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barragan\Downloads\"/>
    </mc:Choice>
  </mc:AlternateContent>
  <xr:revisionPtr revIDLastSave="0" documentId="11_6F37C3B683E8CBDAFD9879CF48B57F5643D73502" xr6:coauthVersionLast="47" xr6:coauthVersionMax="47" xr10:uidLastSave="{00000000-0000-0000-0000-000000000000}"/>
  <bookViews>
    <workbookView xWindow="0" yWindow="0" windowWidth="28800" windowHeight="11535" tabRatio="881" firstSheet="1" activeTab="1" xr2:uid="{00000000-000D-0000-FFFF-FFFF00000000}"/>
  </bookViews>
  <sheets>
    <sheet name="Instructivo" sheetId="25" r:id="rId1"/>
    <sheet name="FORMATO" sheetId="2" r:id="rId2"/>
    <sheet name="CALIFICACIÓN" sheetId="23" r:id="rId3"/>
    <sheet name="Tabla peligros GTC 45 V2" sheetId="14" r:id="rId4"/>
    <sheet name="Actualización de info" sheetId="15" r:id="rId5"/>
    <sheet name="Control de cambios" sheetId="24" r:id="rId6"/>
    <sheet name="Hoja4" sheetId="10" state="hidden" r:id="rId7"/>
  </sheets>
  <externalReferences>
    <externalReference r:id="rId8"/>
    <externalReference r:id="rId9"/>
  </externalReferences>
  <definedNames>
    <definedName name="_xlnm._FilterDatabase" localSheetId="1" hidden="1">FORMATO!$A$6:$AD$55</definedName>
    <definedName name="ACC._TRANSITO">Hoja4!$AJ$14:$AJ$18</definedName>
    <definedName name="Agentes">[1]Etiquetas!$A$2:$A$28</definedName>
    <definedName name="_xlnm.Print_Area" localSheetId="0">Instructivo!$A$1:$A$17</definedName>
    <definedName name="BACTERIAS">Hoja4!$C$14:$C$19</definedName>
    <definedName name="BIOLOGICO">Hoja4!$B$4:$B$11</definedName>
    <definedName name="BIOMECANICO">Hoja4!$F$4:$F$7</definedName>
    <definedName name="CARACT._DE_LA_ORGANIZACION">Hoja4!$W$14:$W$20</definedName>
    <definedName name="CARACT._DEL_GRUPO_SOCIAL">Hoja4!$X$14:$X$20</definedName>
    <definedName name="CONDICIONES_DE_LA_TAREA">Hoja4!$Y$14:$Y$23</definedName>
    <definedName name="CONDICIONES_DE_SEGURIDAD">Hoja4!$G$4:$G$11</definedName>
    <definedName name="DERRUMBE">Hoja4!$AR$14:$AR$15</definedName>
    <definedName name="ELECTRICO">Hoja4!$AG$14:$AG$18</definedName>
    <definedName name="ESFUERZO">Hoja4!$AC$14:$AC$21</definedName>
    <definedName name="ESP._CONFINADO">Hoja4!$AM$14:$AM$18</definedName>
    <definedName name="FENOMENOS_NATURALES">Hoja4!$H$4:$H$9</definedName>
    <definedName name="FIBRAS">Hoja4!$Q$14:$Q$16</definedName>
    <definedName name="FISICO">Hoja4!$C$4:$C$8</definedName>
    <definedName name="FLUIDOS_O_EXCREMENTOS">Hoja4!$I$14</definedName>
    <definedName name="G._ORGANIZACIONAL">Hoja4!$V$14:$V$20</definedName>
    <definedName name="GASES_Y_VAPORES">Hoja4!$S$14:$S$21</definedName>
    <definedName name="HONGOS">Hoja4!$D$14:$D$19</definedName>
    <definedName name="HUMOS_METALICOS">Hoja4!$T$14:$T$19</definedName>
    <definedName name="HUMOS_NO_METALICOS">Hoja4!$U$14:$U$19</definedName>
    <definedName name="ILUMINACION">Hoja4!$K$14:$K$18</definedName>
    <definedName name="impresion">#REF!</definedName>
    <definedName name="Improbable">Hoja4!$B$34:$B$36</definedName>
    <definedName name="INTERFASE_PERSONA_TAREA">Hoja4!$Z$14:$Z$21</definedName>
    <definedName name="INUNDACION">Hoja4!$AQ$14:$AQ$16</definedName>
    <definedName name="JORNADA_DE_TRABAJO">Hoja4!$AA$14:$AA$22</definedName>
    <definedName name="LIQUIDOS">Hoja4!$R$14:$R$19</definedName>
    <definedName name="LOCATIVO">Hoja4!$AH$14:$AH$19</definedName>
    <definedName name="MANIPULACION_DE_CARGAS">Hoja4!$AE$14:$AE$22</definedName>
    <definedName name="MECANICO">Hoja4!$AF$14:$AF$22</definedName>
    <definedName name="MORDEDURAS">Hoja4!$H$14:$H$15</definedName>
    <definedName name="MOV._REPETITIVO">Hoja4!$AD$14:$AD$18</definedName>
    <definedName name="Muy_Probable">Hoja4!$F$34:$F$36</definedName>
    <definedName name="NATURALEZA_DE_LA_LESION">#REF!</definedName>
    <definedName name="NLESION">#REF!</definedName>
    <definedName name="Ocacional">Hoja4!$D$34:$D$37</definedName>
    <definedName name="PARACITOS">Hoja4!$F$14:$F$17</definedName>
    <definedName name="PICADURAS">Hoja4!$G$14:$G$16</definedName>
    <definedName name="POLVOS_INOGANICOS">Hoja4!$P$14:$P$20</definedName>
    <definedName name="POLVOS_ORGANICOS">Hoja4!$O$14:$O$17</definedName>
    <definedName name="POSTURA">Hoja4!$AB$14:$AB$18</definedName>
    <definedName name="PRECIPITACIONES">Hoja4!$AS$14:$AS$15</definedName>
    <definedName name="Probable">Hoja4!$E$34:$E$36</definedName>
    <definedName name="PSICOSOCIAL">Hoja4!$E$4:$E$9</definedName>
    <definedName name="PUBLICO">Hoja4!$AK$14:$AK$22</definedName>
    <definedName name="QUIMICO">Hoja4!$D$4:$D$11</definedName>
    <definedName name="RADIACIONES_NO_IONIZANTES">Hoja4!$N$14:$N$18</definedName>
    <definedName name="Remota">Hoja4!$C$34:$C$36</definedName>
    <definedName name="RICKETSIAS">Hoja4!$E$14:$E$17</definedName>
    <definedName name="RUIDO">Hoja4!$J$14:$J$15</definedName>
    <definedName name="SISMO">Hoja4!$AN$14:$AN$16</definedName>
    <definedName name="TECNOLOGICO">Hoja4!$AI$14:$AI$15</definedName>
    <definedName name="TEMPERATURAS_EXTREMAS">Hoja4!$M$14:$M$21</definedName>
    <definedName name="TERREMOTO">Hoja4!$AO$14:$AO$16</definedName>
    <definedName name="TRAB._ALTURAS">Hoja4!$AL$14:$AL$16</definedName>
    <definedName name="VENDAVAL">Hoja4!$AP$14:$AP$16</definedName>
    <definedName name="VIBRACION">Hoja4!$L$14:$L$20</definedName>
    <definedName name="VIRUS">Hoja4!$B$14:$B$17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2" l="1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W55" i="2"/>
  <c r="X55" i="2" s="1"/>
  <c r="Y55" i="2" s="1"/>
  <c r="W54" i="2"/>
  <c r="X54" i="2" s="1"/>
  <c r="Y54" i="2" s="1"/>
  <c r="W53" i="2"/>
  <c r="X53" i="2" s="1"/>
  <c r="Y53" i="2" s="1"/>
  <c r="W52" i="2"/>
  <c r="X52" i="2" s="1"/>
  <c r="Y52" i="2" s="1"/>
  <c r="W51" i="2"/>
  <c r="X51" i="2" s="1"/>
  <c r="Y51" i="2" s="1"/>
  <c r="W50" i="2"/>
  <c r="X50" i="2" s="1"/>
  <c r="Y50" i="2" s="1"/>
  <c r="W49" i="2"/>
  <c r="X49" i="2" s="1"/>
  <c r="Y49" i="2" s="1"/>
  <c r="W48" i="2"/>
  <c r="X48" i="2" s="1"/>
  <c r="Y48" i="2" s="1"/>
  <c r="W47" i="2"/>
  <c r="X47" i="2" s="1"/>
  <c r="Y47" i="2" s="1"/>
  <c r="W46" i="2"/>
  <c r="X46" i="2" s="1"/>
  <c r="Y46" i="2" s="1"/>
  <c r="W45" i="2"/>
  <c r="X45" i="2" s="1"/>
  <c r="Y45" i="2" s="1"/>
  <c r="W44" i="2"/>
  <c r="X44" i="2" s="1"/>
  <c r="Y44" i="2" s="1"/>
  <c r="W43" i="2"/>
  <c r="X43" i="2" s="1"/>
  <c r="Y43" i="2" s="1"/>
  <c r="W42" i="2"/>
  <c r="X42" i="2" s="1"/>
  <c r="Y42" i="2" s="1"/>
  <c r="W41" i="2"/>
  <c r="X41" i="2" s="1"/>
  <c r="Y41" i="2" s="1"/>
  <c r="W40" i="2"/>
  <c r="X40" i="2" s="1"/>
  <c r="Y40" i="2" s="1"/>
  <c r="W39" i="2"/>
  <c r="X39" i="2" s="1"/>
  <c r="Y39" i="2" s="1"/>
  <c r="W38" i="2"/>
  <c r="X38" i="2" s="1"/>
  <c r="Y38" i="2" s="1"/>
  <c r="W37" i="2"/>
  <c r="X37" i="2" s="1"/>
  <c r="Y37" i="2" s="1"/>
  <c r="W36" i="2"/>
  <c r="X36" i="2" s="1"/>
  <c r="Y36" i="2" s="1"/>
  <c r="W35" i="2"/>
  <c r="X35" i="2" s="1"/>
  <c r="Y35" i="2" s="1"/>
  <c r="W34" i="2"/>
  <c r="X34" i="2" s="1"/>
  <c r="Y34" i="2" s="1"/>
  <c r="W33" i="2"/>
  <c r="X33" i="2" s="1"/>
  <c r="Y33" i="2" s="1"/>
  <c r="W32" i="2"/>
  <c r="X32" i="2" s="1"/>
  <c r="Y32" i="2" s="1"/>
  <c r="W31" i="2"/>
  <c r="X31" i="2" s="1"/>
  <c r="Y31" i="2" s="1"/>
  <c r="W30" i="2"/>
  <c r="X30" i="2" s="1"/>
  <c r="Y30" i="2" s="1"/>
  <c r="W29" i="2"/>
  <c r="X29" i="2" s="1"/>
  <c r="Y29" i="2" s="1"/>
  <c r="W28" i="2"/>
  <c r="X28" i="2" s="1"/>
  <c r="Y28" i="2" s="1"/>
  <c r="W27" i="2"/>
  <c r="X27" i="2" s="1"/>
  <c r="Y27" i="2" s="1"/>
  <c r="W26" i="2"/>
  <c r="X26" i="2" s="1"/>
  <c r="Y26" i="2" s="1"/>
  <c r="W25" i="2"/>
  <c r="X25" i="2" s="1"/>
  <c r="Y25" i="2" s="1"/>
  <c r="W24" i="2"/>
  <c r="X24" i="2" s="1"/>
  <c r="Y24" i="2" s="1"/>
  <c r="W23" i="2"/>
  <c r="X23" i="2" s="1"/>
  <c r="Y23" i="2" s="1"/>
  <c r="W22" i="2"/>
  <c r="X22" i="2" s="1"/>
  <c r="Y22" i="2" s="1"/>
  <c r="W21" i="2"/>
  <c r="X21" i="2" s="1"/>
  <c r="Y21" i="2" s="1"/>
  <c r="W20" i="2"/>
  <c r="X20" i="2" s="1"/>
  <c r="Y20" i="2" s="1"/>
  <c r="W19" i="2"/>
  <c r="X19" i="2" s="1"/>
  <c r="Y19" i="2" s="1"/>
  <c r="W18" i="2"/>
  <c r="X18" i="2" s="1"/>
  <c r="Y18" i="2" s="1"/>
  <c r="W17" i="2"/>
  <c r="X17" i="2" s="1"/>
  <c r="Y17" i="2" s="1"/>
  <c r="W16" i="2"/>
  <c r="X16" i="2" s="1"/>
  <c r="Y16" i="2" s="1"/>
  <c r="W15" i="2"/>
  <c r="X15" i="2" s="1"/>
  <c r="Y15" i="2" s="1"/>
  <c r="W14" i="2"/>
  <c r="X14" i="2" s="1"/>
  <c r="Y14" i="2" s="1"/>
  <c r="W13" i="2"/>
  <c r="X13" i="2" s="1"/>
  <c r="Y13" i="2" s="1"/>
  <c r="W12" i="2"/>
  <c r="X12" i="2" s="1"/>
  <c r="Y12" i="2" s="1"/>
  <c r="W11" i="2"/>
  <c r="X11" i="2" s="1"/>
  <c r="Y11" i="2" s="1"/>
  <c r="W10" i="2"/>
  <c r="X10" i="2" s="1"/>
  <c r="Y10" i="2" s="1"/>
  <c r="W9" i="2"/>
  <c r="X9" i="2" s="1"/>
  <c r="Y9" i="2" s="1"/>
  <c r="W8" i="2"/>
  <c r="X8" i="2" s="1"/>
  <c r="Y8" i="2" s="1"/>
  <c r="W7" i="2"/>
  <c r="X7" i="2" s="1"/>
  <c r="Y7" i="2" s="1"/>
</calcChain>
</file>

<file path=xl/sharedStrings.xml><?xml version="1.0" encoding="utf-8"?>
<sst xmlns="http://schemas.openxmlformats.org/spreadsheetml/2006/main" count="634" uniqueCount="474">
  <si>
    <t>INSTRUCCIONES PARA DILIGENCIAR EL FORMATO MATRIZ DE IDENTIFICACION DE PELIGROS, VERIFICACIÓN DE RIESGOS Y DETERMINACION DE CONTROLES</t>
  </si>
  <si>
    <r>
      <t>ZONA O LUGAR</t>
    </r>
    <r>
      <rPr>
        <sz val="11"/>
        <rFont val="Verdana"/>
        <family val="2"/>
      </rPr>
      <t xml:space="preserve">: Área de ubicación donde se presta el servicio o actividad, ejemplo:  Área operativa No. 1, Sede Central, Calle 42, Aeropuerto José María Cordova. </t>
    </r>
  </si>
  <si>
    <r>
      <t xml:space="preserve">PROCESO: </t>
    </r>
    <r>
      <rPr>
        <sz val="11"/>
        <rFont val="Verdana"/>
        <family val="2"/>
      </rPr>
      <t>Especifique el proceso donde se están identificando las condiciones de trabajo. En esta casilla se debe indicar a que proceso al cual pertenecen las actividades realizadas, ejemplo: Admisnitrativo, Operativo.</t>
    </r>
  </si>
  <si>
    <r>
      <rPr>
        <b/>
        <sz val="11"/>
        <rFont val="Verdana"/>
        <family val="2"/>
      </rPr>
      <t xml:space="preserve">ACTIVIDAD/TAREAS: </t>
    </r>
    <r>
      <rPr>
        <sz val="11"/>
        <rFont val="Verdana"/>
        <family val="2"/>
      </rPr>
      <t>Actividades que realiza el cargo, ejemplo: Visitas A campo, Realización de informes, Inspección en áreas de trabajo / Tarea especifica que se va realizar, ejemplo: Verificar el cumplimiento, Verificar instalaciones.</t>
    </r>
  </si>
  <si>
    <r>
      <t>ACTIVIDAD RUTINARIA:</t>
    </r>
    <r>
      <rPr>
        <sz val="11"/>
        <rFont val="Verdana"/>
        <family val="2"/>
      </rPr>
      <t xml:space="preserve"> Actividad que forma parte de la operación normal de la organización, se ha planificado y es estandarizable, ejemplo: Visitas Mensuales, Realización de informes.</t>
    </r>
  </si>
  <si>
    <r>
      <t>ACTIVIDAD NO RUTINARIA:</t>
    </r>
    <r>
      <rPr>
        <sz val="11"/>
        <rFont val="Verdana"/>
        <family val="2"/>
      </rPr>
      <t xml:space="preserve"> Actividad que no forma parte de la operación normal de la organización, que no es estandarizable debido a la diversidad de escenarios y condiciones bajo las cuales pudiera presentarse, ejemplo: Eventos de emergencia como: Rescate, Mantenimientos correctivos no programados.</t>
    </r>
  </si>
  <si>
    <r>
      <t xml:space="preserve">PELIGRO: </t>
    </r>
    <r>
      <rPr>
        <sz val="11"/>
        <rFont val="Verdana"/>
        <family val="2"/>
      </rPr>
      <t xml:space="preserve">Fuente, situación o acto con potencial de daño en términos de enfermedad o lesión a las personas, o una combinación de estos (NTC OHSAS 18001). Seleccionar de la lista desplegable, en la pestaña "Tabla de peligros GTC 45 V2" se encuentra el desgloce de cada peligro. </t>
    </r>
    <r>
      <rPr>
        <b/>
        <sz val="11"/>
        <rFont val="Verdana"/>
        <family val="2"/>
      </rPr>
      <t xml:space="preserve"> </t>
    </r>
  </si>
  <si>
    <r>
      <t xml:space="preserve">DESCRIPCIÓN: </t>
    </r>
    <r>
      <rPr>
        <sz val="11"/>
        <rFont val="Verdana"/>
        <family val="2"/>
      </rPr>
      <t>Describa a que hace referencia el peligro seleccionado, desglozando específicamente a que hace referencia.</t>
    </r>
  </si>
  <si>
    <r>
      <t xml:space="preserve">FUENTE: </t>
    </r>
    <r>
      <rPr>
        <sz val="11"/>
        <rFont val="Verdana"/>
        <family val="2"/>
      </rPr>
      <t xml:space="preserve">Describa que situación, acto, fundamento u origen que tiene la capacidad de generar el peligro seleccionado. </t>
    </r>
  </si>
  <si>
    <r>
      <t>EFECTOS POSIBLES / CONSECUENCIA:</t>
    </r>
    <r>
      <rPr>
        <sz val="11"/>
        <rFont val="Verdana"/>
        <family val="2"/>
      </rPr>
      <t xml:space="preserve"> Describa los efectos que reflejen las consecuencias de cada peligro identificado, es decir que se tengan en cuenta consecuencias a corto plazo como los de seguridad (accidente de trabajo), y las de largo plazo como las enfermedades, ejemplo: Virus, Bacterias Golpes, Fracturas, Mordeduras,  Radiaciones.</t>
    </r>
  </si>
  <si>
    <r>
      <t xml:space="preserve">NÚMERO DE EXPUESTOS: </t>
    </r>
    <r>
      <rPr>
        <sz val="11"/>
        <rFont val="Verdana"/>
        <family val="2"/>
      </rPr>
      <t xml:space="preserve">Escriba el número de personas expuestas directa a un(os) peligro(s). Especifique si son personal propio, visitantes, temporales, contratistas y el total que sería la suma de cada una de las variables. </t>
    </r>
  </si>
  <si>
    <r>
      <t xml:space="preserve">TIEMPO DE EXPOSICIÓN: </t>
    </r>
    <r>
      <rPr>
        <sz val="11"/>
        <rFont val="Verdana"/>
        <family val="2"/>
      </rPr>
      <t xml:space="preserve">Escriba el número de horas al día al que las personas se encuentran expuestas directa a un(os) peligro(s). </t>
    </r>
  </si>
  <si>
    <r>
      <t>CONTROLES EXISTENTES:</t>
    </r>
    <r>
      <rPr>
        <sz val="11"/>
        <rFont val="Verdana"/>
        <family val="2"/>
      </rPr>
      <t xml:space="preserve">  Describa las medidas implementadas en la fuente, medio o persona con el fin de minimizar la ocurrencia de incidentes.
FUENTE: Controles al elemento, equipo que genera el riesgo , Ej:Insonorización de Equipos, adecuación de instalaciones</t>
    </r>
    <r>
      <rPr>
        <b/>
        <sz val="11"/>
        <rFont val="Verdana"/>
        <family val="2"/>
      </rPr>
      <t xml:space="preserve">. 
</t>
    </r>
    <r>
      <rPr>
        <sz val="11"/>
        <rFont val="Verdana"/>
        <family val="2"/>
      </rPr>
      <t>MEDIO: Controles en las áreas de trabajo, Ej: Adecuación de instalaciones iluminación, adecuación de puestos de trabajo.
INDIVIDUO:  Controles en el trabajador, EJ. Dotación de Elementos de Protección Personal,  acorde a las actividades a realizar. Para trabajos criticos se incluyen los elementos requeridos.</t>
    </r>
  </si>
  <si>
    <r>
      <t>EVALUACIÓN DEL RIESGO:</t>
    </r>
    <r>
      <rPr>
        <sz val="11"/>
        <color rgb="FF000000"/>
        <rFont val="Verdana"/>
        <family val="2"/>
      </rPr>
      <t xml:space="preserve"> Proceso para determinar el nivel de riesgo asociado al nivel de probabilidad y el nivel de consecuencia.
NIVEL DE DEFICIENCIA (ND): Es la magnitud de la relación esperable entre (1) el conjunto de peligros detectados y su relación causal directa con posibles incidentes y (2) con la eficacia de las medidas preventivas existentes en un lugar de trabajo.
NIVEL DE EXPOSICIÓN (NE): Es la situación de exposición a un riesgo que se presenta en un tiempo determinado durante la jornada laboral.</t>
    </r>
    <r>
      <rPr>
        <b/>
        <sz val="11"/>
        <color rgb="FF000000"/>
        <rFont val="Verdana"/>
        <family val="2"/>
      </rPr>
      <t xml:space="preserve">
</t>
    </r>
    <r>
      <rPr>
        <sz val="11"/>
        <color rgb="FF000000"/>
        <rFont val="Verdana"/>
        <family val="2"/>
      </rPr>
      <t>NIVEL DE PROBABILIDAD (NP): Es el producto del Nivel de Deficiencia (ND) por el Nivel de Exposición (NE).
NIVEL DE CONSECUENCIA (NC): Medida de la severidad de las consecuencias
NIVEL DE EXPOSICIÓN NP:Tipo de exposición del trabajador al riesgo, Ej: Continua , Frecuente Según 
NIVEL DE RIESGO: Magnitud de un riesgo resultante del producto del Nivel de Probabilidad (NP) por el Nivel de Consecuencia (NC).</t>
    </r>
  </si>
  <si>
    <r>
      <t xml:space="preserve">RIESGO: </t>
    </r>
    <r>
      <rPr>
        <sz val="11"/>
        <rFont val="Verdana"/>
        <family val="2"/>
      </rPr>
      <t>Combinación de la probabilidad de que ocurra un(os) evento(s) o exposición(es) peligroso(s), y la severidad de lesión o enfermedad, que puede ser causado por el (los) evento(s) o la(s) exposición(es) (NTC-OHSAS 18001).</t>
    </r>
  </si>
  <si>
    <r>
      <t xml:space="preserve">MEDIDAS DE INTERVENCIÓN: </t>
    </r>
    <r>
      <rPr>
        <sz val="11"/>
        <rFont val="Verdana"/>
        <family val="2"/>
      </rPr>
      <t xml:space="preserve">Mencionar los tipos de medidas de intervención que se pueden tener en cuenta:
ELIMINACIÓN: Modificar un diseño para eliminar el peligro, por ejemplo, introducir dispositivos mecánicos de alzamiento para eliminar el peligro de manipulación manual. 
SUSTITUCIÓN: Reemplazar por un material menos peligroso o reducir la energía del sistema (por ejemplo, reducir la fuerza, el amperaje, la presión, la temperatura, etc.). 
CONTROLES DE INGENIERÍA: Instalar sistemas de ventilación, protección para las máquinas, enclavamiento, cerramientos acústicos, etc.
CONTROLES ADMINISTRATIVOS, SEÑALIZACIÓN, ADVERTENCIA: Instalación de alarmas, procedimientos de seguridad, inspecciones de los equipos, controles de acceso, capacitación del personal. 
EQUIPOS / ELEMENTOS DE PROTECCIÓN PERSONAL: gafas de seguridad, protección auditiva, máscaras faciales, sistemas de detención de caídas, respiradores y guantes. </t>
    </r>
  </si>
  <si>
    <t>GESTIÓN DEL SISTEMA DE GESTIÓN INTEGRADO
Formato matriz de identificación de peligros, valoración del riesgo y determinación de controles</t>
  </si>
  <si>
    <t>Código: SGI-F033
Versión: 04
Fecha: 08/08/2024</t>
  </si>
  <si>
    <t>SEDE</t>
  </si>
  <si>
    <t xml:space="preserve">Elaborador por: </t>
  </si>
  <si>
    <t xml:space="preserve">Fecha de Elaboración </t>
  </si>
  <si>
    <t>Fecha de Última Actualización</t>
  </si>
  <si>
    <t xml:space="preserve">todo </t>
  </si>
  <si>
    <t>ZONA/LUGAR</t>
  </si>
  <si>
    <t xml:space="preserve">PROCESO </t>
  </si>
  <si>
    <t>ACTIVIDAD /TAREAS</t>
  </si>
  <si>
    <t>RUTINARIO (SI o NO)</t>
  </si>
  <si>
    <t>PELIGRO</t>
  </si>
  <si>
    <t xml:space="preserve">EFECTOS POSIBLES / CONSECUENCIA </t>
  </si>
  <si>
    <t>NÚMERO DE EXPUESTOS</t>
  </si>
  <si>
    <t>TIEMPO EXPOSICIÓN</t>
  </si>
  <si>
    <t>CONTROLES EXISTENTES</t>
  </si>
  <si>
    <t>EVALUACIÓN DEL RIESGO</t>
  </si>
  <si>
    <t>VALORACIÓN DEL RIESGO</t>
  </si>
  <si>
    <t>MEDIDAS DE INTERVENCIÓN</t>
  </si>
  <si>
    <t>CLASIFICACIÓN
(Agente del Riesgo)</t>
  </si>
  <si>
    <t>DESCRIPCIÓN</t>
  </si>
  <si>
    <t xml:space="preserve">FUENTE </t>
  </si>
  <si>
    <t>PERSONAL PROPIO</t>
  </si>
  <si>
    <t>VISITANTES</t>
  </si>
  <si>
    <t>TEMPORALES</t>
  </si>
  <si>
    <t>CONTRATISTAS</t>
  </si>
  <si>
    <t>TOTAL EXPUESTOS</t>
  </si>
  <si>
    <t xml:space="preserve">MEDIO </t>
  </si>
  <si>
    <t>TRABAJADOR</t>
  </si>
  <si>
    <t>NIVEL DE DEFICIENCIA (ND)</t>
  </si>
  <si>
    <t>NIVEL DE EXPOSICIÓN (NE)</t>
  </si>
  <si>
    <t>NIVEL DE PROBABILIDAD (ND X NE)</t>
  </si>
  <si>
    <t>INTERPRETACIÓN DEL NP</t>
  </si>
  <si>
    <t>NIVEL DE CONSECUENCIA</t>
  </si>
  <si>
    <t>NIVEL DE RIESGOS (NR) E INTERVENCIÓN</t>
  </si>
  <si>
    <t>INTERPRETACIÓN DEL NIVEL DE RIESGOS</t>
  </si>
  <si>
    <t>ACEPTABILIDAD DEL RIESGO</t>
  </si>
  <si>
    <t>ELIMINACIÓN</t>
  </si>
  <si>
    <t>SUSTITUCIÓN</t>
  </si>
  <si>
    <t>CONTROLES DE INGENIERÍA</t>
  </si>
  <si>
    <t>CONTROLES ADMINISTRATIVOS. SEÑALIZACIÓN, ADVERTENCIA</t>
  </si>
  <si>
    <t>EQUIPOS / ELEMENTOS DE PROTECCIÓN PERSONAL</t>
  </si>
  <si>
    <t>DETERMINACIÓN DEL NIVEL DE DEFICIENCIA</t>
  </si>
  <si>
    <t>DETERMINACIÓN DEL NIVEL DE PROBABILIDAD</t>
  </si>
  <si>
    <t>NIVEL DE DEFICIENCIA</t>
  </si>
  <si>
    <t>VALOR DE ND</t>
  </si>
  <si>
    <t>SIGNIFICADO</t>
  </si>
  <si>
    <t>NIVELES DE PROBABILIDAD</t>
  </si>
  <si>
    <t>NIVEL DE EXPOSICIÓN</t>
  </si>
  <si>
    <t>MUY ALTO (MA)</t>
  </si>
  <si>
    <t>Se ha(n) detectado peligro(s) que determina(n) como posible la generación de incidentes,  o  la eficacia del conjunto de medidas preventivas existentes respecto al riesgo es nula o no existe, o ambos</t>
  </si>
  <si>
    <t>ALTO (A)</t>
  </si>
  <si>
    <t>Se ha(n) detectado alguno(s) peligro(s) que pueden dar lugar a incidentes, o la eficacia del conjunto de medidas preventivas existentes es baja, o ambos.</t>
  </si>
  <si>
    <t>MA - 40</t>
  </si>
  <si>
    <t>MA - 30</t>
  </si>
  <si>
    <t>A - 20</t>
  </si>
  <si>
    <t>A - 10</t>
  </si>
  <si>
    <t>MEDIO (M)</t>
  </si>
  <si>
    <t>Se han detectado peligros que pueden dar lugar a incidentes poco significativos o de menor importancia, o la eficacia del conjunto de medidas preventivas existentes es moderada, o ambos.</t>
  </si>
  <si>
    <t>MA - 24</t>
  </si>
  <si>
    <t>A - 18</t>
  </si>
  <si>
    <t>A - 12</t>
  </si>
  <si>
    <t>M - 6</t>
  </si>
  <si>
    <t>BAJO (B)</t>
  </si>
  <si>
    <t>No se ha detectado consecuencia alguna, o la eficacia del conjunto de medidas preventivas existentes es alta, o ambos. El riesgo está controlado.
Estos peligros se clasifican directamente en el nivel de riesgo y de intervención IV.</t>
  </si>
  <si>
    <t>M - 8</t>
  </si>
  <si>
    <t>B - 4</t>
  </si>
  <si>
    <t>B - 2</t>
  </si>
  <si>
    <t>DETERMINACION DEL NIVEL DE EXPOSICION</t>
  </si>
  <si>
    <t>DETERMINACION DEL NIVEL DE RIESGO</t>
  </si>
  <si>
    <t>NIVEL DE EXPOSICION</t>
  </si>
  <si>
    <t>VALOR   DE NE</t>
  </si>
  <si>
    <t>NIVEL DE RIESGO</t>
  </si>
  <si>
    <t>NIVEL DE PROBABILIDAD</t>
  </si>
  <si>
    <t>Continua (EC)</t>
  </si>
  <si>
    <t>La situacion de exposicion se presenta sin interrupcion o varias veces con tiempo prolongado durante la jornada laboral</t>
  </si>
  <si>
    <t>NR = NP x NC</t>
  </si>
  <si>
    <t xml:space="preserve"> 40 - 24</t>
  </si>
  <si>
    <t xml:space="preserve"> 20- 10</t>
  </si>
  <si>
    <t xml:space="preserve"> 8 -  6</t>
  </si>
  <si>
    <t xml:space="preserve"> 4 - 2</t>
  </si>
  <si>
    <t>Frecuente (EF)</t>
  </si>
  <si>
    <t>La situacion de exposicion se presenta varias veces durante la jornada laboral  por tiempos cortos</t>
  </si>
  <si>
    <t>NIVEL DE CONSECUENCIAS</t>
  </si>
  <si>
    <t>I
4000  - 2400</t>
  </si>
  <si>
    <t>I
2000 - 1000</t>
  </si>
  <si>
    <t>I
800 - 600</t>
  </si>
  <si>
    <t>II
400 - 200</t>
  </si>
  <si>
    <t>Ocasional (EO)</t>
  </si>
  <si>
    <t>La situacion de exposicion se presenta alguna vez durante la jornada laboral y por un periodo de tiempo corto</t>
  </si>
  <si>
    <t>I
2400  - 1440</t>
  </si>
  <si>
    <t>I
1200 - 600</t>
  </si>
  <si>
    <t>II
480 - 360</t>
  </si>
  <si>
    <t>II 240
                         III 120</t>
  </si>
  <si>
    <t>Esporadica (EE)</t>
  </si>
  <si>
    <t xml:space="preserve"> La situacion de exposicion se presenta de manera eventual</t>
  </si>
  <si>
    <t>I
1000  - 600</t>
  </si>
  <si>
    <t>II
500 - 250</t>
  </si>
  <si>
    <t>II
200 - 150</t>
  </si>
  <si>
    <t>III
100 - 50</t>
  </si>
  <si>
    <t>II
400 - 240</t>
  </si>
  <si>
    <t>II 200
                         III 100</t>
  </si>
  <si>
    <t>III
80 - 60</t>
  </si>
  <si>
    <t>III 40
                           IV 20</t>
  </si>
  <si>
    <t xml:space="preserve">    NIVELES DE PROBABILIDAD</t>
  </si>
  <si>
    <t>VALOR</t>
  </si>
  <si>
    <t>SIGNIFICADO DE NP</t>
  </si>
  <si>
    <t>Nivel de riesgo</t>
  </si>
  <si>
    <t>Valor de Nr</t>
  </si>
  <si>
    <t>Significado del nivel del riesgo</t>
  </si>
  <si>
    <t xml:space="preserve">Muy Alto (MA)  </t>
  </si>
  <si>
    <t>Entre 40 y 24</t>
  </si>
  <si>
    <t>Situación deficiente con exposición continua, o muy deficiente con exposición frecuente. Normalmente la materialización del riesgo ocurre con frecuencia</t>
  </si>
  <si>
    <t>I</t>
  </si>
  <si>
    <t>4000 - 600</t>
  </si>
  <si>
    <t>Situación critica, suspender actividades hasta que el riesgo este bajo control. Intervención urgente.</t>
  </si>
  <si>
    <t>Alto (A)</t>
  </si>
  <si>
    <t>Entre 20 y 10</t>
  </si>
  <si>
    <t>Situación deficiente con exposición frecuente u ocasional, o bien situación muy deficiente con exposición ocasional o esporádica. La materialización del riesgo es posible que suceda varias veces en la vida laboral</t>
  </si>
  <si>
    <t xml:space="preserve">II </t>
  </si>
  <si>
    <t>500 - 150</t>
  </si>
  <si>
    <t>Corregir o adoptar medidas de control de inmediato.</t>
  </si>
  <si>
    <t xml:space="preserve">Medio (M) </t>
  </si>
  <si>
    <t xml:space="preserve"> Entre 8 y 6</t>
  </si>
  <si>
    <t>Situación deficiente con exposición esporádica, o bien situación mejorable con exposición continuada o frecuente. Es posible que suceda el daño alguna vez</t>
  </si>
  <si>
    <t>III</t>
  </si>
  <si>
    <t>120 - 40</t>
  </si>
  <si>
    <t>Mejorar si es posible. Seria conveniente justificar la intervención y su rentabilidad.</t>
  </si>
  <si>
    <t xml:space="preserve">Bajo (B)   </t>
  </si>
  <si>
    <t>Entre 4 y 2</t>
  </si>
  <si>
    <t>Situación mejorable con exposición ocasional o esporádica, o situación sin anomalía destacable con cualquier nivel de exposición.  No es esperable que se materialice el riesgo, aunque puede ser concebible.</t>
  </si>
  <si>
    <t>IV</t>
  </si>
  <si>
    <t>Mantener las medidas de control existentes, pero se debería considerar soluciones o mejoras y se debe hacer comprobaciones periódicas para asegurar que el riesgo aun es aceptable.</t>
  </si>
  <si>
    <t>DETERMINACION DEL NIVEL DE CONSECUENCIA</t>
  </si>
  <si>
    <t>NC</t>
  </si>
  <si>
    <t>Significado Explicación</t>
  </si>
  <si>
    <t>Daños Personales</t>
  </si>
  <si>
    <t>No Aceptable</t>
  </si>
  <si>
    <t>Situación critica, corrección urgente.</t>
  </si>
  <si>
    <t>Mortal o catastrófico (M)</t>
  </si>
  <si>
    <t>Muerte(s)</t>
  </si>
  <si>
    <t>No aceptable o aceptable con control especifico</t>
  </si>
  <si>
    <t>Corregir o adoptar medidas de control.</t>
  </si>
  <si>
    <t>Muy Grave (MG)</t>
  </si>
  <si>
    <t>Lesiones o enfermedades graves e irreparables (incapacidad permanente parcial o invalidez)</t>
  </si>
  <si>
    <t>Mejorable</t>
  </si>
  <si>
    <t>Mejorar el control existente.</t>
  </si>
  <si>
    <t>Grave (G)</t>
  </si>
  <si>
    <t>Lesiones o enfermedades con incapacidad laboral temporal (ILT)</t>
  </si>
  <si>
    <t>Aceptable</t>
  </si>
  <si>
    <t>No intervenir, salvo que un análisis mas preciso lo justifique</t>
  </si>
  <si>
    <t>Leve  (L)</t>
  </si>
  <si>
    <t>Lesiones o enfermedades que no requieren incapacidad</t>
  </si>
  <si>
    <t>FACTOR DE PONDERACIÓN</t>
  </si>
  <si>
    <t>CONTROL</t>
  </si>
  <si>
    <t>PARA RIESGOS HIGIENICOS</t>
  </si>
  <si>
    <r>
      <t>Eliminación:</t>
    </r>
    <r>
      <rPr>
        <sz val="11"/>
        <color indexed="8"/>
        <rFont val="Century Gothic"/>
        <family val="2"/>
      </rPr>
      <t xml:space="preserve"> control enfocado a la eliminación total del riesgo, es enfocado a la fuente.</t>
    </r>
  </si>
  <si>
    <t>ILUMINACION, RUIDO, RADIACIONES IONIZANTES, RADIACIONES NO IONIZANTES, TEMPERATURAS EXTREMAS, VIBRACIONES, BIOLOGICOS, POSTURA, MOVIMIENTOS REPETITIVOS, ESFUERZO, MANIPULACION DE CARGAS, SICOSOCIALES, QUIMICOS</t>
  </si>
  <si>
    <t>0.3</t>
  </si>
  <si>
    <r>
      <t>Sustitución:</t>
    </r>
    <r>
      <rPr>
        <sz val="11"/>
        <color indexed="8"/>
        <rFont val="Century Gothic"/>
        <family val="2"/>
      </rPr>
      <t xml:space="preserve"> control enfocado a la reducción del riesgo a través de la sustitución de la fuente y/o controles en el medio</t>
    </r>
  </si>
  <si>
    <t>Químico</t>
  </si>
  <si>
    <t>Muy Alta: Si los niveles de Riesgo Relativo (RR) es mayor a 1 (Superior al 100% del TLV)
Alta: Si Riesgo Relativo (RR) entre 0.5 y 0.99 (entre el 50% y el 99% del TLV)
Media: Si Riesgo Relativo (RR) menor de 0.5 (Menor al 50% y mayor al 10% del TLV)
Baja : Si Riesgo Relativo (RR) menor de 0.1 (Menor al 10% del TLV)</t>
  </si>
  <si>
    <t>0.5</t>
  </si>
  <si>
    <r>
      <t>Controles De Ingeniería:</t>
    </r>
    <r>
      <rPr>
        <sz val="11"/>
        <color indexed="8"/>
        <rFont val="Century Gothic"/>
        <family val="2"/>
      </rPr>
      <t xml:space="preserve"> controles enfocados a modificaciones en procesos, procedimientos, maquinaria, equipos, diseño y otros.</t>
    </r>
  </si>
  <si>
    <t>Ruido</t>
  </si>
  <si>
    <t>Muy Alta: Si los niveles de ruido o la dosis es superior a 95 dB(A)
Alta: Si los niveles de ruido o la dosis se encuentran entre 85 y 95 dB(A)
Media: Si los niveles de ruido o la dosis se encuentra entre 80 y 84.9 dB(A)
Baja: Si los niveles de ruido o la dosis son inferiores a 80 dB(A)</t>
  </si>
  <si>
    <t>0.8</t>
  </si>
  <si>
    <r>
      <t>Señalización Y Advertencia:</t>
    </r>
    <r>
      <rPr>
        <sz val="11"/>
        <color indexed="8"/>
        <rFont val="Century Gothic"/>
        <family val="2"/>
      </rPr>
      <t xml:space="preserve"> controles de señalización, capacitación o advertencia enfocadas al control del medio.</t>
    </r>
  </si>
  <si>
    <t>Temperaturas Extremas</t>
  </si>
  <si>
    <t>Muy Alta: Si el WBGT encontrado es superior el establecido por la ACGIH (TLV)
Alta: Si el WBGT encontrado es inferior hasta en dos grados Celsius al establecido por la ACGIH (TLV)
Media: Si el WBGT encontrado es inferior en más de dos grados Celsius al establecido por la ACGIH, pero el ambiente no es confortable según los valores de temperatura LEST.
Baja : Si el ambiente es confortable según los valores de temperatura LEST</t>
  </si>
  <si>
    <t>0.9</t>
  </si>
  <si>
    <r>
      <t>Controles Enfocados Al Individuo</t>
    </r>
    <r>
      <rPr>
        <sz val="11"/>
        <color indexed="8"/>
        <rFont val="Century Gothic"/>
        <family val="2"/>
      </rPr>
      <t>: equipo de protección personal.</t>
    </r>
  </si>
  <si>
    <t>Iluminación</t>
  </si>
  <si>
    <t>Muy Alta: Los niveles se encuentran por debajo en más de un 50% con respecto a los recomendados por el RETILAP.
Alta: Si los niveles se encuentran por debajo entre un 49% - 20% con respecto a los recomendados por el RETILAP.
Media: Si los niveles se encuentran por debajo en menos de un 20% con respecto a los recomendados por el RETILAP
Baja : Si los niveles se encuentran dentro del rango recomendado por el RETILAP</t>
  </si>
  <si>
    <t>NOTA</t>
  </si>
  <si>
    <t>Si existe combinación de controles el factor de ponderación será el de menor valor.</t>
  </si>
  <si>
    <t xml:space="preserve">                                                                  </t>
  </si>
  <si>
    <t>ANEXO 1 - Tabla de Peligros</t>
  </si>
  <si>
    <t>Clasificación</t>
  </si>
  <si>
    <t>Biológico</t>
  </si>
  <si>
    <t>Físico</t>
  </si>
  <si>
    <t>Psicosocial</t>
  </si>
  <si>
    <t>Biomecánicos</t>
  </si>
  <si>
    <t>Condiciones de seguridad</t>
  </si>
  <si>
    <t xml:space="preserve">  Fenómenos naturales*</t>
  </si>
  <si>
    <t>Virus</t>
  </si>
  <si>
    <t>Ruido (de impacto, intermitente, continuo)</t>
  </si>
  <si>
    <t>Polvos orgánicos inorgánicos</t>
  </si>
  <si>
    <t>Gestión organizacional (estilo de mando, pago, contratación participación, inducción y capacitación, bienestar social, evaluación del desempeño, manejo de cambios).</t>
  </si>
  <si>
    <t>Postura (prolongada mantenida, forzada, antigravitacional)</t>
  </si>
  <si>
    <t>Mecánico (elementos o partes de máquinas, herramientas, equipos, piezas a trabajar, materiales proyectados sólidos o fluidos)</t>
  </si>
  <si>
    <t>Sismo</t>
  </si>
  <si>
    <t>Bacterias</t>
  </si>
  <si>
    <t>Iluminación (luz visible por exceso o deficiencia)</t>
  </si>
  <si>
    <t>Fibras</t>
  </si>
  <si>
    <t>Características de la organización del trabajo (comunicación. tecnología, organización del trabajo demandas cualitativas y cuantitativas de la labor).</t>
  </si>
  <si>
    <t>Esfuerzo</t>
  </si>
  <si>
    <t>Eléctrico (alta y baja tensión, estática)</t>
  </si>
  <si>
    <t>Terremoto</t>
  </si>
  <si>
    <t>Hongos</t>
  </si>
  <si>
    <t>Vibración (cuerpo entero o segmentada)</t>
  </si>
  <si>
    <t>Líquidos (nieblas y rocíos)</t>
  </si>
  <si>
    <t>Características del grupo social de trabajo (relaciones. cohesión, calidad de interacciones, trabajo en equipo)</t>
  </si>
  <si>
    <t>Movimiento repetitivo</t>
  </si>
  <si>
    <t xml:space="preserve">Locativo (sistemas y medios de almacenamiento) superficies de trabajo (irregulares, deslizantes con diferencia del nivel), condiciones de orden y aseo (caídas de objeto). </t>
  </si>
  <si>
    <t>Vendaval</t>
  </si>
  <si>
    <t>Rickettsias causantes de enfermedades infecciosas transmitidas por aerosoles, mordeduras, picaduras, rasguños, aguas y alimentos contaminados.</t>
  </si>
  <si>
    <t>Temperaturas extremas (calor y frió)</t>
  </si>
  <si>
    <t>Gases y vapores</t>
  </si>
  <si>
    <t>Condiciones de la tarea (carga mental, contenido de la /tarea, demandas emocionales, sistemas de control, definición de roles, monotonía, etc).</t>
  </si>
  <si>
    <t>Manipulación manual de cargas</t>
  </si>
  <si>
    <t>Tecnológico (explosión, fuga, derrame, incendio)</t>
  </si>
  <si>
    <t>Inundación</t>
  </si>
  <si>
    <t>Parásitos</t>
  </si>
  <si>
    <t>Presión atmosférica (normal y ajustada)</t>
  </si>
  <si>
    <t>Humos metálicos, no metálicos</t>
  </si>
  <si>
    <t>Interfase persona • tarea (conocimientos. habilidades en relación con la demanda de la tarea. Iniciativa, autonomía y reconocimiento. Identificación de la persona con la tarea y la organización).</t>
  </si>
  <si>
    <t>Accidentes de tránsito</t>
  </si>
  <si>
    <t>Derrumbe</t>
  </si>
  <si>
    <t>Picaduras</t>
  </si>
  <si>
    <t>Radiaciones ionizantes (rayos x. gama, beta y alfa)</t>
  </si>
  <si>
    <t>Material particulado</t>
  </si>
  <si>
    <t>Jomada de trabajo (pausas, trabajo nocturno, rotación, horas extras, descansos)</t>
  </si>
  <si>
    <t>Públicos (robos, atracos, asaltos, atentados. de orden público, etc.)</t>
  </si>
  <si>
    <t>Precipitaciones, (lluvias. granizadas, heladas)</t>
  </si>
  <si>
    <t>Mordeduras</t>
  </si>
  <si>
    <t>Radiaciones no lonizantes (láser, ufltravioleta, infrarroja, radiofrecuencia, microondas)</t>
  </si>
  <si>
    <t>Trabajo en alturas</t>
  </si>
  <si>
    <t>Fluidos o excrementos</t>
  </si>
  <si>
    <t>Espacios confinados</t>
  </si>
  <si>
    <t>*Tener en cuenta únicamente los peligros de fenómenos naturales que afectan la seguridad y bienestar de las personas en el desarrollo de una actividad. En el plan de emergencia de cada empresa, se considerarán todos los fenómenos naturales que pudieran afectarla.</t>
  </si>
  <si>
    <t>CONTROL DE ACTUALIZACIÓN DE INFORMACIÓN</t>
  </si>
  <si>
    <t xml:space="preserve">Cambio No. </t>
  </si>
  <si>
    <t>Descripción de la actualización</t>
  </si>
  <si>
    <t>Fecha de actualización</t>
  </si>
  <si>
    <t>Responsable de actualización</t>
  </si>
  <si>
    <t>GESTIÓN DEL SISTEMA DE GESTIÓN INTEGRADO</t>
  </si>
  <si>
    <t>Código: SGI-F033</t>
  </si>
  <si>
    <t>Formato matriz de identificación de peligros, valoración del riesgo y determinación de controles</t>
  </si>
  <si>
    <t>Versión: 04
Fecha: 08/08/2024</t>
  </si>
  <si>
    <t>CONTROL DE CAMBIOS</t>
  </si>
  <si>
    <t>Versión</t>
  </si>
  <si>
    <t>Fecha</t>
  </si>
  <si>
    <t xml:space="preserve">Cambios Realizados </t>
  </si>
  <si>
    <t>Creaciòn del documento</t>
  </si>
  <si>
    <t>Actualización del formato, inclusión GTC45</t>
  </si>
  <si>
    <t>Actualización del formato</t>
  </si>
  <si>
    <t>Se actualiza con plantilla de acuerdo al sistema</t>
  </si>
  <si>
    <t>BIOLOGICO</t>
  </si>
  <si>
    <t>FISICO</t>
  </si>
  <si>
    <t>QUIMICO</t>
  </si>
  <si>
    <t>PSICOSOCIAL</t>
  </si>
  <si>
    <t>BIOMECANICO</t>
  </si>
  <si>
    <t>CONDICIONES_DE_SEGURIDAD</t>
  </si>
  <si>
    <t>FENOMENOS_NATURALES</t>
  </si>
  <si>
    <t>VIRUS</t>
  </si>
  <si>
    <t>RUIDO</t>
  </si>
  <si>
    <t>POLVOS_ORGANICOS</t>
  </si>
  <si>
    <t>G._ORGANIZACIONAL</t>
  </si>
  <si>
    <t>POSTURA</t>
  </si>
  <si>
    <t>MECANICO</t>
  </si>
  <si>
    <t>SISMO</t>
  </si>
  <si>
    <t>BACTERIAS</t>
  </si>
  <si>
    <t>ILUMINACION</t>
  </si>
  <si>
    <t>POLVOS_INOGANICOS</t>
  </si>
  <si>
    <t>CARACT._DE_LA_ORGANIZACION</t>
  </si>
  <si>
    <t>ESFUERZO</t>
  </si>
  <si>
    <t>ELECTRICO</t>
  </si>
  <si>
    <t>TERREMOTO</t>
  </si>
  <si>
    <t>HONGOS</t>
  </si>
  <si>
    <t>VIBRACION</t>
  </si>
  <si>
    <t>FIBRAS</t>
  </si>
  <si>
    <t xml:space="preserve">CARACT._DEL_GRUPO_SOCIAL </t>
  </si>
  <si>
    <t>MOV._REPETITIVO</t>
  </si>
  <si>
    <t>LOCATIVO</t>
  </si>
  <si>
    <t>VENDAVAL</t>
  </si>
  <si>
    <t>RICKETSIAS</t>
  </si>
  <si>
    <t>TEMPERATURAS_EXTREMAS</t>
  </si>
  <si>
    <t>LIQUIDOS</t>
  </si>
  <si>
    <t>CONDICIONES_DE_LA_TAREA</t>
  </si>
  <si>
    <t>MANIPULACION_DE_CARGAS</t>
  </si>
  <si>
    <t>TECNOLOGICO</t>
  </si>
  <si>
    <t xml:space="preserve">INUNDACION </t>
  </si>
  <si>
    <t>PARACITOS</t>
  </si>
  <si>
    <t>RADIACIONES_NO_IONIZANTES</t>
  </si>
  <si>
    <t>GASES_Y_VAPORES</t>
  </si>
  <si>
    <t>INTERFASE_PERSONA_TAREA</t>
  </si>
  <si>
    <t>ACC._TRANSITO</t>
  </si>
  <si>
    <t>DERRUMBE</t>
  </si>
  <si>
    <t>PICADURAS</t>
  </si>
  <si>
    <t>HUMOS_METALICOS</t>
  </si>
  <si>
    <t>JORNADA_DE_TRABAJO</t>
  </si>
  <si>
    <t>PUBLICO</t>
  </si>
  <si>
    <t>PRECIPITACIONES</t>
  </si>
  <si>
    <t>MORDEDURAS</t>
  </si>
  <si>
    <t>HUMOS_NO_METALICOS</t>
  </si>
  <si>
    <t>TRAB._ALTURAS</t>
  </si>
  <si>
    <t>FLUIDOS_O_EXCREMENTOS</t>
  </si>
  <si>
    <t>MATERIAL_PARTICULADO</t>
  </si>
  <si>
    <t>ESP._CONFINADO</t>
  </si>
  <si>
    <t>Diversas alteraciones en el organismos</t>
  </si>
  <si>
    <t>Diversas alteraciones en el organismo</t>
  </si>
  <si>
    <t>Dermatosis</t>
  </si>
  <si>
    <t>Complicaciones infecciosas</t>
  </si>
  <si>
    <t>Intoxicación con venenos</t>
  </si>
  <si>
    <t>Daño órganos vitales</t>
  </si>
  <si>
    <t>Hepatitis virales</t>
  </si>
  <si>
    <t>Perdida de la audición provocada por el ruido</t>
  </si>
  <si>
    <t>Cefalea</t>
  </si>
  <si>
    <t xml:space="preserve">Daños vasculares (venosos y arteriales) </t>
  </si>
  <si>
    <t>Calambre por calor</t>
  </si>
  <si>
    <t xml:space="preserve">Alteraciones agudas de la piel ocasionadas por la radiación ultravioleta </t>
  </si>
  <si>
    <t>Afecciones sistema respiratorio</t>
  </si>
  <si>
    <t>Daños Oculares</t>
  </si>
  <si>
    <t>Envenenamiento</t>
  </si>
  <si>
    <t>Intoxicación</t>
  </si>
  <si>
    <t>Gastritis</t>
  </si>
  <si>
    <t>Enfermedades Cerebro Vasculares</t>
  </si>
  <si>
    <t>Síndrome colon irritable</t>
  </si>
  <si>
    <t>Lesiones del sistema musculo esqueletico</t>
  </si>
  <si>
    <t>Epicondilitis</t>
  </si>
  <si>
    <t>Tendinitis</t>
  </si>
  <si>
    <t>Fatiga</t>
  </si>
  <si>
    <t>Golpe, contusión</t>
  </si>
  <si>
    <t>Paro Cardiaco</t>
  </si>
  <si>
    <t>Caídas, resbalones y tropiezos</t>
  </si>
  <si>
    <t>Quemadura térmica</t>
  </si>
  <si>
    <t>Politraumatismo</t>
  </si>
  <si>
    <t>Fleteo</t>
  </si>
  <si>
    <t>Amputación</t>
  </si>
  <si>
    <t>Paro cardiorespiratorio</t>
  </si>
  <si>
    <t xml:space="preserve">Afectaciones a infraestructura </t>
  </si>
  <si>
    <t>Ahogamiento</t>
  </si>
  <si>
    <t>Atrapamiento por derrumbe</t>
  </si>
  <si>
    <t>Enfermedades respiratorias</t>
  </si>
  <si>
    <t>Enfermedades infectocontagiosas</t>
  </si>
  <si>
    <t>Lesiones vasculíticas cutáneas</t>
  </si>
  <si>
    <t>Gastroenteritis</t>
  </si>
  <si>
    <t>Reacción cutánea inmediata</t>
  </si>
  <si>
    <t>Envenenamiento grave</t>
  </si>
  <si>
    <t>Síndrome por ruptura traumática del tímpano</t>
  </si>
  <si>
    <t>Deslumbramiento</t>
  </si>
  <si>
    <t>Dolor articular</t>
  </si>
  <si>
    <t>Congelamiento con necrosis de tejidos</t>
  </si>
  <si>
    <t xml:space="preserve">Catarata </t>
  </si>
  <si>
    <t>Inflamación vías respiratorias</t>
  </si>
  <si>
    <t>Asfixia</t>
  </si>
  <si>
    <t>Bronquitis</t>
  </si>
  <si>
    <t>Dermatitis alérgica</t>
  </si>
  <si>
    <t>Depresión</t>
  </si>
  <si>
    <t>Alteraciones lumbares, dorsales, cervicales y sacras</t>
  </si>
  <si>
    <t>Bursitis</t>
  </si>
  <si>
    <t>Choque eléctrico</t>
  </si>
  <si>
    <t>Contuciones</t>
  </si>
  <si>
    <t>Incendio y explosión</t>
  </si>
  <si>
    <t>Lesión cerebral</t>
  </si>
  <si>
    <t>Asonadas</t>
  </si>
  <si>
    <t>Fractura</t>
  </si>
  <si>
    <t>Agrietamiento estructura</t>
  </si>
  <si>
    <t>Colapso estructura</t>
  </si>
  <si>
    <t>Deslizamiento</t>
  </si>
  <si>
    <t>Gripa</t>
  </si>
  <si>
    <t>Meningitis linfocitaria</t>
  </si>
  <si>
    <t>Disminución de la destreza y presición</t>
  </si>
  <si>
    <t>Fibromatosis</t>
  </si>
  <si>
    <t>Deshidratación</t>
  </si>
  <si>
    <t>Conjuntivitis</t>
  </si>
  <si>
    <t>Neumoconiosis</t>
  </si>
  <si>
    <t>Edema pulmonar</t>
  </si>
  <si>
    <t>Afección respiratoria crónica</t>
  </si>
  <si>
    <t>Estrés Grave</t>
  </si>
  <si>
    <t>Desordenes de Trauma Acumulado</t>
  </si>
  <si>
    <t>Desgarro muscular</t>
  </si>
  <si>
    <t>Dorsalgia, cervicalgia y lumbagos</t>
  </si>
  <si>
    <t>Aplastamiento</t>
  </si>
  <si>
    <t>Electrocución</t>
  </si>
  <si>
    <t>Derrames</t>
  </si>
  <si>
    <t>Lesiones de columna</t>
  </si>
  <si>
    <t>Atentados</t>
  </si>
  <si>
    <t>Muertes</t>
  </si>
  <si>
    <t>Levantamiento de techos</t>
  </si>
  <si>
    <t>Influenza Aviar</t>
  </si>
  <si>
    <t>Infecciones</t>
  </si>
  <si>
    <t>Neumonitis</t>
  </si>
  <si>
    <t>Fatiga Visual</t>
  </si>
  <si>
    <t>Osteocondritis</t>
  </si>
  <si>
    <t xml:space="preserve">Golpe de calor e insolación </t>
  </si>
  <si>
    <t>Dermatitis de fotocontacto</t>
  </si>
  <si>
    <t>Rinitis alérgicas</t>
  </si>
  <si>
    <t>Escaldaduras</t>
  </si>
  <si>
    <t>Desconcentración</t>
  </si>
  <si>
    <t>Síndrome manguito rotador</t>
  </si>
  <si>
    <t>Enfermedad de Quervain</t>
  </si>
  <si>
    <t>Corte y Herida</t>
  </si>
  <si>
    <t>Fracturas</t>
  </si>
  <si>
    <t>Lesiones en extremidades</t>
  </si>
  <si>
    <t>Extorción</t>
  </si>
  <si>
    <t>Salmonella</t>
  </si>
  <si>
    <t>Psitacosis, ornitosis</t>
  </si>
  <si>
    <t>Perdida de la capacidad visual</t>
  </si>
  <si>
    <t xml:space="preserve">Perdida de la audición </t>
  </si>
  <si>
    <t>Hipotermia</t>
  </si>
  <si>
    <t xml:space="preserve">Quemadura solar </t>
  </si>
  <si>
    <t>EPOC</t>
  </si>
  <si>
    <t>Trastorno psicótico agudo</t>
  </si>
  <si>
    <t>Trastornos de tejidos blandos</t>
  </si>
  <si>
    <t>Fibrilación ventricular</t>
  </si>
  <si>
    <t>Incendio y Explosion</t>
  </si>
  <si>
    <t>Trauma toraxico</t>
  </si>
  <si>
    <t>Alteraciones Sistema Nervioso Central</t>
  </si>
  <si>
    <t>Tétanos</t>
  </si>
  <si>
    <t>Reacciones alergicas</t>
  </si>
  <si>
    <t xml:space="preserve">Síndrome de Raynaud </t>
  </si>
  <si>
    <t>Quemadura solar</t>
  </si>
  <si>
    <t>Quemaduras químicas (corrosión)</t>
  </si>
  <si>
    <t>Efectos irritantes</t>
  </si>
  <si>
    <t>Irritación de mucosas</t>
  </si>
  <si>
    <t>Trastornos de ansiedad</t>
  </si>
  <si>
    <t>Lesiones de hombro</t>
  </si>
  <si>
    <t>Proyecciones de partículas</t>
  </si>
  <si>
    <t>Robos o atracos</t>
  </si>
  <si>
    <t>Trastornos articulares</t>
  </si>
  <si>
    <t>Síncope por calor</t>
  </si>
  <si>
    <t>Ulceras</t>
  </si>
  <si>
    <t>Luxación</t>
  </si>
  <si>
    <t>Quemadura</t>
  </si>
  <si>
    <t>Shock</t>
  </si>
  <si>
    <t>Urticaria</t>
  </si>
  <si>
    <t>Sinovitis y tendinitis</t>
  </si>
  <si>
    <t>Trauma superficial</t>
  </si>
  <si>
    <t>Saqueos</t>
  </si>
  <si>
    <t>SI</t>
  </si>
  <si>
    <t>Torcedura, esguince</t>
  </si>
  <si>
    <t>Trastornos en tejidos blandos</t>
  </si>
  <si>
    <t>Secuestro Express</t>
  </si>
  <si>
    <t>NO</t>
  </si>
  <si>
    <t>N/A</t>
  </si>
  <si>
    <t>PROBABILDAD</t>
  </si>
  <si>
    <t>ESCALA PROBABILIDAD</t>
  </si>
  <si>
    <t>Improbable</t>
  </si>
  <si>
    <t>Remota</t>
  </si>
  <si>
    <t>Ocacional</t>
  </si>
  <si>
    <t>Probable</t>
  </si>
  <si>
    <t>Muy_Probable</t>
  </si>
  <si>
    <t>CONSECUENCIA</t>
  </si>
  <si>
    <t>ESCALA CONSECUENCIA</t>
  </si>
  <si>
    <t>Leve</t>
  </si>
  <si>
    <t>Baja</t>
  </si>
  <si>
    <t>Moderada</t>
  </si>
  <si>
    <t>Alta</t>
  </si>
  <si>
    <t>Severa</t>
  </si>
  <si>
    <t>CONDICION</t>
  </si>
  <si>
    <t>Operación normal</t>
  </si>
  <si>
    <t>Arranque</t>
  </si>
  <si>
    <t>Parada</t>
  </si>
  <si>
    <t>Limpieza equipos</t>
  </si>
  <si>
    <t>Mantenimiento</t>
  </si>
  <si>
    <t>Emergencia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</si>
</sst>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u/>
      <sz val="9.35"/>
      <color theme="10"/>
      <name val="Calibri"/>
      <family val="2"/>
    </font>
    <font>
      <sz val="10"/>
      <name val="Century Gothic"/>
      <family val="2"/>
    </font>
    <font>
      <b/>
      <sz val="11"/>
      <color theme="1"/>
      <name val="Century Gothic"/>
      <family val="2"/>
    </font>
    <font>
      <b/>
      <sz val="12"/>
      <name val="Century Gothic"/>
      <family val="2"/>
    </font>
    <font>
      <b/>
      <sz val="11"/>
      <color theme="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entury Gothic"/>
      <family val="2"/>
    </font>
    <font>
      <b/>
      <sz val="11"/>
      <color indexed="8"/>
      <name val="Century Gothic"/>
      <family val="2"/>
    </font>
    <font>
      <b/>
      <u/>
      <sz val="9.35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i/>
      <sz val="11"/>
      <color theme="1"/>
      <name val="Century Gothic"/>
      <family val="2"/>
    </font>
    <font>
      <sz val="9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indexed="8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theme="1"/>
      <name val="Century Gothic"/>
      <family val="2"/>
    </font>
    <font>
      <sz val="12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00C69B"/>
        <bgColor indexed="64"/>
      </patternFill>
    </fill>
    <fill>
      <patternFill patternType="solid">
        <fgColor rgb="FF96BE54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</cellStyleXfs>
  <cellXfs count="22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4" applyFont="1"/>
    <xf numFmtId="0" fontId="11" fillId="2" borderId="0" xfId="4" applyFont="1" applyFill="1" applyAlignment="1">
      <alignment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/>
    </xf>
    <xf numFmtId="0" fontId="11" fillId="3" borderId="1" xfId="4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19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left" vertical="center" wrapText="1"/>
    </xf>
    <xf numFmtId="0" fontId="13" fillId="2" borderId="0" xfId="2" applyFont="1" applyFill="1" applyAlignment="1" applyProtection="1">
      <alignment horizontal="center" vertical="center"/>
    </xf>
    <xf numFmtId="0" fontId="11" fillId="7" borderId="1" xfId="4" applyFont="1" applyFill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left" vertical="center"/>
    </xf>
    <xf numFmtId="0" fontId="11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0" fillId="4" borderId="1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6" borderId="21" xfId="4" applyFont="1" applyFill="1" applyBorder="1" applyAlignment="1">
      <alignment horizontal="left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6" fillId="2" borderId="0" xfId="4" applyFont="1" applyFill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1" fillId="8" borderId="1" xfId="4" applyFont="1" applyFill="1" applyBorder="1" applyAlignment="1">
      <alignment horizontal="center" vertical="center"/>
    </xf>
    <xf numFmtId="0" fontId="11" fillId="8" borderId="2" xfId="4" applyFont="1" applyFill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2" borderId="0" xfId="4" applyFont="1" applyFill="1" applyAlignment="1">
      <alignment horizontal="center" vertical="center"/>
    </xf>
    <xf numFmtId="0" fontId="5" fillId="0" borderId="0" xfId="0" applyFont="1"/>
    <xf numFmtId="0" fontId="17" fillId="0" borderId="0" xfId="0" applyFont="1"/>
    <xf numFmtId="0" fontId="11" fillId="2" borderId="1" xfId="4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6" fillId="9" borderId="1" xfId="4" applyFont="1" applyFill="1" applyBorder="1" applyAlignment="1">
      <alignment horizontal="center" vertical="center" wrapText="1"/>
    </xf>
    <xf numFmtId="0" fontId="11" fillId="11" borderId="31" xfId="4" applyFont="1" applyFill="1" applyBorder="1" applyAlignment="1">
      <alignment horizontal="center" vertical="center" wrapText="1"/>
    </xf>
    <xf numFmtId="0" fontId="11" fillId="11" borderId="25" xfId="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center" vertical="center"/>
    </xf>
    <xf numFmtId="0" fontId="11" fillId="6" borderId="4" xfId="4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Continuous" vertical="center" wrapText="1"/>
      <protection locked="0"/>
    </xf>
    <xf numFmtId="0" fontId="20" fillId="0" borderId="12" xfId="0" applyFont="1" applyBorder="1" applyAlignment="1" applyProtection="1">
      <alignment horizontal="centerContinuous" vertical="center" wrapText="1"/>
      <protection locked="0"/>
    </xf>
    <xf numFmtId="0" fontId="20" fillId="0" borderId="3" xfId="0" applyFont="1" applyBorder="1" applyAlignment="1" applyProtection="1">
      <alignment horizontal="centerContinuous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12" xfId="0" applyFont="1" applyBorder="1" applyAlignment="1" applyProtection="1">
      <alignment vertical="center" wrapText="1"/>
      <protection locked="0"/>
    </xf>
    <xf numFmtId="0" fontId="20" fillId="0" borderId="45" xfId="0" applyFont="1" applyBorder="1" applyAlignment="1" applyProtection="1">
      <alignment vertical="center" wrapText="1"/>
      <protection locked="0"/>
    </xf>
    <xf numFmtId="0" fontId="19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19" fillId="6" borderId="32" xfId="0" applyFont="1" applyFill="1" applyBorder="1" applyAlignment="1" applyProtection="1">
      <alignment horizontal="center" vertical="center" wrapText="1"/>
      <protection locked="0"/>
    </xf>
    <xf numFmtId="0" fontId="19" fillId="0" borderId="39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2" xfId="0" quotePrefix="1" applyFont="1" applyBorder="1" applyAlignment="1" applyProtection="1">
      <alignment horizontal="left" vertical="center" wrapText="1"/>
      <protection locked="0"/>
    </xf>
    <xf numFmtId="0" fontId="19" fillId="0" borderId="40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hidden="1"/>
    </xf>
    <xf numFmtId="0" fontId="19" fillId="0" borderId="32" xfId="3" applyFont="1" applyBorder="1" applyAlignment="1" applyProtection="1">
      <alignment horizontal="center" vertical="center" wrapText="1"/>
      <protection locked="0"/>
    </xf>
    <xf numFmtId="0" fontId="23" fillId="0" borderId="39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>
      <alignment horizontal="center" vertical="center" wrapText="1"/>
    </xf>
    <xf numFmtId="0" fontId="23" fillId="0" borderId="32" xfId="0" applyFont="1" applyBorder="1" applyAlignment="1" applyProtection="1">
      <alignment horizontal="left" vertical="center" wrapText="1"/>
      <protection locked="0"/>
    </xf>
    <xf numFmtId="0" fontId="23" fillId="0" borderId="40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vertical="center" wrapText="1"/>
      <protection locked="0"/>
    </xf>
    <xf numFmtId="0" fontId="23" fillId="0" borderId="41" xfId="0" applyFont="1" applyBorder="1" applyAlignment="1" applyProtection="1">
      <alignment horizontal="center" vertical="center" wrapText="1"/>
      <protection locked="0"/>
    </xf>
    <xf numFmtId="0" fontId="19" fillId="0" borderId="40" xfId="0" quotePrefix="1" applyFont="1" applyBorder="1" applyAlignment="1" applyProtection="1">
      <alignment horizontal="left" vertical="center" wrapText="1"/>
      <protection locked="0"/>
    </xf>
    <xf numFmtId="0" fontId="19" fillId="0" borderId="40" xfId="3" applyFont="1" applyBorder="1" applyAlignment="1" applyProtection="1">
      <alignment horizontal="center" vertical="center" wrapText="1"/>
      <protection locked="0"/>
    </xf>
    <xf numFmtId="0" fontId="19" fillId="0" borderId="39" xfId="3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/>
    </xf>
    <xf numFmtId="0" fontId="18" fillId="12" borderId="2" xfId="0" applyFont="1" applyFill="1" applyBorder="1" applyAlignment="1">
      <alignment horizontal="centerContinuous" vertical="center" wrapText="1"/>
    </xf>
    <xf numFmtId="0" fontId="18" fillId="6" borderId="2" xfId="0" applyFont="1" applyFill="1" applyBorder="1" applyAlignment="1" applyProtection="1">
      <alignment vertical="center" wrapText="1"/>
      <protection locked="0"/>
    </xf>
    <xf numFmtId="0" fontId="18" fillId="6" borderId="12" xfId="0" applyFont="1" applyFill="1" applyBorder="1" applyAlignment="1" applyProtection="1">
      <alignment vertical="center" wrapText="1"/>
      <protection locked="0"/>
    </xf>
    <xf numFmtId="0" fontId="18" fillId="6" borderId="3" xfId="0" applyFont="1" applyFill="1" applyBorder="1" applyAlignment="1" applyProtection="1">
      <alignment vertical="center" wrapText="1"/>
      <protection locked="0"/>
    </xf>
    <xf numFmtId="0" fontId="22" fillId="0" borderId="42" xfId="0" applyFont="1" applyBorder="1" applyAlignment="1" applyProtection="1">
      <alignment vertical="center" wrapText="1"/>
      <protection locked="0"/>
    </xf>
    <xf numFmtId="0" fontId="22" fillId="0" borderId="47" xfId="0" applyFont="1" applyBorder="1" applyAlignment="1" applyProtection="1">
      <alignment vertical="center" wrapText="1"/>
      <protection locked="0"/>
    </xf>
    <xf numFmtId="0" fontId="22" fillId="0" borderId="43" xfId="0" applyFont="1" applyBorder="1" applyAlignment="1" applyProtection="1">
      <alignment vertical="center" wrapText="1"/>
      <protection locked="0"/>
    </xf>
    <xf numFmtId="14" fontId="19" fillId="0" borderId="42" xfId="0" applyNumberFormat="1" applyFont="1" applyBorder="1" applyAlignment="1" applyProtection="1">
      <alignment vertical="center"/>
      <protection locked="0"/>
    </xf>
    <xf numFmtId="14" fontId="19" fillId="0" borderId="47" xfId="0" applyNumberFormat="1" applyFont="1" applyBorder="1" applyAlignment="1" applyProtection="1">
      <alignment vertical="center"/>
      <protection locked="0"/>
    </xf>
    <xf numFmtId="14" fontId="19" fillId="0" borderId="43" xfId="0" applyNumberFormat="1" applyFont="1" applyBorder="1" applyAlignment="1" applyProtection="1">
      <alignment vertical="center"/>
      <protection locked="0"/>
    </xf>
    <xf numFmtId="14" fontId="19" fillId="0" borderId="0" xfId="0" applyNumberFormat="1" applyFont="1" applyAlignment="1" applyProtection="1">
      <alignment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9" fillId="6" borderId="0" xfId="0" applyFont="1" applyFill="1" applyAlignment="1">
      <alignment horizontal="centerContinuous" vertical="center"/>
    </xf>
    <xf numFmtId="0" fontId="6" fillId="11" borderId="29" xfId="4" applyFont="1" applyFill="1" applyBorder="1" applyAlignment="1">
      <alignment horizontal="centerContinuous" vertical="center" wrapText="1"/>
    </xf>
    <xf numFmtId="0" fontId="6" fillId="11" borderId="23" xfId="4" applyFont="1" applyFill="1" applyBorder="1" applyAlignment="1">
      <alignment horizontal="centerContinuous" vertical="center" wrapText="1"/>
    </xf>
    <xf numFmtId="0" fontId="12" fillId="3" borderId="13" xfId="1" applyFont="1" applyFill="1" applyBorder="1" applyAlignment="1">
      <alignment horizontal="centerContinuous" vertical="center"/>
    </xf>
    <xf numFmtId="0" fontId="12" fillId="3" borderId="14" xfId="1" applyFont="1" applyFill="1" applyBorder="1" applyAlignment="1">
      <alignment horizontal="centerContinuous" vertical="center"/>
    </xf>
    <xf numFmtId="0" fontId="12" fillId="3" borderId="15" xfId="1" applyFont="1" applyFill="1" applyBorder="1" applyAlignment="1">
      <alignment horizontal="centerContinuous" vertical="center"/>
    </xf>
    <xf numFmtId="0" fontId="10" fillId="8" borderId="1" xfId="4" applyFont="1" applyFill="1" applyBorder="1" applyAlignment="1">
      <alignment horizontal="centerContinuous" vertical="center"/>
    </xf>
    <xf numFmtId="0" fontId="10" fillId="6" borderId="7" xfId="4" applyFont="1" applyFill="1" applyBorder="1" applyAlignment="1">
      <alignment horizontal="centerContinuous" vertical="center" wrapText="1"/>
    </xf>
    <xf numFmtId="0" fontId="10" fillId="6" borderId="6" xfId="4" applyFont="1" applyFill="1" applyBorder="1" applyAlignment="1">
      <alignment horizontal="centerContinuous" vertical="center" wrapText="1"/>
    </xf>
    <xf numFmtId="0" fontId="10" fillId="6" borderId="8" xfId="4" applyFont="1" applyFill="1" applyBorder="1" applyAlignment="1">
      <alignment horizontal="centerContinuous" vertical="center" wrapText="1"/>
    </xf>
    <xf numFmtId="0" fontId="10" fillId="6" borderId="5" xfId="4" applyFont="1" applyFill="1" applyBorder="1" applyAlignment="1">
      <alignment horizontal="centerContinuous" vertical="center" wrapText="1"/>
    </xf>
    <xf numFmtId="0" fontId="10" fillId="6" borderId="2" xfId="4" applyFont="1" applyFill="1" applyBorder="1" applyAlignment="1">
      <alignment horizontal="centerContinuous" vertical="center"/>
    </xf>
    <xf numFmtId="0" fontId="10" fillId="6" borderId="12" xfId="4" applyFont="1" applyFill="1" applyBorder="1" applyAlignment="1">
      <alignment horizontal="centerContinuous" vertical="center"/>
    </xf>
    <xf numFmtId="0" fontId="10" fillId="6" borderId="3" xfId="4" applyFont="1" applyFill="1" applyBorder="1" applyAlignment="1">
      <alignment horizontal="centerContinuous" vertical="center"/>
    </xf>
    <xf numFmtId="0" fontId="12" fillId="4" borderId="1" xfId="4" applyFont="1" applyFill="1" applyBorder="1" applyAlignment="1">
      <alignment horizontal="centerContinuous" vertical="center"/>
    </xf>
    <xf numFmtId="0" fontId="7" fillId="8" borderId="1" xfId="4" applyFont="1" applyFill="1" applyBorder="1" applyAlignment="1">
      <alignment horizontal="centerContinuous" vertical="center"/>
    </xf>
    <xf numFmtId="0" fontId="10" fillId="6" borderId="1" xfId="4" applyFont="1" applyFill="1" applyBorder="1" applyAlignment="1">
      <alignment horizontal="centerContinuous" vertical="center"/>
    </xf>
    <xf numFmtId="0" fontId="10" fillId="7" borderId="21" xfId="4" applyFont="1" applyFill="1" applyBorder="1" applyAlignment="1">
      <alignment horizontal="left" vertical="center" wrapText="1"/>
    </xf>
    <xf numFmtId="0" fontId="12" fillId="8" borderId="1" xfId="4" applyFont="1" applyFill="1" applyBorder="1" applyAlignment="1">
      <alignment horizontal="centerContinuous" vertical="center"/>
    </xf>
    <xf numFmtId="0" fontId="6" fillId="8" borderId="1" xfId="4" applyFont="1" applyFill="1" applyBorder="1" applyAlignment="1">
      <alignment horizontal="centerContinuous" vertical="center"/>
    </xf>
    <xf numFmtId="0" fontId="11" fillId="2" borderId="1" xfId="4" applyFont="1" applyFill="1" applyBorder="1" applyAlignment="1">
      <alignment horizontal="centerContinuous" vertical="center" wrapText="1"/>
    </xf>
    <xf numFmtId="0" fontId="14" fillId="0" borderId="4" xfId="4" applyFont="1" applyBorder="1" applyAlignment="1">
      <alignment horizontal="centerContinuous" vertical="center" wrapText="1"/>
    </xf>
    <xf numFmtId="0" fontId="14" fillId="0" borderId="10" xfId="4" applyFont="1" applyBorder="1" applyAlignment="1">
      <alignment horizontal="centerContinuous" vertical="center" wrapText="1"/>
    </xf>
    <xf numFmtId="0" fontId="6" fillId="8" borderId="2" xfId="4" applyFont="1" applyFill="1" applyBorder="1" applyAlignment="1">
      <alignment horizontal="centerContinuous" vertical="center"/>
    </xf>
    <xf numFmtId="0" fontId="6" fillId="8" borderId="12" xfId="4" applyFont="1" applyFill="1" applyBorder="1" applyAlignment="1">
      <alignment horizontal="centerContinuous" vertical="center"/>
    </xf>
    <xf numFmtId="0" fontId="6" fillId="8" borderId="3" xfId="4" applyFont="1" applyFill="1" applyBorder="1" applyAlignment="1">
      <alignment horizontal="centerContinuous" vertical="center"/>
    </xf>
    <xf numFmtId="0" fontId="12" fillId="10" borderId="1" xfId="4" applyFont="1" applyFill="1" applyBorder="1" applyAlignment="1">
      <alignment horizontal="centerContinuous" vertical="center"/>
    </xf>
    <xf numFmtId="0" fontId="12" fillId="10" borderId="1" xfId="4" applyFont="1" applyFill="1" applyBorder="1" applyAlignment="1">
      <alignment horizontal="centerContinuous" vertical="center" wrapText="1"/>
    </xf>
    <xf numFmtId="0" fontId="11" fillId="6" borderId="7" xfId="4" applyFont="1" applyFill="1" applyBorder="1" applyAlignment="1">
      <alignment horizontal="centerContinuous" vertical="center" wrapText="1"/>
    </xf>
    <xf numFmtId="0" fontId="11" fillId="6" borderId="6" xfId="4" applyFont="1" applyFill="1" applyBorder="1" applyAlignment="1">
      <alignment horizontal="centerContinuous" vertical="center" wrapText="1"/>
    </xf>
    <xf numFmtId="0" fontId="11" fillId="6" borderId="1" xfId="4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centerContinuous" vertical="center" wrapText="1"/>
    </xf>
    <xf numFmtId="0" fontId="11" fillId="6" borderId="1" xfId="4" applyFont="1" applyFill="1" applyBorder="1" applyAlignment="1">
      <alignment horizontal="centerContinuous" vertical="top" wrapText="1"/>
    </xf>
    <xf numFmtId="0" fontId="6" fillId="0" borderId="1" xfId="4" applyFont="1" applyBorder="1" applyAlignment="1">
      <alignment horizontal="centerContinuous" vertical="center" wrapText="1"/>
    </xf>
    <xf numFmtId="0" fontId="6" fillId="0" borderId="1" xfId="4" applyFont="1" applyBorder="1" applyAlignment="1">
      <alignment horizontal="center" vertical="center" wrapText="1"/>
    </xf>
    <xf numFmtId="0" fontId="24" fillId="12" borderId="7" xfId="0" applyFont="1" applyFill="1" applyBorder="1" applyAlignment="1">
      <alignment horizontal="centerContinuous" vertical="center" wrapText="1"/>
    </xf>
    <xf numFmtId="0" fontId="25" fillId="13" borderId="6" xfId="0" applyFont="1" applyFill="1" applyBorder="1" applyAlignment="1">
      <alignment vertical="center" wrapText="1"/>
    </xf>
    <xf numFmtId="0" fontId="25" fillId="13" borderId="11" xfId="0" applyFont="1" applyFill="1" applyBorder="1" applyAlignment="1">
      <alignment vertical="center" wrapText="1"/>
    </xf>
    <xf numFmtId="0" fontId="18" fillId="12" borderId="8" xfId="0" applyFont="1" applyFill="1" applyBorder="1" applyAlignment="1">
      <alignment horizontal="centerContinuous" vertical="center"/>
    </xf>
    <xf numFmtId="0" fontId="18" fillId="12" borderId="2" xfId="0" applyFont="1" applyFill="1" applyBorder="1" applyAlignment="1">
      <alignment horizontal="centerContinuous" vertical="center"/>
    </xf>
    <xf numFmtId="0" fontId="18" fillId="12" borderId="12" xfId="0" applyFont="1" applyFill="1" applyBorder="1" applyAlignment="1">
      <alignment horizontal="centerContinuous" vertical="center"/>
    </xf>
    <xf numFmtId="0" fontId="18" fillId="12" borderId="3" xfId="0" applyFont="1" applyFill="1" applyBorder="1" applyAlignment="1">
      <alignment horizontal="centerContinuous" vertical="center"/>
    </xf>
    <xf numFmtId="0" fontId="25" fillId="12" borderId="2" xfId="0" applyFont="1" applyFill="1" applyBorder="1"/>
    <xf numFmtId="0" fontId="25" fillId="12" borderId="1" xfId="0" applyFont="1" applyFill="1" applyBorder="1"/>
    <xf numFmtId="0" fontId="25" fillId="12" borderId="1" xfId="0" applyFont="1" applyFill="1" applyBorder="1" applyAlignment="1">
      <alignment horizontal="centerContinuous" vertical="center"/>
    </xf>
    <xf numFmtId="0" fontId="24" fillId="12" borderId="2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Continuous" vertical="center" wrapText="1"/>
    </xf>
    <xf numFmtId="0" fontId="19" fillId="0" borderId="3" xfId="0" applyFont="1" applyBorder="1" applyAlignment="1" applyProtection="1">
      <alignment horizontal="center" vertical="center"/>
      <protection locked="0"/>
    </xf>
    <xf numFmtId="0" fontId="24" fillId="12" borderId="45" xfId="0" applyFont="1" applyFill="1" applyBorder="1" applyAlignment="1">
      <alignment horizontal="centerContinuous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1" fillId="11" borderId="27" xfId="4" applyFont="1" applyFill="1" applyBorder="1" applyAlignment="1">
      <alignment horizontal="center" vertical="center" wrapText="1"/>
    </xf>
    <xf numFmtId="0" fontId="6" fillId="11" borderId="27" xfId="4" applyFont="1" applyFill="1" applyBorder="1" applyAlignment="1">
      <alignment horizontal="center" vertical="center" wrapText="1"/>
    </xf>
    <xf numFmtId="0" fontId="6" fillId="11" borderId="30" xfId="4" applyFont="1" applyFill="1" applyBorder="1" applyAlignment="1">
      <alignment horizontal="center" vertical="center" wrapText="1"/>
    </xf>
    <xf numFmtId="0" fontId="24" fillId="13" borderId="7" xfId="0" applyFont="1" applyFill="1" applyBorder="1" applyAlignment="1">
      <alignment wrapText="1"/>
    </xf>
    <xf numFmtId="0" fontId="24" fillId="13" borderId="8" xfId="0" applyFont="1" applyFill="1" applyBorder="1" applyAlignment="1">
      <alignment wrapText="1"/>
    </xf>
    <xf numFmtId="0" fontId="24" fillId="13" borderId="45" xfId="0" applyFont="1" applyFill="1" applyBorder="1" applyAlignment="1">
      <alignment wrapText="1"/>
    </xf>
    <xf numFmtId="0" fontId="24" fillId="13" borderId="0" xfId="0" applyFont="1" applyFill="1" applyAlignment="1">
      <alignment wrapText="1"/>
    </xf>
    <xf numFmtId="0" fontId="24" fillId="13" borderId="6" xfId="0" applyFont="1" applyFill="1" applyBorder="1" applyAlignment="1">
      <alignment wrapText="1"/>
    </xf>
    <xf numFmtId="0" fontId="24" fillId="13" borderId="11" xfId="0" applyFont="1" applyFill="1" applyBorder="1" applyAlignment="1">
      <alignment wrapText="1"/>
    </xf>
    <xf numFmtId="0" fontId="14" fillId="0" borderId="4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1" fillId="11" borderId="27" xfId="4" applyFont="1" applyFill="1" applyBorder="1" applyAlignment="1">
      <alignment horizontal="centerContinuous" vertical="center" wrapText="1"/>
    </xf>
    <xf numFmtId="0" fontId="11" fillId="11" borderId="27" xfId="4" applyFont="1" applyFill="1" applyBorder="1" applyAlignment="1">
      <alignment vertical="center" wrapText="1"/>
    </xf>
    <xf numFmtId="0" fontId="11" fillId="11" borderId="22" xfId="4" applyFont="1" applyFill="1" applyBorder="1" applyAlignment="1">
      <alignment vertical="center" wrapText="1"/>
    </xf>
    <xf numFmtId="0" fontId="11" fillId="11" borderId="22" xfId="4" applyFont="1" applyFill="1" applyBorder="1" applyAlignment="1">
      <alignment horizontal="center" vertical="center" wrapText="1"/>
    </xf>
    <xf numFmtId="0" fontId="16" fillId="11" borderId="22" xfId="4" applyFont="1" applyFill="1" applyBorder="1" applyAlignment="1">
      <alignment horizontal="center" vertical="center" wrapText="1"/>
    </xf>
    <xf numFmtId="0" fontId="11" fillId="11" borderId="23" xfId="4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4" fillId="0" borderId="0" xfId="0" applyFont="1"/>
    <xf numFmtId="0" fontId="18" fillId="0" borderId="0" xfId="0" applyFont="1" applyAlignment="1">
      <alignment horizontal="left" vertical="center" wrapText="1"/>
    </xf>
    <xf numFmtId="0" fontId="25" fillId="0" borderId="0" xfId="0" applyFont="1"/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6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4" fillId="12" borderId="6" xfId="0" applyFont="1" applyFill="1" applyBorder="1" applyAlignment="1">
      <alignment horizontal="centerContinuous" vertical="center" wrapText="1"/>
    </xf>
    <xf numFmtId="0" fontId="24" fillId="12" borderId="8" xfId="0" applyFont="1" applyFill="1" applyBorder="1" applyAlignment="1">
      <alignment horizontal="centerContinuous" vertical="center" wrapText="1"/>
    </xf>
    <xf numFmtId="0" fontId="24" fillId="12" borderId="48" xfId="0" applyFont="1" applyFill="1" applyBorder="1" applyAlignment="1">
      <alignment horizontal="centerContinuous" vertical="center" wrapText="1"/>
    </xf>
    <xf numFmtId="0" fontId="24" fillId="12" borderId="5" xfId="0" applyFont="1" applyFill="1" applyBorder="1" applyAlignment="1">
      <alignment horizontal="centerContinuous" vertical="center" wrapText="1"/>
    </xf>
    <xf numFmtId="0" fontId="6" fillId="9" borderId="1" xfId="4" applyFont="1" applyFill="1" applyBorder="1" applyAlignment="1">
      <alignment horizontal="centerContinuous" vertical="center" wrapText="1"/>
    </xf>
    <xf numFmtId="0" fontId="18" fillId="14" borderId="0" xfId="0" applyFont="1" applyFill="1" applyAlignment="1">
      <alignment horizontal="centerContinuous" vertical="center" wrapText="1"/>
    </xf>
    <xf numFmtId="0" fontId="21" fillId="14" borderId="11" xfId="0" applyFont="1" applyFill="1" applyBorder="1" applyAlignment="1">
      <alignment horizontal="centerContinuous" vertical="center" wrapText="1"/>
    </xf>
    <xf numFmtId="0" fontId="18" fillId="14" borderId="7" xfId="0" applyFont="1" applyFill="1" applyBorder="1" applyAlignment="1">
      <alignment horizontal="centerContinuous" vertical="center" wrapText="1"/>
    </xf>
    <xf numFmtId="0" fontId="21" fillId="14" borderId="45" xfId="0" applyFont="1" applyFill="1" applyBorder="1" applyAlignment="1">
      <alignment horizontal="centerContinuous" vertical="center" wrapText="1"/>
    </xf>
    <xf numFmtId="0" fontId="21" fillId="14" borderId="46" xfId="0" applyFont="1" applyFill="1" applyBorder="1" applyAlignment="1">
      <alignment horizontal="centerContinuous" vertical="center" wrapText="1"/>
    </xf>
    <xf numFmtId="0" fontId="18" fillId="14" borderId="44" xfId="0" applyFont="1" applyFill="1" applyBorder="1" applyAlignment="1">
      <alignment horizontal="centerContinuous" vertical="center" wrapText="1"/>
    </xf>
    <xf numFmtId="0" fontId="19" fillId="0" borderId="0" xfId="0" applyFont="1" applyAlignment="1" applyProtection="1">
      <alignment vertical="center"/>
      <protection locked="0"/>
    </xf>
    <xf numFmtId="0" fontId="20" fillId="15" borderId="27" xfId="0" applyFont="1" applyFill="1" applyBorder="1" applyAlignment="1">
      <alignment horizontal="center" vertical="center" wrapText="1"/>
    </xf>
    <xf numFmtId="0" fontId="18" fillId="15" borderId="28" xfId="0" applyFont="1" applyFill="1" applyBorder="1" applyAlignment="1">
      <alignment horizontal="centerContinuous" vertical="center" wrapText="1"/>
    </xf>
    <xf numFmtId="0" fontId="18" fillId="15" borderId="29" xfId="0" applyFont="1" applyFill="1" applyBorder="1" applyAlignment="1">
      <alignment horizontal="centerContinuous" vertical="center" wrapText="1"/>
    </xf>
    <xf numFmtId="0" fontId="18" fillId="15" borderId="23" xfId="0" applyFont="1" applyFill="1" applyBorder="1" applyAlignment="1">
      <alignment horizontal="centerContinuous" vertical="center" wrapText="1"/>
    </xf>
    <xf numFmtId="0" fontId="18" fillId="15" borderId="27" xfId="0" applyFont="1" applyFill="1" applyBorder="1" applyAlignment="1">
      <alignment vertical="center" wrapText="1"/>
    </xf>
    <xf numFmtId="0" fontId="20" fillId="15" borderId="28" xfId="0" applyFont="1" applyFill="1" applyBorder="1" applyAlignment="1">
      <alignment horizontal="centerContinuous" vertical="center" wrapText="1"/>
    </xf>
    <xf numFmtId="0" fontId="20" fillId="15" borderId="29" xfId="0" applyFont="1" applyFill="1" applyBorder="1" applyAlignment="1">
      <alignment horizontal="centerContinuous" vertical="center" wrapText="1"/>
    </xf>
    <xf numFmtId="0" fontId="20" fillId="15" borderId="23" xfId="0" applyFont="1" applyFill="1" applyBorder="1" applyAlignment="1">
      <alignment horizontal="centerContinuous" vertical="center" wrapText="1"/>
    </xf>
    <xf numFmtId="0" fontId="18" fillId="15" borderId="27" xfId="0" applyFont="1" applyFill="1" applyBorder="1" applyAlignment="1">
      <alignment horizontal="center" vertical="center" wrapText="1"/>
    </xf>
    <xf numFmtId="0" fontId="20" fillId="15" borderId="24" xfId="0" applyFont="1" applyFill="1" applyBorder="1" applyAlignment="1">
      <alignment horizontal="center" vertical="center" wrapText="1"/>
    </xf>
    <xf numFmtId="0" fontId="20" fillId="15" borderId="24" xfId="0" applyFont="1" applyFill="1" applyBorder="1" applyAlignment="1">
      <alignment horizontal="center" vertical="center" textRotation="90" wrapText="1"/>
    </xf>
    <xf numFmtId="0" fontId="20" fillId="15" borderId="24" xfId="0" applyFont="1" applyFill="1" applyBorder="1" applyAlignment="1">
      <alignment vertical="center" textRotation="90" wrapText="1"/>
    </xf>
    <xf numFmtId="0" fontId="20" fillId="15" borderId="34" xfId="0" applyFont="1" applyFill="1" applyBorder="1" applyAlignment="1">
      <alignment horizontal="center" vertical="center" textRotation="90" wrapText="1"/>
    </xf>
    <xf numFmtId="0" fontId="20" fillId="15" borderId="35" xfId="0" applyFont="1" applyFill="1" applyBorder="1" applyAlignment="1">
      <alignment horizontal="center" vertical="center" textRotation="90" wrapText="1"/>
    </xf>
    <xf numFmtId="0" fontId="20" fillId="15" borderId="36" xfId="0" applyFont="1" applyFill="1" applyBorder="1" applyAlignment="1">
      <alignment horizontal="center" vertical="center" textRotation="90" wrapText="1"/>
    </xf>
    <xf numFmtId="0" fontId="18" fillId="15" borderId="24" xfId="0" applyFont="1" applyFill="1" applyBorder="1" applyAlignment="1">
      <alignment vertical="center" wrapText="1"/>
    </xf>
    <xf numFmtId="0" fontId="18" fillId="15" borderId="34" xfId="0" applyFont="1" applyFill="1" applyBorder="1" applyAlignment="1">
      <alignment horizontal="center" vertical="center" textRotation="90" wrapText="1"/>
    </xf>
    <xf numFmtId="0" fontId="18" fillId="15" borderId="38" xfId="0" applyFont="1" applyFill="1" applyBorder="1" applyAlignment="1">
      <alignment horizontal="center" vertical="center" textRotation="90" wrapText="1"/>
    </xf>
    <xf numFmtId="0" fontId="18" fillId="15" borderId="35" xfId="0" applyFont="1" applyFill="1" applyBorder="1" applyAlignment="1">
      <alignment horizontal="center" vertical="center" textRotation="90" wrapText="1"/>
    </xf>
    <xf numFmtId="0" fontId="18" fillId="15" borderId="37" xfId="0" applyFont="1" applyFill="1" applyBorder="1" applyAlignment="1">
      <alignment horizontal="center" vertical="center" textRotation="90" wrapText="1"/>
    </xf>
    <xf numFmtId="0" fontId="18" fillId="15" borderId="22" xfId="0" applyFont="1" applyFill="1" applyBorder="1" applyAlignment="1">
      <alignment horizontal="center" vertical="center" textRotation="90" wrapText="1"/>
    </xf>
    <xf numFmtId="0" fontId="18" fillId="15" borderId="34" xfId="2" applyFont="1" applyFill="1" applyBorder="1" applyAlignment="1" applyProtection="1">
      <alignment horizontal="center" vertical="center" textRotation="90" wrapText="1"/>
    </xf>
    <xf numFmtId="0" fontId="18" fillId="15" borderId="35" xfId="2" applyFont="1" applyFill="1" applyBorder="1" applyAlignment="1" applyProtection="1">
      <alignment horizontal="center" vertical="center" textRotation="90" wrapText="1"/>
    </xf>
    <xf numFmtId="0" fontId="20" fillId="15" borderId="22" xfId="0" applyFont="1" applyFill="1" applyBorder="1" applyAlignment="1">
      <alignment horizontal="center" vertical="center" textRotation="90" wrapText="1"/>
    </xf>
    <xf numFmtId="0" fontId="20" fillId="15" borderId="38" xfId="0" applyFont="1" applyFill="1" applyBorder="1" applyAlignment="1">
      <alignment horizontal="center" vertical="center" wrapText="1"/>
    </xf>
    <xf numFmtId="0" fontId="20" fillId="15" borderId="35" xfId="0" applyFont="1" applyFill="1" applyBorder="1" applyAlignment="1">
      <alignment horizontal="center" vertical="center" wrapText="1"/>
    </xf>
    <xf numFmtId="0" fontId="20" fillId="15" borderId="36" xfId="0" applyFont="1" applyFill="1" applyBorder="1" applyAlignment="1">
      <alignment horizontal="center" vertical="center" wrapText="1"/>
    </xf>
    <xf numFmtId="0" fontId="8" fillId="15" borderId="26" xfId="4" applyFont="1" applyFill="1" applyBorder="1" applyAlignment="1">
      <alignment horizontal="centerContinuous"/>
    </xf>
    <xf numFmtId="0" fontId="8" fillId="15" borderId="29" xfId="4" applyFont="1" applyFill="1" applyBorder="1" applyAlignment="1">
      <alignment horizontal="centerContinuous" vertical="center" wrapText="1"/>
    </xf>
    <xf numFmtId="0" fontId="8" fillId="15" borderId="23" xfId="4" applyFont="1" applyFill="1" applyBorder="1" applyAlignment="1">
      <alignment horizontal="centerContinuous" vertical="center" wrapText="1"/>
    </xf>
    <xf numFmtId="0" fontId="10" fillId="15" borderId="26" xfId="4" applyFont="1" applyFill="1" applyBorder="1" applyAlignment="1">
      <alignment horizontal="centerContinuous"/>
    </xf>
    <xf numFmtId="0" fontId="10" fillId="15" borderId="28" xfId="4" applyFont="1" applyFill="1" applyBorder="1" applyAlignment="1">
      <alignment horizontal="centerContinuous" vertical="center" wrapText="1"/>
    </xf>
    <xf numFmtId="0" fontId="9" fillId="15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/>
    </xf>
    <xf numFmtId="14" fontId="24" fillId="12" borderId="1" xfId="0" applyNumberFormat="1" applyFont="1" applyFill="1" applyBorder="1" applyAlignment="1">
      <alignment horizontal="center"/>
    </xf>
  </cellXfs>
  <cellStyles count="6">
    <cellStyle name="40% - Énfasis1" xfId="1" builtinId="31"/>
    <cellStyle name="Hipervínculo" xfId="2" builtinId="8"/>
    <cellStyle name="Normal" xfId="0" builtinId="0"/>
    <cellStyle name="Normal 10" xfId="5" xr:uid="{00000000-0005-0000-0000-000003000000}"/>
    <cellStyle name="Normal 2" xfId="3" xr:uid="{00000000-0005-0000-0000-000004000000}"/>
    <cellStyle name="Normal 3" xfId="4" xr:uid="{00000000-0005-0000-0000-000005000000}"/>
  </cellStyles>
  <dxfs count="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6BE54"/>
      <color rgb="FF00C69B"/>
      <color rgb="FF0090FF"/>
      <color rgb="FFFFFF99"/>
      <color rgb="FFFF3399"/>
      <color rgb="FFFF0000"/>
      <color rgb="FF99CCFF"/>
      <color rgb="FFFFCC99"/>
      <color rgb="FFCC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889000</xdr:colOff>
      <xdr:row>0</xdr:row>
      <xdr:rowOff>47625</xdr:rowOff>
    </xdr:from>
    <xdr:to>
      <xdr:col>1</xdr:col>
      <xdr:colOff>488950</xdr:colOff>
      <xdr:row>0</xdr:row>
      <xdr:rowOff>1276350</xdr:rowOff>
    </xdr:to>
    <xdr:pic>
      <xdr:nvPicPr>
        <xdr:cNvPr id="2" name="Imagen 1" descr="Logo IDEAM &#10;">
          <a:extLst>
            <a:ext uri="{FF2B5EF4-FFF2-40B4-BE49-F238E27FC236}">
              <a16:creationId xmlns:a16="http://schemas.microsoft.com/office/drawing/2014/main" id="{ACB36CD5-6966-3039-EF5A-62F9E95A5D29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47625"/>
          <a:ext cx="12192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133350</xdr:rowOff>
    </xdr:from>
    <xdr:to>
      <xdr:col>1</xdr:col>
      <xdr:colOff>725820</xdr:colOff>
      <xdr:row>1</xdr:row>
      <xdr:rowOff>647700</xdr:rowOff>
    </xdr:to>
    <xdr:pic>
      <xdr:nvPicPr>
        <xdr:cNvPr id="2" name="Imagen 1" descr="Logo IDEAM">
          <a:extLst>
            <a:ext uri="{FF2B5EF4-FFF2-40B4-BE49-F238E27FC236}">
              <a16:creationId xmlns:a16="http://schemas.microsoft.com/office/drawing/2014/main" id="{929BF515-B3B5-44A8-A616-7B45E8CECD39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3350"/>
          <a:ext cx="97347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eorgo/OneDrive%20-%20Seguros%20Suramericana,%20S.A/Desktop/Plantilla%20V1%20S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yana.moreno/Documents/FORMATOS/Documentos%20Guia/6.%20Matrices/Matrices%20de%20peligros/GPS-(S)-F-32%20V3%20Matriz%20de%20IPVER%20MEDELL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IPEVR"/>
      <sheetName val="Etiquetas"/>
      <sheetName val="SEGUIMEINTO A MEDIDAS DE INTERV"/>
      <sheetName val="TABLA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PLAN DE ACCIÓN"/>
      <sheetName val="Graficas Peligros"/>
      <sheetName val="Graficas Intepretacion Riesgo"/>
      <sheetName val="TABLAS"/>
      <sheetName val="Tabla peligros GTC 45 V2"/>
      <sheetName val="CONTROL CAMBIO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view="pageBreakPreview" zoomScale="90" zoomScaleNormal="100" zoomScaleSheetLayoutView="90" workbookViewId="0"/>
  </sheetViews>
  <sheetFormatPr defaultColWidth="11.42578125" defaultRowHeight="14.25"/>
  <cols>
    <col min="1" max="1" width="137.85546875" style="60" customWidth="1"/>
    <col min="2" max="16384" width="11.42578125" style="60"/>
  </cols>
  <sheetData>
    <row r="1" spans="1:1" ht="87.75" customHeight="1" thickBot="1">
      <c r="A1" s="167" t="s">
        <v>0</v>
      </c>
    </row>
    <row r="2" spans="1:1" ht="25.5" customHeight="1">
      <c r="A2" s="168"/>
    </row>
    <row r="3" spans="1:1" ht="28.5">
      <c r="A3" s="63" t="s">
        <v>1</v>
      </c>
    </row>
    <row r="4" spans="1:1" ht="28.5">
      <c r="A4" s="63" t="s">
        <v>2</v>
      </c>
    </row>
    <row r="5" spans="1:1" ht="28.5">
      <c r="A5" s="64" t="s">
        <v>3</v>
      </c>
    </row>
    <row r="6" spans="1:1" ht="36" customHeight="1">
      <c r="A6" s="63" t="s">
        <v>4</v>
      </c>
    </row>
    <row r="7" spans="1:1" ht="47.25" customHeight="1">
      <c r="A7" s="63" t="s">
        <v>5</v>
      </c>
    </row>
    <row r="8" spans="1:1" ht="46.5" customHeight="1">
      <c r="A8" s="165" t="s">
        <v>6</v>
      </c>
    </row>
    <row r="9" spans="1:1" ht="24.75" customHeight="1">
      <c r="A9" s="61" t="s">
        <v>7</v>
      </c>
    </row>
    <row r="10" spans="1:1" ht="22.5" customHeight="1">
      <c r="A10" s="61" t="s">
        <v>8</v>
      </c>
    </row>
    <row r="11" spans="1:1" ht="42.75">
      <c r="A11" s="163" t="s">
        <v>9</v>
      </c>
    </row>
    <row r="12" spans="1:1" ht="43.5" customHeight="1">
      <c r="A12" s="63" t="s">
        <v>10</v>
      </c>
    </row>
    <row r="13" spans="1:1" ht="34.5" customHeight="1">
      <c r="A13" s="165" t="s">
        <v>11</v>
      </c>
    </row>
    <row r="14" spans="1:1" ht="105" customHeight="1">
      <c r="A14" s="63" t="s">
        <v>12</v>
      </c>
    </row>
    <row r="15" spans="1:1" ht="133.5" customHeight="1">
      <c r="A15" s="169" t="s">
        <v>13</v>
      </c>
    </row>
    <row r="16" spans="1:1" ht="38.25" customHeight="1">
      <c r="A16" s="63" t="s">
        <v>14</v>
      </c>
    </row>
    <row r="17" spans="1:1" ht="177.75" customHeight="1">
      <c r="A17" s="63" t="s">
        <v>15</v>
      </c>
    </row>
    <row r="18" spans="1:1" ht="30" customHeight="1">
      <c r="A18" s="165"/>
    </row>
    <row r="19" spans="1:1" ht="12" customHeight="1">
      <c r="A19" s="164"/>
    </row>
    <row r="20" spans="1:1">
      <c r="A20" s="166"/>
    </row>
    <row r="21" spans="1:1" ht="15" customHeight="1">
      <c r="A21" s="165"/>
    </row>
    <row r="22" spans="1:1">
      <c r="A22" s="164"/>
    </row>
    <row r="23" spans="1:1">
      <c r="A23" s="166"/>
    </row>
    <row r="24" spans="1:1">
      <c r="A24" s="164"/>
    </row>
    <row r="25" spans="1:1">
      <c r="A25" s="166"/>
    </row>
  </sheetData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D55"/>
  <sheetViews>
    <sheetView showGridLines="0" tabSelected="1" zoomScale="60" zoomScaleNormal="60" workbookViewId="0">
      <pane ySplit="6" topLeftCell="A7" activePane="bottomLeft" state="frozen"/>
      <selection pane="bottomLeft" activeCell="C1" sqref="C1"/>
      <selection activeCell="A7" sqref="A7"/>
    </sheetView>
  </sheetViews>
  <sheetFormatPr defaultColWidth="16.5703125" defaultRowHeight="14.25"/>
  <cols>
    <col min="1" max="2" width="24.28515625" style="60" customWidth="1"/>
    <col min="3" max="3" width="27.85546875" style="60" customWidth="1"/>
    <col min="4" max="4" width="18" style="60" customWidth="1"/>
    <col min="5" max="5" width="38.42578125" style="60" bestFit="1" customWidth="1"/>
    <col min="6" max="6" width="40" style="60" bestFit="1" customWidth="1"/>
    <col min="7" max="7" width="25" style="60" customWidth="1"/>
    <col min="8" max="8" width="28" style="60" customWidth="1"/>
    <col min="9" max="10" width="6.7109375" style="60" customWidth="1"/>
    <col min="11" max="11" width="7.28515625" style="60" customWidth="1"/>
    <col min="12" max="12" width="7.42578125" style="60" customWidth="1"/>
    <col min="13" max="13" width="8.7109375" style="60" customWidth="1"/>
    <col min="14" max="14" width="18" style="60" customWidth="1"/>
    <col min="15" max="17" width="20.28515625" style="60" customWidth="1"/>
    <col min="18" max="19" width="6" style="60" bestFit="1" customWidth="1"/>
    <col min="20" max="20" width="8.5703125" style="60" bestFit="1" customWidth="1"/>
    <col min="21" max="21" width="12.140625" style="60" bestFit="1" customWidth="1"/>
    <col min="22" max="22" width="6" style="60" bestFit="1" customWidth="1"/>
    <col min="23" max="23" width="10.5703125" style="60" customWidth="1"/>
    <col min="24" max="24" width="8.42578125" style="60" customWidth="1"/>
    <col min="25" max="25" width="32.7109375" style="82" bestFit="1" customWidth="1"/>
    <col min="26" max="26" width="30.7109375" style="82" customWidth="1"/>
    <col min="27" max="27" width="30.7109375" style="64" customWidth="1"/>
    <col min="28" max="29" width="30.7109375" style="82" customWidth="1"/>
    <col min="30" max="30" width="23.85546875" style="60" customWidth="1"/>
    <col min="31" max="16384" width="16.5703125" style="60"/>
  </cols>
  <sheetData>
    <row r="1" spans="1:30" s="184" customFormat="1" ht="109.5" customHeight="1">
      <c r="A1" s="94"/>
      <c r="B1" s="142"/>
      <c r="C1" s="53" t="s">
        <v>16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  <c r="AC1" s="83" t="s">
        <v>17</v>
      </c>
      <c r="AD1" s="55"/>
    </row>
    <row r="2" spans="1:30" s="184" customFormat="1" ht="32.25" customHeight="1">
      <c r="A2" s="56"/>
      <c r="B2" s="56"/>
      <c r="C2" s="57"/>
      <c r="D2" s="58"/>
      <c r="E2" s="58"/>
      <c r="F2" s="58"/>
      <c r="G2" s="58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61"/>
      <c r="AC2" s="61"/>
      <c r="AD2" s="57"/>
    </row>
    <row r="3" spans="1:30" ht="41.25" customHeight="1" thickBot="1">
      <c r="A3" s="178" t="s">
        <v>18</v>
      </c>
      <c r="B3" s="178"/>
      <c r="C3" s="179"/>
      <c r="D3" s="84"/>
      <c r="E3" s="85"/>
      <c r="F3" s="85"/>
      <c r="G3" s="86"/>
      <c r="H3" s="180" t="s">
        <v>19</v>
      </c>
      <c r="I3" s="181"/>
      <c r="J3" s="181"/>
      <c r="K3" s="181"/>
      <c r="L3" s="182"/>
      <c r="M3" s="87"/>
      <c r="N3" s="88"/>
      <c r="O3" s="89"/>
      <c r="P3" s="183" t="s">
        <v>20</v>
      </c>
      <c r="Q3" s="182"/>
      <c r="R3" s="90"/>
      <c r="S3" s="91"/>
      <c r="T3" s="91"/>
      <c r="U3" s="91"/>
      <c r="V3" s="92"/>
      <c r="W3" s="183" t="s">
        <v>21</v>
      </c>
      <c r="X3" s="181"/>
      <c r="Y3" s="182"/>
      <c r="Z3" s="90"/>
      <c r="AA3" s="92"/>
      <c r="AB3" s="61"/>
      <c r="AC3" s="93"/>
      <c r="AD3" s="93"/>
    </row>
    <row r="4" spans="1:30" ht="50.25" customHeight="1" thickBot="1">
      <c r="A4" s="144"/>
      <c r="B4" s="144"/>
      <c r="C4" s="145" t="s">
        <v>22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2"/>
    </row>
    <row r="5" spans="1:30" s="64" customFormat="1" ht="36.75" customHeight="1" thickBot="1">
      <c r="A5" s="185" t="s">
        <v>23</v>
      </c>
      <c r="B5" s="185" t="s">
        <v>24</v>
      </c>
      <c r="C5" s="185" t="s">
        <v>25</v>
      </c>
      <c r="D5" s="185" t="s">
        <v>26</v>
      </c>
      <c r="E5" s="186" t="s">
        <v>27</v>
      </c>
      <c r="F5" s="187"/>
      <c r="G5" s="188"/>
      <c r="H5" s="189" t="s">
        <v>28</v>
      </c>
      <c r="I5" s="186" t="s">
        <v>29</v>
      </c>
      <c r="J5" s="187"/>
      <c r="K5" s="187"/>
      <c r="L5" s="187"/>
      <c r="M5" s="188"/>
      <c r="N5" s="189" t="s">
        <v>30</v>
      </c>
      <c r="O5" s="190" t="s">
        <v>31</v>
      </c>
      <c r="P5" s="191"/>
      <c r="Q5" s="192"/>
      <c r="R5" s="186" t="s">
        <v>32</v>
      </c>
      <c r="S5" s="187"/>
      <c r="T5" s="187"/>
      <c r="U5" s="187"/>
      <c r="V5" s="187"/>
      <c r="W5" s="187"/>
      <c r="X5" s="188"/>
      <c r="Y5" s="193" t="s">
        <v>33</v>
      </c>
      <c r="Z5" s="186" t="s">
        <v>34</v>
      </c>
      <c r="AA5" s="187"/>
      <c r="AB5" s="187"/>
      <c r="AC5" s="187"/>
      <c r="AD5" s="188"/>
    </row>
    <row r="6" spans="1:30" s="64" customFormat="1" ht="96.75" customHeight="1" thickBot="1">
      <c r="A6" s="194"/>
      <c r="B6" s="195"/>
      <c r="C6" s="196"/>
      <c r="D6" s="196"/>
      <c r="E6" s="197" t="s">
        <v>35</v>
      </c>
      <c r="F6" s="198" t="s">
        <v>36</v>
      </c>
      <c r="G6" s="199" t="s">
        <v>37</v>
      </c>
      <c r="H6" s="200"/>
      <c r="I6" s="201" t="s">
        <v>38</v>
      </c>
      <c r="J6" s="202" t="s">
        <v>39</v>
      </c>
      <c r="K6" s="203" t="s">
        <v>40</v>
      </c>
      <c r="L6" s="204" t="s">
        <v>41</v>
      </c>
      <c r="M6" s="205" t="s">
        <v>42</v>
      </c>
      <c r="N6" s="200"/>
      <c r="O6" s="197" t="s">
        <v>37</v>
      </c>
      <c r="P6" s="198" t="s">
        <v>43</v>
      </c>
      <c r="Q6" s="199" t="s">
        <v>44</v>
      </c>
      <c r="R6" s="206" t="s">
        <v>45</v>
      </c>
      <c r="S6" s="207" t="s">
        <v>46</v>
      </c>
      <c r="T6" s="207" t="s">
        <v>47</v>
      </c>
      <c r="U6" s="207" t="s">
        <v>48</v>
      </c>
      <c r="V6" s="207" t="s">
        <v>49</v>
      </c>
      <c r="W6" s="207" t="s">
        <v>50</v>
      </c>
      <c r="X6" s="199" t="s">
        <v>51</v>
      </c>
      <c r="Y6" s="208" t="s">
        <v>52</v>
      </c>
      <c r="Z6" s="209" t="s">
        <v>53</v>
      </c>
      <c r="AA6" s="210" t="s">
        <v>54</v>
      </c>
      <c r="AB6" s="210" t="s">
        <v>55</v>
      </c>
      <c r="AC6" s="210" t="s">
        <v>56</v>
      </c>
      <c r="AD6" s="211" t="s">
        <v>57</v>
      </c>
    </row>
    <row r="7" spans="1:30" ht="236.25" customHeight="1">
      <c r="A7" s="65"/>
      <c r="B7" s="65"/>
      <c r="C7" s="65"/>
      <c r="D7" s="65"/>
      <c r="E7" s="66"/>
      <c r="F7" s="67"/>
      <c r="G7" s="68"/>
      <c r="H7" s="69"/>
      <c r="I7" s="65"/>
      <c r="J7" s="70"/>
      <c r="K7" s="67"/>
      <c r="L7" s="67"/>
      <c r="M7" s="71"/>
      <c r="N7" s="65"/>
      <c r="O7" s="72"/>
      <c r="P7" s="73"/>
      <c r="Q7" s="72"/>
      <c r="R7" s="72"/>
      <c r="S7" s="72"/>
      <c r="T7" s="74"/>
      <c r="U7" s="171" t="b">
        <f t="shared" ref="U7:U55" si="0">IF((S7),IF(AND(T7&gt;=24,T7&lt;=40),"MUY ALTO",IF(AND(T7&gt;=10,T7&lt;=20),"ALTO",IF(AND(T7&gt;=6,T7&lt;=8),"MEDIO",IF((T7&lt;=4),"BAJO")))))</f>
        <v>0</v>
      </c>
      <c r="V7" s="72"/>
      <c r="W7" s="170">
        <f>T7*V7</f>
        <v>0</v>
      </c>
      <c r="X7" s="171" t="str">
        <f t="shared" ref="X7:X55" si="1">IF(W7&lt;=0,"N/A",IF(W7&lt;=20,"IV",IF(W7&lt;=120,"III",IF(W7&lt;=500,"II",IF(W7&lt;=4000,"I",)))))</f>
        <v>N/A</v>
      </c>
      <c r="Y7" s="172" t="str">
        <f t="shared" ref="Y7:Y55" si="2">IF(X7="I","No Aceptable",IF(X7="II","No aceptable o aceptable con control específico",IF(X7="III","Mejorable",IF(X7="IV","Aceptable","Aceptable"))))</f>
        <v>Aceptable</v>
      </c>
      <c r="Z7" s="75"/>
      <c r="AA7" s="76"/>
      <c r="AB7" s="75"/>
      <c r="AC7" s="77"/>
      <c r="AD7" s="78"/>
    </row>
    <row r="8" spans="1:30" ht="263.25" customHeight="1">
      <c r="A8" s="65"/>
      <c r="B8" s="65"/>
      <c r="C8" s="65"/>
      <c r="D8" s="65"/>
      <c r="E8" s="66"/>
      <c r="F8" s="67"/>
      <c r="G8" s="68"/>
      <c r="H8" s="69"/>
      <c r="I8" s="65"/>
      <c r="J8" s="70"/>
      <c r="K8" s="67"/>
      <c r="L8" s="67"/>
      <c r="M8" s="71"/>
      <c r="N8" s="65"/>
      <c r="O8" s="73"/>
      <c r="P8" s="73"/>
      <c r="Q8" s="72"/>
      <c r="R8" s="72"/>
      <c r="S8" s="72"/>
      <c r="T8" s="74"/>
      <c r="U8" s="171" t="b">
        <f t="shared" si="0"/>
        <v>0</v>
      </c>
      <c r="V8" s="72"/>
      <c r="W8" s="170">
        <f t="shared" ref="W8:W55" si="3">T8*V8</f>
        <v>0</v>
      </c>
      <c r="X8" s="171" t="str">
        <f t="shared" si="1"/>
        <v>N/A</v>
      </c>
      <c r="Y8" s="172" t="str">
        <f t="shared" si="2"/>
        <v>Aceptable</v>
      </c>
      <c r="Z8" s="75"/>
      <c r="AA8" s="76"/>
      <c r="AB8" s="75"/>
      <c r="AC8" s="77"/>
      <c r="AD8" s="78"/>
    </row>
    <row r="9" spans="1:30" ht="216.75" customHeight="1">
      <c r="A9" s="65"/>
      <c r="B9" s="65"/>
      <c r="C9" s="65"/>
      <c r="D9" s="65"/>
      <c r="E9" s="66"/>
      <c r="F9" s="67"/>
      <c r="G9" s="68"/>
      <c r="H9" s="69"/>
      <c r="I9" s="65"/>
      <c r="J9" s="70"/>
      <c r="K9" s="67"/>
      <c r="L9" s="67"/>
      <c r="M9" s="71"/>
      <c r="N9" s="65"/>
      <c r="O9" s="73"/>
      <c r="P9" s="73"/>
      <c r="Q9" s="72"/>
      <c r="R9" s="72"/>
      <c r="S9" s="72"/>
      <c r="T9" s="74"/>
      <c r="U9" s="171" t="b">
        <f t="shared" si="0"/>
        <v>0</v>
      </c>
      <c r="V9" s="72"/>
      <c r="W9" s="170">
        <f t="shared" si="3"/>
        <v>0</v>
      </c>
      <c r="X9" s="171" t="str">
        <f t="shared" si="1"/>
        <v>N/A</v>
      </c>
      <c r="Y9" s="172" t="str">
        <f t="shared" si="2"/>
        <v>Aceptable</v>
      </c>
      <c r="Z9" s="75"/>
      <c r="AA9" s="76"/>
      <c r="AB9" s="75"/>
      <c r="AC9" s="77"/>
      <c r="AD9" s="78"/>
    </row>
    <row r="10" spans="1:30" ht="17.25">
      <c r="A10" s="65"/>
      <c r="B10" s="65"/>
      <c r="C10" s="65"/>
      <c r="D10" s="65"/>
      <c r="E10" s="66"/>
      <c r="F10" s="67"/>
      <c r="G10" s="68"/>
      <c r="H10" s="79"/>
      <c r="I10" s="65"/>
      <c r="J10" s="70"/>
      <c r="K10" s="67"/>
      <c r="L10" s="67"/>
      <c r="M10" s="71"/>
      <c r="N10" s="65"/>
      <c r="O10" s="73"/>
      <c r="P10" s="73"/>
      <c r="Q10" s="68"/>
      <c r="R10" s="80"/>
      <c r="S10" s="72"/>
      <c r="T10" s="74"/>
      <c r="U10" s="171" t="b">
        <f t="shared" si="0"/>
        <v>0</v>
      </c>
      <c r="V10" s="72"/>
      <c r="W10" s="170">
        <f t="shared" si="3"/>
        <v>0</v>
      </c>
      <c r="X10" s="171" t="str">
        <f t="shared" si="1"/>
        <v>N/A</v>
      </c>
      <c r="Y10" s="172" t="str">
        <f t="shared" si="2"/>
        <v>Aceptable</v>
      </c>
      <c r="Z10" s="75"/>
      <c r="AA10" s="76"/>
      <c r="AB10" s="75"/>
      <c r="AC10" s="77"/>
      <c r="AD10" s="78"/>
    </row>
    <row r="11" spans="1:30" ht="17.25">
      <c r="A11" s="65"/>
      <c r="B11" s="65"/>
      <c r="C11" s="65"/>
      <c r="D11" s="65"/>
      <c r="E11" s="66"/>
      <c r="F11" s="67"/>
      <c r="G11" s="68"/>
      <c r="H11" s="79"/>
      <c r="I11" s="65"/>
      <c r="J11" s="70"/>
      <c r="K11" s="67"/>
      <c r="L11" s="67"/>
      <c r="M11" s="71"/>
      <c r="N11" s="65"/>
      <c r="O11" s="73"/>
      <c r="P11" s="73"/>
      <c r="Q11" s="68"/>
      <c r="R11" s="80"/>
      <c r="S11" s="72"/>
      <c r="T11" s="74"/>
      <c r="U11" s="171" t="b">
        <f t="shared" si="0"/>
        <v>0</v>
      </c>
      <c r="V11" s="72"/>
      <c r="W11" s="170">
        <f t="shared" si="3"/>
        <v>0</v>
      </c>
      <c r="X11" s="171" t="str">
        <f t="shared" si="1"/>
        <v>N/A</v>
      </c>
      <c r="Y11" s="172" t="str">
        <f t="shared" si="2"/>
        <v>Aceptable</v>
      </c>
      <c r="Z11" s="75"/>
      <c r="AA11" s="76"/>
      <c r="AB11" s="75"/>
      <c r="AC11" s="77"/>
      <c r="AD11" s="78"/>
    </row>
    <row r="12" spans="1:30" ht="153.75" customHeight="1">
      <c r="A12" s="65"/>
      <c r="B12" s="65"/>
      <c r="C12" s="65"/>
      <c r="D12" s="65"/>
      <c r="E12" s="66"/>
      <c r="F12" s="67"/>
      <c r="G12" s="68"/>
      <c r="H12" s="79"/>
      <c r="I12" s="65"/>
      <c r="J12" s="70"/>
      <c r="K12" s="67"/>
      <c r="L12" s="67"/>
      <c r="M12" s="71"/>
      <c r="N12" s="65"/>
      <c r="O12" s="73"/>
      <c r="P12" s="73"/>
      <c r="Q12" s="68"/>
      <c r="R12" s="80"/>
      <c r="S12" s="72"/>
      <c r="T12" s="74"/>
      <c r="U12" s="171" t="b">
        <f t="shared" si="0"/>
        <v>0</v>
      </c>
      <c r="V12" s="72"/>
      <c r="W12" s="170">
        <f t="shared" si="3"/>
        <v>0</v>
      </c>
      <c r="X12" s="171" t="str">
        <f t="shared" si="1"/>
        <v>N/A</v>
      </c>
      <c r="Y12" s="172" t="str">
        <f t="shared" si="2"/>
        <v>Aceptable</v>
      </c>
      <c r="Z12" s="75"/>
      <c r="AA12" s="76"/>
      <c r="AB12" s="75"/>
      <c r="AC12" s="77"/>
      <c r="AD12" s="78"/>
    </row>
    <row r="13" spans="1:30" ht="153.75" customHeight="1">
      <c r="A13" s="65"/>
      <c r="B13" s="65"/>
      <c r="C13" s="65"/>
      <c r="D13" s="65"/>
      <c r="E13" s="66"/>
      <c r="F13" s="67"/>
      <c r="G13" s="68"/>
      <c r="H13" s="79"/>
      <c r="I13" s="65"/>
      <c r="J13" s="70"/>
      <c r="K13" s="67"/>
      <c r="L13" s="67"/>
      <c r="M13" s="71"/>
      <c r="N13" s="65"/>
      <c r="O13" s="73"/>
      <c r="P13" s="73"/>
      <c r="Q13" s="68"/>
      <c r="R13" s="80"/>
      <c r="S13" s="72"/>
      <c r="T13" s="74"/>
      <c r="U13" s="171" t="b">
        <f t="shared" si="0"/>
        <v>0</v>
      </c>
      <c r="V13" s="72"/>
      <c r="W13" s="170">
        <f t="shared" si="3"/>
        <v>0</v>
      </c>
      <c r="X13" s="171" t="str">
        <f t="shared" si="1"/>
        <v>N/A</v>
      </c>
      <c r="Y13" s="172" t="str">
        <f t="shared" si="2"/>
        <v>Aceptable</v>
      </c>
      <c r="Z13" s="75"/>
      <c r="AA13" s="76"/>
      <c r="AB13" s="77"/>
      <c r="AC13" s="77"/>
      <c r="AD13" s="78"/>
    </row>
    <row r="14" spans="1:30" ht="17.25">
      <c r="A14" s="65"/>
      <c r="B14" s="65"/>
      <c r="C14" s="65"/>
      <c r="D14" s="65"/>
      <c r="E14" s="66"/>
      <c r="F14" s="65"/>
      <c r="G14" s="68"/>
      <c r="H14" s="79"/>
      <c r="I14" s="65"/>
      <c r="J14" s="70"/>
      <c r="K14" s="67"/>
      <c r="L14" s="67"/>
      <c r="M14" s="71"/>
      <c r="N14" s="65"/>
      <c r="O14" s="68"/>
      <c r="P14" s="73"/>
      <c r="Q14" s="68"/>
      <c r="R14" s="80"/>
      <c r="S14" s="72"/>
      <c r="T14" s="74"/>
      <c r="U14" s="171" t="b">
        <f t="shared" si="0"/>
        <v>0</v>
      </c>
      <c r="V14" s="72"/>
      <c r="W14" s="170">
        <f t="shared" si="3"/>
        <v>0</v>
      </c>
      <c r="X14" s="171" t="str">
        <f t="shared" si="1"/>
        <v>N/A</v>
      </c>
      <c r="Y14" s="172" t="str">
        <f t="shared" si="2"/>
        <v>Aceptable</v>
      </c>
      <c r="Z14" s="75"/>
      <c r="AA14" s="76"/>
      <c r="AB14" s="75"/>
      <c r="AC14" s="77"/>
      <c r="AD14" s="78"/>
    </row>
    <row r="15" spans="1:30" ht="17.25">
      <c r="A15" s="65"/>
      <c r="B15" s="65"/>
      <c r="C15" s="65"/>
      <c r="D15" s="65"/>
      <c r="E15" s="66"/>
      <c r="F15" s="65"/>
      <c r="G15" s="68"/>
      <c r="H15" s="79"/>
      <c r="I15" s="65"/>
      <c r="J15" s="70"/>
      <c r="K15" s="67"/>
      <c r="L15" s="67"/>
      <c r="M15" s="71"/>
      <c r="N15" s="65"/>
      <c r="O15" s="68"/>
      <c r="P15" s="73"/>
      <c r="Q15" s="68"/>
      <c r="R15" s="80"/>
      <c r="S15" s="72"/>
      <c r="T15" s="74"/>
      <c r="U15" s="171" t="b">
        <f t="shared" si="0"/>
        <v>0</v>
      </c>
      <c r="V15" s="72"/>
      <c r="W15" s="170">
        <f t="shared" si="3"/>
        <v>0</v>
      </c>
      <c r="X15" s="171" t="str">
        <f t="shared" si="1"/>
        <v>N/A</v>
      </c>
      <c r="Y15" s="172" t="str">
        <f t="shared" si="2"/>
        <v>Aceptable</v>
      </c>
      <c r="Z15" s="75"/>
      <c r="AA15" s="76"/>
      <c r="AB15" s="75"/>
      <c r="AC15" s="77"/>
      <c r="AD15" s="78"/>
    </row>
    <row r="16" spans="1:30" ht="17.25">
      <c r="A16" s="65"/>
      <c r="B16" s="65"/>
      <c r="C16" s="65"/>
      <c r="D16" s="65"/>
      <c r="E16" s="66"/>
      <c r="F16" s="65"/>
      <c r="G16" s="68"/>
      <c r="H16" s="79"/>
      <c r="I16" s="65"/>
      <c r="J16" s="70"/>
      <c r="K16" s="67"/>
      <c r="L16" s="67"/>
      <c r="M16" s="71"/>
      <c r="N16" s="65"/>
      <c r="O16" s="68"/>
      <c r="P16" s="73"/>
      <c r="Q16" s="68"/>
      <c r="R16" s="80"/>
      <c r="S16" s="72"/>
      <c r="T16" s="74"/>
      <c r="U16" s="171" t="b">
        <f t="shared" si="0"/>
        <v>0</v>
      </c>
      <c r="V16" s="72"/>
      <c r="W16" s="170">
        <f t="shared" si="3"/>
        <v>0</v>
      </c>
      <c r="X16" s="171" t="str">
        <f t="shared" si="1"/>
        <v>N/A</v>
      </c>
      <c r="Y16" s="172" t="str">
        <f t="shared" si="2"/>
        <v>Aceptable</v>
      </c>
      <c r="Z16" s="75"/>
      <c r="AA16" s="76"/>
      <c r="AB16" s="75"/>
      <c r="AC16" s="77"/>
      <c r="AD16" s="78"/>
    </row>
    <row r="17" spans="1:30" ht="17.25">
      <c r="A17" s="65"/>
      <c r="B17" s="65"/>
      <c r="C17" s="65"/>
      <c r="D17" s="65"/>
      <c r="E17" s="66"/>
      <c r="F17" s="65"/>
      <c r="G17" s="68"/>
      <c r="H17" s="79"/>
      <c r="I17" s="65"/>
      <c r="J17" s="70"/>
      <c r="K17" s="67"/>
      <c r="L17" s="67"/>
      <c r="M17" s="71"/>
      <c r="N17" s="65"/>
      <c r="O17" s="68"/>
      <c r="P17" s="73"/>
      <c r="Q17" s="68"/>
      <c r="R17" s="80"/>
      <c r="S17" s="72"/>
      <c r="T17" s="74"/>
      <c r="U17" s="171" t="b">
        <f t="shared" si="0"/>
        <v>0</v>
      </c>
      <c r="V17" s="72"/>
      <c r="W17" s="170">
        <f t="shared" si="3"/>
        <v>0</v>
      </c>
      <c r="X17" s="171" t="str">
        <f t="shared" si="1"/>
        <v>N/A</v>
      </c>
      <c r="Y17" s="172" t="str">
        <f t="shared" si="2"/>
        <v>Aceptable</v>
      </c>
      <c r="Z17" s="75"/>
      <c r="AA17" s="76"/>
      <c r="AB17" s="75"/>
      <c r="AC17" s="77"/>
      <c r="AD17" s="78"/>
    </row>
    <row r="18" spans="1:30" ht="137.25" customHeight="1">
      <c r="A18" s="65"/>
      <c r="B18" s="65"/>
      <c r="C18" s="65"/>
      <c r="D18" s="65"/>
      <c r="E18" s="66"/>
      <c r="F18" s="65"/>
      <c r="G18" s="68"/>
      <c r="H18" s="79"/>
      <c r="I18" s="65"/>
      <c r="J18" s="70"/>
      <c r="K18" s="67"/>
      <c r="L18" s="67"/>
      <c r="M18" s="71"/>
      <c r="N18" s="65"/>
      <c r="O18" s="73"/>
      <c r="P18" s="73"/>
      <c r="Q18" s="68"/>
      <c r="R18" s="80"/>
      <c r="S18" s="72"/>
      <c r="T18" s="74"/>
      <c r="U18" s="171" t="b">
        <f t="shared" si="0"/>
        <v>0</v>
      </c>
      <c r="V18" s="72"/>
      <c r="W18" s="170">
        <f t="shared" si="3"/>
        <v>0</v>
      </c>
      <c r="X18" s="171" t="str">
        <f t="shared" si="1"/>
        <v>N/A</v>
      </c>
      <c r="Y18" s="172" t="str">
        <f t="shared" si="2"/>
        <v>Aceptable</v>
      </c>
      <c r="Z18" s="75"/>
      <c r="AA18" s="76"/>
      <c r="AB18" s="75"/>
      <c r="AC18" s="77"/>
      <c r="AD18" s="78"/>
    </row>
    <row r="19" spans="1:30" ht="224.25" customHeight="1">
      <c r="A19" s="65"/>
      <c r="B19" s="65"/>
      <c r="C19" s="65"/>
      <c r="D19" s="65"/>
      <c r="E19" s="66"/>
      <c r="F19" s="67"/>
      <c r="G19" s="68"/>
      <c r="H19" s="79"/>
      <c r="I19" s="65"/>
      <c r="J19" s="70"/>
      <c r="K19" s="67"/>
      <c r="L19" s="67"/>
      <c r="M19" s="71"/>
      <c r="N19" s="65"/>
      <c r="O19" s="73"/>
      <c r="P19" s="73"/>
      <c r="Q19" s="68"/>
      <c r="R19" s="80"/>
      <c r="S19" s="72"/>
      <c r="T19" s="74"/>
      <c r="U19" s="171" t="b">
        <f t="shared" si="0"/>
        <v>0</v>
      </c>
      <c r="V19" s="72"/>
      <c r="W19" s="170">
        <f t="shared" si="3"/>
        <v>0</v>
      </c>
      <c r="X19" s="171" t="str">
        <f t="shared" si="1"/>
        <v>N/A</v>
      </c>
      <c r="Y19" s="172" t="str">
        <f t="shared" si="2"/>
        <v>Aceptable</v>
      </c>
      <c r="Z19" s="75"/>
      <c r="AA19" s="76"/>
      <c r="AB19" s="75"/>
      <c r="AC19" s="77"/>
      <c r="AD19" s="78"/>
    </row>
    <row r="20" spans="1:30" ht="224.25" customHeight="1">
      <c r="A20" s="65"/>
      <c r="B20" s="65"/>
      <c r="C20" s="65"/>
      <c r="D20" s="65"/>
      <c r="E20" s="66"/>
      <c r="F20" s="67"/>
      <c r="G20" s="68"/>
      <c r="H20" s="79"/>
      <c r="I20" s="65"/>
      <c r="J20" s="70"/>
      <c r="K20" s="67"/>
      <c r="L20" s="67"/>
      <c r="M20" s="71"/>
      <c r="N20" s="65"/>
      <c r="O20" s="73"/>
      <c r="P20" s="73"/>
      <c r="Q20" s="68"/>
      <c r="R20" s="80"/>
      <c r="S20" s="72"/>
      <c r="T20" s="74"/>
      <c r="U20" s="171" t="b">
        <f t="shared" si="0"/>
        <v>0</v>
      </c>
      <c r="V20" s="72"/>
      <c r="W20" s="170">
        <f t="shared" si="3"/>
        <v>0</v>
      </c>
      <c r="X20" s="171" t="str">
        <f t="shared" si="1"/>
        <v>N/A</v>
      </c>
      <c r="Y20" s="172" t="str">
        <f t="shared" si="2"/>
        <v>Aceptable</v>
      </c>
      <c r="Z20" s="75"/>
      <c r="AA20" s="76"/>
      <c r="AB20" s="75"/>
      <c r="AC20" s="77"/>
      <c r="AD20" s="78"/>
    </row>
    <row r="21" spans="1:30" ht="176.25" customHeight="1">
      <c r="A21" s="65"/>
      <c r="B21" s="65"/>
      <c r="C21" s="65"/>
      <c r="D21" s="65"/>
      <c r="E21" s="66"/>
      <c r="F21" s="67"/>
      <c r="G21" s="68"/>
      <c r="H21" s="79"/>
      <c r="I21" s="65"/>
      <c r="J21" s="70"/>
      <c r="K21" s="67"/>
      <c r="L21" s="67"/>
      <c r="M21" s="71"/>
      <c r="N21" s="65"/>
      <c r="O21" s="73"/>
      <c r="P21" s="73"/>
      <c r="Q21" s="68"/>
      <c r="R21" s="72"/>
      <c r="S21" s="72"/>
      <c r="T21" s="74"/>
      <c r="U21" s="171" t="b">
        <f t="shared" si="0"/>
        <v>0</v>
      </c>
      <c r="V21" s="72"/>
      <c r="W21" s="170">
        <f t="shared" si="3"/>
        <v>0</v>
      </c>
      <c r="X21" s="171" t="str">
        <f t="shared" si="1"/>
        <v>N/A</v>
      </c>
      <c r="Y21" s="172" t="str">
        <f t="shared" si="2"/>
        <v>Aceptable</v>
      </c>
      <c r="Z21" s="75"/>
      <c r="AA21" s="76"/>
      <c r="AB21" s="75"/>
      <c r="AC21" s="77"/>
      <c r="AD21" s="78"/>
    </row>
    <row r="22" spans="1:30" ht="124.5" customHeight="1">
      <c r="A22" s="65"/>
      <c r="B22" s="65"/>
      <c r="C22" s="65"/>
      <c r="D22" s="65"/>
      <c r="E22" s="66"/>
      <c r="F22" s="67"/>
      <c r="G22" s="68"/>
      <c r="H22" s="79"/>
      <c r="I22" s="65"/>
      <c r="J22" s="70"/>
      <c r="K22" s="67"/>
      <c r="L22" s="67"/>
      <c r="M22" s="71"/>
      <c r="N22" s="65"/>
      <c r="O22" s="73"/>
      <c r="P22" s="73"/>
      <c r="Q22" s="73"/>
      <c r="R22" s="72"/>
      <c r="S22" s="72"/>
      <c r="T22" s="74"/>
      <c r="U22" s="171" t="b">
        <f t="shared" si="0"/>
        <v>0</v>
      </c>
      <c r="V22" s="72"/>
      <c r="W22" s="170">
        <f t="shared" si="3"/>
        <v>0</v>
      </c>
      <c r="X22" s="171" t="str">
        <f t="shared" si="1"/>
        <v>N/A</v>
      </c>
      <c r="Y22" s="172" t="str">
        <f t="shared" si="2"/>
        <v>Aceptable</v>
      </c>
      <c r="Z22" s="75"/>
      <c r="AA22" s="76"/>
      <c r="AB22" s="75"/>
      <c r="AC22" s="77"/>
      <c r="AD22" s="78"/>
    </row>
    <row r="23" spans="1:30" ht="144.75" customHeight="1">
      <c r="A23" s="65"/>
      <c r="B23" s="65"/>
      <c r="C23" s="65"/>
      <c r="D23" s="65"/>
      <c r="E23" s="66"/>
      <c r="F23" s="67"/>
      <c r="G23" s="68"/>
      <c r="H23" s="79"/>
      <c r="I23" s="65"/>
      <c r="J23" s="70"/>
      <c r="K23" s="67"/>
      <c r="L23" s="67"/>
      <c r="M23" s="71"/>
      <c r="N23" s="65"/>
      <c r="O23" s="73"/>
      <c r="P23" s="73"/>
      <c r="Q23" s="73"/>
      <c r="R23" s="72"/>
      <c r="S23" s="72"/>
      <c r="T23" s="74"/>
      <c r="U23" s="171" t="b">
        <f t="shared" si="0"/>
        <v>0</v>
      </c>
      <c r="V23" s="72"/>
      <c r="W23" s="170">
        <f t="shared" si="3"/>
        <v>0</v>
      </c>
      <c r="X23" s="171" t="str">
        <f t="shared" si="1"/>
        <v>N/A</v>
      </c>
      <c r="Y23" s="172" t="str">
        <f t="shared" si="2"/>
        <v>Aceptable</v>
      </c>
      <c r="Z23" s="75"/>
      <c r="AA23" s="76"/>
      <c r="AB23" s="75"/>
      <c r="AC23" s="77"/>
      <c r="AD23" s="78"/>
    </row>
    <row r="24" spans="1:30" ht="176.25" customHeight="1">
      <c r="A24" s="65"/>
      <c r="B24" s="65"/>
      <c r="C24" s="65"/>
      <c r="D24" s="65"/>
      <c r="E24" s="66"/>
      <c r="F24" s="67"/>
      <c r="G24" s="68"/>
      <c r="H24" s="79"/>
      <c r="I24" s="65"/>
      <c r="J24" s="70"/>
      <c r="K24" s="67"/>
      <c r="L24" s="67"/>
      <c r="M24" s="71"/>
      <c r="N24" s="65"/>
      <c r="O24" s="73"/>
      <c r="P24" s="73"/>
      <c r="Q24" s="68"/>
      <c r="R24" s="72"/>
      <c r="S24" s="72"/>
      <c r="T24" s="74"/>
      <c r="U24" s="171" t="b">
        <f t="shared" si="0"/>
        <v>0</v>
      </c>
      <c r="V24" s="72"/>
      <c r="W24" s="170">
        <f t="shared" si="3"/>
        <v>0</v>
      </c>
      <c r="X24" s="171" t="str">
        <f t="shared" si="1"/>
        <v>N/A</v>
      </c>
      <c r="Y24" s="172" t="str">
        <f t="shared" si="2"/>
        <v>Aceptable</v>
      </c>
      <c r="Z24" s="75"/>
      <c r="AA24" s="76"/>
      <c r="AB24" s="75"/>
      <c r="AC24" s="77"/>
      <c r="AD24" s="78"/>
    </row>
    <row r="25" spans="1:30" ht="222.75" customHeight="1">
      <c r="A25" s="65"/>
      <c r="B25" s="65"/>
      <c r="C25" s="65"/>
      <c r="D25" s="65"/>
      <c r="E25" s="66"/>
      <c r="F25" s="67"/>
      <c r="G25" s="68"/>
      <c r="H25" s="79"/>
      <c r="I25" s="65"/>
      <c r="J25" s="70"/>
      <c r="K25" s="67"/>
      <c r="L25" s="67"/>
      <c r="M25" s="71"/>
      <c r="N25" s="65"/>
      <c r="O25" s="73"/>
      <c r="P25" s="73"/>
      <c r="Q25" s="68"/>
      <c r="R25" s="80"/>
      <c r="S25" s="72"/>
      <c r="T25" s="74"/>
      <c r="U25" s="171" t="b">
        <f t="shared" si="0"/>
        <v>0</v>
      </c>
      <c r="V25" s="72"/>
      <c r="W25" s="170">
        <f t="shared" si="3"/>
        <v>0</v>
      </c>
      <c r="X25" s="171" t="str">
        <f t="shared" si="1"/>
        <v>N/A</v>
      </c>
      <c r="Y25" s="172" t="str">
        <f t="shared" si="2"/>
        <v>Aceptable</v>
      </c>
      <c r="Z25" s="75"/>
      <c r="AA25" s="76"/>
      <c r="AB25" s="75"/>
      <c r="AC25" s="77"/>
      <c r="AD25" s="78"/>
    </row>
    <row r="26" spans="1:30" ht="231" customHeight="1">
      <c r="A26" s="65"/>
      <c r="B26" s="65"/>
      <c r="C26" s="65"/>
      <c r="D26" s="65"/>
      <c r="E26" s="66"/>
      <c r="F26" s="67"/>
      <c r="G26" s="68"/>
      <c r="H26" s="79"/>
      <c r="I26" s="65"/>
      <c r="J26" s="70"/>
      <c r="K26" s="67"/>
      <c r="L26" s="67"/>
      <c r="M26" s="71"/>
      <c r="N26" s="65"/>
      <c r="O26" s="73"/>
      <c r="P26" s="73"/>
      <c r="Q26" s="68"/>
      <c r="R26" s="80"/>
      <c r="S26" s="72"/>
      <c r="T26" s="74"/>
      <c r="U26" s="171" t="b">
        <f t="shared" si="0"/>
        <v>0</v>
      </c>
      <c r="V26" s="72"/>
      <c r="W26" s="170">
        <f t="shared" si="3"/>
        <v>0</v>
      </c>
      <c r="X26" s="171" t="str">
        <f t="shared" si="1"/>
        <v>N/A</v>
      </c>
      <c r="Y26" s="172" t="str">
        <f t="shared" si="2"/>
        <v>Aceptable</v>
      </c>
      <c r="Z26" s="75"/>
      <c r="AA26" s="76"/>
      <c r="AB26" s="75"/>
      <c r="AC26" s="77"/>
      <c r="AD26" s="78"/>
    </row>
    <row r="27" spans="1:30" ht="17.25">
      <c r="A27" s="65"/>
      <c r="B27" s="65"/>
      <c r="C27" s="65"/>
      <c r="D27" s="65"/>
      <c r="E27" s="66"/>
      <c r="F27" s="65"/>
      <c r="G27" s="68"/>
      <c r="H27" s="79"/>
      <c r="I27" s="65"/>
      <c r="J27" s="70"/>
      <c r="K27" s="67"/>
      <c r="L27" s="67"/>
      <c r="M27" s="71"/>
      <c r="N27" s="65"/>
      <c r="O27" s="68"/>
      <c r="P27" s="68"/>
      <c r="Q27" s="68"/>
      <c r="R27" s="80"/>
      <c r="S27" s="72"/>
      <c r="T27" s="74"/>
      <c r="U27" s="171" t="b">
        <f t="shared" si="0"/>
        <v>0</v>
      </c>
      <c r="V27" s="72"/>
      <c r="W27" s="170">
        <f t="shared" si="3"/>
        <v>0</v>
      </c>
      <c r="X27" s="171" t="str">
        <f t="shared" si="1"/>
        <v>N/A</v>
      </c>
      <c r="Y27" s="172" t="str">
        <f t="shared" si="2"/>
        <v>Aceptable</v>
      </c>
      <c r="Z27" s="75"/>
      <c r="AA27" s="76"/>
      <c r="AB27" s="75"/>
      <c r="AC27" s="77"/>
      <c r="AD27" s="78"/>
    </row>
    <row r="28" spans="1:30" ht="17.25">
      <c r="A28" s="65"/>
      <c r="B28" s="65"/>
      <c r="C28" s="65"/>
      <c r="D28" s="65"/>
      <c r="E28" s="66"/>
      <c r="F28" s="65"/>
      <c r="G28" s="68"/>
      <c r="H28" s="79"/>
      <c r="I28" s="65"/>
      <c r="J28" s="70"/>
      <c r="K28" s="67"/>
      <c r="L28" s="67"/>
      <c r="M28" s="71"/>
      <c r="N28" s="65"/>
      <c r="O28" s="68"/>
      <c r="P28" s="68"/>
      <c r="Q28" s="68"/>
      <c r="R28" s="80"/>
      <c r="S28" s="72"/>
      <c r="T28" s="74"/>
      <c r="U28" s="171" t="b">
        <f t="shared" si="0"/>
        <v>0</v>
      </c>
      <c r="V28" s="72"/>
      <c r="W28" s="170">
        <f t="shared" si="3"/>
        <v>0</v>
      </c>
      <c r="X28" s="171" t="str">
        <f t="shared" si="1"/>
        <v>N/A</v>
      </c>
      <c r="Y28" s="172" t="str">
        <f t="shared" si="2"/>
        <v>Aceptable</v>
      </c>
      <c r="Z28" s="75"/>
      <c r="AA28" s="76"/>
      <c r="AB28" s="75"/>
      <c r="AC28" s="77"/>
      <c r="AD28" s="78"/>
    </row>
    <row r="29" spans="1:30" ht="17.25">
      <c r="A29" s="65"/>
      <c r="B29" s="65"/>
      <c r="C29" s="65"/>
      <c r="D29" s="65"/>
      <c r="E29" s="66"/>
      <c r="F29" s="65"/>
      <c r="G29" s="68"/>
      <c r="H29" s="79"/>
      <c r="I29" s="65"/>
      <c r="J29" s="70"/>
      <c r="K29" s="67"/>
      <c r="L29" s="67"/>
      <c r="M29" s="71"/>
      <c r="N29" s="65"/>
      <c r="O29" s="68"/>
      <c r="P29" s="68"/>
      <c r="Q29" s="68"/>
      <c r="R29" s="80"/>
      <c r="S29" s="72"/>
      <c r="T29" s="74"/>
      <c r="U29" s="171" t="b">
        <f t="shared" si="0"/>
        <v>0</v>
      </c>
      <c r="V29" s="72"/>
      <c r="W29" s="170">
        <f t="shared" si="3"/>
        <v>0</v>
      </c>
      <c r="X29" s="171" t="str">
        <f t="shared" si="1"/>
        <v>N/A</v>
      </c>
      <c r="Y29" s="172" t="str">
        <f t="shared" si="2"/>
        <v>Aceptable</v>
      </c>
      <c r="Z29" s="75"/>
      <c r="AA29" s="76"/>
      <c r="AB29" s="75"/>
      <c r="AC29" s="77"/>
      <c r="AD29" s="78"/>
    </row>
    <row r="30" spans="1:30" ht="17.25">
      <c r="A30" s="65"/>
      <c r="B30" s="65"/>
      <c r="C30" s="65"/>
      <c r="D30" s="65"/>
      <c r="E30" s="66"/>
      <c r="F30" s="67"/>
      <c r="G30" s="68"/>
      <c r="H30" s="79"/>
      <c r="I30" s="65"/>
      <c r="J30" s="70"/>
      <c r="K30" s="67"/>
      <c r="L30" s="67"/>
      <c r="M30" s="71"/>
      <c r="N30" s="65"/>
      <c r="O30" s="73"/>
      <c r="P30" s="73"/>
      <c r="Q30" s="68"/>
      <c r="R30" s="80"/>
      <c r="S30" s="72"/>
      <c r="T30" s="74"/>
      <c r="U30" s="171" t="b">
        <f t="shared" si="0"/>
        <v>0</v>
      </c>
      <c r="V30" s="72"/>
      <c r="W30" s="170">
        <f t="shared" si="3"/>
        <v>0</v>
      </c>
      <c r="X30" s="171" t="str">
        <f t="shared" si="1"/>
        <v>N/A</v>
      </c>
      <c r="Y30" s="172" t="str">
        <f t="shared" si="2"/>
        <v>Aceptable</v>
      </c>
      <c r="Z30" s="75"/>
      <c r="AA30" s="76"/>
      <c r="AB30" s="75"/>
      <c r="AC30" s="77"/>
      <c r="AD30" s="78"/>
    </row>
    <row r="31" spans="1:30" ht="17.25">
      <c r="A31" s="65"/>
      <c r="B31" s="65"/>
      <c r="C31" s="65"/>
      <c r="D31" s="65"/>
      <c r="E31" s="66"/>
      <c r="F31" s="67"/>
      <c r="G31" s="68"/>
      <c r="H31" s="79"/>
      <c r="I31" s="65"/>
      <c r="J31" s="70"/>
      <c r="K31" s="67"/>
      <c r="L31" s="67"/>
      <c r="M31" s="71"/>
      <c r="N31" s="65"/>
      <c r="O31" s="73"/>
      <c r="P31" s="73"/>
      <c r="Q31" s="73"/>
      <c r="R31" s="73"/>
      <c r="S31" s="72"/>
      <c r="T31" s="74"/>
      <c r="U31" s="171" t="b">
        <f t="shared" si="0"/>
        <v>0</v>
      </c>
      <c r="V31" s="72"/>
      <c r="W31" s="170">
        <f t="shared" si="3"/>
        <v>0</v>
      </c>
      <c r="X31" s="171" t="str">
        <f t="shared" si="1"/>
        <v>N/A</v>
      </c>
      <c r="Y31" s="172" t="str">
        <f t="shared" si="2"/>
        <v>Aceptable</v>
      </c>
      <c r="Z31" s="75"/>
      <c r="AA31" s="76"/>
      <c r="AB31" s="75"/>
      <c r="AC31" s="77"/>
      <c r="AD31" s="78"/>
    </row>
    <row r="32" spans="1:30" ht="138.75" customHeight="1">
      <c r="A32" s="65"/>
      <c r="B32" s="65"/>
      <c r="C32" s="65"/>
      <c r="D32" s="65"/>
      <c r="E32" s="66"/>
      <c r="F32" s="67"/>
      <c r="G32" s="68"/>
      <c r="H32" s="79"/>
      <c r="I32" s="65"/>
      <c r="J32" s="70"/>
      <c r="K32" s="67"/>
      <c r="L32" s="67"/>
      <c r="M32" s="71"/>
      <c r="N32" s="65"/>
      <c r="O32" s="73"/>
      <c r="P32" s="73"/>
      <c r="Q32" s="73"/>
      <c r="R32" s="73"/>
      <c r="S32" s="72"/>
      <c r="T32" s="74"/>
      <c r="U32" s="171" t="b">
        <f t="shared" si="0"/>
        <v>0</v>
      </c>
      <c r="V32" s="72"/>
      <c r="W32" s="170">
        <f t="shared" si="3"/>
        <v>0</v>
      </c>
      <c r="X32" s="171" t="str">
        <f t="shared" si="1"/>
        <v>N/A</v>
      </c>
      <c r="Y32" s="172" t="str">
        <f t="shared" si="2"/>
        <v>Aceptable</v>
      </c>
      <c r="Z32" s="75"/>
      <c r="AA32" s="76"/>
      <c r="AB32" s="75"/>
      <c r="AC32" s="77"/>
      <c r="AD32" s="78"/>
    </row>
    <row r="33" spans="1:30" ht="17.25">
      <c r="A33" s="65"/>
      <c r="B33" s="65"/>
      <c r="C33" s="65"/>
      <c r="D33" s="65"/>
      <c r="E33" s="66"/>
      <c r="F33" s="67"/>
      <c r="G33" s="68"/>
      <c r="H33" s="79"/>
      <c r="I33" s="65"/>
      <c r="J33" s="70"/>
      <c r="K33" s="67"/>
      <c r="L33" s="67"/>
      <c r="M33" s="71"/>
      <c r="N33" s="65"/>
      <c r="O33" s="73"/>
      <c r="P33" s="73"/>
      <c r="Q33" s="73"/>
      <c r="R33" s="73"/>
      <c r="S33" s="72"/>
      <c r="T33" s="74"/>
      <c r="U33" s="171" t="b">
        <f t="shared" si="0"/>
        <v>0</v>
      </c>
      <c r="V33" s="72"/>
      <c r="W33" s="170">
        <f t="shared" si="3"/>
        <v>0</v>
      </c>
      <c r="X33" s="171" t="str">
        <f t="shared" si="1"/>
        <v>N/A</v>
      </c>
      <c r="Y33" s="172" t="str">
        <f t="shared" si="2"/>
        <v>Aceptable</v>
      </c>
      <c r="Z33" s="75"/>
      <c r="AA33" s="76"/>
      <c r="AB33" s="75"/>
      <c r="AC33" s="77"/>
      <c r="AD33" s="78"/>
    </row>
    <row r="34" spans="1:30" ht="17.25">
      <c r="A34" s="65"/>
      <c r="B34" s="65"/>
      <c r="C34" s="65"/>
      <c r="D34" s="65"/>
      <c r="E34" s="66"/>
      <c r="F34" s="67"/>
      <c r="G34" s="68"/>
      <c r="H34" s="79"/>
      <c r="I34" s="65"/>
      <c r="J34" s="70"/>
      <c r="K34" s="67"/>
      <c r="L34" s="67"/>
      <c r="M34" s="71"/>
      <c r="N34" s="65"/>
      <c r="O34" s="73"/>
      <c r="P34" s="73"/>
      <c r="Q34" s="73"/>
      <c r="R34" s="73"/>
      <c r="S34" s="72"/>
      <c r="T34" s="74"/>
      <c r="U34" s="171" t="b">
        <f t="shared" si="0"/>
        <v>0</v>
      </c>
      <c r="V34" s="72"/>
      <c r="W34" s="170">
        <f t="shared" si="3"/>
        <v>0</v>
      </c>
      <c r="X34" s="171" t="str">
        <f t="shared" si="1"/>
        <v>N/A</v>
      </c>
      <c r="Y34" s="172" t="str">
        <f t="shared" si="2"/>
        <v>Aceptable</v>
      </c>
      <c r="Z34" s="75"/>
      <c r="AA34" s="76"/>
      <c r="AB34" s="75"/>
      <c r="AC34" s="77"/>
      <c r="AD34" s="78"/>
    </row>
    <row r="35" spans="1:30" ht="17.25">
      <c r="A35" s="65"/>
      <c r="B35" s="65"/>
      <c r="C35" s="65"/>
      <c r="D35" s="65"/>
      <c r="E35" s="66"/>
      <c r="F35" s="67"/>
      <c r="G35" s="68"/>
      <c r="H35" s="79"/>
      <c r="I35" s="65"/>
      <c r="J35" s="70"/>
      <c r="K35" s="67"/>
      <c r="L35" s="67"/>
      <c r="M35" s="71"/>
      <c r="N35" s="65"/>
      <c r="O35" s="73"/>
      <c r="P35" s="73"/>
      <c r="Q35" s="73"/>
      <c r="R35" s="73"/>
      <c r="S35" s="72"/>
      <c r="T35" s="74"/>
      <c r="U35" s="171" t="b">
        <f t="shared" si="0"/>
        <v>0</v>
      </c>
      <c r="V35" s="72"/>
      <c r="W35" s="170">
        <f t="shared" si="3"/>
        <v>0</v>
      </c>
      <c r="X35" s="171" t="str">
        <f t="shared" si="1"/>
        <v>N/A</v>
      </c>
      <c r="Y35" s="172" t="str">
        <f t="shared" si="2"/>
        <v>Aceptable</v>
      </c>
      <c r="Z35" s="75"/>
      <c r="AA35" s="76"/>
      <c r="AB35" s="75"/>
      <c r="AC35" s="77"/>
      <c r="AD35" s="78"/>
    </row>
    <row r="36" spans="1:30" ht="17.25">
      <c r="A36" s="65"/>
      <c r="B36" s="65"/>
      <c r="C36" s="65"/>
      <c r="D36" s="65"/>
      <c r="E36" s="66"/>
      <c r="F36" s="67"/>
      <c r="G36" s="68"/>
      <c r="H36" s="79"/>
      <c r="I36" s="65"/>
      <c r="J36" s="70"/>
      <c r="K36" s="67"/>
      <c r="L36" s="67"/>
      <c r="M36" s="71"/>
      <c r="N36" s="65"/>
      <c r="O36" s="73"/>
      <c r="P36" s="73"/>
      <c r="Q36" s="73"/>
      <c r="R36" s="73"/>
      <c r="S36" s="72"/>
      <c r="T36" s="74"/>
      <c r="U36" s="171" t="b">
        <f t="shared" si="0"/>
        <v>0</v>
      </c>
      <c r="V36" s="72"/>
      <c r="W36" s="170">
        <f t="shared" si="3"/>
        <v>0</v>
      </c>
      <c r="X36" s="171" t="str">
        <f t="shared" si="1"/>
        <v>N/A</v>
      </c>
      <c r="Y36" s="172" t="str">
        <f t="shared" si="2"/>
        <v>Aceptable</v>
      </c>
      <c r="Z36" s="75"/>
      <c r="AA36" s="76"/>
      <c r="AB36" s="75"/>
      <c r="AC36" s="77"/>
      <c r="AD36" s="78"/>
    </row>
    <row r="37" spans="1:30" ht="228" customHeight="1">
      <c r="A37" s="65"/>
      <c r="B37" s="65"/>
      <c r="C37" s="65"/>
      <c r="D37" s="65"/>
      <c r="E37" s="66"/>
      <c r="F37" s="65"/>
      <c r="G37" s="68"/>
      <c r="H37" s="79"/>
      <c r="I37" s="65"/>
      <c r="J37" s="70"/>
      <c r="K37" s="67"/>
      <c r="L37" s="67"/>
      <c r="M37" s="71"/>
      <c r="N37" s="67"/>
      <c r="O37" s="73"/>
      <c r="P37" s="73"/>
      <c r="Q37" s="68"/>
      <c r="R37" s="80"/>
      <c r="S37" s="81"/>
      <c r="T37" s="74"/>
      <c r="U37" s="171" t="b">
        <f t="shared" si="0"/>
        <v>0</v>
      </c>
      <c r="V37" s="72"/>
      <c r="W37" s="170">
        <f t="shared" si="3"/>
        <v>0</v>
      </c>
      <c r="X37" s="171" t="str">
        <f t="shared" si="1"/>
        <v>N/A</v>
      </c>
      <c r="Y37" s="172" t="str">
        <f t="shared" si="2"/>
        <v>Aceptable</v>
      </c>
      <c r="Z37" s="75"/>
      <c r="AA37" s="76"/>
      <c r="AB37" s="75"/>
      <c r="AC37" s="77"/>
      <c r="AD37" s="78"/>
    </row>
    <row r="38" spans="1:30" ht="228" customHeight="1">
      <c r="A38" s="65"/>
      <c r="B38" s="65"/>
      <c r="C38" s="65"/>
      <c r="D38" s="65"/>
      <c r="E38" s="66"/>
      <c r="F38" s="65"/>
      <c r="G38" s="68"/>
      <c r="H38" s="79"/>
      <c r="I38" s="65"/>
      <c r="J38" s="70"/>
      <c r="K38" s="67"/>
      <c r="L38" s="67"/>
      <c r="M38" s="71"/>
      <c r="N38" s="67"/>
      <c r="O38" s="73"/>
      <c r="P38" s="73"/>
      <c r="Q38" s="68"/>
      <c r="R38" s="80"/>
      <c r="S38" s="81"/>
      <c r="T38" s="74"/>
      <c r="U38" s="171" t="b">
        <f t="shared" si="0"/>
        <v>0</v>
      </c>
      <c r="V38" s="72"/>
      <c r="W38" s="170">
        <f t="shared" si="3"/>
        <v>0</v>
      </c>
      <c r="X38" s="171" t="str">
        <f t="shared" si="1"/>
        <v>N/A</v>
      </c>
      <c r="Y38" s="172" t="str">
        <f t="shared" si="2"/>
        <v>Aceptable</v>
      </c>
      <c r="Z38" s="75"/>
      <c r="AA38" s="76"/>
      <c r="AB38" s="75"/>
      <c r="AC38" s="77"/>
      <c r="AD38" s="78"/>
    </row>
    <row r="39" spans="1:30" ht="228" customHeight="1">
      <c r="A39" s="65"/>
      <c r="B39" s="65"/>
      <c r="C39" s="65"/>
      <c r="D39" s="65"/>
      <c r="E39" s="66"/>
      <c r="F39" s="65"/>
      <c r="G39" s="68"/>
      <c r="H39" s="69"/>
      <c r="I39" s="65"/>
      <c r="J39" s="70"/>
      <c r="K39" s="67"/>
      <c r="L39" s="67"/>
      <c r="M39" s="71"/>
      <c r="N39" s="67"/>
      <c r="O39" s="73"/>
      <c r="P39" s="73"/>
      <c r="Q39" s="68"/>
      <c r="R39" s="80"/>
      <c r="S39" s="81"/>
      <c r="T39" s="74"/>
      <c r="U39" s="171" t="b">
        <f t="shared" si="0"/>
        <v>0</v>
      </c>
      <c r="V39" s="72"/>
      <c r="W39" s="170">
        <f t="shared" si="3"/>
        <v>0</v>
      </c>
      <c r="X39" s="171" t="str">
        <f t="shared" si="1"/>
        <v>N/A</v>
      </c>
      <c r="Y39" s="172" t="str">
        <f t="shared" si="2"/>
        <v>Aceptable</v>
      </c>
      <c r="Z39" s="75"/>
      <c r="AA39" s="76"/>
      <c r="AB39" s="75"/>
      <c r="AC39" s="75"/>
      <c r="AD39" s="78"/>
    </row>
    <row r="40" spans="1:30" ht="154.5" customHeight="1">
      <c r="A40" s="65"/>
      <c r="B40" s="65"/>
      <c r="C40" s="65"/>
      <c r="D40" s="65"/>
      <c r="E40" s="66"/>
      <c r="F40" s="65"/>
      <c r="G40" s="68"/>
      <c r="H40" s="69"/>
      <c r="I40" s="65"/>
      <c r="J40" s="70"/>
      <c r="K40" s="67"/>
      <c r="L40" s="67"/>
      <c r="M40" s="71"/>
      <c r="N40" s="67"/>
      <c r="O40" s="73"/>
      <c r="P40" s="73"/>
      <c r="Q40" s="68"/>
      <c r="R40" s="80"/>
      <c r="S40" s="81"/>
      <c r="T40" s="74"/>
      <c r="U40" s="171" t="b">
        <f t="shared" si="0"/>
        <v>0</v>
      </c>
      <c r="V40" s="72"/>
      <c r="W40" s="170">
        <f t="shared" si="3"/>
        <v>0</v>
      </c>
      <c r="X40" s="171" t="str">
        <f t="shared" si="1"/>
        <v>N/A</v>
      </c>
      <c r="Y40" s="172" t="str">
        <f t="shared" si="2"/>
        <v>Aceptable</v>
      </c>
      <c r="Z40" s="75"/>
      <c r="AA40" s="76"/>
      <c r="AB40" s="75"/>
      <c r="AC40" s="77"/>
      <c r="AD40" s="78"/>
    </row>
    <row r="41" spans="1:30" ht="154.5" customHeight="1">
      <c r="A41" s="65"/>
      <c r="B41" s="65"/>
      <c r="C41" s="65"/>
      <c r="D41" s="65"/>
      <c r="E41" s="66"/>
      <c r="F41" s="65"/>
      <c r="G41" s="68"/>
      <c r="H41" s="69"/>
      <c r="I41" s="65"/>
      <c r="J41" s="70"/>
      <c r="K41" s="67"/>
      <c r="L41" s="67"/>
      <c r="M41" s="71"/>
      <c r="N41" s="67"/>
      <c r="O41" s="73"/>
      <c r="P41" s="73"/>
      <c r="Q41" s="68"/>
      <c r="R41" s="80"/>
      <c r="S41" s="81"/>
      <c r="T41" s="74"/>
      <c r="U41" s="171" t="b">
        <f t="shared" si="0"/>
        <v>0</v>
      </c>
      <c r="V41" s="72"/>
      <c r="W41" s="170">
        <f t="shared" si="3"/>
        <v>0</v>
      </c>
      <c r="X41" s="171" t="str">
        <f t="shared" si="1"/>
        <v>N/A</v>
      </c>
      <c r="Y41" s="172" t="str">
        <f t="shared" si="2"/>
        <v>Aceptable</v>
      </c>
      <c r="Z41" s="75"/>
      <c r="AA41" s="76"/>
      <c r="AB41" s="75"/>
      <c r="AC41" s="77"/>
      <c r="AD41" s="78"/>
    </row>
    <row r="42" spans="1:30" ht="17.25">
      <c r="A42" s="65"/>
      <c r="B42" s="65"/>
      <c r="C42" s="77"/>
      <c r="D42" s="65"/>
      <c r="E42" s="66"/>
      <c r="F42" s="65"/>
      <c r="G42" s="68"/>
      <c r="H42" s="69"/>
      <c r="I42" s="65"/>
      <c r="J42" s="70"/>
      <c r="K42" s="67"/>
      <c r="L42" s="67"/>
      <c r="M42" s="71"/>
      <c r="N42" s="65"/>
      <c r="O42" s="73"/>
      <c r="P42" s="73"/>
      <c r="Q42" s="68"/>
      <c r="R42" s="80"/>
      <c r="S42" s="81"/>
      <c r="T42" s="74"/>
      <c r="U42" s="171" t="b">
        <f t="shared" si="0"/>
        <v>0</v>
      </c>
      <c r="V42" s="72"/>
      <c r="W42" s="170">
        <f t="shared" si="3"/>
        <v>0</v>
      </c>
      <c r="X42" s="171" t="str">
        <f t="shared" si="1"/>
        <v>N/A</v>
      </c>
      <c r="Y42" s="172" t="str">
        <f t="shared" si="2"/>
        <v>Aceptable</v>
      </c>
      <c r="Z42" s="75"/>
      <c r="AA42" s="76"/>
      <c r="AB42" s="75"/>
      <c r="AC42" s="77"/>
      <c r="AD42" s="78"/>
    </row>
    <row r="43" spans="1:30" ht="189" customHeight="1">
      <c r="A43" s="65"/>
      <c r="B43" s="65"/>
      <c r="C43" s="65"/>
      <c r="D43" s="65"/>
      <c r="E43" s="66"/>
      <c r="F43" s="65"/>
      <c r="G43" s="68"/>
      <c r="H43" s="69"/>
      <c r="I43" s="65"/>
      <c r="J43" s="70"/>
      <c r="K43" s="67"/>
      <c r="L43" s="67"/>
      <c r="M43" s="71"/>
      <c r="N43" s="65"/>
      <c r="O43" s="73"/>
      <c r="P43" s="73"/>
      <c r="Q43" s="68"/>
      <c r="R43" s="80"/>
      <c r="S43" s="72"/>
      <c r="T43" s="74"/>
      <c r="U43" s="171" t="b">
        <f t="shared" si="0"/>
        <v>0</v>
      </c>
      <c r="V43" s="72"/>
      <c r="W43" s="170">
        <f t="shared" si="3"/>
        <v>0</v>
      </c>
      <c r="X43" s="171" t="str">
        <f t="shared" si="1"/>
        <v>N/A</v>
      </c>
      <c r="Y43" s="172" t="str">
        <f t="shared" si="2"/>
        <v>Aceptable</v>
      </c>
      <c r="Z43" s="75"/>
      <c r="AA43" s="76"/>
      <c r="AB43" s="75"/>
      <c r="AC43" s="77"/>
      <c r="AD43" s="78"/>
    </row>
    <row r="44" spans="1:30" ht="192.75" customHeight="1">
      <c r="A44" s="65"/>
      <c r="B44" s="65"/>
      <c r="C44" s="65"/>
      <c r="D44" s="65"/>
      <c r="E44" s="66"/>
      <c r="F44" s="65"/>
      <c r="G44" s="68"/>
      <c r="H44" s="69"/>
      <c r="I44" s="65"/>
      <c r="J44" s="70"/>
      <c r="K44" s="67"/>
      <c r="L44" s="67"/>
      <c r="M44" s="71"/>
      <c r="N44" s="65"/>
      <c r="O44" s="73"/>
      <c r="P44" s="73"/>
      <c r="Q44" s="68"/>
      <c r="R44" s="80"/>
      <c r="S44" s="72"/>
      <c r="T44" s="74"/>
      <c r="U44" s="171" t="b">
        <f t="shared" si="0"/>
        <v>0</v>
      </c>
      <c r="V44" s="72"/>
      <c r="W44" s="170">
        <f t="shared" si="3"/>
        <v>0</v>
      </c>
      <c r="X44" s="171" t="str">
        <f t="shared" si="1"/>
        <v>N/A</v>
      </c>
      <c r="Y44" s="172" t="str">
        <f t="shared" si="2"/>
        <v>Aceptable</v>
      </c>
      <c r="Z44" s="75"/>
      <c r="AA44" s="76"/>
      <c r="AB44" s="75"/>
      <c r="AC44" s="77"/>
      <c r="AD44" s="78"/>
    </row>
    <row r="45" spans="1:30" ht="154.5" customHeight="1">
      <c r="A45" s="65"/>
      <c r="B45" s="65"/>
      <c r="C45" s="65"/>
      <c r="D45" s="65"/>
      <c r="E45" s="66"/>
      <c r="F45" s="67"/>
      <c r="G45" s="68"/>
      <c r="H45" s="79"/>
      <c r="I45" s="65"/>
      <c r="J45" s="70"/>
      <c r="K45" s="67"/>
      <c r="L45" s="67"/>
      <c r="M45" s="71"/>
      <c r="N45" s="65"/>
      <c r="O45" s="73"/>
      <c r="P45" s="73"/>
      <c r="Q45" s="68"/>
      <c r="R45" s="80"/>
      <c r="S45" s="72"/>
      <c r="T45" s="74"/>
      <c r="U45" s="171" t="b">
        <f t="shared" si="0"/>
        <v>0</v>
      </c>
      <c r="V45" s="72"/>
      <c r="W45" s="170">
        <f t="shared" si="3"/>
        <v>0</v>
      </c>
      <c r="X45" s="171" t="str">
        <f t="shared" si="1"/>
        <v>N/A</v>
      </c>
      <c r="Y45" s="172" t="str">
        <f t="shared" si="2"/>
        <v>Aceptable</v>
      </c>
      <c r="Z45" s="75"/>
      <c r="AA45" s="76"/>
      <c r="AB45" s="75"/>
      <c r="AC45" s="77"/>
      <c r="AD45" s="78"/>
    </row>
    <row r="46" spans="1:30" ht="114.75" customHeight="1">
      <c r="A46" s="65"/>
      <c r="B46" s="65"/>
      <c r="C46" s="65"/>
      <c r="D46" s="65"/>
      <c r="E46" s="66"/>
      <c r="F46" s="67"/>
      <c r="G46" s="68"/>
      <c r="H46" s="79"/>
      <c r="I46" s="65"/>
      <c r="J46" s="70"/>
      <c r="K46" s="67"/>
      <c r="L46" s="67"/>
      <c r="M46" s="71"/>
      <c r="N46" s="65"/>
      <c r="O46" s="73"/>
      <c r="P46" s="73"/>
      <c r="Q46" s="68"/>
      <c r="R46" s="80"/>
      <c r="S46" s="72"/>
      <c r="T46" s="74"/>
      <c r="U46" s="171" t="b">
        <f t="shared" si="0"/>
        <v>0</v>
      </c>
      <c r="V46" s="72"/>
      <c r="W46" s="170">
        <f t="shared" si="3"/>
        <v>0</v>
      </c>
      <c r="X46" s="171" t="str">
        <f t="shared" si="1"/>
        <v>N/A</v>
      </c>
      <c r="Y46" s="172" t="str">
        <f t="shared" si="2"/>
        <v>Aceptable</v>
      </c>
      <c r="Z46" s="75"/>
      <c r="AA46" s="76"/>
      <c r="AB46" s="75"/>
      <c r="AC46" s="77"/>
      <c r="AD46" s="78"/>
    </row>
    <row r="47" spans="1:30" ht="154.5" customHeight="1">
      <c r="A47" s="65"/>
      <c r="B47" s="65"/>
      <c r="C47" s="65"/>
      <c r="D47" s="65"/>
      <c r="E47" s="66"/>
      <c r="F47" s="67"/>
      <c r="G47" s="68"/>
      <c r="H47" s="79"/>
      <c r="I47" s="65"/>
      <c r="J47" s="70"/>
      <c r="K47" s="67"/>
      <c r="L47" s="67"/>
      <c r="M47" s="71"/>
      <c r="N47" s="65"/>
      <c r="O47" s="73"/>
      <c r="P47" s="73"/>
      <c r="Q47" s="68"/>
      <c r="R47" s="80"/>
      <c r="S47" s="72"/>
      <c r="T47" s="74"/>
      <c r="U47" s="171" t="b">
        <f t="shared" si="0"/>
        <v>0</v>
      </c>
      <c r="V47" s="72"/>
      <c r="W47" s="170">
        <f t="shared" si="3"/>
        <v>0</v>
      </c>
      <c r="X47" s="171" t="str">
        <f t="shared" si="1"/>
        <v>N/A</v>
      </c>
      <c r="Y47" s="172" t="str">
        <f t="shared" si="2"/>
        <v>Aceptable</v>
      </c>
      <c r="Z47" s="75"/>
      <c r="AA47" s="76"/>
      <c r="AB47" s="75"/>
      <c r="AC47" s="77"/>
      <c r="AD47" s="78"/>
    </row>
    <row r="48" spans="1:30" ht="162" customHeight="1">
      <c r="A48" s="65"/>
      <c r="B48" s="65"/>
      <c r="C48" s="65"/>
      <c r="D48" s="65"/>
      <c r="E48" s="66"/>
      <c r="F48" s="67"/>
      <c r="G48" s="68"/>
      <c r="H48" s="79"/>
      <c r="I48" s="65"/>
      <c r="J48" s="70"/>
      <c r="K48" s="67"/>
      <c r="L48" s="67"/>
      <c r="M48" s="71"/>
      <c r="N48" s="67"/>
      <c r="O48" s="73"/>
      <c r="P48" s="73"/>
      <c r="Q48" s="68"/>
      <c r="R48" s="80"/>
      <c r="S48" s="81"/>
      <c r="T48" s="74"/>
      <c r="U48" s="171" t="b">
        <f t="shared" si="0"/>
        <v>0</v>
      </c>
      <c r="V48" s="72"/>
      <c r="W48" s="170">
        <f t="shared" si="3"/>
        <v>0</v>
      </c>
      <c r="X48" s="171" t="str">
        <f t="shared" si="1"/>
        <v>N/A</v>
      </c>
      <c r="Y48" s="172" t="str">
        <f t="shared" si="2"/>
        <v>Aceptable</v>
      </c>
      <c r="Z48" s="75"/>
      <c r="AA48" s="76"/>
      <c r="AB48" s="75"/>
      <c r="AC48" s="77"/>
      <c r="AD48" s="78"/>
    </row>
    <row r="49" spans="1:30" ht="174.75" customHeight="1">
      <c r="A49" s="65"/>
      <c r="B49" s="65"/>
      <c r="C49" s="65"/>
      <c r="D49" s="65"/>
      <c r="E49" s="66"/>
      <c r="F49" s="65"/>
      <c r="G49" s="68"/>
      <c r="H49" s="79"/>
      <c r="I49" s="65"/>
      <c r="J49" s="70"/>
      <c r="K49" s="67"/>
      <c r="L49" s="67"/>
      <c r="M49" s="71"/>
      <c r="N49" s="65"/>
      <c r="O49" s="73"/>
      <c r="P49" s="73"/>
      <c r="Q49" s="68"/>
      <c r="R49" s="80"/>
      <c r="S49" s="72"/>
      <c r="T49" s="74"/>
      <c r="U49" s="171" t="b">
        <f t="shared" si="0"/>
        <v>0</v>
      </c>
      <c r="V49" s="72"/>
      <c r="W49" s="170">
        <f t="shared" si="3"/>
        <v>0</v>
      </c>
      <c r="X49" s="171" t="str">
        <f t="shared" si="1"/>
        <v>N/A</v>
      </c>
      <c r="Y49" s="172" t="str">
        <f t="shared" si="2"/>
        <v>Aceptable</v>
      </c>
      <c r="Z49" s="75"/>
      <c r="AA49" s="76"/>
      <c r="AB49" s="75"/>
      <c r="AC49" s="77"/>
      <c r="AD49" s="78"/>
    </row>
    <row r="50" spans="1:30" ht="17.25">
      <c r="A50" s="65"/>
      <c r="B50" s="65"/>
      <c r="C50" s="65"/>
      <c r="D50" s="65"/>
      <c r="E50" s="66"/>
      <c r="F50" s="67"/>
      <c r="G50" s="68"/>
      <c r="H50" s="79"/>
      <c r="I50" s="65"/>
      <c r="J50" s="70"/>
      <c r="K50" s="67"/>
      <c r="L50" s="67"/>
      <c r="M50" s="71"/>
      <c r="N50" s="67"/>
      <c r="O50" s="73"/>
      <c r="P50" s="73"/>
      <c r="Q50" s="68"/>
      <c r="R50" s="80"/>
      <c r="S50" s="81"/>
      <c r="T50" s="74"/>
      <c r="U50" s="171" t="b">
        <f t="shared" si="0"/>
        <v>0</v>
      </c>
      <c r="V50" s="72"/>
      <c r="W50" s="170">
        <f t="shared" si="3"/>
        <v>0</v>
      </c>
      <c r="X50" s="171" t="str">
        <f t="shared" si="1"/>
        <v>N/A</v>
      </c>
      <c r="Y50" s="172" t="str">
        <f t="shared" si="2"/>
        <v>Aceptable</v>
      </c>
      <c r="Z50" s="75"/>
      <c r="AA50" s="76"/>
      <c r="AB50" s="75"/>
      <c r="AC50" s="77"/>
      <c r="AD50" s="78"/>
    </row>
    <row r="51" spans="1:30" ht="17.25">
      <c r="A51" s="65"/>
      <c r="B51" s="65"/>
      <c r="C51" s="65"/>
      <c r="D51" s="65"/>
      <c r="E51" s="66"/>
      <c r="F51" s="67"/>
      <c r="G51" s="68"/>
      <c r="H51" s="79"/>
      <c r="I51" s="65"/>
      <c r="J51" s="70"/>
      <c r="K51" s="67"/>
      <c r="L51" s="67"/>
      <c r="M51" s="71"/>
      <c r="N51" s="67"/>
      <c r="O51" s="73"/>
      <c r="P51" s="73"/>
      <c r="Q51" s="73"/>
      <c r="R51" s="80"/>
      <c r="S51" s="72"/>
      <c r="T51" s="74"/>
      <c r="U51" s="171" t="b">
        <f t="shared" si="0"/>
        <v>0</v>
      </c>
      <c r="V51" s="72"/>
      <c r="W51" s="170">
        <f t="shared" si="3"/>
        <v>0</v>
      </c>
      <c r="X51" s="171" t="str">
        <f t="shared" si="1"/>
        <v>N/A</v>
      </c>
      <c r="Y51" s="172" t="str">
        <f t="shared" si="2"/>
        <v>Aceptable</v>
      </c>
      <c r="Z51" s="75"/>
      <c r="AA51" s="76"/>
      <c r="AB51" s="75"/>
      <c r="AC51" s="77"/>
      <c r="AD51" s="78"/>
    </row>
    <row r="52" spans="1:30" ht="17.25">
      <c r="A52" s="65"/>
      <c r="B52" s="65"/>
      <c r="C52" s="65"/>
      <c r="D52" s="65"/>
      <c r="E52" s="66"/>
      <c r="F52" s="67"/>
      <c r="G52" s="68"/>
      <c r="H52" s="79"/>
      <c r="I52" s="65"/>
      <c r="J52" s="70"/>
      <c r="K52" s="67"/>
      <c r="L52" s="67"/>
      <c r="M52" s="71"/>
      <c r="N52" s="67"/>
      <c r="O52" s="73"/>
      <c r="P52" s="73"/>
      <c r="Q52" s="68"/>
      <c r="R52" s="80"/>
      <c r="S52" s="72"/>
      <c r="T52" s="74"/>
      <c r="U52" s="171" t="b">
        <f t="shared" si="0"/>
        <v>0</v>
      </c>
      <c r="V52" s="72"/>
      <c r="W52" s="170">
        <f t="shared" si="3"/>
        <v>0</v>
      </c>
      <c r="X52" s="171" t="str">
        <f t="shared" si="1"/>
        <v>N/A</v>
      </c>
      <c r="Y52" s="172" t="str">
        <f t="shared" si="2"/>
        <v>Aceptable</v>
      </c>
      <c r="Z52" s="75"/>
      <c r="AA52" s="76"/>
      <c r="AB52" s="75"/>
      <c r="AC52" s="77"/>
      <c r="AD52" s="78"/>
    </row>
    <row r="53" spans="1:30" ht="17.25">
      <c r="A53" s="65"/>
      <c r="B53" s="65"/>
      <c r="C53" s="65"/>
      <c r="D53" s="65"/>
      <c r="E53" s="66"/>
      <c r="F53" s="67"/>
      <c r="G53" s="68"/>
      <c r="H53" s="79"/>
      <c r="I53" s="65"/>
      <c r="J53" s="70"/>
      <c r="K53" s="67"/>
      <c r="L53" s="67"/>
      <c r="M53" s="71"/>
      <c r="N53" s="65"/>
      <c r="O53" s="73"/>
      <c r="P53" s="73"/>
      <c r="Q53" s="68"/>
      <c r="R53" s="80"/>
      <c r="S53" s="72"/>
      <c r="T53" s="74"/>
      <c r="U53" s="171" t="b">
        <f t="shared" si="0"/>
        <v>0</v>
      </c>
      <c r="V53" s="72"/>
      <c r="W53" s="170">
        <f t="shared" si="3"/>
        <v>0</v>
      </c>
      <c r="X53" s="171" t="str">
        <f t="shared" si="1"/>
        <v>N/A</v>
      </c>
      <c r="Y53" s="172" t="str">
        <f t="shared" si="2"/>
        <v>Aceptable</v>
      </c>
      <c r="Z53" s="75"/>
      <c r="AA53" s="76"/>
      <c r="AB53" s="75"/>
      <c r="AC53" s="77"/>
      <c r="AD53" s="78"/>
    </row>
    <row r="54" spans="1:30" ht="17.25">
      <c r="A54" s="65"/>
      <c r="B54" s="65"/>
      <c r="C54" s="65"/>
      <c r="D54" s="65"/>
      <c r="E54" s="66"/>
      <c r="F54" s="67"/>
      <c r="G54" s="68"/>
      <c r="H54" s="69"/>
      <c r="I54" s="65"/>
      <c r="J54" s="70"/>
      <c r="K54" s="67"/>
      <c r="L54" s="67"/>
      <c r="M54" s="71"/>
      <c r="N54" s="65"/>
      <c r="O54" s="73"/>
      <c r="P54" s="73"/>
      <c r="Q54" s="68"/>
      <c r="R54" s="80"/>
      <c r="S54" s="72"/>
      <c r="T54" s="74"/>
      <c r="U54" s="171" t="b">
        <f t="shared" si="0"/>
        <v>0</v>
      </c>
      <c r="V54" s="72"/>
      <c r="W54" s="170">
        <f t="shared" si="3"/>
        <v>0</v>
      </c>
      <c r="X54" s="171" t="str">
        <f t="shared" si="1"/>
        <v>N/A</v>
      </c>
      <c r="Y54" s="172" t="str">
        <f t="shared" si="2"/>
        <v>Aceptable</v>
      </c>
      <c r="Z54" s="75"/>
      <c r="AA54" s="76"/>
      <c r="AB54" s="75"/>
      <c r="AC54" s="77"/>
      <c r="AD54" s="78"/>
    </row>
    <row r="55" spans="1:30" ht="129.75" customHeight="1">
      <c r="A55" s="65"/>
      <c r="B55" s="65"/>
      <c r="C55" s="65"/>
      <c r="D55" s="65"/>
      <c r="E55" s="66"/>
      <c r="F55" s="65"/>
      <c r="G55" s="68"/>
      <c r="H55" s="79"/>
      <c r="I55" s="65"/>
      <c r="J55" s="70"/>
      <c r="K55" s="67"/>
      <c r="L55" s="67"/>
      <c r="M55" s="71"/>
      <c r="N55" s="65"/>
      <c r="O55" s="73"/>
      <c r="P55" s="73"/>
      <c r="Q55" s="68"/>
      <c r="R55" s="80"/>
      <c r="S55" s="72"/>
      <c r="T55" s="74"/>
      <c r="U55" s="171" t="b">
        <f t="shared" si="0"/>
        <v>0</v>
      </c>
      <c r="V55" s="72"/>
      <c r="W55" s="170">
        <f t="shared" si="3"/>
        <v>0</v>
      </c>
      <c r="X55" s="171" t="str">
        <f t="shared" si="1"/>
        <v>N/A</v>
      </c>
      <c r="Y55" s="172" t="str">
        <f t="shared" si="2"/>
        <v>Aceptable</v>
      </c>
      <c r="Z55" s="75"/>
      <c r="AA55" s="76"/>
      <c r="AB55" s="75"/>
      <c r="AC55" s="77"/>
      <c r="AD55" s="78"/>
    </row>
  </sheetData>
  <sheetProtection formatCells="0" formatColumns="0" formatRows="0" insertColumns="0" insertRows="0" insertHyperlinks="0" deleteRows="0" sort="0" autoFilter="0" pivotTables="0"/>
  <autoFilter ref="A6:AD55" xr:uid="{00000000-0009-0000-0000-000001000000}"/>
  <conditionalFormatting sqref="U7:U55">
    <cfRule type="cellIs" dxfId="6" priority="1" operator="equal">
      <formula>"ALTO"</formula>
    </cfRule>
    <cfRule type="cellIs" dxfId="5" priority="2" operator="equal">
      <formula>"MEDIO"</formula>
    </cfRule>
    <cfRule type="cellIs" dxfId="4" priority="3" operator="equal">
      <formula>"BAJO"</formula>
    </cfRule>
  </conditionalFormatting>
  <conditionalFormatting sqref="X7:X55">
    <cfRule type="cellIs" dxfId="3" priority="4" operator="equal">
      <formula>"IV"</formula>
    </cfRule>
    <cfRule type="cellIs" dxfId="2" priority="5" operator="equal">
      <formula>"III"</formula>
    </cfRule>
    <cfRule type="cellIs" dxfId="1" priority="6" operator="equal">
      <formula>"II"</formula>
    </cfRule>
    <cfRule type="cellIs" dxfId="0" priority="7" operator="equal">
      <formula>"I"</formula>
    </cfRule>
  </conditionalFormatting>
  <dataValidations count="4">
    <dataValidation type="list" allowBlank="1" showInputMessage="1" showErrorMessage="1" sqref="F7:F9 F14:F55" xr:uid="{00000000-0002-0000-0100-000000000000}">
      <formula1>INDIRECT(E7)</formula1>
    </dataValidation>
    <dataValidation type="list" allowBlank="1" showInputMessage="1" showErrorMessage="1" sqref="R7:R55" xr:uid="{00000000-0002-0000-0100-000001000000}">
      <formula1>"0,2,6,10"</formula1>
    </dataValidation>
    <dataValidation type="list" allowBlank="1" showInputMessage="1" showErrorMessage="1" sqref="S7:S55" xr:uid="{00000000-0002-0000-0100-000002000000}">
      <formula1>"1,2,3,4"</formula1>
    </dataValidation>
    <dataValidation type="list" allowBlank="1" showInputMessage="1" showErrorMessage="1" sqref="V7:V55" xr:uid="{00000000-0002-0000-0100-000003000000}">
      <formula1>"10,25,60,100"</formula1>
    </dataValidation>
  </dataValidations>
  <pageMargins left="0.7" right="0.7" top="0.75" bottom="0.75" header="0.3" footer="0.3"/>
  <pageSetup orientation="portrait" r:id="rId1"/>
  <headerFooter>
    <oddFooter>&amp;LGPS-(S)-F-32
Versión 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Hoja4!$B$3:$H$3</xm:f>
          </x14:formula1>
          <xm:sqref>E43:E49 E55 E7:E41</xm:sqref>
        </x14:dataValidation>
        <x14:dataValidation type="list" allowBlank="1" showInputMessage="1" showErrorMessage="1" xr:uid="{00000000-0002-0000-0100-000005000000}">
          <x14:formula1>
            <xm:f>Hoja4!$B$22:$B$23</xm:f>
          </x14:formula1>
          <xm:sqref>D43:D49 D55 D7:D41</xm:sqref>
        </x14:dataValidation>
        <x14:dataValidation type="list" allowBlank="1" showInputMessage="1" showErrorMessage="1" xr:uid="{00000000-0002-0000-0100-000006000000}">
          <x14:formula1>
            <xm:f>'https://ideamcol-my.sharepoint.com/Users/dayana.moreno/Documents/FORMATOS/Documentos Guia/6. Matrices/Matrices de peligros/[GPS-(S)-F-32 V3 Matriz de IPVER MEDELLIN.xlsx]Hoja4'!#REF!</xm:f>
          </x14:formula1>
          <xm:sqref>E54 D42:E42 D50:D54 E50:E52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K47"/>
  <sheetViews>
    <sheetView workbookViewId="0">
      <selection activeCell="C1" sqref="C1"/>
    </sheetView>
  </sheetViews>
  <sheetFormatPr defaultColWidth="11.42578125" defaultRowHeight="16.5"/>
  <cols>
    <col min="1" max="1" width="3.85546875" style="8" customWidth="1"/>
    <col min="2" max="2" width="23.42578125" style="8" customWidth="1"/>
    <col min="3" max="3" width="13.5703125" style="8" customWidth="1"/>
    <col min="4" max="4" width="63.140625" style="8" customWidth="1"/>
    <col min="5" max="5" width="11.42578125" style="8"/>
    <col min="6" max="6" width="19.28515625" style="8" customWidth="1"/>
    <col min="7" max="7" width="16.85546875" style="8" customWidth="1"/>
    <col min="8" max="11" width="17.5703125" style="8" customWidth="1"/>
    <col min="12" max="16384" width="11.42578125" style="8"/>
  </cols>
  <sheetData>
    <row r="1" spans="2:11" ht="19.5" customHeight="1">
      <c r="B1" s="98" t="s">
        <v>58</v>
      </c>
      <c r="C1" s="99"/>
      <c r="D1" s="100"/>
      <c r="F1" s="101" t="s">
        <v>59</v>
      </c>
      <c r="G1" s="101"/>
      <c r="H1" s="101"/>
      <c r="I1" s="101"/>
      <c r="J1" s="101"/>
      <c r="K1" s="101"/>
    </row>
    <row r="2" spans="2:11" ht="16.5" customHeight="1">
      <c r="B2" s="9" t="s">
        <v>60</v>
      </c>
      <c r="C2" s="10" t="s">
        <v>61</v>
      </c>
      <c r="D2" s="11" t="s">
        <v>62</v>
      </c>
      <c r="F2" s="102" t="s">
        <v>63</v>
      </c>
      <c r="G2" s="103"/>
      <c r="H2" s="106" t="s">
        <v>64</v>
      </c>
      <c r="I2" s="107"/>
      <c r="J2" s="107"/>
      <c r="K2" s="108"/>
    </row>
    <row r="3" spans="2:11" ht="66">
      <c r="B3" s="12" t="s">
        <v>65</v>
      </c>
      <c r="C3" s="13">
        <v>10</v>
      </c>
      <c r="D3" s="14" t="s">
        <v>66</v>
      </c>
      <c r="F3" s="104"/>
      <c r="G3" s="105"/>
      <c r="H3" s="40">
        <v>4</v>
      </c>
      <c r="I3" s="40">
        <v>3</v>
      </c>
      <c r="J3" s="40">
        <v>2</v>
      </c>
      <c r="K3" s="40">
        <v>1</v>
      </c>
    </row>
    <row r="4" spans="2:11" ht="49.5">
      <c r="B4" s="12" t="s">
        <v>67</v>
      </c>
      <c r="C4" s="13">
        <v>6</v>
      </c>
      <c r="D4" s="14" t="s">
        <v>68</v>
      </c>
      <c r="F4" s="48" t="s">
        <v>45</v>
      </c>
      <c r="G4" s="38">
        <v>10</v>
      </c>
      <c r="H4" s="15" t="s">
        <v>69</v>
      </c>
      <c r="I4" s="15" t="s">
        <v>70</v>
      </c>
      <c r="J4" s="15" t="s">
        <v>71</v>
      </c>
      <c r="K4" s="15" t="s">
        <v>72</v>
      </c>
    </row>
    <row r="5" spans="2:11" ht="66">
      <c r="B5" s="12" t="s">
        <v>73</v>
      </c>
      <c r="C5" s="13">
        <v>2</v>
      </c>
      <c r="D5" s="14" t="s">
        <v>74</v>
      </c>
      <c r="F5" s="49"/>
      <c r="G5" s="38">
        <v>6</v>
      </c>
      <c r="H5" s="15" t="s">
        <v>75</v>
      </c>
      <c r="I5" s="15" t="s">
        <v>76</v>
      </c>
      <c r="J5" s="15" t="s">
        <v>77</v>
      </c>
      <c r="K5" s="16" t="s">
        <v>78</v>
      </c>
    </row>
    <row r="6" spans="2:11" ht="83.25" thickBot="1">
      <c r="B6" s="17" t="s">
        <v>79</v>
      </c>
      <c r="C6" s="18">
        <v>0</v>
      </c>
      <c r="D6" s="19" t="s">
        <v>80</v>
      </c>
      <c r="E6" s="20"/>
      <c r="F6" s="50"/>
      <c r="G6" s="38">
        <v>2</v>
      </c>
      <c r="H6" s="16" t="s">
        <v>81</v>
      </c>
      <c r="I6" s="16" t="s">
        <v>78</v>
      </c>
      <c r="J6" s="21" t="s">
        <v>82</v>
      </c>
      <c r="K6" s="21" t="s">
        <v>83</v>
      </c>
    </row>
    <row r="8" spans="2:11">
      <c r="B8" s="109" t="s">
        <v>84</v>
      </c>
      <c r="C8" s="109"/>
      <c r="D8" s="109"/>
      <c r="F8" s="110" t="s">
        <v>85</v>
      </c>
      <c r="G8" s="110"/>
      <c r="H8" s="110"/>
      <c r="I8" s="110"/>
      <c r="J8" s="110"/>
      <c r="K8" s="110"/>
    </row>
    <row r="9" spans="2:11">
      <c r="B9" s="22" t="s">
        <v>86</v>
      </c>
      <c r="C9" s="22" t="s">
        <v>87</v>
      </c>
      <c r="D9" s="22" t="s">
        <v>62</v>
      </c>
      <c r="F9" s="111" t="s">
        <v>88</v>
      </c>
      <c r="G9" s="111"/>
      <c r="H9" s="111" t="s">
        <v>89</v>
      </c>
      <c r="I9" s="111"/>
      <c r="J9" s="111"/>
      <c r="K9" s="111"/>
    </row>
    <row r="10" spans="2:11" ht="49.5">
      <c r="B10" s="23" t="s">
        <v>90</v>
      </c>
      <c r="C10" s="24">
        <v>4</v>
      </c>
      <c r="D10" s="25" t="s">
        <v>91</v>
      </c>
      <c r="F10" s="111" t="s">
        <v>92</v>
      </c>
      <c r="G10" s="111"/>
      <c r="H10" s="40" t="s">
        <v>93</v>
      </c>
      <c r="I10" s="40" t="s">
        <v>94</v>
      </c>
      <c r="J10" s="40" t="s">
        <v>95</v>
      </c>
      <c r="K10" s="40" t="s">
        <v>96</v>
      </c>
    </row>
    <row r="11" spans="2:11" ht="33" customHeight="1">
      <c r="B11" s="23" t="s">
        <v>97</v>
      </c>
      <c r="C11" s="24">
        <v>3</v>
      </c>
      <c r="D11" s="25" t="s">
        <v>98</v>
      </c>
      <c r="F11" s="48" t="s">
        <v>99</v>
      </c>
      <c r="G11" s="40">
        <v>100</v>
      </c>
      <c r="H11" s="26" t="s">
        <v>100</v>
      </c>
      <c r="I11" s="26" t="s">
        <v>101</v>
      </c>
      <c r="J11" s="26" t="s">
        <v>102</v>
      </c>
      <c r="K11" s="27" t="s">
        <v>103</v>
      </c>
    </row>
    <row r="12" spans="2:11" ht="49.5">
      <c r="B12" s="23" t="s">
        <v>104</v>
      </c>
      <c r="C12" s="24">
        <v>2</v>
      </c>
      <c r="D12" s="25" t="s">
        <v>105</v>
      </c>
      <c r="F12" s="49"/>
      <c r="G12" s="40">
        <v>60</v>
      </c>
      <c r="H12" s="26" t="s">
        <v>106</v>
      </c>
      <c r="I12" s="26" t="s">
        <v>107</v>
      </c>
      <c r="J12" s="27" t="s">
        <v>108</v>
      </c>
      <c r="K12" s="28" t="s">
        <v>109</v>
      </c>
    </row>
    <row r="13" spans="2:11" ht="33">
      <c r="B13" s="23" t="s">
        <v>110</v>
      </c>
      <c r="C13" s="24">
        <v>1</v>
      </c>
      <c r="D13" s="25" t="s">
        <v>111</v>
      </c>
      <c r="F13" s="49"/>
      <c r="G13" s="40">
        <v>25</v>
      </c>
      <c r="H13" s="26" t="s">
        <v>112</v>
      </c>
      <c r="I13" s="27" t="s">
        <v>113</v>
      </c>
      <c r="J13" s="27" t="s">
        <v>114</v>
      </c>
      <c r="K13" s="29" t="s">
        <v>115</v>
      </c>
    </row>
    <row r="14" spans="2:11" ht="42.75">
      <c r="F14" s="50"/>
      <c r="G14" s="40">
        <v>10</v>
      </c>
      <c r="H14" s="27" t="s">
        <v>116</v>
      </c>
      <c r="I14" s="28" t="s">
        <v>117</v>
      </c>
      <c r="J14" s="29" t="s">
        <v>118</v>
      </c>
      <c r="K14" s="112" t="s">
        <v>119</v>
      </c>
    </row>
    <row r="15" spans="2:11">
      <c r="B15" s="113" t="s">
        <v>120</v>
      </c>
      <c r="C15" s="113"/>
      <c r="D15" s="113"/>
      <c r="G15" s="30"/>
    </row>
    <row r="16" spans="2:11" ht="28.5">
      <c r="B16" s="31" t="s">
        <v>89</v>
      </c>
      <c r="C16" s="22" t="s">
        <v>121</v>
      </c>
      <c r="D16" s="22" t="s">
        <v>122</v>
      </c>
      <c r="F16" s="32" t="s">
        <v>123</v>
      </c>
      <c r="G16" s="33" t="s">
        <v>124</v>
      </c>
      <c r="H16" s="114" t="s">
        <v>125</v>
      </c>
      <c r="I16" s="114"/>
      <c r="J16" s="114"/>
      <c r="K16" s="114"/>
    </row>
    <row r="17" spans="2:11" ht="49.5" customHeight="1">
      <c r="B17" s="24" t="s">
        <v>126</v>
      </c>
      <c r="C17" s="24" t="s">
        <v>127</v>
      </c>
      <c r="D17" s="25" t="s">
        <v>128</v>
      </c>
      <c r="F17" s="38" t="s">
        <v>129</v>
      </c>
      <c r="G17" s="38" t="s">
        <v>130</v>
      </c>
      <c r="H17" s="115" t="s">
        <v>131</v>
      </c>
      <c r="I17" s="115"/>
      <c r="J17" s="115"/>
      <c r="K17" s="115"/>
    </row>
    <row r="18" spans="2:11" ht="66" customHeight="1">
      <c r="B18" s="24" t="s">
        <v>132</v>
      </c>
      <c r="C18" s="24" t="s">
        <v>133</v>
      </c>
      <c r="D18" s="25" t="s">
        <v>134</v>
      </c>
      <c r="F18" s="38" t="s">
        <v>135</v>
      </c>
      <c r="G18" s="39" t="s">
        <v>136</v>
      </c>
      <c r="H18" s="115" t="s">
        <v>137</v>
      </c>
      <c r="I18" s="115"/>
      <c r="J18" s="115"/>
      <c r="K18" s="115"/>
    </row>
    <row r="19" spans="2:11" ht="49.5" customHeight="1">
      <c r="B19" s="24" t="s">
        <v>138</v>
      </c>
      <c r="C19" s="24" t="s">
        <v>139</v>
      </c>
      <c r="D19" s="25" t="s">
        <v>140</v>
      </c>
      <c r="F19" s="38" t="s">
        <v>141</v>
      </c>
      <c r="G19" s="38" t="s">
        <v>142</v>
      </c>
      <c r="H19" s="115" t="s">
        <v>143</v>
      </c>
      <c r="I19" s="115"/>
      <c r="J19" s="115"/>
      <c r="K19" s="115"/>
    </row>
    <row r="20" spans="2:11" ht="66" customHeight="1">
      <c r="B20" s="24" t="s">
        <v>144</v>
      </c>
      <c r="C20" s="24" t="s">
        <v>145</v>
      </c>
      <c r="D20" s="25" t="s">
        <v>146</v>
      </c>
      <c r="F20" s="38" t="s">
        <v>147</v>
      </c>
      <c r="G20" s="38">
        <v>20</v>
      </c>
      <c r="H20" s="115" t="s">
        <v>148</v>
      </c>
      <c r="I20" s="115"/>
      <c r="J20" s="115"/>
      <c r="K20" s="115"/>
    </row>
    <row r="21" spans="2:11">
      <c r="B21" s="34"/>
      <c r="C21" s="34"/>
      <c r="D21" s="34"/>
      <c r="F21" s="35"/>
    </row>
    <row r="22" spans="2:11">
      <c r="B22" s="101" t="s">
        <v>149</v>
      </c>
      <c r="C22" s="101"/>
      <c r="D22" s="101"/>
    </row>
    <row r="23" spans="2:11" ht="36.75" customHeight="1">
      <c r="B23" s="116" t="s">
        <v>99</v>
      </c>
      <c r="C23" s="155" t="s">
        <v>150</v>
      </c>
      <c r="D23" s="41" t="s">
        <v>62</v>
      </c>
      <c r="F23" s="32" t="s">
        <v>123</v>
      </c>
      <c r="G23" s="118" t="s">
        <v>151</v>
      </c>
      <c r="H23" s="119"/>
      <c r="I23" s="119"/>
      <c r="J23" s="119"/>
      <c r="K23" s="120"/>
    </row>
    <row r="24" spans="2:11" ht="16.5" customHeight="1">
      <c r="B24" s="117"/>
      <c r="C24" s="156"/>
      <c r="D24" s="41" t="s">
        <v>152</v>
      </c>
      <c r="F24" s="38" t="s">
        <v>129</v>
      </c>
      <c r="G24" s="38" t="s">
        <v>153</v>
      </c>
      <c r="H24" s="115" t="s">
        <v>154</v>
      </c>
      <c r="I24" s="115"/>
      <c r="J24" s="115"/>
      <c r="K24" s="115"/>
    </row>
    <row r="25" spans="2:11" ht="66">
      <c r="B25" s="25" t="s">
        <v>155</v>
      </c>
      <c r="C25" s="24">
        <v>100</v>
      </c>
      <c r="D25" s="24" t="s">
        <v>156</v>
      </c>
      <c r="F25" s="38" t="s">
        <v>135</v>
      </c>
      <c r="G25" s="39" t="s">
        <v>157</v>
      </c>
      <c r="H25" s="115" t="s">
        <v>158</v>
      </c>
      <c r="I25" s="115"/>
      <c r="J25" s="115"/>
      <c r="K25" s="115"/>
    </row>
    <row r="26" spans="2:11" ht="15" customHeight="1">
      <c r="B26" s="24" t="s">
        <v>159</v>
      </c>
      <c r="C26" s="24">
        <v>60</v>
      </c>
      <c r="D26" s="25" t="s">
        <v>160</v>
      </c>
      <c r="F26" s="38" t="s">
        <v>141</v>
      </c>
      <c r="G26" s="38" t="s">
        <v>161</v>
      </c>
      <c r="H26" s="115" t="s">
        <v>162</v>
      </c>
      <c r="I26" s="115"/>
      <c r="J26" s="115"/>
      <c r="K26" s="115"/>
    </row>
    <row r="27" spans="2:11" ht="33" customHeight="1">
      <c r="B27" s="24" t="s">
        <v>163</v>
      </c>
      <c r="C27" s="24">
        <v>25</v>
      </c>
      <c r="D27" s="25" t="s">
        <v>164</v>
      </c>
      <c r="F27" s="38" t="s">
        <v>147</v>
      </c>
      <c r="G27" s="38" t="s">
        <v>165</v>
      </c>
      <c r="H27" s="115" t="s">
        <v>166</v>
      </c>
      <c r="I27" s="115"/>
      <c r="J27" s="115"/>
      <c r="K27" s="115"/>
    </row>
    <row r="28" spans="2:11">
      <c r="B28" s="24" t="s">
        <v>167</v>
      </c>
      <c r="C28" s="24">
        <v>10</v>
      </c>
      <c r="D28" s="24" t="s">
        <v>168</v>
      </c>
    </row>
    <row r="30" spans="2:11" ht="28.5">
      <c r="F30" s="42" t="s">
        <v>169</v>
      </c>
      <c r="G30" s="177" t="s">
        <v>170</v>
      </c>
      <c r="H30" s="177"/>
      <c r="I30" s="177"/>
      <c r="J30" s="177"/>
      <c r="K30" s="177"/>
    </row>
    <row r="31" spans="2:11" ht="41.25" customHeight="1">
      <c r="B31" s="121" t="s">
        <v>171</v>
      </c>
      <c r="C31" s="121"/>
      <c r="D31" s="121"/>
      <c r="F31" s="129">
        <v>0</v>
      </c>
      <c r="G31" s="128" t="s">
        <v>172</v>
      </c>
      <c r="H31" s="128"/>
      <c r="I31" s="128"/>
      <c r="J31" s="128"/>
      <c r="K31" s="128"/>
    </row>
    <row r="32" spans="2:11" ht="45.75" customHeight="1">
      <c r="B32" s="122" t="s">
        <v>173</v>
      </c>
      <c r="C32" s="122"/>
      <c r="D32" s="122"/>
      <c r="F32" s="129" t="s">
        <v>174</v>
      </c>
      <c r="G32" s="128" t="s">
        <v>175</v>
      </c>
      <c r="H32" s="128"/>
      <c r="I32" s="128"/>
      <c r="J32" s="128"/>
      <c r="K32" s="128"/>
    </row>
    <row r="33" spans="2:11" ht="114.75" customHeight="1">
      <c r="B33" s="52" t="s">
        <v>176</v>
      </c>
      <c r="C33" s="123" t="s">
        <v>177</v>
      </c>
      <c r="D33" s="124"/>
      <c r="F33" s="129" t="s">
        <v>178</v>
      </c>
      <c r="G33" s="128" t="s">
        <v>179</v>
      </c>
      <c r="H33" s="128"/>
      <c r="I33" s="128"/>
      <c r="J33" s="128"/>
      <c r="K33" s="128"/>
    </row>
    <row r="34" spans="2:11" ht="82.5" customHeight="1">
      <c r="B34" s="52" t="s">
        <v>180</v>
      </c>
      <c r="C34" s="123" t="s">
        <v>181</v>
      </c>
      <c r="D34" s="124"/>
      <c r="E34" s="20"/>
      <c r="F34" s="129" t="s">
        <v>182</v>
      </c>
      <c r="G34" s="128" t="s">
        <v>183</v>
      </c>
      <c r="H34" s="128"/>
      <c r="I34" s="128"/>
      <c r="J34" s="128"/>
      <c r="K34" s="128"/>
    </row>
    <row r="35" spans="2:11" ht="148.5" customHeight="1">
      <c r="B35" s="125" t="s">
        <v>184</v>
      </c>
      <c r="C35" s="126" t="s">
        <v>185</v>
      </c>
      <c r="D35" s="126"/>
      <c r="F35" s="129" t="s">
        <v>186</v>
      </c>
      <c r="G35" s="128" t="s">
        <v>187</v>
      </c>
      <c r="H35" s="128"/>
      <c r="I35" s="128"/>
      <c r="J35" s="128"/>
      <c r="K35" s="128"/>
    </row>
    <row r="36" spans="2:11" ht="136.5" customHeight="1">
      <c r="B36" s="51" t="s">
        <v>188</v>
      </c>
      <c r="C36" s="127" t="s">
        <v>189</v>
      </c>
      <c r="D36" s="127"/>
      <c r="F36" s="129" t="s">
        <v>190</v>
      </c>
      <c r="G36" s="128" t="s">
        <v>191</v>
      </c>
      <c r="H36" s="128"/>
      <c r="I36" s="128"/>
      <c r="J36" s="128"/>
      <c r="K36" s="128"/>
    </row>
    <row r="38" spans="2:11">
      <c r="E38" s="20"/>
    </row>
    <row r="40" spans="2:11">
      <c r="B40" s="8" t="s">
        <v>192</v>
      </c>
    </row>
    <row r="44" spans="2:11" ht="30.75" customHeight="1"/>
    <row r="45" spans="2:11" ht="30.75" customHeight="1"/>
    <row r="46" spans="2:11" ht="30.75" customHeight="1"/>
    <row r="47" spans="2:11" ht="30.7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G12"/>
  <sheetViews>
    <sheetView zoomScale="115" zoomScaleNormal="115" workbookViewId="0">
      <selection activeCell="D4" sqref="D4"/>
    </sheetView>
  </sheetViews>
  <sheetFormatPr defaultColWidth="11.42578125" defaultRowHeight="16.5"/>
  <cols>
    <col min="1" max="1" width="17.85546875" style="7" customWidth="1"/>
    <col min="2" max="2" width="23.85546875" style="7" customWidth="1"/>
    <col min="3" max="3" width="27.5703125" style="7" bestFit="1" customWidth="1"/>
    <col min="4" max="4" width="36" style="7" customWidth="1"/>
    <col min="5" max="5" width="35.5703125" style="7" bestFit="1" customWidth="1"/>
    <col min="6" max="6" width="39.28515625" style="7" customWidth="1"/>
    <col min="7" max="7" width="20" style="7" customWidth="1"/>
    <col min="8" max="16384" width="11.42578125" style="7"/>
  </cols>
  <sheetData>
    <row r="1" spans="1:7" ht="17.25" thickBot="1">
      <c r="A1" s="215" t="s">
        <v>193</v>
      </c>
      <c r="B1" s="212"/>
      <c r="C1" s="212"/>
      <c r="D1" s="212"/>
      <c r="E1" s="212"/>
      <c r="F1" s="212"/>
      <c r="G1" s="212"/>
    </row>
    <row r="2" spans="1:7" ht="17.25" thickBot="1">
      <c r="A2" s="216" t="s">
        <v>194</v>
      </c>
      <c r="B2" s="213"/>
      <c r="C2" s="213"/>
      <c r="D2" s="213"/>
      <c r="E2" s="213"/>
      <c r="F2" s="213"/>
      <c r="G2" s="214"/>
    </row>
    <row r="3" spans="1:7" ht="30.75" customHeight="1">
      <c r="A3" s="148" t="s">
        <v>195</v>
      </c>
      <c r="B3" s="147" t="s">
        <v>196</v>
      </c>
      <c r="C3" s="147" t="s">
        <v>176</v>
      </c>
      <c r="D3" s="147" t="s">
        <v>197</v>
      </c>
      <c r="E3" s="147" t="s">
        <v>198</v>
      </c>
      <c r="F3" s="147" t="s">
        <v>199</v>
      </c>
      <c r="G3" s="147" t="s">
        <v>200</v>
      </c>
    </row>
    <row r="4" spans="1:7" ht="99.75" thickBot="1">
      <c r="A4" s="44" t="s">
        <v>201</v>
      </c>
      <c r="B4" s="44" t="s">
        <v>202</v>
      </c>
      <c r="C4" s="44" t="s">
        <v>203</v>
      </c>
      <c r="D4" s="44" t="s">
        <v>204</v>
      </c>
      <c r="E4" s="44" t="s">
        <v>205</v>
      </c>
      <c r="F4" s="44" t="s">
        <v>206</v>
      </c>
      <c r="G4" s="44" t="s">
        <v>207</v>
      </c>
    </row>
    <row r="5" spans="1:7" ht="99.75" thickBot="1">
      <c r="A5" s="44" t="s">
        <v>208</v>
      </c>
      <c r="B5" s="44" t="s">
        <v>209</v>
      </c>
      <c r="C5" s="44" t="s">
        <v>210</v>
      </c>
      <c r="D5" s="44" t="s">
        <v>211</v>
      </c>
      <c r="E5" s="44" t="s">
        <v>212</v>
      </c>
      <c r="F5" s="44" t="s">
        <v>213</v>
      </c>
      <c r="G5" s="44" t="s">
        <v>214</v>
      </c>
    </row>
    <row r="6" spans="1:7" ht="62.25" customHeight="1" thickBot="1">
      <c r="A6" s="160" t="s">
        <v>215</v>
      </c>
      <c r="B6" s="43" t="s">
        <v>216</v>
      </c>
      <c r="C6" s="146" t="s">
        <v>217</v>
      </c>
      <c r="D6" s="157" t="s">
        <v>218</v>
      </c>
      <c r="E6" s="146" t="s">
        <v>219</v>
      </c>
      <c r="F6" s="158" t="s">
        <v>220</v>
      </c>
      <c r="G6" s="158" t="s">
        <v>221</v>
      </c>
    </row>
    <row r="7" spans="1:7" ht="171.75" thickBot="1">
      <c r="A7" s="161" t="s">
        <v>222</v>
      </c>
      <c r="B7" s="159" t="s">
        <v>223</v>
      </c>
      <c r="C7" s="159" t="s">
        <v>224</v>
      </c>
      <c r="D7" s="159" t="s">
        <v>225</v>
      </c>
      <c r="E7" s="159" t="s">
        <v>226</v>
      </c>
      <c r="F7" s="159" t="s">
        <v>227</v>
      </c>
      <c r="G7" s="159" t="s">
        <v>228</v>
      </c>
    </row>
    <row r="8" spans="1:7" ht="116.25" thickBot="1">
      <c r="A8" s="44" t="s">
        <v>229</v>
      </c>
      <c r="B8" s="44" t="s">
        <v>230</v>
      </c>
      <c r="C8" s="44" t="s">
        <v>231</v>
      </c>
      <c r="D8" s="44" t="s">
        <v>232</v>
      </c>
      <c r="E8" s="44"/>
      <c r="F8" s="44" t="s">
        <v>233</v>
      </c>
      <c r="G8" s="44" t="s">
        <v>234</v>
      </c>
    </row>
    <row r="9" spans="1:7" ht="66.75" thickBot="1">
      <c r="A9" s="44" t="s">
        <v>235</v>
      </c>
      <c r="B9" s="44" t="s">
        <v>236</v>
      </c>
      <c r="C9" s="44" t="s">
        <v>237</v>
      </c>
      <c r="D9" s="44" t="s">
        <v>238</v>
      </c>
      <c r="E9" s="44"/>
      <c r="F9" s="44" t="s">
        <v>239</v>
      </c>
      <c r="G9" s="44" t="s">
        <v>240</v>
      </c>
    </row>
    <row r="10" spans="1:7" ht="99.75" thickBot="1">
      <c r="A10" s="159" t="s">
        <v>241</v>
      </c>
      <c r="B10" s="162" t="s">
        <v>242</v>
      </c>
      <c r="C10" s="159"/>
      <c r="D10" s="159"/>
      <c r="E10" s="159"/>
      <c r="F10" s="160" t="s">
        <v>243</v>
      </c>
      <c r="G10" s="159"/>
    </row>
    <row r="11" spans="1:7" ht="33.75" thickBot="1">
      <c r="A11" s="44" t="s">
        <v>244</v>
      </c>
      <c r="B11" s="44"/>
      <c r="C11" s="44"/>
      <c r="D11" s="44"/>
      <c r="E11" s="44"/>
      <c r="F11" s="44" t="s">
        <v>245</v>
      </c>
      <c r="G11" s="44"/>
    </row>
    <row r="12" spans="1:7" ht="33.75" customHeight="1" thickBot="1">
      <c r="A12" s="96" t="s">
        <v>246</v>
      </c>
      <c r="B12" s="96"/>
      <c r="C12" s="96"/>
      <c r="D12" s="96"/>
      <c r="E12" s="96"/>
      <c r="F12" s="96"/>
      <c r="G12" s="9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&amp;LGPS-(S)-P-13 - Procedimiento Identificación de peligros, valoración de riesgos y determinación de controles&amp;R&amp;G</oddHeader>
    <oddFooter>&amp;LGPS-(S)-F-32
Versión 3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4"/>
  <sheetViews>
    <sheetView workbookViewId="0">
      <selection activeCell="D5" sqref="D5"/>
    </sheetView>
  </sheetViews>
  <sheetFormatPr defaultColWidth="11.42578125" defaultRowHeight="13.5"/>
  <cols>
    <col min="1" max="1" width="14.28515625" style="36" customWidth="1"/>
    <col min="2" max="2" width="42.5703125" style="36" customWidth="1"/>
    <col min="3" max="3" width="19.5703125" style="36" customWidth="1"/>
    <col min="4" max="4" width="24.140625" style="36" bestFit="1" customWidth="1"/>
    <col min="5" max="16384" width="11.42578125" style="36"/>
  </cols>
  <sheetData>
    <row r="2" spans="1:4" ht="30" customHeight="1">
      <c r="A2" s="95" t="s">
        <v>247</v>
      </c>
      <c r="B2" s="95"/>
      <c r="C2" s="95"/>
      <c r="D2" s="95"/>
    </row>
    <row r="4" spans="1:4" ht="25.5">
      <c r="A4" s="217" t="s">
        <v>248</v>
      </c>
      <c r="B4" s="217" t="s">
        <v>249</v>
      </c>
      <c r="C4" s="218" t="s">
        <v>250</v>
      </c>
      <c r="D4" s="218" t="s">
        <v>251</v>
      </c>
    </row>
    <row r="5" spans="1:4" ht="29.25" customHeight="1">
      <c r="A5" s="45">
        <v>1</v>
      </c>
      <c r="B5" s="45"/>
      <c r="C5" s="46"/>
      <c r="D5" s="47"/>
    </row>
    <row r="6" spans="1:4">
      <c r="A6" s="45">
        <v>2</v>
      </c>
      <c r="B6" s="45"/>
      <c r="C6" s="46"/>
      <c r="D6" s="47"/>
    </row>
    <row r="7" spans="1:4">
      <c r="A7" s="45">
        <v>3</v>
      </c>
      <c r="B7" s="47"/>
      <c r="C7" s="46"/>
      <c r="D7" s="47"/>
    </row>
    <row r="8" spans="1:4">
      <c r="A8" s="45">
        <v>4</v>
      </c>
      <c r="B8" s="47"/>
      <c r="C8" s="46"/>
      <c r="D8" s="47"/>
    </row>
    <row r="9" spans="1:4">
      <c r="A9" s="45">
        <v>5</v>
      </c>
      <c r="B9" s="47"/>
      <c r="C9" s="46"/>
      <c r="D9" s="47"/>
    </row>
    <row r="10" spans="1:4">
      <c r="A10" s="45">
        <v>6</v>
      </c>
      <c r="B10" s="47"/>
      <c r="C10" s="46"/>
      <c r="D10" s="47"/>
    </row>
    <row r="11" spans="1:4">
      <c r="A11" s="45">
        <v>7</v>
      </c>
      <c r="B11" s="47"/>
      <c r="C11" s="46"/>
      <c r="D11" s="47"/>
    </row>
    <row r="12" spans="1:4">
      <c r="A12" s="45">
        <v>8</v>
      </c>
      <c r="B12" s="47"/>
      <c r="C12" s="46"/>
      <c r="D12" s="47"/>
    </row>
    <row r="13" spans="1:4">
      <c r="A13" s="45">
        <v>9</v>
      </c>
      <c r="B13" s="47"/>
      <c r="C13" s="46"/>
      <c r="D13" s="47"/>
    </row>
    <row r="14" spans="1:4">
      <c r="A14" s="45">
        <v>9</v>
      </c>
      <c r="B14" s="47"/>
      <c r="C14" s="46"/>
      <c r="D14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>
      <selection activeCell="B5" sqref="B5:B8"/>
    </sheetView>
  </sheetViews>
  <sheetFormatPr defaultColWidth="11.42578125" defaultRowHeight="12.75"/>
  <cols>
    <col min="2" max="2" width="14.42578125" customWidth="1"/>
    <col min="9" max="9" width="25.7109375" customWidth="1"/>
  </cols>
  <sheetData>
    <row r="1" spans="1:9" ht="36.75" customHeight="1">
      <c r="A1" s="149"/>
      <c r="B1" s="151"/>
      <c r="C1" s="153"/>
      <c r="D1" s="130" t="s">
        <v>252</v>
      </c>
      <c r="E1" s="143"/>
      <c r="F1" s="143"/>
      <c r="G1" s="143"/>
      <c r="H1" s="173"/>
      <c r="I1" s="131" t="s">
        <v>253</v>
      </c>
    </row>
    <row r="2" spans="1:9" ht="57.75" customHeight="1">
      <c r="A2" s="150"/>
      <c r="B2" s="152"/>
      <c r="C2" s="154"/>
      <c r="D2" s="174" t="s">
        <v>254</v>
      </c>
      <c r="E2" s="175"/>
      <c r="F2" s="175"/>
      <c r="G2" s="175"/>
      <c r="H2" s="176"/>
      <c r="I2" s="132" t="s">
        <v>255</v>
      </c>
    </row>
    <row r="3" spans="1:9" ht="14.25">
      <c r="A3" s="133" t="s">
        <v>256</v>
      </c>
      <c r="B3" s="134"/>
      <c r="C3" s="135"/>
      <c r="D3" s="135"/>
      <c r="E3" s="135"/>
      <c r="F3" s="135"/>
      <c r="G3" s="135"/>
      <c r="H3" s="135"/>
      <c r="I3" s="136"/>
    </row>
    <row r="4" spans="1:9" ht="14.25">
      <c r="A4" s="137" t="s">
        <v>257</v>
      </c>
      <c r="B4" s="138" t="s">
        <v>258</v>
      </c>
      <c r="C4" s="139" t="s">
        <v>259</v>
      </c>
      <c r="D4" s="139"/>
      <c r="E4" s="139"/>
      <c r="F4" s="139"/>
      <c r="G4" s="139"/>
      <c r="H4" s="139"/>
      <c r="I4" s="139"/>
    </row>
    <row r="5" spans="1:9" ht="30" customHeight="1">
      <c r="A5" s="140">
        <v>1</v>
      </c>
      <c r="B5" s="220">
        <v>42503</v>
      </c>
      <c r="C5" s="141" t="s">
        <v>260</v>
      </c>
      <c r="D5" s="141"/>
      <c r="E5" s="141"/>
      <c r="F5" s="141"/>
      <c r="G5" s="141"/>
      <c r="H5" s="141"/>
      <c r="I5" s="141"/>
    </row>
    <row r="6" spans="1:9" ht="14.25">
      <c r="A6" s="140">
        <v>2</v>
      </c>
      <c r="B6" s="220">
        <v>42717</v>
      </c>
      <c r="C6" s="141" t="s">
        <v>261</v>
      </c>
      <c r="D6" s="141"/>
      <c r="E6" s="141"/>
      <c r="F6" s="141"/>
      <c r="G6" s="141"/>
      <c r="H6" s="141"/>
      <c r="I6" s="141"/>
    </row>
    <row r="7" spans="1:9" ht="14.25">
      <c r="A7" s="140">
        <v>3</v>
      </c>
      <c r="B7" s="220">
        <v>43264</v>
      </c>
      <c r="C7" s="141" t="s">
        <v>262</v>
      </c>
      <c r="D7" s="141"/>
      <c r="E7" s="141"/>
      <c r="F7" s="141"/>
      <c r="G7" s="141"/>
      <c r="H7" s="141"/>
      <c r="I7" s="141"/>
    </row>
    <row r="8" spans="1:9" ht="14.25">
      <c r="A8" s="219">
        <v>4</v>
      </c>
      <c r="B8" s="220">
        <v>45512</v>
      </c>
      <c r="C8" s="141" t="s">
        <v>263</v>
      </c>
      <c r="D8" s="141"/>
      <c r="E8" s="141"/>
      <c r="F8" s="141"/>
      <c r="G8" s="141"/>
      <c r="H8" s="141"/>
      <c r="I8" s="14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S54"/>
  <sheetViews>
    <sheetView workbookViewId="0">
      <selection activeCell="D25" sqref="D25"/>
    </sheetView>
  </sheetViews>
  <sheetFormatPr defaultColWidth="11.42578125" defaultRowHeight="12.75"/>
  <cols>
    <col min="2" max="46" width="30.7109375" customWidth="1"/>
  </cols>
  <sheetData>
    <row r="3" spans="2:45">
      <c r="B3" t="s">
        <v>264</v>
      </c>
      <c r="C3" t="s">
        <v>265</v>
      </c>
      <c r="D3" t="s">
        <v>266</v>
      </c>
      <c r="E3" t="s">
        <v>267</v>
      </c>
      <c r="F3" t="s">
        <v>268</v>
      </c>
      <c r="G3" s="1" t="s">
        <v>269</v>
      </c>
      <c r="H3" s="1" t="s">
        <v>270</v>
      </c>
    </row>
    <row r="4" spans="2:45">
      <c r="B4" t="s">
        <v>271</v>
      </c>
      <c r="C4" t="s">
        <v>272</v>
      </c>
      <c r="D4" t="s">
        <v>273</v>
      </c>
      <c r="E4" t="s">
        <v>274</v>
      </c>
      <c r="F4" t="s">
        <v>275</v>
      </c>
      <c r="G4" t="s">
        <v>276</v>
      </c>
      <c r="H4" t="s">
        <v>277</v>
      </c>
    </row>
    <row r="5" spans="2:45">
      <c r="B5" t="s">
        <v>278</v>
      </c>
      <c r="C5" t="s">
        <v>279</v>
      </c>
      <c r="D5" t="s">
        <v>280</v>
      </c>
      <c r="E5" s="1" t="s">
        <v>281</v>
      </c>
      <c r="F5" t="s">
        <v>282</v>
      </c>
      <c r="G5" t="s">
        <v>283</v>
      </c>
      <c r="H5" t="s">
        <v>284</v>
      </c>
    </row>
    <row r="6" spans="2:45">
      <c r="B6" t="s">
        <v>285</v>
      </c>
      <c r="C6" t="s">
        <v>286</v>
      </c>
      <c r="D6" t="s">
        <v>287</v>
      </c>
      <c r="E6" t="s">
        <v>288</v>
      </c>
      <c r="F6" t="s">
        <v>289</v>
      </c>
      <c r="G6" t="s">
        <v>290</v>
      </c>
      <c r="H6" t="s">
        <v>291</v>
      </c>
    </row>
    <row r="7" spans="2:45">
      <c r="B7" t="s">
        <v>292</v>
      </c>
      <c r="C7" t="s">
        <v>293</v>
      </c>
      <c r="D7" t="s">
        <v>294</v>
      </c>
      <c r="E7" t="s">
        <v>295</v>
      </c>
      <c r="F7" t="s">
        <v>296</v>
      </c>
      <c r="G7" t="s">
        <v>297</v>
      </c>
      <c r="H7" t="s">
        <v>298</v>
      </c>
    </row>
    <row r="8" spans="2:45">
      <c r="B8" t="s">
        <v>299</v>
      </c>
      <c r="C8" t="s">
        <v>300</v>
      </c>
      <c r="D8" t="s">
        <v>301</v>
      </c>
      <c r="E8" t="s">
        <v>302</v>
      </c>
      <c r="G8" t="s">
        <v>303</v>
      </c>
      <c r="H8" t="s">
        <v>304</v>
      </c>
    </row>
    <row r="9" spans="2:45">
      <c r="B9" t="s">
        <v>305</v>
      </c>
      <c r="D9" t="s">
        <v>306</v>
      </c>
      <c r="E9" t="s">
        <v>307</v>
      </c>
      <c r="G9" t="s">
        <v>308</v>
      </c>
      <c r="H9" t="s">
        <v>309</v>
      </c>
    </row>
    <row r="10" spans="2:45">
      <c r="B10" t="s">
        <v>310</v>
      </c>
      <c r="D10" t="s">
        <v>311</v>
      </c>
      <c r="G10" t="s">
        <v>312</v>
      </c>
    </row>
    <row r="11" spans="2:45">
      <c r="B11" t="s">
        <v>313</v>
      </c>
      <c r="D11" t="s">
        <v>314</v>
      </c>
      <c r="G11" t="s">
        <v>315</v>
      </c>
    </row>
    <row r="12" spans="2:45">
      <c r="B12" s="37"/>
    </row>
    <row r="13" spans="2:45">
      <c r="B13" s="1" t="s">
        <v>271</v>
      </c>
      <c r="C13" s="1" t="s">
        <v>278</v>
      </c>
      <c r="D13" s="1" t="s">
        <v>285</v>
      </c>
      <c r="E13" s="1" t="s">
        <v>292</v>
      </c>
      <c r="F13" s="1" t="s">
        <v>299</v>
      </c>
      <c r="G13" s="1" t="s">
        <v>305</v>
      </c>
      <c r="H13" s="1" t="s">
        <v>310</v>
      </c>
      <c r="I13" s="1" t="s">
        <v>313</v>
      </c>
      <c r="J13" s="1" t="s">
        <v>272</v>
      </c>
      <c r="K13" s="1" t="s">
        <v>279</v>
      </c>
      <c r="L13" s="1" t="s">
        <v>286</v>
      </c>
      <c r="M13" s="1" t="s">
        <v>293</v>
      </c>
      <c r="N13" s="1" t="s">
        <v>300</v>
      </c>
      <c r="O13" s="1" t="s">
        <v>273</v>
      </c>
      <c r="P13" s="1" t="s">
        <v>280</v>
      </c>
      <c r="Q13" s="1" t="s">
        <v>287</v>
      </c>
      <c r="R13" s="1" t="s">
        <v>294</v>
      </c>
      <c r="S13" s="1" t="s">
        <v>301</v>
      </c>
      <c r="T13" s="1" t="s">
        <v>306</v>
      </c>
      <c r="U13" s="1" t="s">
        <v>311</v>
      </c>
      <c r="V13" s="1" t="s">
        <v>274</v>
      </c>
      <c r="W13" s="1" t="s">
        <v>281</v>
      </c>
      <c r="X13" s="1" t="s">
        <v>288</v>
      </c>
      <c r="Y13" s="1" t="s">
        <v>295</v>
      </c>
      <c r="Z13" s="1" t="s">
        <v>302</v>
      </c>
      <c r="AA13" s="1" t="s">
        <v>307</v>
      </c>
      <c r="AB13" s="1" t="s">
        <v>275</v>
      </c>
      <c r="AC13" s="1" t="s">
        <v>282</v>
      </c>
      <c r="AD13" s="1" t="s">
        <v>289</v>
      </c>
      <c r="AE13" s="1" t="s">
        <v>296</v>
      </c>
      <c r="AF13" s="1" t="s">
        <v>276</v>
      </c>
      <c r="AG13" s="1" t="s">
        <v>283</v>
      </c>
      <c r="AH13" s="1" t="s">
        <v>290</v>
      </c>
      <c r="AI13" s="1" t="s">
        <v>297</v>
      </c>
      <c r="AJ13" s="1" t="s">
        <v>303</v>
      </c>
      <c r="AK13" s="1" t="s">
        <v>308</v>
      </c>
      <c r="AL13" s="1" t="s">
        <v>312</v>
      </c>
      <c r="AM13" s="1" t="s">
        <v>315</v>
      </c>
      <c r="AN13" t="s">
        <v>277</v>
      </c>
      <c r="AO13" s="1" t="s">
        <v>284</v>
      </c>
      <c r="AP13" t="s">
        <v>291</v>
      </c>
      <c r="AQ13" s="1" t="s">
        <v>298</v>
      </c>
      <c r="AR13" s="1" t="s">
        <v>304</v>
      </c>
      <c r="AS13" s="1" t="s">
        <v>309</v>
      </c>
    </row>
    <row r="14" spans="2:45">
      <c r="B14" s="2" t="s">
        <v>316</v>
      </c>
      <c r="C14" s="2" t="s">
        <v>317</v>
      </c>
      <c r="D14" s="2" t="s">
        <v>318</v>
      </c>
      <c r="E14" s="2" t="s">
        <v>317</v>
      </c>
      <c r="F14" s="2" t="s">
        <v>319</v>
      </c>
      <c r="G14" s="2" t="s">
        <v>320</v>
      </c>
      <c r="H14" s="2" t="s">
        <v>321</v>
      </c>
      <c r="I14" s="2" t="s">
        <v>322</v>
      </c>
      <c r="J14" s="2" t="s">
        <v>323</v>
      </c>
      <c r="K14" s="2" t="s">
        <v>324</v>
      </c>
      <c r="L14" s="2" t="s">
        <v>325</v>
      </c>
      <c r="M14" s="2" t="s">
        <v>326</v>
      </c>
      <c r="N14" s="2" t="s">
        <v>327</v>
      </c>
      <c r="O14" s="2" t="s">
        <v>328</v>
      </c>
      <c r="P14" s="2" t="s">
        <v>328</v>
      </c>
      <c r="Q14" s="2" t="s">
        <v>328</v>
      </c>
      <c r="R14" s="2" t="s">
        <v>329</v>
      </c>
      <c r="S14" s="2" t="s">
        <v>330</v>
      </c>
      <c r="T14" s="2" t="s">
        <v>328</v>
      </c>
      <c r="U14" s="2" t="s">
        <v>331</v>
      </c>
      <c r="V14" s="2" t="s">
        <v>332</v>
      </c>
      <c r="W14" s="2" t="s">
        <v>332</v>
      </c>
      <c r="X14" s="2" t="s">
        <v>332</v>
      </c>
      <c r="Y14" s="2" t="s">
        <v>333</v>
      </c>
      <c r="Z14" s="2" t="s">
        <v>334</v>
      </c>
      <c r="AA14" s="2" t="s">
        <v>334</v>
      </c>
      <c r="AB14" s="2" t="s">
        <v>335</v>
      </c>
      <c r="AC14" s="2" t="s">
        <v>336</v>
      </c>
      <c r="AD14" s="3" t="s">
        <v>337</v>
      </c>
      <c r="AE14" s="2" t="s">
        <v>338</v>
      </c>
      <c r="AF14" s="2" t="s">
        <v>339</v>
      </c>
      <c r="AG14" s="2" t="s">
        <v>340</v>
      </c>
      <c r="AH14" s="2" t="s">
        <v>341</v>
      </c>
      <c r="AI14" s="2" t="s">
        <v>342</v>
      </c>
      <c r="AJ14" s="2" t="s">
        <v>343</v>
      </c>
      <c r="AK14" s="2" t="s">
        <v>344</v>
      </c>
      <c r="AL14" s="2" t="s">
        <v>345</v>
      </c>
      <c r="AM14" s="2" t="s">
        <v>346</v>
      </c>
      <c r="AN14" s="2" t="s">
        <v>347</v>
      </c>
      <c r="AO14" s="2" t="s">
        <v>347</v>
      </c>
      <c r="AP14" s="2" t="s">
        <v>347</v>
      </c>
      <c r="AQ14" s="2" t="s">
        <v>348</v>
      </c>
      <c r="AR14" s="2" t="s">
        <v>349</v>
      </c>
      <c r="AS14" s="2" t="s">
        <v>348</v>
      </c>
    </row>
    <row r="15" spans="2:45">
      <c r="B15" s="2" t="s">
        <v>350</v>
      </c>
      <c r="C15" s="2" t="s">
        <v>351</v>
      </c>
      <c r="D15" s="2" t="s">
        <v>317</v>
      </c>
      <c r="E15" s="2" t="s">
        <v>352</v>
      </c>
      <c r="F15" s="2" t="s">
        <v>353</v>
      </c>
      <c r="G15" s="2" t="s">
        <v>354</v>
      </c>
      <c r="H15" s="2" t="s">
        <v>355</v>
      </c>
      <c r="I15" s="2"/>
      <c r="J15" s="2" t="s">
        <v>356</v>
      </c>
      <c r="K15" s="2" t="s">
        <v>357</v>
      </c>
      <c r="L15" s="2" t="s">
        <v>358</v>
      </c>
      <c r="M15" s="2" t="s">
        <v>359</v>
      </c>
      <c r="N15" s="4" t="s">
        <v>360</v>
      </c>
      <c r="O15" s="2" t="s">
        <v>361</v>
      </c>
      <c r="P15" s="2" t="s">
        <v>362</v>
      </c>
      <c r="Q15" s="2" t="s">
        <v>363</v>
      </c>
      <c r="R15" s="2" t="s">
        <v>364</v>
      </c>
      <c r="S15" s="2" t="s">
        <v>363</v>
      </c>
      <c r="T15" s="2" t="s">
        <v>363</v>
      </c>
      <c r="U15" s="2" t="s">
        <v>363</v>
      </c>
      <c r="V15" s="2" t="s">
        <v>365</v>
      </c>
      <c r="W15" s="2" t="s">
        <v>365</v>
      </c>
      <c r="X15" s="2" t="s">
        <v>365</v>
      </c>
      <c r="Y15" s="2" t="s">
        <v>365</v>
      </c>
      <c r="Z15" s="2" t="s">
        <v>365</v>
      </c>
      <c r="AA15" s="2" t="s">
        <v>365</v>
      </c>
      <c r="AB15" s="2" t="s">
        <v>366</v>
      </c>
      <c r="AC15" s="2" t="s">
        <v>366</v>
      </c>
      <c r="AD15" s="3" t="s">
        <v>336</v>
      </c>
      <c r="AE15" s="2" t="s">
        <v>367</v>
      </c>
      <c r="AF15" s="2" t="s">
        <v>345</v>
      </c>
      <c r="AG15" s="2" t="s">
        <v>368</v>
      </c>
      <c r="AH15" s="2" t="s">
        <v>369</v>
      </c>
      <c r="AI15" s="2" t="s">
        <v>370</v>
      </c>
      <c r="AJ15" s="2" t="s">
        <v>371</v>
      </c>
      <c r="AK15" s="2" t="s">
        <v>372</v>
      </c>
      <c r="AL15" s="2" t="s">
        <v>373</v>
      </c>
      <c r="AM15" s="2" t="s">
        <v>362</v>
      </c>
      <c r="AN15" s="2" t="s">
        <v>374</v>
      </c>
      <c r="AO15" s="2" t="s">
        <v>375</v>
      </c>
      <c r="AP15" s="2" t="s">
        <v>375</v>
      </c>
      <c r="AQ15" s="2" t="s">
        <v>376</v>
      </c>
      <c r="AR15" s="2" t="s">
        <v>347</v>
      </c>
      <c r="AS15" s="2" t="s">
        <v>347</v>
      </c>
    </row>
    <row r="16" spans="2:45">
      <c r="B16" s="2" t="s">
        <v>377</v>
      </c>
      <c r="C16" s="2" t="s">
        <v>353</v>
      </c>
      <c r="D16" s="2" t="s">
        <v>351</v>
      </c>
      <c r="E16" s="2" t="s">
        <v>378</v>
      </c>
      <c r="F16" s="2" t="s">
        <v>351</v>
      </c>
      <c r="G16" s="2" t="s">
        <v>317</v>
      </c>
      <c r="H16" s="2"/>
      <c r="I16" s="2"/>
      <c r="J16" s="2"/>
      <c r="K16" s="2" t="s">
        <v>379</v>
      </c>
      <c r="L16" s="2" t="s">
        <v>380</v>
      </c>
      <c r="M16" s="2" t="s">
        <v>381</v>
      </c>
      <c r="N16" s="2" t="s">
        <v>382</v>
      </c>
      <c r="O16" s="2" t="s">
        <v>383</v>
      </c>
      <c r="P16" s="2" t="s">
        <v>363</v>
      </c>
      <c r="Q16" s="2" t="s">
        <v>384</v>
      </c>
      <c r="R16" s="2" t="s">
        <v>330</v>
      </c>
      <c r="S16" s="2" t="s">
        <v>385</v>
      </c>
      <c r="T16" s="2" t="s">
        <v>329</v>
      </c>
      <c r="U16" s="2" t="s">
        <v>385</v>
      </c>
      <c r="V16" s="2" t="s">
        <v>386</v>
      </c>
      <c r="W16" s="2" t="s">
        <v>386</v>
      </c>
      <c r="X16" s="2" t="s">
        <v>386</v>
      </c>
      <c r="Y16" s="2" t="s">
        <v>379</v>
      </c>
      <c r="Z16" s="2" t="s">
        <v>333</v>
      </c>
      <c r="AA16" s="2" t="s">
        <v>333</v>
      </c>
      <c r="AB16" s="2" t="s">
        <v>387</v>
      </c>
      <c r="AC16" s="2" t="s">
        <v>388</v>
      </c>
      <c r="AD16" s="2" t="s">
        <v>335</v>
      </c>
      <c r="AE16" s="2" t="s">
        <v>389</v>
      </c>
      <c r="AF16" s="2" t="s">
        <v>390</v>
      </c>
      <c r="AG16" s="2" t="s">
        <v>391</v>
      </c>
      <c r="AH16" s="2" t="s">
        <v>392</v>
      </c>
      <c r="AJ16" s="2" t="s">
        <v>393</v>
      </c>
      <c r="AK16" s="2" t="s">
        <v>394</v>
      </c>
      <c r="AL16" s="2" t="s">
        <v>343</v>
      </c>
      <c r="AM16" s="2" t="s">
        <v>330</v>
      </c>
      <c r="AN16" s="2" t="s">
        <v>375</v>
      </c>
      <c r="AO16" s="2" t="s">
        <v>395</v>
      </c>
      <c r="AP16" s="2" t="s">
        <v>396</v>
      </c>
      <c r="AQ16" s="2" t="s">
        <v>347</v>
      </c>
      <c r="AR16" s="2"/>
      <c r="AS16" s="2"/>
    </row>
    <row r="17" spans="2:45">
      <c r="B17" s="2" t="s">
        <v>397</v>
      </c>
      <c r="C17" s="2" t="s">
        <v>398</v>
      </c>
      <c r="D17" s="2" t="s">
        <v>398</v>
      </c>
      <c r="E17" s="2" t="s">
        <v>399</v>
      </c>
      <c r="F17" s="2" t="s">
        <v>317</v>
      </c>
      <c r="K17" s="2" t="s">
        <v>400</v>
      </c>
      <c r="L17" s="2" t="s">
        <v>401</v>
      </c>
      <c r="M17" s="2" t="s">
        <v>402</v>
      </c>
      <c r="N17" s="2" t="s">
        <v>403</v>
      </c>
      <c r="O17" s="2" t="s">
        <v>404</v>
      </c>
      <c r="P17" s="2" t="s">
        <v>384</v>
      </c>
      <c r="R17" s="2" t="s">
        <v>405</v>
      </c>
      <c r="S17" s="2" t="s">
        <v>362</v>
      </c>
      <c r="T17" s="2" t="s">
        <v>384</v>
      </c>
      <c r="U17" s="2" t="s">
        <v>384</v>
      </c>
      <c r="V17" s="2" t="s">
        <v>334</v>
      </c>
      <c r="W17" s="2" t="s">
        <v>334</v>
      </c>
      <c r="X17" s="2" t="s">
        <v>334</v>
      </c>
      <c r="Y17" s="2" t="s">
        <v>406</v>
      </c>
      <c r="Z17" s="2" t="s">
        <v>386</v>
      </c>
      <c r="AA17" s="2" t="s">
        <v>386</v>
      </c>
      <c r="AB17" s="2" t="s">
        <v>338</v>
      </c>
      <c r="AC17" s="2" t="s">
        <v>387</v>
      </c>
      <c r="AD17" s="3" t="s">
        <v>407</v>
      </c>
      <c r="AE17" s="2" t="s">
        <v>408</v>
      </c>
      <c r="AF17" s="2" t="s">
        <v>409</v>
      </c>
      <c r="AG17" s="2" t="s">
        <v>342</v>
      </c>
      <c r="AH17" s="2" t="s">
        <v>410</v>
      </c>
      <c r="AI17" s="2"/>
      <c r="AJ17" s="2" t="s">
        <v>411</v>
      </c>
      <c r="AK17" s="2" t="s">
        <v>412</v>
      </c>
      <c r="AM17" s="2" t="s">
        <v>343</v>
      </c>
      <c r="AN17" s="2"/>
      <c r="AO17" s="2"/>
      <c r="AP17" s="2"/>
      <c r="AQ17" s="2"/>
      <c r="AR17" s="2"/>
      <c r="AS17" s="2"/>
    </row>
    <row r="18" spans="2:45">
      <c r="B18" s="2"/>
      <c r="C18" s="2" t="s">
        <v>413</v>
      </c>
      <c r="D18" s="2" t="s">
        <v>414</v>
      </c>
      <c r="E18" s="2"/>
      <c r="F18" s="2"/>
      <c r="G18" s="2"/>
      <c r="H18" s="2"/>
      <c r="I18" s="2"/>
      <c r="J18" s="2"/>
      <c r="K18" s="2" t="s">
        <v>415</v>
      </c>
      <c r="L18" s="2" t="s">
        <v>416</v>
      </c>
      <c r="M18" s="2" t="s">
        <v>417</v>
      </c>
      <c r="N18" s="2" t="s">
        <v>418</v>
      </c>
      <c r="P18" s="2" t="s">
        <v>361</v>
      </c>
      <c r="R18" s="2" t="s">
        <v>331</v>
      </c>
      <c r="S18" s="2" t="s">
        <v>384</v>
      </c>
      <c r="T18" s="2" t="s">
        <v>331</v>
      </c>
      <c r="U18" s="2" t="s">
        <v>419</v>
      </c>
      <c r="V18" s="2" t="s">
        <v>420</v>
      </c>
      <c r="W18" s="2" t="s">
        <v>420</v>
      </c>
      <c r="X18" s="2" t="s">
        <v>420</v>
      </c>
      <c r="Y18" s="2" t="s">
        <v>386</v>
      </c>
      <c r="Z18" s="2" t="s">
        <v>332</v>
      </c>
      <c r="AA18" s="2" t="s">
        <v>332</v>
      </c>
      <c r="AB18" s="2" t="s">
        <v>421</v>
      </c>
      <c r="AC18" s="2" t="s">
        <v>338</v>
      </c>
      <c r="AD18" s="2" t="s">
        <v>338</v>
      </c>
      <c r="AE18" s="2" t="s">
        <v>380</v>
      </c>
      <c r="AF18" s="2" t="s">
        <v>373</v>
      </c>
      <c r="AG18" s="2" t="s">
        <v>422</v>
      </c>
      <c r="AH18" s="2" t="s">
        <v>423</v>
      </c>
      <c r="AI18" s="2"/>
      <c r="AJ18" s="2" t="s">
        <v>424</v>
      </c>
      <c r="AK18" s="2" t="s">
        <v>331</v>
      </c>
      <c r="AL18" s="2"/>
      <c r="AM18" s="2" t="s">
        <v>425</v>
      </c>
      <c r="AR18" s="2"/>
      <c r="AS18" s="2"/>
    </row>
    <row r="19" spans="2:45">
      <c r="B19" s="2"/>
      <c r="C19" s="2" t="s">
        <v>426</v>
      </c>
      <c r="D19" s="2" t="s">
        <v>427</v>
      </c>
      <c r="E19" s="2"/>
      <c r="F19" s="2"/>
      <c r="G19" s="2"/>
      <c r="H19" s="2"/>
      <c r="I19" s="2"/>
      <c r="J19" s="2"/>
      <c r="K19" s="2"/>
      <c r="L19" s="2" t="s">
        <v>428</v>
      </c>
      <c r="M19" s="2" t="s">
        <v>429</v>
      </c>
      <c r="N19" s="2"/>
      <c r="O19" s="2"/>
      <c r="P19" s="2" t="s">
        <v>430</v>
      </c>
      <c r="Q19" s="2"/>
      <c r="R19" s="2" t="s">
        <v>431</v>
      </c>
      <c r="S19" s="2" t="s">
        <v>419</v>
      </c>
      <c r="T19" s="2" t="s">
        <v>432</v>
      </c>
      <c r="U19" s="2" t="s">
        <v>432</v>
      </c>
      <c r="V19" s="2" t="s">
        <v>433</v>
      </c>
      <c r="W19" s="2" t="s">
        <v>433</v>
      </c>
      <c r="X19" s="2" t="s">
        <v>433</v>
      </c>
      <c r="Y19" s="2" t="s">
        <v>334</v>
      </c>
      <c r="Z19" s="2" t="s">
        <v>420</v>
      </c>
      <c r="AA19" s="2" t="s">
        <v>420</v>
      </c>
      <c r="AB19" s="2"/>
      <c r="AC19" s="2" t="s">
        <v>434</v>
      </c>
      <c r="AE19" s="2" t="s">
        <v>335</v>
      </c>
      <c r="AF19" s="2" t="s">
        <v>435</v>
      </c>
      <c r="AG19" s="2"/>
      <c r="AH19" s="2" t="s">
        <v>343</v>
      </c>
      <c r="AI19" s="2"/>
      <c r="AJ19" s="2"/>
      <c r="AK19" s="2" t="s">
        <v>436</v>
      </c>
      <c r="AL19" s="2"/>
      <c r="AM19" s="2"/>
      <c r="AN19" s="2"/>
      <c r="AO19" s="2"/>
      <c r="AP19" s="2"/>
      <c r="AQ19" s="2"/>
      <c r="AR19" s="2"/>
      <c r="AS19" s="2"/>
    </row>
    <row r="20" spans="2:45">
      <c r="B20" s="2"/>
      <c r="C20" s="2"/>
      <c r="D20" s="2"/>
      <c r="E20" s="2"/>
      <c r="F20" s="2"/>
      <c r="G20" s="2"/>
      <c r="H20" s="2"/>
      <c r="I20" s="2"/>
      <c r="J20" s="2"/>
      <c r="K20" s="2"/>
      <c r="L20" s="2" t="s">
        <v>437</v>
      </c>
      <c r="M20" s="2" t="s">
        <v>438</v>
      </c>
      <c r="N20" s="2"/>
      <c r="O20" s="2"/>
      <c r="P20" s="2" t="s">
        <v>404</v>
      </c>
      <c r="Q20" s="2"/>
      <c r="R20" s="2"/>
      <c r="S20" s="2" t="s">
        <v>331</v>
      </c>
      <c r="T20" s="2"/>
      <c r="U20" s="2"/>
      <c r="V20" s="2" t="s">
        <v>439</v>
      </c>
      <c r="W20" s="2" t="s">
        <v>439</v>
      </c>
      <c r="X20" s="2" t="s">
        <v>439</v>
      </c>
      <c r="Y20" s="2" t="s">
        <v>332</v>
      </c>
      <c r="Z20" s="2" t="s">
        <v>433</v>
      </c>
      <c r="AA20" s="2" t="s">
        <v>433</v>
      </c>
      <c r="AB20" s="2"/>
      <c r="AC20" s="2" t="s">
        <v>335</v>
      </c>
      <c r="AD20" s="2"/>
      <c r="AE20" s="2" t="s">
        <v>440</v>
      </c>
      <c r="AF20" s="2" t="s">
        <v>441</v>
      </c>
      <c r="AG20" s="2"/>
      <c r="AH20" s="2"/>
      <c r="AI20" s="2"/>
      <c r="AJ20" s="2"/>
      <c r="AK20" s="2" t="s">
        <v>442</v>
      </c>
      <c r="AL20" s="2"/>
      <c r="AM20" s="2"/>
      <c r="AN20" s="2"/>
      <c r="AO20" s="2"/>
      <c r="AP20" s="2"/>
      <c r="AQ20" s="2"/>
      <c r="AR20" s="2"/>
      <c r="AS20" s="2"/>
    </row>
    <row r="21" spans="2:4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 t="s">
        <v>443</v>
      </c>
      <c r="N21" s="2"/>
      <c r="O21" s="2"/>
      <c r="Q21" s="2"/>
      <c r="R21" s="2"/>
      <c r="S21" s="2" t="s">
        <v>432</v>
      </c>
      <c r="T21" s="2"/>
      <c r="U21" s="2"/>
      <c r="W21" s="2"/>
      <c r="Y21" s="2" t="s">
        <v>420</v>
      </c>
      <c r="Z21" s="2" t="s">
        <v>439</v>
      </c>
      <c r="AA21" s="2" t="s">
        <v>439</v>
      </c>
      <c r="AB21" s="2"/>
      <c r="AC21" s="2" t="s">
        <v>421</v>
      </c>
      <c r="AD21" s="2"/>
      <c r="AE21" s="2" t="s">
        <v>444</v>
      </c>
      <c r="AF21" s="2" t="s">
        <v>445</v>
      </c>
      <c r="AG21" s="2"/>
      <c r="AH21" s="2"/>
      <c r="AI21" s="2"/>
      <c r="AJ21" s="2"/>
      <c r="AK21" s="2" t="s">
        <v>446</v>
      </c>
      <c r="AL21" s="2"/>
      <c r="AM21" s="2"/>
      <c r="AN21" s="2"/>
      <c r="AO21" s="2"/>
      <c r="AP21" s="2"/>
      <c r="AQ21" s="2"/>
      <c r="AR21" s="2"/>
      <c r="AS21" s="2"/>
    </row>
    <row r="22" spans="2:45">
      <c r="B22" s="1" t="s">
        <v>447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 t="s">
        <v>433</v>
      </c>
      <c r="Z22" s="2"/>
      <c r="AA22" s="2" t="s">
        <v>338</v>
      </c>
      <c r="AB22" s="2"/>
      <c r="AD22" s="2"/>
      <c r="AE22" s="2" t="s">
        <v>448</v>
      </c>
      <c r="AF22" s="2" t="s">
        <v>449</v>
      </c>
      <c r="AG22" s="2"/>
      <c r="AH22" s="2"/>
      <c r="AI22" s="2"/>
      <c r="AJ22" s="2"/>
      <c r="AK22" s="2" t="s">
        <v>450</v>
      </c>
      <c r="AL22" s="2"/>
      <c r="AM22" s="2"/>
      <c r="AN22" s="2"/>
      <c r="AO22" s="2"/>
      <c r="AP22" s="2"/>
      <c r="AQ22" s="2"/>
      <c r="AR22" s="2"/>
      <c r="AS22" s="2"/>
    </row>
    <row r="23" spans="2:45">
      <c r="B23" s="1" t="s">
        <v>451</v>
      </c>
      <c r="Y23" s="2" t="s">
        <v>439</v>
      </c>
    </row>
    <row r="24" spans="2:45">
      <c r="B24" s="1" t="s">
        <v>452</v>
      </c>
    </row>
    <row r="26" spans="2:45">
      <c r="B26" s="1" t="s">
        <v>453</v>
      </c>
      <c r="C26" s="1" t="s">
        <v>454</v>
      </c>
    </row>
    <row r="27" spans="2:45">
      <c r="B27" s="1" t="s">
        <v>455</v>
      </c>
      <c r="C27">
        <v>1</v>
      </c>
    </row>
    <row r="28" spans="2:45">
      <c r="B28" s="1" t="s">
        <v>456</v>
      </c>
      <c r="C28">
        <v>2</v>
      </c>
    </row>
    <row r="29" spans="2:45">
      <c r="B29" s="1" t="s">
        <v>457</v>
      </c>
      <c r="C29">
        <v>3</v>
      </c>
    </row>
    <row r="30" spans="2:45">
      <c r="B30" s="1" t="s">
        <v>458</v>
      </c>
      <c r="C30">
        <v>4</v>
      </c>
    </row>
    <row r="31" spans="2:45">
      <c r="B31" s="1" t="s">
        <v>459</v>
      </c>
      <c r="C31">
        <v>5</v>
      </c>
    </row>
    <row r="33" spans="2:6">
      <c r="B33" s="5" t="s">
        <v>455</v>
      </c>
      <c r="C33" s="5" t="s">
        <v>456</v>
      </c>
      <c r="D33" s="5" t="s">
        <v>457</v>
      </c>
      <c r="E33" s="5" t="s">
        <v>458</v>
      </c>
      <c r="F33" s="5" t="s">
        <v>459</v>
      </c>
    </row>
    <row r="34" spans="2:6">
      <c r="B34" s="6">
        <v>1</v>
      </c>
      <c r="C34" s="5">
        <v>1</v>
      </c>
      <c r="D34" s="6">
        <v>2</v>
      </c>
      <c r="E34" s="6">
        <v>3</v>
      </c>
      <c r="F34" s="6">
        <v>3</v>
      </c>
    </row>
    <row r="35" spans="2:6">
      <c r="B35" s="6">
        <v>2</v>
      </c>
      <c r="C35" s="5">
        <v>2</v>
      </c>
      <c r="D35" s="6">
        <v>3</v>
      </c>
      <c r="E35" s="6">
        <v>4</v>
      </c>
      <c r="F35" s="6">
        <v>4</v>
      </c>
    </row>
    <row r="36" spans="2:6">
      <c r="B36" s="6">
        <v>3</v>
      </c>
      <c r="C36" s="5">
        <v>3</v>
      </c>
      <c r="D36" s="6">
        <v>4</v>
      </c>
      <c r="E36" s="6">
        <v>5</v>
      </c>
      <c r="F36" s="6">
        <v>5</v>
      </c>
    </row>
    <row r="37" spans="2:6">
      <c r="B37" s="6"/>
      <c r="C37" s="6"/>
      <c r="D37" s="6">
        <v>5</v>
      </c>
      <c r="E37" s="6"/>
      <c r="F37" s="6"/>
    </row>
    <row r="39" spans="2:6">
      <c r="B39" s="1" t="s">
        <v>460</v>
      </c>
      <c r="C39" s="1" t="s">
        <v>461</v>
      </c>
    </row>
    <row r="40" spans="2:6">
      <c r="B40" s="1" t="s">
        <v>462</v>
      </c>
      <c r="C40">
        <v>1</v>
      </c>
    </row>
    <row r="41" spans="2:6">
      <c r="B41" s="1" t="s">
        <v>463</v>
      </c>
      <c r="C41">
        <v>2</v>
      </c>
    </row>
    <row r="42" spans="2:6">
      <c r="B42" s="1" t="s">
        <v>464</v>
      </c>
      <c r="C42">
        <v>3</v>
      </c>
    </row>
    <row r="43" spans="2:6">
      <c r="B43" s="1" t="s">
        <v>465</v>
      </c>
      <c r="C43">
        <v>4</v>
      </c>
    </row>
    <row r="44" spans="2:6">
      <c r="B44" s="1" t="s">
        <v>466</v>
      </c>
      <c r="C44">
        <v>5</v>
      </c>
    </row>
    <row r="48" spans="2:6">
      <c r="B48" t="s">
        <v>467</v>
      </c>
    </row>
    <row r="49" spans="2:2">
      <c r="B49" t="s">
        <v>468</v>
      </c>
    </row>
    <row r="50" spans="2:2">
      <c r="B50" t="s">
        <v>469</v>
      </c>
    </row>
    <row r="51" spans="2:2">
      <c r="B51" t="s">
        <v>470</v>
      </c>
    </row>
    <row r="52" spans="2:2">
      <c r="B52" t="s">
        <v>471</v>
      </c>
    </row>
    <row r="53" spans="2:2">
      <c r="B53" t="s">
        <v>472</v>
      </c>
    </row>
    <row r="54" spans="2:2">
      <c r="B54" t="s">
        <v>473</v>
      </c>
    </row>
  </sheetData>
  <sortState xmlns:xlrd2="http://schemas.microsoft.com/office/spreadsheetml/2017/richdata2" ref="B50:B54">
    <sortCondition ref="B50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962AF8451FBA47958D437E4D220335" ma:contentTypeVersion="10" ma:contentTypeDescription="Crear nuevo documento." ma:contentTypeScope="" ma:versionID="ffa3ad9a0d85fe283393f2a71830971c">
  <xsd:schema xmlns:xsd="http://www.w3.org/2001/XMLSchema" xmlns:xs="http://www.w3.org/2001/XMLSchema" xmlns:p="http://schemas.microsoft.com/office/2006/metadata/properties" xmlns:ns2="c40e58ea-d820-4947-92b5-86ebba25dcec" xmlns:ns3="1deae606-e4ee-481a-b042-1aa3a427de33" targetNamespace="http://schemas.microsoft.com/office/2006/metadata/properties" ma:root="true" ma:fieldsID="a6bc7cb46015cb3c566d64e8da560da2" ns2:_="" ns3:_="">
    <xsd:import namespace="c40e58ea-d820-4947-92b5-86ebba25dcec"/>
    <xsd:import namespace="1deae606-e4ee-481a-b042-1aa3a427de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e58ea-d820-4947-92b5-86ebba25d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ae606-e4ee-481a-b042-1aa3a427de3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E3110A-F7F3-4D5D-B7C5-D35BF375B735}"/>
</file>

<file path=customXml/itemProps2.xml><?xml version="1.0" encoding="utf-8"?>
<ds:datastoreItem xmlns:ds="http://schemas.openxmlformats.org/officeDocument/2006/customXml" ds:itemID="{BE7446D1-F2CE-47B8-ABE8-ADCCE49951EF}"/>
</file>

<file path=customXml/itemProps3.xml><?xml version="1.0" encoding="utf-8"?>
<ds:datastoreItem xmlns:ds="http://schemas.openxmlformats.org/officeDocument/2006/customXml" ds:itemID="{5D38F519-661B-41F8-B8DA-CFB86EDF86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positiva.belisario</dc:creator>
  <cp:keywords/>
  <dc:description/>
  <cp:lastModifiedBy>Dayana Nichole Moreno Talero</cp:lastModifiedBy>
  <cp:revision/>
  <dcterms:created xsi:type="dcterms:W3CDTF">2019-02-15T19:33:42Z</dcterms:created>
  <dcterms:modified xsi:type="dcterms:W3CDTF">2024-10-09T15:00:37Z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0x010100FE962AF8451FBA47958D437E4D220335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2024-08-06T20:59:48Z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de2fffed-60b8-42b2-a465-00fee1de04ba</vt:lpwstr>
  </property>
  <property fmtid="{D5CDD505-2E9C-101B-9397-08002B2CF9AE}" pid="8" name="MSIP_Label_defa4170-0d19-0005-0004-bc88714345d2_ActionId">
    <vt:lpwstr>ab1eb799-6e39-418f-9fa6-6dd2c043862e</vt:lpwstr>
  </property>
  <property fmtid="{D5CDD505-2E9C-101B-9397-08002B2CF9AE}" pid="9" name="MSIP_Label_defa4170-0d19-0005-0004-bc88714345d2_ContentBits">
    <vt:lpwstr>0</vt:lpwstr>
  </property>
</Properties>
</file>