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xl/diagrams/data1.xml" ContentType="application/vnd.openxmlformats-officedocument.drawingml.diagramData+xml"/>
  <Override PartName="/xl/diagrams/data2.xml" ContentType="application/vnd.openxmlformats-officedocument.drawingml.diagramData+xml"/>
  <Override PartName="/xl/diagrams/data3.xml" ContentType="application/vnd.openxmlformats-officedocument.drawingml.diagramData+xml"/>
  <Override PartName="/xl/diagrams/layout2.xml" ContentType="application/vnd.openxmlformats-officedocument.drawingml.diagramLayout+xml"/>
  <Override PartName="/xl/diagrams/layout3.xml" ContentType="application/vnd.openxmlformats-officedocument.drawingml.diagramLayout+xml"/>
  <Override PartName="/xl/diagrams/layout1.xml" ContentType="application/vnd.openxmlformats-officedocument.drawingml.diagramLayout+xml"/>
  <Override PartName="/xl/diagrams/quickStyle2.xml" ContentType="application/vnd.openxmlformats-officedocument.drawingml.diagramStyle+xml"/>
  <Override PartName="/xl/diagrams/quickStyle3.xml" ContentType="application/vnd.openxmlformats-officedocument.drawingml.diagramStyle+xml"/>
  <Override PartName="/xl/diagrams/quickStyle1.xml" ContentType="application/vnd.openxmlformats-officedocument.drawingml.diagramStyle+xml"/>
  <Override PartName="/xl/diagrams/colors1.xml" ContentType="application/vnd.openxmlformats-officedocument.drawingml.diagramColors+xml"/>
  <Override PartName="/xl/diagrams/colors2.xml" ContentType="application/vnd.openxmlformats-officedocument.drawingml.diagramColors+xml"/>
  <Override PartName="/xl/diagrams/colors3.xml" ContentType="application/vnd.openxmlformats-officedocument.drawingml.diagramColors+xml"/>
  <Override PartName="/xl/diagrams/drawing1.xml" ContentType="application/vnd.ms-office.drawingml.diagramDrawing+xml"/>
  <Override PartName="/xl/diagrams/drawing3.xml" ContentType="application/vnd.ms-office.drawingml.diagramDrawing+xml"/>
  <Override PartName="/xl/diagrams/drawing2.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defaultThemeVersion="124226"/>
  <mc:AlternateContent xmlns:mc="http://schemas.openxmlformats.org/markup-compatibility/2006">
    <mc:Choice Requires="x15">
      <x15ac:absPath xmlns:x15ac="http://schemas.microsoft.com/office/spreadsheetml/2010/11/ac" url="C:\Users\cbarragan\Downloads\"/>
    </mc:Choice>
  </mc:AlternateContent>
  <xr:revisionPtr revIDLastSave="0" documentId="11_5C64798F87006D236A756E8308AD8E46932607C5" xr6:coauthVersionLast="47" xr6:coauthVersionMax="47" xr10:uidLastSave="{00000000-0000-0000-0000-000000000000}"/>
  <bookViews>
    <workbookView xWindow="-120" yWindow="-120" windowWidth="20730" windowHeight="11160" tabRatio="914" xr2:uid="{00000000-000D-0000-FFFF-FFFF00000000}"/>
  </bookViews>
  <sheets>
    <sheet name="1. Objetivo y Alcance" sheetId="95" r:id="rId1"/>
    <sheet name="2. Información General" sheetId="5" r:id="rId2"/>
    <sheet name="3. Amenazas " sheetId="78" r:id="rId3"/>
    <sheet name="4. Vulnerabilidad" sheetId="79" r:id="rId4"/>
    <sheet name="Lista desplegable" sheetId="99" state="hidden" r:id="rId5"/>
    <sheet name="5.  Analisis del Riesgo" sheetId="80" r:id="rId6"/>
    <sheet name="6. Estructura y directorios" sheetId="62" r:id="rId7"/>
    <sheet name="7. Recursos de emergencias" sheetId="59" r:id="rId8"/>
    <sheet name="8. Punto de Encuentro y plano" sheetId="12" r:id="rId9"/>
    <sheet name="9. Recomendaciones" sheetId="98" r:id="rId10"/>
    <sheet name="Control de cambios" sheetId="100" r:id="rId11"/>
  </sheets>
  <definedNames>
    <definedName name="_xlnm.Print_Area" localSheetId="0">'1. Objetivo y Alcance'!$A$1:$D$13</definedName>
    <definedName name="_xlnm.Print_Area" localSheetId="1">'2. Información General'!$A$1:$E$53</definedName>
    <definedName name="_xlnm.Print_Area" localSheetId="2">'3. Amenazas '!$A$1:$F$25</definedName>
    <definedName name="_xlnm.Print_Area" localSheetId="3">'4. Vulnerabilidad'!$A$1:$V$80</definedName>
    <definedName name="_xlnm.Print_Area" localSheetId="6">'6. Estructura y directorios'!$A$1:$J$38</definedName>
    <definedName name="_xlnm.Print_Area" localSheetId="7">'7. Recursos de emergencias'!$A$1:$I$41</definedName>
    <definedName name="_xlnm.Print_Area" localSheetId="8">'8. Punto de Encuentro y plano'!$A$1:$I$15</definedName>
    <definedName name="Decision" localSheetId="6">#REF!</definedName>
    <definedName name="Decision" localSheetId="7">#REF!</definedName>
    <definedName name="Decision">#REF!</definedName>
    <definedName name="dfjkf">#REF!</definedName>
    <definedName name="Excel_BuiltIn_Print_Area_6_1">"$#REF!.$A$5:$M$58"</definedName>
    <definedName name="Excel_BuiltIn_Print_Area_6_1_14">"$#REF!.$A$5:$M$58"</definedName>
    <definedName name="Excel_BuiltIn_Print_Titles_2_1" localSheetId="2">#REF!</definedName>
    <definedName name="Excel_BuiltIn_Print_Titles_2_1" localSheetId="3">#REF!</definedName>
    <definedName name="Excel_BuiltIn_Print_Titles_2_1" localSheetId="5">#REF!</definedName>
    <definedName name="Excel_BuiltIn_Print_Titles_2_1" localSheetId="6">#REF!</definedName>
    <definedName name="Excel_BuiltIn_Print_Titles_2_1" localSheetId="7">#REF!</definedName>
    <definedName name="Excel_BuiltIn_Print_Titles_2_1">#REF!</definedName>
    <definedName name="Excel_BuiltIn_Print_Titles_4_1">"$#REF!.$A$1:$IU$7"</definedName>
    <definedName name="Excel_BuiltIn_Print_Titles_4_1_14">"$#REF!.$A$1:$IU$7"</definedName>
    <definedName name="Excel_BuiltIn_Print_Titles_4_1_4" localSheetId="2">#REF!</definedName>
    <definedName name="Excel_BuiltIn_Print_Titles_4_1_4" localSheetId="3">#REF!</definedName>
    <definedName name="Excel_BuiltIn_Print_Titles_4_1_4" localSheetId="5">#REF!</definedName>
    <definedName name="Excel_BuiltIn_Print_Titles_4_1_4" localSheetId="6">#REF!</definedName>
    <definedName name="Excel_BuiltIn_Print_Titles_4_1_4" localSheetId="7">#REF!</definedName>
    <definedName name="Excel_BuiltIn_Print_Titles_4_1_4">#REF!</definedName>
    <definedName name="Excel_BuiltIn_Print_Titles_5_1">"$#REF!.$A$2:$IR$5"</definedName>
    <definedName name="Excel_BuiltIn_Print_Titles_5_1_14">"$#REF!.$A$2:$IR$5"</definedName>
    <definedName name="Excel_BuiltIn_Print_Titles_5_1_5" localSheetId="2">#REF!</definedName>
    <definedName name="Excel_BuiltIn_Print_Titles_5_1_5" localSheetId="3">#REF!</definedName>
    <definedName name="Excel_BuiltIn_Print_Titles_5_1_5" localSheetId="5">#REF!</definedName>
    <definedName name="Excel_BuiltIn_Print_Titles_5_1_5" localSheetId="6">#REF!</definedName>
    <definedName name="Excel_BuiltIn_Print_Titles_5_1_5" localSheetId="7">#REF!</definedName>
    <definedName name="Excel_BuiltIn_Print_Titles_5_1_5">#REF!</definedName>
    <definedName name="ghgh">#REF!</definedName>
    <definedName name="Naturales">#REF!</definedName>
    <definedName name="POSIBLE">#REF!</definedName>
    <definedName name="Sociales">#REF!</definedName>
    <definedName name="Tecnologicos">#REF!</definedName>
    <definedName name="_xlnm.Print_Titles" localSheetId="3">'4. Vulnerabilidad'!$1:$2</definedName>
    <definedName name="Valoracion" localSheetId="6">#REF!</definedName>
    <definedName name="Valoracion" localSheetId="7">#REF!</definedName>
    <definedName name="Valoracion">#REF!</definedName>
    <definedName name="VALORACIÓN" localSheetId="6">#REF!</definedName>
    <definedName name="VALORACIÓN" localSheetId="7">#REF!</definedName>
    <definedName name="VALORACIÓN">#REF!</definedName>
    <definedName name="Z_1BC2B78D_75EC_4253_A1C8_D242740F7222_.wvu.PrintArea" localSheetId="3" hidden="1">'4. Vulnerabilidad'!$A$1:$F$80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0" i="79" l="1"/>
  <c r="G14" i="59"/>
  <c r="U58" i="79"/>
  <c r="E23" i="80" s="1"/>
  <c r="P74" i="79"/>
  <c r="P80" i="79" s="1"/>
  <c r="G19" i="80" s="1"/>
  <c r="K74" i="79"/>
  <c r="F74" i="79"/>
  <c r="K79" i="79"/>
  <c r="F79" i="79"/>
  <c r="U79" i="79"/>
  <c r="U80" i="79" s="1"/>
  <c r="G23" i="80" s="1"/>
  <c r="P79" i="79"/>
  <c r="B7" i="80"/>
  <c r="G20" i="80" l="1"/>
  <c r="G21" i="80"/>
  <c r="G18" i="80"/>
  <c r="V58" i="79"/>
  <c r="K80" i="79"/>
  <c r="F80" i="79"/>
  <c r="G9" i="80" l="1"/>
  <c r="G7" i="80"/>
  <c r="G8" i="80"/>
  <c r="G14" i="80"/>
  <c r="G12" i="80"/>
  <c r="G13" i="80"/>
  <c r="G16" i="80"/>
  <c r="G15" i="80"/>
  <c r="G11" i="80"/>
  <c r="B23" i="80"/>
  <c r="B19" i="80"/>
  <c r="B20" i="80"/>
  <c r="B21" i="80"/>
  <c r="B18" i="80"/>
  <c r="B16" i="80"/>
  <c r="B12" i="80"/>
  <c r="B13" i="80"/>
  <c r="B14" i="80"/>
  <c r="B15" i="80"/>
  <c r="B11" i="80"/>
  <c r="B9" i="80"/>
  <c r="B8" i="80"/>
  <c r="Q58" i="79"/>
  <c r="L80" i="79"/>
  <c r="B80" i="79"/>
  <c r="U78" i="79"/>
  <c r="P78" i="79"/>
  <c r="K78" i="79"/>
  <c r="F78" i="79"/>
  <c r="U77" i="79"/>
  <c r="P77" i="79"/>
  <c r="K77" i="79"/>
  <c r="F77" i="79"/>
  <c r="U76" i="79"/>
  <c r="Q80" i="79" s="1"/>
  <c r="P76" i="79"/>
  <c r="K76" i="79"/>
  <c r="F76" i="79"/>
  <c r="U73" i="79"/>
  <c r="P73" i="79"/>
  <c r="K73" i="79"/>
  <c r="F73" i="79"/>
  <c r="U72" i="79"/>
  <c r="P72" i="79"/>
  <c r="K72" i="79"/>
  <c r="F72" i="79"/>
  <c r="U71" i="79"/>
  <c r="P71" i="79"/>
  <c r="K71" i="79"/>
  <c r="F71" i="79"/>
  <c r="U70" i="79"/>
  <c r="U74" i="79" s="1"/>
  <c r="P70" i="79"/>
  <c r="K70" i="79"/>
  <c r="F70" i="79"/>
  <c r="U68" i="79"/>
  <c r="P68" i="79"/>
  <c r="K68" i="79"/>
  <c r="U67" i="79"/>
  <c r="U66" i="79"/>
  <c r="U65" i="79"/>
  <c r="U64" i="79"/>
  <c r="P67" i="79"/>
  <c r="P66" i="79"/>
  <c r="P65" i="79"/>
  <c r="P64" i="79"/>
  <c r="K67" i="79"/>
  <c r="K66" i="79"/>
  <c r="K65" i="79"/>
  <c r="K64" i="79"/>
  <c r="F67" i="79"/>
  <c r="F66" i="79"/>
  <c r="F65" i="79"/>
  <c r="F64" i="79"/>
  <c r="F68" i="79" s="1"/>
  <c r="U57" i="79"/>
  <c r="P57" i="79"/>
  <c r="K57" i="79"/>
  <c r="F47" i="79"/>
  <c r="K37" i="79"/>
  <c r="K58" i="79" s="1"/>
  <c r="F37" i="79"/>
  <c r="F21" i="79"/>
  <c r="U56" i="79"/>
  <c r="U55" i="79"/>
  <c r="U54" i="79"/>
  <c r="U53" i="79"/>
  <c r="U52" i="79"/>
  <c r="U51" i="79"/>
  <c r="U50" i="79"/>
  <c r="U49" i="79"/>
  <c r="P56" i="79"/>
  <c r="P55" i="79"/>
  <c r="P54" i="79"/>
  <c r="P53" i="79"/>
  <c r="P52" i="79"/>
  <c r="P51" i="79"/>
  <c r="P50" i="79"/>
  <c r="P49" i="79"/>
  <c r="K56" i="79"/>
  <c r="K55" i="79"/>
  <c r="K54" i="79"/>
  <c r="K53" i="79"/>
  <c r="K52" i="79"/>
  <c r="K51" i="79"/>
  <c r="K50" i="79"/>
  <c r="K49" i="79"/>
  <c r="F56" i="79"/>
  <c r="F55" i="79"/>
  <c r="F54" i="79"/>
  <c r="F53" i="79"/>
  <c r="F52" i="79"/>
  <c r="F51" i="79"/>
  <c r="F50" i="79"/>
  <c r="F49" i="79"/>
  <c r="F57" i="79" s="1"/>
  <c r="U46" i="79"/>
  <c r="U45" i="79"/>
  <c r="U44" i="79"/>
  <c r="U43" i="79"/>
  <c r="U42" i="79"/>
  <c r="U41" i="79"/>
  <c r="U40" i="79"/>
  <c r="U39" i="79"/>
  <c r="U47" i="79" s="1"/>
  <c r="P46" i="79"/>
  <c r="P45" i="79"/>
  <c r="P44" i="79"/>
  <c r="P43" i="79"/>
  <c r="P42" i="79"/>
  <c r="P41" i="79"/>
  <c r="P40" i="79"/>
  <c r="P39" i="79"/>
  <c r="P47" i="79" s="1"/>
  <c r="K46" i="79"/>
  <c r="K45" i="79"/>
  <c r="K44" i="79"/>
  <c r="K43" i="79"/>
  <c r="K42" i="79"/>
  <c r="K41" i="79"/>
  <c r="K40" i="79"/>
  <c r="K39" i="79"/>
  <c r="K47" i="79" s="1"/>
  <c r="F46" i="79"/>
  <c r="F45" i="79"/>
  <c r="F44" i="79"/>
  <c r="F43" i="79"/>
  <c r="F42" i="79"/>
  <c r="F41" i="79"/>
  <c r="F40" i="79"/>
  <c r="F39" i="79"/>
  <c r="U36" i="79"/>
  <c r="P36" i="79"/>
  <c r="K36" i="79"/>
  <c r="U35" i="79"/>
  <c r="P35" i="79"/>
  <c r="K35" i="79"/>
  <c r="U34" i="79"/>
  <c r="P34" i="79"/>
  <c r="K34" i="79"/>
  <c r="U33" i="79"/>
  <c r="U37" i="79" s="1"/>
  <c r="P33" i="79"/>
  <c r="P37" i="79" s="1"/>
  <c r="P58" i="79" s="1"/>
  <c r="L58" i="79" s="1"/>
  <c r="K33" i="79"/>
  <c r="F36" i="79"/>
  <c r="F35" i="79"/>
  <c r="F34" i="79"/>
  <c r="F33" i="79"/>
  <c r="U25" i="79"/>
  <c r="U24" i="79"/>
  <c r="U23" i="79"/>
  <c r="U26" i="79" s="1"/>
  <c r="P25" i="79"/>
  <c r="P24" i="79"/>
  <c r="P23" i="79"/>
  <c r="P26" i="79" s="1"/>
  <c r="K25" i="79"/>
  <c r="K24" i="79"/>
  <c r="K23" i="79"/>
  <c r="K26" i="79" s="1"/>
  <c r="F25" i="79"/>
  <c r="F24" i="79"/>
  <c r="F23" i="79"/>
  <c r="F26" i="79" s="1"/>
  <c r="U20" i="79"/>
  <c r="U19" i="79"/>
  <c r="U18" i="79"/>
  <c r="U17" i="79"/>
  <c r="U21" i="79" s="1"/>
  <c r="P17" i="79"/>
  <c r="P21" i="79" s="1"/>
  <c r="P20" i="79"/>
  <c r="P19" i="79"/>
  <c r="P18" i="79"/>
  <c r="K17" i="79"/>
  <c r="K21" i="79" s="1"/>
  <c r="K20" i="79"/>
  <c r="K19" i="79"/>
  <c r="K18" i="79"/>
  <c r="F20" i="79"/>
  <c r="F19" i="79"/>
  <c r="F18" i="79"/>
  <c r="F17" i="79"/>
  <c r="E20" i="80" l="1"/>
  <c r="E19" i="80"/>
  <c r="E18" i="80"/>
  <c r="E21" i="80"/>
  <c r="E13" i="80"/>
  <c r="E16" i="80"/>
  <c r="E12" i="80"/>
  <c r="E15" i="80"/>
  <c r="E11" i="80"/>
  <c r="E14" i="80"/>
  <c r="G58" i="79"/>
  <c r="F58" i="79"/>
  <c r="E9" i="80" l="1"/>
  <c r="E8" i="80"/>
  <c r="E7" i="80"/>
  <c r="F7" i="80" s="1"/>
  <c r="B58" i="79"/>
  <c r="F11" i="79"/>
  <c r="F13" i="79"/>
  <c r="U14" i="79"/>
  <c r="U13" i="79"/>
  <c r="U12" i="79"/>
  <c r="U11" i="79"/>
  <c r="U10" i="79"/>
  <c r="U9" i="79"/>
  <c r="U8" i="79"/>
  <c r="U7" i="79"/>
  <c r="U15" i="79" s="1"/>
  <c r="U27" i="79" s="1"/>
  <c r="P7" i="79"/>
  <c r="P15" i="79" s="1"/>
  <c r="P27" i="79" s="1"/>
  <c r="P14" i="79"/>
  <c r="P13" i="79"/>
  <c r="P12" i="79"/>
  <c r="P11" i="79"/>
  <c r="P10" i="79"/>
  <c r="P9" i="79"/>
  <c r="P8" i="79"/>
  <c r="K14" i="79"/>
  <c r="K13" i="79"/>
  <c r="K12" i="79"/>
  <c r="K11" i="79"/>
  <c r="K10" i="79"/>
  <c r="K9" i="79"/>
  <c r="K8" i="79"/>
  <c r="K7" i="79"/>
  <c r="F8" i="79"/>
  <c r="F9" i="79"/>
  <c r="F10" i="79"/>
  <c r="F12" i="79"/>
  <c r="F14" i="79"/>
  <c r="F7" i="79"/>
  <c r="F15" i="79" s="1"/>
  <c r="F27" i="79" s="1"/>
  <c r="K15" i="79"/>
  <c r="K27" i="79" s="1"/>
  <c r="C9" i="80" l="1"/>
  <c r="D9" i="80" s="1"/>
  <c r="C7" i="80"/>
  <c r="D7" i="80" s="1"/>
  <c r="B27" i="79"/>
  <c r="C8" i="80"/>
  <c r="D8" i="80" s="1"/>
  <c r="V27" i="79"/>
  <c r="C23" i="80"/>
  <c r="Q27" i="79"/>
  <c r="C21" i="80"/>
  <c r="C20" i="80"/>
  <c r="D20" i="80" s="1"/>
  <c r="C19" i="80"/>
  <c r="D19" i="80" s="1"/>
  <c r="C18" i="80"/>
  <c r="D18" i="80" s="1"/>
  <c r="L27" i="79"/>
  <c r="C16" i="80"/>
  <c r="D16" i="80" s="1"/>
  <c r="C15" i="80"/>
  <c r="D15" i="80" s="1"/>
  <c r="C11" i="80"/>
  <c r="C14" i="80"/>
  <c r="D14" i="80" s="1"/>
  <c r="C13" i="80"/>
  <c r="D13" i="80" s="1"/>
  <c r="C12" i="80"/>
  <c r="D12" i="80" s="1"/>
  <c r="G27" i="79"/>
  <c r="H23" i="80"/>
  <c r="F23" i="80"/>
  <c r="D23" i="80"/>
  <c r="H21" i="80"/>
  <c r="F21" i="80"/>
  <c r="D21" i="80"/>
  <c r="H20" i="80"/>
  <c r="F20" i="80"/>
  <c r="H19" i="80"/>
  <c r="F19" i="80"/>
  <c r="H18" i="80"/>
  <c r="F18" i="80"/>
  <c r="H16" i="80"/>
  <c r="F16" i="80"/>
  <c r="H15" i="80"/>
  <c r="F15" i="80"/>
  <c r="H14" i="80"/>
  <c r="F14" i="80"/>
  <c r="H13" i="80"/>
  <c r="F13" i="80"/>
  <c r="H12" i="80"/>
  <c r="F12" i="80"/>
  <c r="H11" i="80"/>
  <c r="F11" i="80"/>
  <c r="D11" i="80"/>
  <c r="H9" i="80"/>
  <c r="F9" i="80"/>
  <c r="H8" i="80"/>
  <c r="F8" i="80"/>
  <c r="H7" i="80"/>
  <c r="B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F26" authorId="0" shapeId="0" xr:uid="{00000000-0006-0000-0700-000001000000}">
      <text>
        <r>
          <rPr>
            <b/>
            <sz val="9"/>
            <color indexed="81"/>
            <rFont val="Tahoma"/>
            <family val="2"/>
          </rPr>
          <t>Indicar elementos vencidos, con novedades o faltantes</t>
        </r>
      </text>
    </comment>
  </commentList>
</comments>
</file>

<file path=xl/sharedStrings.xml><?xml version="1.0" encoding="utf-8"?>
<sst xmlns="http://schemas.openxmlformats.org/spreadsheetml/2006/main" count="445" uniqueCount="292">
  <si>
    <t>GESTIÓN DEL SISTEMA DE GESTIÓN INTEGRADO
Plan de emergencia y contingencia - sede ________</t>
  </si>
  <si>
    <r>
      <t xml:space="preserve">
</t>
    </r>
    <r>
      <rPr>
        <b/>
        <sz val="11"/>
        <rFont val="Verdana"/>
        <family val="2"/>
      </rPr>
      <t xml:space="preserve">Código </t>
    </r>
    <r>
      <rPr>
        <sz val="11"/>
        <rFont val="Verdana"/>
        <family val="2"/>
      </rPr>
      <t>SGI-F045</t>
    </r>
    <r>
      <rPr>
        <b/>
        <sz val="11"/>
        <rFont val="Verdana"/>
        <family val="2"/>
      </rPr>
      <t xml:space="preserve">
Versión </t>
    </r>
    <r>
      <rPr>
        <sz val="11"/>
        <rFont val="Verdana"/>
        <family val="2"/>
      </rPr>
      <t>01</t>
    </r>
    <r>
      <rPr>
        <b/>
        <sz val="11"/>
        <rFont val="Verdana"/>
        <family val="2"/>
      </rPr>
      <t xml:space="preserve">
Fecha </t>
    </r>
    <r>
      <rPr>
        <sz val="11"/>
        <rFont val="Verdana"/>
        <family val="2"/>
      </rPr>
      <t xml:space="preserve">13/09/2024
</t>
    </r>
  </si>
  <si>
    <t xml:space="preserve">1. OBJETIVO GENERAL DEL PLAN DE EMERGENCIAS Y CONTIGENCIAS </t>
  </si>
  <si>
    <t xml:space="preserve">Contar con una adecuada organización estratégica y operativa para responder eficientemente a cualquier situación de emergencia que se presente en las instalaciones del Instituto de hidrología, meteorología y estudios ambientales Ideam, disponiendo los recursos humanos, técnicos y administrativos que sean necesarios. </t>
  </si>
  <si>
    <t>1.1 OBJETIVO ESPECÍFICOS</t>
  </si>
  <si>
    <t xml:space="preserve">* Identificar, valorar y priorizar los riesgos a los cuales está expuesta las instalaciones del Instituto de hidrología, meteorología y estudios ambientales IDEAM. 
* Identificar y llevar control de los equipos y sistemas que permitirán dar respuesta a una emergencia. 
*Crear planes y procedimientos necesarios para controlar en forma oportuna, segura y con el menor daño posible, situaciones de riesgo en las instalaciones del IDEAM. 
*Establecer medidas preventivas y de protección para los escenarios de riesgo que se han identificado. 
*Organizar los recursos que la Organización tiene, tanto humanos como físicos, para hacer frente a cualquier tipo de emergencias. </t>
  </si>
  <si>
    <t>2.  ALCANCE</t>
  </si>
  <si>
    <t>La cobertura del presente Plan para la atención de urgencias, emergencias, contingencias y desastres aplica para las instalaciones de todos los centros de trabajo del Instituto de hidrología, meteorología y estudios ambientales Ideam, tiene cobertura las 24 horas del día, los 365 días del año.
Las situaciones de emergencia pueden variar desde un incidente, hasta un desastre mayor. Este plan de emergencias y contingencias aplica para la SEDE ________,  ubicada en la dirección ____________ en la ciudad de _______________.</t>
  </si>
  <si>
    <r>
      <t xml:space="preserve">
</t>
    </r>
    <r>
      <rPr>
        <b/>
        <sz val="11"/>
        <rFont val="Verdana"/>
        <family val="2"/>
      </rPr>
      <t>Código</t>
    </r>
    <r>
      <rPr>
        <sz val="11"/>
        <rFont val="Verdana"/>
        <family val="2"/>
      </rPr>
      <t xml:space="preserve"> SGI-F045
</t>
    </r>
    <r>
      <rPr>
        <b/>
        <sz val="11"/>
        <rFont val="Verdana"/>
        <family val="2"/>
      </rPr>
      <t>Versión</t>
    </r>
    <r>
      <rPr>
        <sz val="11"/>
        <rFont val="Verdana"/>
        <family val="2"/>
      </rPr>
      <t xml:space="preserve"> 01
</t>
    </r>
    <r>
      <rPr>
        <b/>
        <sz val="11"/>
        <rFont val="Verdana"/>
        <family val="2"/>
      </rPr>
      <t>Fecha</t>
    </r>
    <r>
      <rPr>
        <sz val="11"/>
        <rFont val="Verdana"/>
        <family val="2"/>
      </rPr>
      <t xml:space="preserve"> 13/09/2024</t>
    </r>
  </si>
  <si>
    <t>IDENTIFICACIÒN DE LA SEDE</t>
  </si>
  <si>
    <t>NOMBRE DE LA SEDE</t>
  </si>
  <si>
    <t>DIRECCIÓN DE LA SEDE</t>
  </si>
  <si>
    <t>NOMBRE Y APELLIDO COORDINADOR SEDE</t>
  </si>
  <si>
    <t xml:space="preserve">LOCALIZACIÒN A NIVEL URBANO </t>
  </si>
  <si>
    <t xml:space="preserve"> </t>
  </si>
  <si>
    <t xml:space="preserve">DEPARTAMENTO </t>
  </si>
  <si>
    <t>CIUDAD</t>
  </si>
  <si>
    <t>BARRIO</t>
  </si>
  <si>
    <t>COMANDANTE INCIDENTE</t>
  </si>
  <si>
    <t>TELEFONO</t>
  </si>
  <si>
    <t>CORREO</t>
  </si>
  <si>
    <t>JEFE DE LA BRIGADA DE EMERGENCIA</t>
  </si>
  <si>
    <t xml:space="preserve">PUNTOS DE REFERENCIA </t>
  </si>
  <si>
    <t>ÍTEM</t>
  </si>
  <si>
    <t>CALLE/DIAGONAL/CARRERA/TRANSVERSAL</t>
  </si>
  <si>
    <t>DESCRIPCIÓN DETALLADA DE LAS ESTRUCTURAS Y ZONAS ALEDAÑAS</t>
  </si>
  <si>
    <t xml:space="preserve">Por el Norte </t>
  </si>
  <si>
    <t>Por el Sur</t>
  </si>
  <si>
    <t xml:space="preserve">Por el Oriente </t>
  </si>
  <si>
    <t xml:space="preserve">Por el Occidente </t>
  </si>
  <si>
    <t>GEOREFERENCIACIÓN DE LA SEDE</t>
  </si>
  <si>
    <t>FOTO FRONTAL DE LA SEDE</t>
  </si>
  <si>
    <t>CARACTERÍSTICAS DE LAS INSTALACIONES Y DISTRIBUCIÓN</t>
  </si>
  <si>
    <t>DESCRIPCIÓN</t>
  </si>
  <si>
    <t xml:space="preserve">CARACTERÍSTICAS INTERNAS DE LAS INSTALACIONES </t>
  </si>
  <si>
    <t>DISTRIBUCCIÓN INTERNA DE LA SEDE</t>
  </si>
  <si>
    <t>CARGA OCUPACIONAL - NÚMERO TOTAL DE OCUPANTES DE LA SEDE Y JORNADA DE OPERACIÓN</t>
  </si>
  <si>
    <t xml:space="preserve"> CARGA OCUPACIONAL TOTAL</t>
  </si>
  <si>
    <t>JORNADA LABORAL</t>
  </si>
  <si>
    <t>HORARIO</t>
  </si>
  <si>
    <t>HORARIO ALMUERZO</t>
  </si>
  <si>
    <t>Mixta</t>
  </si>
  <si>
    <t># ADMINISTRATIVOS</t>
  </si>
  <si>
    <t># OPERATIVOS</t>
  </si>
  <si>
    <t>POBLACIÓN FLOTANTE</t>
  </si>
  <si>
    <t>CARGA OCUPACIONAL TOTAL</t>
  </si>
  <si>
    <t>SERVICIOS PÚBLICOS Y ESPECIALES</t>
  </si>
  <si>
    <t xml:space="preserve">SUMINISTRO </t>
  </si>
  <si>
    <t xml:space="preserve">SERVICIO </t>
  </si>
  <si>
    <t>SI</t>
  </si>
  <si>
    <t>NO</t>
  </si>
  <si>
    <t>OBSERVACIONES</t>
  </si>
  <si>
    <t xml:space="preserve">EXTERNO </t>
  </si>
  <si>
    <t>Energía eléctrica</t>
  </si>
  <si>
    <t>Acueducto</t>
  </si>
  <si>
    <t>Alcantarillado</t>
  </si>
  <si>
    <t>Hidratantes externos</t>
  </si>
  <si>
    <t>Baños</t>
  </si>
  <si>
    <t>Residuos peligrosos</t>
  </si>
  <si>
    <t xml:space="preserve">Internet y telefonía </t>
  </si>
  <si>
    <t xml:space="preserve">INTERNO </t>
  </si>
  <si>
    <t>Tanque de agua</t>
  </si>
  <si>
    <t>Aire acondicionado</t>
  </si>
  <si>
    <t xml:space="preserve">UPS </t>
  </si>
  <si>
    <t>Centro de computo</t>
  </si>
  <si>
    <t>Radio de comunicación</t>
  </si>
  <si>
    <t>Gas Natural o Propano</t>
  </si>
  <si>
    <t>Planta eléctrica</t>
  </si>
  <si>
    <t xml:space="preserve">Sistema de red contra incendios </t>
  </si>
  <si>
    <t>ANTECEDENTES DE EMERGENCIA EN LA SEDE</t>
  </si>
  <si>
    <t>Fecha</t>
  </si>
  <si>
    <t>Evento/Incidente</t>
  </si>
  <si>
    <t>Descripción</t>
  </si>
  <si>
    <r>
      <rPr>
        <b/>
        <sz val="11"/>
        <rFont val="Verdana"/>
        <family val="2"/>
      </rPr>
      <t>Código</t>
    </r>
    <r>
      <rPr>
        <sz val="11"/>
        <rFont val="Verdana"/>
        <family val="2"/>
      </rPr>
      <t xml:space="preserve"> SGI-F045
</t>
    </r>
    <r>
      <rPr>
        <b/>
        <sz val="11"/>
        <rFont val="Verdana"/>
        <family val="2"/>
      </rPr>
      <t>Versión</t>
    </r>
    <r>
      <rPr>
        <sz val="11"/>
        <rFont val="Verdana"/>
        <family val="2"/>
      </rPr>
      <t xml:space="preserve"> 01
</t>
    </r>
    <r>
      <rPr>
        <b/>
        <sz val="11"/>
        <rFont val="Verdana"/>
        <family val="2"/>
      </rPr>
      <t xml:space="preserve">Fecha </t>
    </r>
    <r>
      <rPr>
        <sz val="11"/>
        <rFont val="Verdana"/>
        <family val="2"/>
      </rPr>
      <t>13/09/2024</t>
    </r>
  </si>
  <si>
    <t xml:space="preserve">IDENTIFICACIÓN DE AMENAZAS </t>
  </si>
  <si>
    <t>EVENTO</t>
  </si>
  <si>
    <t>POSIBLE</t>
  </si>
  <si>
    <t>PROBABLE</t>
  </si>
  <si>
    <t>INMINENTE</t>
  </si>
  <si>
    <t>COMPORTAMIENTO</t>
  </si>
  <si>
    <t>Es aquel fenómeno que puede suceder o que es factible porque no existen razones históricas y científicas para decir que esto no sucederá. Nunca ha sucedido.</t>
  </si>
  <si>
    <t>Es aquel fenómeno esperado del cual existen razones y argumentos técnicos científicos para creer que sucederá. Ya ha ocurrido</t>
  </si>
  <si>
    <t>Es aquel fenómeno esperado que tiene alta probabilidad de ocurrir. Evidente detectable</t>
  </si>
  <si>
    <t>COLOR ASIGNADO</t>
  </si>
  <si>
    <t>VERDE</t>
  </si>
  <si>
    <t>AMARILLO</t>
  </si>
  <si>
    <t>ROJO</t>
  </si>
  <si>
    <t>AMENAZAS</t>
  </si>
  <si>
    <t>TIPO DE AMENAZA</t>
  </si>
  <si>
    <t>DESCRIPCIÒN DE LA AMENAZA</t>
  </si>
  <si>
    <t>CALIFICACIÓN</t>
  </si>
  <si>
    <t>PLAN DE MITIGACION A LAS AMENAZAS</t>
  </si>
  <si>
    <t>NATURAL</t>
  </si>
  <si>
    <t>Movimiento Sísmico</t>
  </si>
  <si>
    <t>INTERNA - EXTERNA</t>
  </si>
  <si>
    <t xml:space="preserve">Vientos o vendavales </t>
  </si>
  <si>
    <t>EXTERNA</t>
  </si>
  <si>
    <t xml:space="preserve">Lluvias y/o Granizadas </t>
  </si>
  <si>
    <t>TECNOLÓGICOS</t>
  </si>
  <si>
    <t>Incendio</t>
  </si>
  <si>
    <t xml:space="preserve">Accidentes Vehiculares </t>
  </si>
  <si>
    <t xml:space="preserve">Accidentes de Trabajo </t>
  </si>
  <si>
    <t>Fallas en la Red de Alcantarillado</t>
  </si>
  <si>
    <t>Fallas Eléctricas</t>
  </si>
  <si>
    <t xml:space="preserve">
Fallas estructurales (caídas a mismo nivel)</t>
  </si>
  <si>
    <t>SOCIAL</t>
  </si>
  <si>
    <t>Asalto - Hurto</t>
  </si>
  <si>
    <t>Secuestro</t>
  </si>
  <si>
    <t xml:space="preserve">Desorden Civil- Asonadas </t>
  </si>
  <si>
    <t>Terrorismo</t>
  </si>
  <si>
    <t xml:space="preserve">BIOSANITARIO NO INTENCIONAL </t>
  </si>
  <si>
    <t xml:space="preserve">Pandemias </t>
  </si>
  <si>
    <r>
      <rPr>
        <b/>
        <sz val="11"/>
        <rFont val="Verdana"/>
        <family val="2"/>
      </rPr>
      <t xml:space="preserve">Código </t>
    </r>
    <r>
      <rPr>
        <sz val="11"/>
        <rFont val="Verdana"/>
        <family val="2"/>
      </rPr>
      <t xml:space="preserve">SGI-F045
</t>
    </r>
    <r>
      <rPr>
        <b/>
        <sz val="11"/>
        <rFont val="Verdana"/>
        <family val="2"/>
      </rPr>
      <t>Versión</t>
    </r>
    <r>
      <rPr>
        <sz val="11"/>
        <rFont val="Verdana"/>
        <family val="2"/>
      </rPr>
      <t xml:space="preserve"> 01
</t>
    </r>
    <r>
      <rPr>
        <b/>
        <sz val="11"/>
        <rFont val="Verdana"/>
        <family val="2"/>
      </rPr>
      <t>Fecha</t>
    </r>
    <r>
      <rPr>
        <sz val="11"/>
        <rFont val="Verdana"/>
        <family val="2"/>
      </rPr>
      <t xml:space="preserve"> 13/09/2024</t>
    </r>
  </si>
  <si>
    <t xml:space="preserve">IDENTIFICACIÓN DE VULNERABILIDAD </t>
  </si>
  <si>
    <t>AMENAZA NATURAL</t>
  </si>
  <si>
    <t>AMENAZA TECNOLÓGICA</t>
  </si>
  <si>
    <t>AMENAZA SOCIO - NATURAL</t>
  </si>
  <si>
    <t xml:space="preserve">PUNTO A EVALUAR: </t>
  </si>
  <si>
    <t>RESPUESTA</t>
  </si>
  <si>
    <t>VALOR</t>
  </si>
  <si>
    <t>PERSONAS</t>
  </si>
  <si>
    <t>No cumple</t>
  </si>
  <si>
    <t>Cumple</t>
  </si>
  <si>
    <t>Parcial</t>
  </si>
  <si>
    <t>No Aplica</t>
  </si>
  <si>
    <t>1. GESTIÓN ORGANIZACIONAL</t>
  </si>
  <si>
    <t>¿Se cuenta con una organización para la prevención y atención de emergencias en las instalaciones de la empresa?</t>
  </si>
  <si>
    <t>¿Existe una política general en Gestión del Riesgo donde se indica la prevención y preparación para afrontar una emergencia?</t>
  </si>
  <si>
    <t>¿Existe comité de emergencias y tiene Funciones asignadas?</t>
  </si>
  <si>
    <t xml:space="preserve">¿Existe brigada de emergencias?  </t>
  </si>
  <si>
    <t>¿Promueve activamente el programa de preparación para emergencias en sus trabajadores?</t>
  </si>
  <si>
    <t>¿Los Trabajadores han adquirido responsabilidades específicas en caso de emergencias?</t>
  </si>
  <si>
    <t>¿Existen instrumentos o formatos para realizar inspecciones a las áreas para identificar condiciones inseguras que puedan generar emergencias?</t>
  </si>
  <si>
    <t>¿Existen instrumentos, formatos, folletos como material de difusión en temas de prevención y control de emergencias?</t>
  </si>
  <si>
    <t>Promedio de Gestión Organizacional</t>
  </si>
  <si>
    <t>2. CAPACITACION Y ENTRENAMIENTO</t>
  </si>
  <si>
    <t>¿Existe un programa de capacitación en prevención y control de emergencias?</t>
  </si>
  <si>
    <t>¿Las personas han recibido capacitación general en temas básicos de emergencias y en general saben las personas auto protegerse?</t>
  </si>
  <si>
    <t>¿El personal de la brigada ha recibido entrenamiento y capacitación en temas de prevención y control de emergencias?</t>
  </si>
  <si>
    <t>¿Esta divulgado el plan de emergencias y contingencias y los distintos planes de acción?</t>
  </si>
  <si>
    <t>Promedio de Capacitación y Entrenamiento</t>
  </si>
  <si>
    <t>3. CARACTERÍSTICAS DE SEGURIDAD</t>
  </si>
  <si>
    <t>¿El personal de la brigada y el comité de emergencia se encuentra debidamente identificado (chaleco, gorra, brazalete, carnet)?</t>
  </si>
  <si>
    <t>¿Se tienen implementos básicos para el plan de acción de primeros auxilios en caso de requerirse?</t>
  </si>
  <si>
    <t>¿Se cuenta con implementos básicos para el plan de acción específico para la amenaza?</t>
  </si>
  <si>
    <t>Promedio de Características de seguridad</t>
  </si>
  <si>
    <t>SUMA TOTAL DE PROMEDIOS</t>
  </si>
  <si>
    <t>RECURSOS</t>
  </si>
  <si>
    <t>1. SUMINISTROS</t>
  </si>
  <si>
    <r>
      <t>¿Se cuenta con cinta de acordonamiento o balizamiento?</t>
    </r>
    <r>
      <rPr>
        <b/>
        <sz val="11"/>
        <rFont val="Verdana"/>
        <family val="2"/>
      </rPr>
      <t xml:space="preserve">                  </t>
    </r>
  </si>
  <si>
    <t>¿Se cuenta con sistema de extintores portátiles seleccionados y distribuidos de manera técnica según norma NFPA 10?</t>
  </si>
  <si>
    <t>¿Existe una correcta distribución de camillas en las instalaciones, teniendo en cuenta la población de la edificación?</t>
  </si>
  <si>
    <t>¿Se cuenta con botiquines portátiles dotados y en suficiente numero para las diferentes dependencias.?</t>
  </si>
  <si>
    <t>Promedio de Suministros</t>
  </si>
  <si>
    <t>2. EDIFICACIÓN</t>
  </si>
  <si>
    <t>¿Los materiales estructurales de las instalaciones cumplen con las NSR-2010?, se ha realizado estudio de vulnerabilidad sísmica para determinar cumplimiento?</t>
  </si>
  <si>
    <t>¿Los materiales de construcción utilizados para los pasillos, escaleras y otras zonas comunes son de baja propagación frente a un incendio(alfombras, madera, Plásticos, cortinas)?</t>
  </si>
  <si>
    <t>¿Las escaleras de emergencias se encuentran en buen estado y poseen doble pasamanos?</t>
  </si>
  <si>
    <t>¿Existe más de una salida?</t>
  </si>
  <si>
    <t>¿Existen rutas de evacuación?</t>
  </si>
  <si>
    <t>¿Se cuenta con parqueaderos?</t>
  </si>
  <si>
    <t>¿Las ventanas cuentan con película de seguridad?</t>
  </si>
  <si>
    <t>¿Están señalizadas vías de evacuación y equipos contraincendios?</t>
  </si>
  <si>
    <t>Promedio de Edificación</t>
  </si>
  <si>
    <t>3. EQUIPOS</t>
  </si>
  <si>
    <t>¿Se cuenta con sistema de alarma de emergencias?</t>
  </si>
  <si>
    <t>¿Se cuenta con sistemas automáticos de detección y control de incendios?</t>
  </si>
  <si>
    <t>¿Se cuenta con sistema de comunicaciones internas?</t>
  </si>
  <si>
    <t>¿Existe red contraincendios en las instalaciones de la sede y que cubran las diferentes áreas donde se puede presentar conatos de incendios?</t>
  </si>
  <si>
    <t>¿Existen hidrantes públicos y/o privados?</t>
  </si>
  <si>
    <t>¿Se cuentan con gabinetes contraincendios?</t>
  </si>
  <si>
    <t>¿El personal conoce las redes de apoyo externo en caso de emergencia?</t>
  </si>
  <si>
    <t>¿Se cuenta con programa de mantenimiento preventivo para los equipos de emergencia?</t>
  </si>
  <si>
    <t>Promedio de Equipos</t>
  </si>
  <si>
    <t>PUNTO A EVALUAR:</t>
  </si>
  <si>
    <t xml:space="preserve"> SISTEMAS Y PROCESOS</t>
  </si>
  <si>
    <t>1. SERVICIOS</t>
  </si>
  <si>
    <t>¿Se cuenta con buen suministro de energía?</t>
  </si>
  <si>
    <t>¿Se cuenta con buen suministro de agua?</t>
  </si>
  <si>
    <t>¿Se cuenta con buen programa de recolección de residuos?</t>
  </si>
  <si>
    <t>¿Se cuenta con buen servicio de radiocomunicaciones?</t>
  </si>
  <si>
    <t>Promedio de Servicios</t>
  </si>
  <si>
    <t>2. SISTEMAS ALTERNOS</t>
  </si>
  <si>
    <t>¿Se cuenta con un tanque de reserva de agua?</t>
  </si>
  <si>
    <t>¿Se cuenta con una planta de energía?</t>
  </si>
  <si>
    <t>¿Se cuenta con un sistema de vigilancia física?</t>
  </si>
  <si>
    <t>¿Se cuenta con un sitio alterno para reubicación de las instalaciones propio o contratado, así como de personal experto de apoyo?</t>
  </si>
  <si>
    <t>Promedio de Sistemas Alternos</t>
  </si>
  <si>
    <t>3. RECUPERACIÓN</t>
  </si>
  <si>
    <t>¿Se cuenta con algún sistema de seguro para los funcionarios?</t>
  </si>
  <si>
    <t>¿Se encuentra asegurada la edificación en caso de que  se materialice la amenaza.?</t>
  </si>
  <si>
    <t>¿Se encuentra asegurados los equipos y todos los bienes en general?</t>
  </si>
  <si>
    <t>Promedio de Recuperación</t>
  </si>
  <si>
    <t xml:space="preserve">NO APLICA </t>
  </si>
  <si>
    <t xml:space="preserve">N.A. </t>
  </si>
  <si>
    <t>CUMPLE</t>
  </si>
  <si>
    <t>PARCIAL</t>
  </si>
  <si>
    <t>NO CUMPLE</t>
  </si>
  <si>
    <r>
      <rPr>
        <b/>
        <sz val="11"/>
        <rFont val="Verdana"/>
        <family val="2"/>
      </rPr>
      <t xml:space="preserve">Código </t>
    </r>
    <r>
      <rPr>
        <sz val="11"/>
        <rFont val="Verdana"/>
        <family val="2"/>
      </rPr>
      <t xml:space="preserve">SGI-F045
</t>
    </r>
    <r>
      <rPr>
        <b/>
        <sz val="11"/>
        <rFont val="Verdana"/>
        <family val="2"/>
      </rPr>
      <t xml:space="preserve">Versión </t>
    </r>
    <r>
      <rPr>
        <sz val="11"/>
        <rFont val="Verdana"/>
        <family val="2"/>
      </rPr>
      <t xml:space="preserve">01
</t>
    </r>
    <r>
      <rPr>
        <b/>
        <sz val="11"/>
        <rFont val="Verdana"/>
        <family val="2"/>
      </rPr>
      <t>Fecha</t>
    </r>
    <r>
      <rPr>
        <sz val="11"/>
        <rFont val="Verdana"/>
        <family val="2"/>
      </rPr>
      <t xml:space="preserve"> 13/09/2024</t>
    </r>
  </si>
  <si>
    <t>ANÀLISIS DE RIESGO</t>
  </si>
  <si>
    <t>SISTEMAS Y PROCESOS</t>
  </si>
  <si>
    <t>AMENAZA</t>
  </si>
  <si>
    <t>CALIFICACIÓN AMENAZA</t>
  </si>
  <si>
    <t>Valor</t>
  </si>
  <si>
    <t>Resultado</t>
  </si>
  <si>
    <t>RESULTADO DEL DIAMANTE</t>
  </si>
  <si>
    <t>INTERPRETACIÓN DEL RIESGO</t>
  </si>
  <si>
    <t>TECNOLÒGICO</t>
  </si>
  <si>
    <t>Accidentes de Trabajo</t>
  </si>
  <si>
    <t>Falla Eléctrica</t>
  </si>
  <si>
    <t>Fallas estructurales (caídas a mismo nivel)</t>
  </si>
  <si>
    <t>BIOSANITARIO NO INTENCIONAL</t>
  </si>
  <si>
    <t>BIOSANITARIO NO INTENCIONAL - Pandemia</t>
  </si>
  <si>
    <r>
      <rPr>
        <b/>
        <sz val="11"/>
        <rFont val="Verdana"/>
        <family val="2"/>
      </rPr>
      <t>Código</t>
    </r>
    <r>
      <rPr>
        <sz val="11"/>
        <rFont val="Verdana"/>
        <family val="2"/>
      </rPr>
      <t xml:space="preserve"> SGI-F045
</t>
    </r>
    <r>
      <rPr>
        <b/>
        <sz val="11"/>
        <rFont val="Verdana"/>
        <family val="2"/>
      </rPr>
      <t>Versión</t>
    </r>
    <r>
      <rPr>
        <sz val="11"/>
        <rFont val="Verdana"/>
        <family val="2"/>
      </rPr>
      <t xml:space="preserve"> 01
</t>
    </r>
    <r>
      <rPr>
        <b/>
        <sz val="11"/>
        <rFont val="Verdana"/>
        <family val="2"/>
      </rPr>
      <t>Fecha</t>
    </r>
    <r>
      <rPr>
        <sz val="11"/>
        <rFont val="Verdana"/>
        <family val="2"/>
      </rPr>
      <t xml:space="preserve"> 13/09/2024</t>
    </r>
  </si>
  <si>
    <t>SISTEMA COMANDO DE INCIDENTES</t>
  </si>
  <si>
    <t>ESTRUCTURA DE LA BRIGADA</t>
  </si>
  <si>
    <t>ESQUEMA ORGANIZACIONAL PARA UNA EVACUACIÓN</t>
  </si>
  <si>
    <t>Teniendo en cuenta lo dispuesto en el Sistema Comando de Incidentes (SCI), el esquema organizacional para el plan de evacuación quedaría de la siguiente manera:</t>
  </si>
  <si>
    <t>DIRECTORIO DE BRIGADISTAS DE LA SEDE</t>
  </si>
  <si>
    <t>NOMBRE</t>
  </si>
  <si>
    <t>CARGO - ROL</t>
  </si>
  <si>
    <t>TELÉFONO</t>
  </si>
  <si>
    <t>LISTADO TELEFONOS DE EMERGENCIA - APOYO EXTERNO</t>
  </si>
  <si>
    <t>ENTIDAD</t>
  </si>
  <si>
    <t xml:space="preserve">DIRECCIÒN </t>
  </si>
  <si>
    <t>INVENTARIO DE RECURSOS DE EMERGENCIA</t>
  </si>
  <si>
    <t>CONTRA INCENDIO - EXTINTORES PORTÁTILES</t>
  </si>
  <si>
    <t>No.</t>
  </si>
  <si>
    <t>UBICACIÓN</t>
  </si>
  <si>
    <t>AGENTE EXTINTOR</t>
  </si>
  <si>
    <t>CAPACIDAD</t>
  </si>
  <si>
    <t>CANTIDAD</t>
  </si>
  <si>
    <t>FECHA PROXIMA RECARGA</t>
  </si>
  <si>
    <t>ESTADO</t>
  </si>
  <si>
    <t>1</t>
  </si>
  <si>
    <t>2</t>
  </si>
  <si>
    <t>3</t>
  </si>
  <si>
    <t>4</t>
  </si>
  <si>
    <t>5</t>
  </si>
  <si>
    <t>6</t>
  </si>
  <si>
    <t>7</t>
  </si>
  <si>
    <t>8</t>
  </si>
  <si>
    <t>9</t>
  </si>
  <si>
    <t xml:space="preserve">TOTAL </t>
  </si>
  <si>
    <t>CONTRA INCENDIO - SISTEMAS DE DETECCIÓN: ALARMAS Y/O DETECTORES DE HUMO</t>
  </si>
  <si>
    <t>TIPO DE SISTEMA</t>
  </si>
  <si>
    <t xml:space="preserve">CANTIDAD </t>
  </si>
  <si>
    <t>CIRCUITO ELÉCTRICO DE EMERGENCIA</t>
  </si>
  <si>
    <t>SISTEMA DE ALARMA</t>
  </si>
  <si>
    <t>BOTIQUÌN</t>
  </si>
  <si>
    <t>TIPO DE BOTIQUÍN</t>
  </si>
  <si>
    <t>ELEMENTOS ESPECÍFICOS</t>
  </si>
  <si>
    <t xml:space="preserve">ELEMENTOS </t>
  </si>
  <si>
    <t>Camilla rígida (material sintético)</t>
  </si>
  <si>
    <t>Punto de primeros auxilios</t>
  </si>
  <si>
    <t>Desfibrilador externo automático - DEA</t>
  </si>
  <si>
    <t xml:space="preserve">Inmovilizadores </t>
  </si>
  <si>
    <t>Megáfono</t>
  </si>
  <si>
    <t>Silbatos o pitos</t>
  </si>
  <si>
    <t xml:space="preserve">Planos y rutas de evacuación </t>
  </si>
  <si>
    <t xml:space="preserve">Paleta de Pare y siga </t>
  </si>
  <si>
    <t>Alarmas sonoras</t>
  </si>
  <si>
    <t>Señalización de salida de emergencia</t>
  </si>
  <si>
    <t>Señales informativas y de prevención</t>
  </si>
  <si>
    <t>PLANO DE EVACUACIÒN</t>
  </si>
  <si>
    <t xml:space="preserve">PUNTO DE ENCUENTRO </t>
  </si>
  <si>
    <t xml:space="preserve">TIEMPO DE EVACUACIÒN </t>
  </si>
  <si>
    <r>
      <t xml:space="preserve">Es una fórmula que permite establecer el tiempo aproximado de evacuación de una edificación teniendo en cuenta el número de personas a evacuar, el área de las escaleras y el número de módulos de salida.
Tevac=N/(A*K)+D/V
• Tevac: Tiempo de evacuación en segundos 
• N: Número de Personas
• D: Distancia total de recorrido en metros 
• A: Ancho de salida en metros
• K: Constante Experimental: 1.3 personas/metro-segundo
• V: Velocidad de desplazamiento. 
</t>
    </r>
    <r>
      <rPr>
        <b/>
        <sz val="11"/>
        <rFont val="Verdana"/>
        <family val="2"/>
      </rPr>
      <t>Horizontalmente</t>
    </r>
    <r>
      <rPr>
        <sz val="11"/>
        <rFont val="Verdana"/>
        <family val="2"/>
      </rPr>
      <t xml:space="preserve">: 0.6 m/seg
</t>
    </r>
    <r>
      <rPr>
        <b/>
        <sz val="11"/>
        <rFont val="Verdana"/>
        <family val="2"/>
      </rPr>
      <t>Escaleras</t>
    </r>
    <r>
      <rPr>
        <sz val="11"/>
        <rFont val="Verdana"/>
        <family val="2"/>
      </rPr>
      <t xml:space="preserve">: 0.4 m/seg </t>
    </r>
  </si>
  <si>
    <t xml:space="preserve">  TIEMPOS DE EVACUACIÒN  </t>
  </si>
  <si>
    <t>N
(Número de personas)</t>
  </si>
  <si>
    <t>A
(Ancho de salida en metros)</t>
  </si>
  <si>
    <t>K
(Constante)</t>
  </si>
  <si>
    <t>D
(Distancia total del recorrido)</t>
  </si>
  <si>
    <t>V
(Velocidad de desplazamiento)</t>
  </si>
  <si>
    <t>Tevac (tiempo de evacuación)</t>
  </si>
  <si>
    <t>Observaciones</t>
  </si>
  <si>
    <t>CONSOLIDADO TIEMPOS SIMULACROS</t>
  </si>
  <si>
    <t>FECHA</t>
  </si>
  <si>
    <t>TIEMPO DE EVACUACIÓN</t>
  </si>
  <si>
    <t>No. DE OCUPANTES EN LA SEDE</t>
  </si>
  <si>
    <t>No. DE PERSONAS EVACUADAS</t>
  </si>
  <si>
    <r>
      <rPr>
        <b/>
        <sz val="12"/>
        <color theme="1"/>
        <rFont val="Verdana"/>
        <family val="2"/>
      </rPr>
      <t>Código</t>
    </r>
    <r>
      <rPr>
        <sz val="12"/>
        <color theme="1"/>
        <rFont val="Verdana"/>
        <family val="2"/>
      </rPr>
      <t xml:space="preserve"> SGI-F045
</t>
    </r>
    <r>
      <rPr>
        <b/>
        <sz val="12"/>
        <color theme="1"/>
        <rFont val="Verdana"/>
        <family val="2"/>
      </rPr>
      <t>Versión</t>
    </r>
    <r>
      <rPr>
        <sz val="12"/>
        <color theme="1"/>
        <rFont val="Verdana"/>
        <family val="2"/>
      </rPr>
      <t xml:space="preserve"> 01
</t>
    </r>
    <r>
      <rPr>
        <b/>
        <sz val="12"/>
        <color theme="1"/>
        <rFont val="Verdana"/>
        <family val="2"/>
      </rPr>
      <t>Fecha</t>
    </r>
    <r>
      <rPr>
        <sz val="12"/>
        <color theme="1"/>
        <rFont val="Verdana"/>
        <family val="2"/>
      </rPr>
      <t xml:space="preserve"> 13/09/2024</t>
    </r>
  </si>
  <si>
    <t>IDENTIFICACIÒN DE NECESIDADES</t>
  </si>
  <si>
    <t>ITEM: SEÑALIZACIÒN</t>
  </si>
  <si>
    <t>CANTIDAD REQUERIDA</t>
  </si>
  <si>
    <t xml:space="preserve">UBICACIONES </t>
  </si>
  <si>
    <t xml:space="preserve">OTRAS RECOMENDACIONES </t>
  </si>
  <si>
    <r>
      <rPr>
        <b/>
        <sz val="11"/>
        <color rgb="FF000000"/>
        <rFont val="Verdana"/>
        <family val="2"/>
      </rPr>
      <t>GESTIÓN DEL SISTEMA DE GESTIÓN INTEGRADO</t>
    </r>
    <r>
      <rPr>
        <sz val="11"/>
        <color rgb="FF000000"/>
        <rFont val="Verdana"/>
        <family val="2"/>
      </rPr>
      <t xml:space="preserve">
Plan de emergencia y contingencia - sede ________</t>
    </r>
  </si>
  <si>
    <t>CONTROL DE CAMBIOS</t>
  </si>
  <si>
    <t>Versión</t>
  </si>
  <si>
    <t xml:space="preserve">Cambios Realizados </t>
  </si>
  <si>
    <t>Creaciòn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</si>
</sst>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0.0"/>
  </numFmts>
  <fonts count="26">
    <font>
      <sz val="11"/>
      <color theme="1"/>
      <name val="Calibri"/>
      <family val="2"/>
      <scheme val="minor"/>
    </font>
    <font>
      <sz val="10"/>
      <name val="Arial"/>
      <family val="2"/>
    </font>
    <font>
      <u/>
      <sz val="10"/>
      <color indexed="12"/>
      <name val="Arial"/>
      <family val="2"/>
    </font>
    <font>
      <sz val="10"/>
      <name val="Arial"/>
      <family val="2"/>
    </font>
    <font>
      <sz val="8"/>
      <name val="Calibri"/>
      <family val="2"/>
    </font>
    <font>
      <sz val="12"/>
      <name val="Arial"/>
      <family val="2"/>
    </font>
    <font>
      <sz val="12"/>
      <name val="Arial"/>
      <family val="2"/>
    </font>
    <font>
      <u/>
      <sz val="12"/>
      <color indexed="12"/>
      <name val="Arial"/>
      <family val="2"/>
    </font>
    <font>
      <sz val="8"/>
      <name val="Calibri"/>
      <family val="2"/>
    </font>
    <font>
      <sz val="11"/>
      <color theme="1"/>
      <name val="Calibri"/>
      <family val="2"/>
      <scheme val="minor"/>
    </font>
    <font>
      <u/>
      <sz val="11"/>
      <color theme="10"/>
      <name val="Calibri"/>
      <family val="2"/>
      <scheme val="minor"/>
    </font>
    <font>
      <sz val="12"/>
      <color rgb="FF000000"/>
      <name val="Calibri"/>
      <family val="2"/>
    </font>
    <font>
      <sz val="10"/>
      <color rgb="FF000000"/>
      <name val="Arial"/>
      <family val="2"/>
    </font>
    <font>
      <sz val="11"/>
      <color rgb="FF000000"/>
      <name val="Calibri"/>
      <family val="2"/>
    </font>
    <font>
      <sz val="11"/>
      <color theme="1"/>
      <name val="Liberation Sans"/>
    </font>
    <font>
      <sz val="8"/>
      <name val="Calibri"/>
      <family val="2"/>
      <scheme val="minor"/>
    </font>
    <font>
      <b/>
      <sz val="12"/>
      <color theme="1"/>
      <name val="Verdana"/>
      <family val="2"/>
    </font>
    <font>
      <sz val="12"/>
      <color theme="1"/>
      <name val="Verdana"/>
      <family val="2"/>
    </font>
    <font>
      <b/>
      <sz val="12"/>
      <name val="Verdana"/>
      <family val="2"/>
    </font>
    <font>
      <sz val="8"/>
      <name val="Arial"/>
      <family val="2"/>
    </font>
    <font>
      <b/>
      <sz val="9"/>
      <color indexed="81"/>
      <name val="Tahoma"/>
      <family val="2"/>
    </font>
    <font>
      <sz val="11"/>
      <color rgb="FF000000"/>
      <name val="Verdana"/>
      <family val="2"/>
    </font>
    <font>
      <b/>
      <sz val="11"/>
      <name val="Verdana"/>
      <family val="2"/>
    </font>
    <font>
      <b/>
      <sz val="11"/>
      <color rgb="FF000000"/>
      <name val="Verdana"/>
      <family val="2"/>
    </font>
    <font>
      <sz val="11"/>
      <name val="Verdana"/>
      <family val="2"/>
    </font>
    <font>
      <u/>
      <sz val="11"/>
      <name val="Verdana"/>
      <family val="2"/>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000000"/>
      </patternFill>
    </fill>
    <fill>
      <patternFill patternType="solid">
        <fgColor rgb="FF96BE54"/>
        <bgColor indexed="64"/>
      </patternFill>
    </fill>
    <fill>
      <patternFill patternType="solid">
        <fgColor rgb="FF00C69B"/>
        <bgColor indexed="64"/>
      </patternFill>
    </fill>
    <fill>
      <patternFill patternType="solid">
        <fgColor rgb="FF96BE54"/>
        <bgColor rgb="FF000000"/>
      </patternFill>
    </fill>
    <fill>
      <patternFill patternType="solid">
        <fgColor rgb="FF96BE54"/>
        <bgColor rgb="FFD8D8D8"/>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rgb="FFFFFFFF"/>
      </left>
      <right style="thin">
        <color rgb="FFFFFFFF"/>
      </right>
      <top style="thin">
        <color indexed="64"/>
      </top>
      <bottom style="thin">
        <color indexed="64"/>
      </bottom>
      <diagonal/>
    </border>
    <border>
      <left style="thin">
        <color rgb="FFFFFFFF"/>
      </left>
      <right style="thin">
        <color indexed="64"/>
      </right>
      <top style="thin">
        <color indexed="64"/>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thin">
        <color theme="1"/>
      </right>
      <top style="medium">
        <color theme="1"/>
      </top>
      <bottom style="medium">
        <color theme="1"/>
      </bottom>
      <diagonal/>
    </border>
  </borders>
  <cellStyleXfs count="20">
    <xf numFmtId="0" fontId="0" fillId="0" borderId="0">
      <alignment horizontal="justify" vertical="justify" wrapText="1"/>
    </xf>
    <xf numFmtId="0" fontId="10"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5" fillId="0" borderId="0" applyFont="0" applyFill="0" applyBorder="0" applyAlignment="0" applyProtection="0"/>
    <xf numFmtId="0" fontId="6" fillId="0" borderId="0"/>
    <xf numFmtId="0" fontId="5" fillId="0" borderId="0"/>
    <xf numFmtId="0" fontId="1" fillId="0" borderId="0"/>
    <xf numFmtId="0" fontId="1" fillId="0" borderId="0"/>
    <xf numFmtId="0" fontId="1" fillId="0" borderId="0"/>
    <xf numFmtId="0" fontId="1" fillId="0" borderId="0"/>
    <xf numFmtId="0" fontId="9" fillId="0" borderId="0"/>
    <xf numFmtId="0" fontId="3" fillId="0" borderId="0"/>
    <xf numFmtId="0" fontId="1" fillId="0" borderId="0"/>
    <xf numFmtId="0" fontId="11" fillId="0" borderId="0"/>
    <xf numFmtId="0" fontId="1" fillId="0" borderId="0"/>
    <xf numFmtId="0" fontId="12" fillId="0" borderId="0"/>
    <xf numFmtId="0" fontId="13" fillId="0" borderId="0"/>
    <xf numFmtId="0" fontId="14" fillId="0" borderId="0"/>
  </cellStyleXfs>
  <cellXfs count="300">
    <xf numFmtId="0" fontId="0" fillId="0" borderId="0" xfId="0">
      <alignment horizontal="justify" vertical="justify" wrapText="1"/>
    </xf>
    <xf numFmtId="0" fontId="17" fillId="0" borderId="0" xfId="0" applyFont="1">
      <alignment horizontal="justify" vertical="justify" wrapText="1"/>
    </xf>
    <xf numFmtId="0" fontId="17" fillId="0" borderId="4" xfId="0" applyFont="1" applyBorder="1" applyAlignment="1">
      <alignment horizontal="center" vertical="center" wrapText="1"/>
    </xf>
    <xf numFmtId="0" fontId="17" fillId="0" borderId="4" xfId="0" applyFont="1" applyBorder="1" applyAlignment="1">
      <alignment vertical="center" wrapText="1"/>
    </xf>
    <xf numFmtId="0" fontId="17" fillId="0" borderId="3" xfId="0" applyFont="1" applyBorder="1" applyAlignment="1">
      <alignment horizontal="centerContinuous" vertical="center" wrapText="1"/>
    </xf>
    <xf numFmtId="0" fontId="17" fillId="0" borderId="36" xfId="0" applyFont="1" applyBorder="1" applyAlignment="1">
      <alignment horizontal="left" vertical="center" wrapText="1"/>
    </xf>
    <xf numFmtId="0" fontId="16" fillId="2" borderId="37" xfId="0" applyFont="1" applyFill="1" applyBorder="1" applyAlignment="1">
      <alignment horizontal="centerContinuous"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Continuous" vertical="center" wrapText="1"/>
    </xf>
    <xf numFmtId="0" fontId="17" fillId="0" borderId="0" xfId="0" applyFont="1" applyAlignment="1">
      <alignment horizontal="justify" vertical="justify" textRotation="1" wrapText="1"/>
    </xf>
    <xf numFmtId="0" fontId="17" fillId="0" borderId="4" xfId="0" applyFont="1" applyBorder="1" applyAlignment="1">
      <alignment horizontal="justify" vertical="justify" textRotation="1" wrapText="1"/>
    </xf>
    <xf numFmtId="0" fontId="17" fillId="0" borderId="4" xfId="0" applyFont="1" applyBorder="1" applyAlignment="1">
      <alignment horizontal="center" vertical="center"/>
    </xf>
    <xf numFmtId="0" fontId="17" fillId="0" borderId="4" xfId="0" applyFont="1" applyBorder="1" applyAlignment="1">
      <alignment vertical="justify" textRotation="1" wrapText="1"/>
    </xf>
    <xf numFmtId="0" fontId="17" fillId="0" borderId="4" xfId="0" applyFont="1" applyBorder="1" applyAlignment="1">
      <alignment vertical="justify"/>
    </xf>
    <xf numFmtId="0" fontId="17" fillId="0" borderId="12" xfId="0" applyFont="1" applyBorder="1" applyAlignment="1">
      <alignment horizontal="center" vertical="center" wrapText="1"/>
    </xf>
    <xf numFmtId="0" fontId="16" fillId="0" borderId="0" xfId="0" applyFont="1" applyAlignment="1">
      <alignment horizontal="centerContinuous" vertical="center" wrapText="1"/>
    </xf>
    <xf numFmtId="0" fontId="17" fillId="0" borderId="21" xfId="0" applyFont="1" applyBorder="1" applyAlignment="1">
      <alignment horizontal="centerContinuous" vertical="center" wrapText="1"/>
    </xf>
    <xf numFmtId="0" fontId="17" fillId="0" borderId="38" xfId="0" applyFont="1" applyBorder="1" applyAlignment="1">
      <alignment horizontal="centerContinuous" vertical="center" wrapText="1"/>
    </xf>
    <xf numFmtId="0" fontId="17" fillId="0" borderId="39" xfId="0" applyFont="1" applyBorder="1" applyAlignment="1">
      <alignment horizontal="centerContinuous" vertical="center" wrapText="1"/>
    </xf>
    <xf numFmtId="0" fontId="22" fillId="9" borderId="9" xfId="0" applyFont="1" applyFill="1" applyBorder="1" applyAlignment="1">
      <alignment horizontal="centerContinuous" vertical="center"/>
    </xf>
    <xf numFmtId="0" fontId="23" fillId="9" borderId="4" xfId="0" applyFont="1" applyFill="1" applyBorder="1" applyAlignment="1">
      <alignment horizontal="centerContinuous" vertical="center"/>
    </xf>
    <xf numFmtId="0" fontId="21" fillId="9" borderId="3" xfId="0" applyFont="1" applyFill="1" applyBorder="1" applyAlignment="1">
      <alignment horizontal="center"/>
    </xf>
    <xf numFmtId="0" fontId="21" fillId="9" borderId="4" xfId="0" applyFont="1" applyFill="1" applyBorder="1" applyAlignment="1">
      <alignment horizontal="centerContinuous" vertical="center" wrapText="1"/>
    </xf>
    <xf numFmtId="0" fontId="22" fillId="9" borderId="10" xfId="0" applyFont="1" applyFill="1" applyBorder="1" applyAlignment="1">
      <alignment horizontal="centerContinuous" vertical="center"/>
    </xf>
    <xf numFmtId="0" fontId="22" fillId="9" borderId="11" xfId="0" applyFont="1" applyFill="1" applyBorder="1" applyAlignment="1">
      <alignment horizontal="centerContinuous" vertical="center"/>
    </xf>
    <xf numFmtId="0" fontId="21" fillId="8" borderId="40" xfId="0" applyFont="1" applyFill="1" applyBorder="1" applyAlignment="1">
      <alignment wrapText="1"/>
    </xf>
    <xf numFmtId="0" fontId="21" fillId="8" borderId="42" xfId="0" applyFont="1" applyFill="1" applyBorder="1" applyAlignment="1">
      <alignment wrapText="1"/>
    </xf>
    <xf numFmtId="0" fontId="21" fillId="9" borderId="41" xfId="0" applyFont="1" applyFill="1" applyBorder="1" applyAlignment="1">
      <alignment horizontal="centerContinuous" vertical="center" wrapText="1"/>
    </xf>
    <xf numFmtId="0" fontId="0" fillId="0" borderId="41" xfId="0" applyBorder="1" applyAlignment="1">
      <alignment horizontal="centerContinuous" vertical="center" wrapText="1"/>
    </xf>
    <xf numFmtId="0" fontId="19" fillId="7" borderId="0" xfId="0" applyFont="1" applyFill="1" applyAlignment="1">
      <alignment vertical="center"/>
    </xf>
    <xf numFmtId="0" fontId="0" fillId="7" borderId="0" xfId="0" applyFill="1">
      <alignment horizontal="justify" vertical="justify" wrapText="1"/>
    </xf>
    <xf numFmtId="0" fontId="18" fillId="7" borderId="3" xfId="0" applyFont="1" applyFill="1" applyBorder="1" applyAlignment="1">
      <alignment horizontal="centerContinuous" vertical="center" wrapText="1"/>
    </xf>
    <xf numFmtId="0" fontId="16" fillId="7" borderId="4" xfId="0" applyFont="1" applyFill="1" applyBorder="1" applyAlignment="1">
      <alignment horizontal="center" vertical="center" wrapText="1"/>
    </xf>
    <xf numFmtId="0" fontId="16" fillId="7" borderId="4" xfId="0" applyFont="1" applyFill="1" applyBorder="1" applyAlignment="1">
      <alignment horizontal="centerContinuous" vertical="center" wrapText="1"/>
    </xf>
    <xf numFmtId="0" fontId="16" fillId="10" borderId="4" xfId="0" applyFont="1" applyFill="1" applyBorder="1" applyAlignment="1">
      <alignment horizontal="center" vertical="center" wrapText="1"/>
    </xf>
    <xf numFmtId="0" fontId="16" fillId="10" borderId="0" xfId="0" applyFont="1" applyFill="1" applyAlignment="1">
      <alignment horizontal="centerContinuous" vertical="justify" wrapText="1"/>
    </xf>
    <xf numFmtId="0" fontId="22" fillId="2" borderId="24" xfId="0" applyFont="1" applyFill="1" applyBorder="1" applyAlignment="1">
      <alignment horizontal="center" vertical="center" wrapText="1"/>
    </xf>
    <xf numFmtId="0" fontId="24" fillId="2" borderId="24" xfId="0" applyFont="1" applyFill="1" applyBorder="1" applyAlignment="1">
      <alignment vertical="center" wrapText="1"/>
    </xf>
    <xf numFmtId="0" fontId="24" fillId="2" borderId="15" xfId="0" applyFont="1" applyFill="1" applyBorder="1" applyAlignment="1"/>
    <xf numFmtId="0" fontId="24" fillId="2" borderId="16" xfId="0" applyFont="1" applyFill="1" applyBorder="1" applyAlignment="1"/>
    <xf numFmtId="0" fontId="24" fillId="0" borderId="0" xfId="0" applyFont="1">
      <alignment horizontal="justify" vertical="justify" wrapText="1"/>
    </xf>
    <xf numFmtId="0" fontId="24" fillId="2" borderId="2" xfId="0" applyFont="1" applyFill="1" applyBorder="1" applyAlignment="1"/>
    <xf numFmtId="0" fontId="22" fillId="10" borderId="0" xfId="0" applyFont="1" applyFill="1" applyAlignment="1">
      <alignment vertical="center"/>
    </xf>
    <xf numFmtId="0" fontId="24" fillId="2" borderId="0" xfId="0" applyFont="1" applyFill="1" applyAlignment="1"/>
    <xf numFmtId="0" fontId="24" fillId="2" borderId="15" xfId="0" applyFont="1" applyFill="1" applyBorder="1" applyAlignment="1">
      <alignment horizontal="centerContinuous" vertical="center" wrapText="1"/>
    </xf>
    <xf numFmtId="0" fontId="24" fillId="2" borderId="16" xfId="0" applyFont="1" applyFill="1" applyBorder="1" applyAlignment="1">
      <alignment horizontal="centerContinuous" vertical="center" wrapText="1"/>
    </xf>
    <xf numFmtId="0" fontId="24" fillId="2" borderId="18" xfId="0" applyFont="1" applyFill="1" applyBorder="1" applyAlignment="1">
      <alignment horizontal="centerContinuous" vertical="center" wrapText="1"/>
    </xf>
    <xf numFmtId="0" fontId="24" fillId="2" borderId="16" xfId="0" applyFont="1" applyFill="1" applyBorder="1" applyAlignment="1">
      <alignment horizontal="centerContinuous" vertical="center"/>
    </xf>
    <xf numFmtId="0" fontId="24" fillId="2" borderId="18" xfId="0" applyFont="1" applyFill="1" applyBorder="1" applyAlignment="1">
      <alignment horizontal="centerContinuous" vertical="center"/>
    </xf>
    <xf numFmtId="0" fontId="24" fillId="0" borderId="1" xfId="0" applyFont="1" applyBorder="1" applyAlignment="1">
      <alignment horizontal="center" vertical="center"/>
    </xf>
    <xf numFmtId="0" fontId="22" fillId="2" borderId="24" xfId="0" applyFont="1" applyFill="1" applyBorder="1" applyAlignment="1">
      <alignment horizontal="centerContinuous" vertical="center" wrapText="1"/>
    </xf>
    <xf numFmtId="0" fontId="22" fillId="0" borderId="16" xfId="0" applyFont="1" applyBorder="1" applyAlignment="1">
      <alignment horizontal="centerContinuous" vertical="center" wrapText="1"/>
    </xf>
    <xf numFmtId="0" fontId="22" fillId="0" borderId="18" xfId="0" applyFont="1" applyBorder="1" applyAlignment="1">
      <alignment horizontal="centerContinuous" vertical="center" wrapText="1"/>
    </xf>
    <xf numFmtId="0" fontId="22" fillId="7" borderId="5" xfId="0" applyFont="1" applyFill="1" applyBorder="1" applyAlignment="1">
      <alignment horizontal="centerContinuous" vertical="center"/>
    </xf>
    <xf numFmtId="0" fontId="22" fillId="10" borderId="3" xfId="0" applyFont="1" applyFill="1" applyBorder="1" applyAlignment="1">
      <alignment horizontal="center" vertical="center"/>
    </xf>
    <xf numFmtId="0" fontId="22" fillId="10" borderId="4" xfId="0" applyFont="1" applyFill="1" applyBorder="1" applyAlignment="1">
      <alignment horizontal="centerContinuous" vertical="center"/>
    </xf>
    <xf numFmtId="0" fontId="22" fillId="10" borderId="6" xfId="0" applyFont="1" applyFill="1" applyBorder="1" applyAlignment="1">
      <alignment horizontal="centerContinuous" vertical="center"/>
    </xf>
    <xf numFmtId="0" fontId="24" fillId="0" borderId="3" xfId="0" applyFont="1" applyBorder="1" applyAlignment="1">
      <alignment horizontal="center" vertical="center" wrapText="1"/>
    </xf>
    <xf numFmtId="0" fontId="24" fillId="0" borderId="3" xfId="0" applyFont="1" applyBorder="1" applyAlignment="1">
      <alignment vertical="center"/>
    </xf>
    <xf numFmtId="0" fontId="24" fillId="0" borderId="6" xfId="0" applyFont="1" applyBorder="1" applyAlignment="1">
      <alignment vertical="center"/>
    </xf>
    <xf numFmtId="0" fontId="24" fillId="0" borderId="21" xfId="0" applyFont="1" applyBorder="1" applyAlignment="1">
      <alignment vertical="center"/>
    </xf>
    <xf numFmtId="0" fontId="22" fillId="10" borderId="5" xfId="0" applyFont="1" applyFill="1" applyBorder="1" applyAlignment="1">
      <alignment horizontal="centerContinuous" vertical="center"/>
    </xf>
    <xf numFmtId="0" fontId="22" fillId="10" borderId="3" xfId="0" applyFont="1" applyFill="1" applyBorder="1" applyAlignment="1">
      <alignment horizontal="centerContinuous" vertical="center"/>
    </xf>
    <xf numFmtId="0" fontId="22" fillId="10" borderId="5" xfId="0" applyFont="1" applyFill="1" applyBorder="1" applyAlignment="1">
      <alignment horizontal="center" vertical="center"/>
    </xf>
    <xf numFmtId="0" fontId="24" fillId="0" borderId="3" xfId="0" applyFont="1" applyBorder="1" applyAlignment="1">
      <alignment vertical="center" wrapText="1"/>
    </xf>
    <xf numFmtId="0" fontId="24" fillId="0" borderId="6" xfId="0" applyFont="1" applyBorder="1" applyAlignment="1">
      <alignment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5" fillId="0" borderId="5" xfId="1" applyFont="1" applyBorder="1" applyAlignment="1">
      <alignment horizontal="center" vertical="center" wrapText="1"/>
    </xf>
    <xf numFmtId="0" fontId="22" fillId="10" borderId="3" xfId="0" applyFont="1" applyFill="1" applyBorder="1" applyAlignment="1">
      <alignment horizontal="centerContinuous" vertical="center" wrapText="1"/>
    </xf>
    <xf numFmtId="0" fontId="22" fillId="10" borderId="6" xfId="0" applyFont="1" applyFill="1" applyBorder="1" applyAlignment="1">
      <alignment horizontal="centerContinuous" vertical="center" wrapText="1"/>
    </xf>
    <xf numFmtId="0" fontId="22" fillId="0" borderId="3" xfId="0" applyFont="1" applyBorder="1" applyAlignment="1">
      <alignment horizontal="left" vertical="center"/>
    </xf>
    <xf numFmtId="0" fontId="24" fillId="10" borderId="4" xfId="0" applyFont="1" applyFill="1" applyBorder="1" applyAlignment="1">
      <alignment horizontal="centerContinuous" vertical="center"/>
    </xf>
    <xf numFmtId="0" fontId="22" fillId="10" borderId="7" xfId="0" applyFont="1" applyFill="1" applyBorder="1" applyAlignment="1">
      <alignment vertical="center"/>
    </xf>
    <xf numFmtId="0" fontId="22" fillId="10" borderId="6" xfId="0" applyFont="1" applyFill="1" applyBorder="1" applyAlignment="1">
      <alignment vertical="center"/>
    </xf>
    <xf numFmtId="0" fontId="24" fillId="2" borderId="7" xfId="0" applyFont="1" applyFill="1" applyBorder="1" applyAlignment="1">
      <alignment vertical="center" wrapText="1"/>
    </xf>
    <xf numFmtId="0" fontId="24" fillId="2" borderId="2" xfId="0" applyFont="1" applyFill="1" applyBorder="1" applyAlignment="1">
      <alignment vertical="center" wrapText="1"/>
    </xf>
    <xf numFmtId="0" fontId="22" fillId="10" borderId="7" xfId="0" applyFont="1" applyFill="1" applyBorder="1" applyAlignment="1">
      <alignment horizontal="centerContinuous" vertical="center"/>
    </xf>
    <xf numFmtId="0" fontId="22" fillId="10" borderId="13" xfId="0" applyFont="1" applyFill="1" applyBorder="1" applyAlignment="1">
      <alignment horizontal="centerContinuous" vertical="center"/>
    </xf>
    <xf numFmtId="0" fontId="22" fillId="10" borderId="21" xfId="0" applyFont="1" applyFill="1" applyBorder="1" applyAlignment="1">
      <alignment horizontal="centerContinuous" vertical="center"/>
    </xf>
    <xf numFmtId="0" fontId="22" fillId="10" borderId="7" xfId="0" applyFont="1" applyFill="1" applyBorder="1" applyAlignment="1">
      <alignment horizontal="center" vertical="center" wrapText="1"/>
    </xf>
    <xf numFmtId="0" fontId="22" fillId="10" borderId="12" xfId="0" applyFont="1" applyFill="1" applyBorder="1" applyAlignment="1">
      <alignment horizontal="center" vertical="center" wrapText="1"/>
    </xf>
    <xf numFmtId="0" fontId="22" fillId="10" borderId="4" xfId="0" applyFont="1" applyFill="1" applyBorder="1" applyAlignment="1">
      <alignment horizontal="centerContinuous" vertical="center" wrapText="1"/>
    </xf>
    <xf numFmtId="0" fontId="22" fillId="10" borderId="9" xfId="0" applyFont="1"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3"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xf>
    <xf numFmtId="0" fontId="24" fillId="2" borderId="4" xfId="0" applyFont="1" applyFill="1" applyBorder="1" applyAlignment="1">
      <alignment horizontal="center" vertical="center"/>
    </xf>
    <xf numFmtId="0" fontId="22" fillId="2" borderId="7" xfId="0" applyFont="1" applyFill="1" applyBorder="1" applyAlignment="1">
      <alignment vertical="center" wrapText="1"/>
    </xf>
    <xf numFmtId="0" fontId="22" fillId="2" borderId="2" xfId="0" applyFont="1" applyFill="1" applyBorder="1" applyAlignment="1">
      <alignment vertical="center" wrapText="1"/>
    </xf>
    <xf numFmtId="0" fontId="22" fillId="2" borderId="8" xfId="0" applyFont="1" applyFill="1" applyBorder="1" applyAlignment="1">
      <alignment vertical="center" wrapText="1"/>
    </xf>
    <xf numFmtId="0" fontId="22" fillId="10" borderId="4" xfId="0" applyFont="1" applyFill="1" applyBorder="1" applyAlignment="1">
      <alignment horizontal="center" vertical="center"/>
    </xf>
    <xf numFmtId="0" fontId="22" fillId="10" borderId="4" xfId="0" applyFont="1" applyFill="1" applyBorder="1" applyAlignment="1">
      <alignment horizontal="center" vertical="center" wrapText="1"/>
    </xf>
    <xf numFmtId="0" fontId="22" fillId="0" borderId="12" xfId="0" applyFont="1" applyBorder="1" applyAlignment="1">
      <alignment horizontal="centerContinuous" vertical="center"/>
    </xf>
    <xf numFmtId="0" fontId="24" fillId="0" borderId="3" xfId="0" applyFont="1" applyBorder="1" applyAlignment="1">
      <alignment horizontal="left" vertical="center"/>
    </xf>
    <xf numFmtId="0" fontId="22" fillId="0" borderId="23" xfId="0" applyFont="1" applyBorder="1" applyAlignment="1">
      <alignment horizontal="centerContinuous" vertical="center"/>
    </xf>
    <xf numFmtId="0" fontId="22" fillId="0" borderId="5" xfId="0" applyFont="1" applyBorder="1" applyAlignment="1">
      <alignment horizontal="centerContinuous" vertical="center"/>
    </xf>
    <xf numFmtId="0" fontId="22" fillId="0" borderId="2" xfId="0" applyFont="1" applyBorder="1" applyAlignment="1">
      <alignment horizontal="centerContinuous" vertical="center"/>
    </xf>
    <xf numFmtId="0" fontId="24" fillId="0" borderId="3" xfId="0" applyFont="1" applyBorder="1" applyAlignment="1">
      <alignment horizontal="left" vertical="top" wrapText="1"/>
    </xf>
    <xf numFmtId="0" fontId="22" fillId="0" borderId="4" xfId="0" applyFont="1" applyBorder="1" applyAlignment="1">
      <alignment horizontal="center" vertical="center" wrapText="1"/>
    </xf>
    <xf numFmtId="0" fontId="22" fillId="0" borderId="0" xfId="0" applyFont="1" applyAlignment="1">
      <alignment horizontal="centerContinuous" vertical="center"/>
    </xf>
    <xf numFmtId="0" fontId="24" fillId="0" borderId="3" xfId="0" applyFont="1" applyBorder="1" applyAlignment="1">
      <alignment horizontal="left" vertical="center" wrapText="1"/>
    </xf>
    <xf numFmtId="0" fontId="24" fillId="0" borderId="7" xfId="0" applyFont="1" applyBorder="1" applyAlignment="1">
      <alignment horizontal="left" vertical="center" wrapText="1"/>
    </xf>
    <xf numFmtId="0" fontId="24" fillId="0" borderId="0" xfId="0" applyFont="1" applyAlignment="1">
      <alignment vertical="center"/>
    </xf>
    <xf numFmtId="0" fontId="24" fillId="0" borderId="15" xfId="0" applyFont="1" applyBorder="1" applyAlignment="1"/>
    <xf numFmtId="0" fontId="24" fillId="0" borderId="18" xfId="0" applyFont="1" applyBorder="1" applyAlignment="1"/>
    <xf numFmtId="0" fontId="22" fillId="2" borderId="25" xfId="0" applyFont="1" applyFill="1" applyBorder="1" applyAlignment="1">
      <alignment horizontal="centerContinuous" vertical="center" wrapText="1"/>
    </xf>
    <xf numFmtId="0" fontId="24" fillId="0" borderId="1" xfId="0" applyFont="1" applyBorder="1" applyAlignment="1">
      <alignment horizontal="left" vertical="center" wrapText="1"/>
    </xf>
    <xf numFmtId="0" fontId="22" fillId="0" borderId="0" xfId="0" applyFont="1" applyAlignment="1">
      <alignment horizontal="centerContinuous"/>
    </xf>
    <xf numFmtId="0" fontId="22" fillId="13" borderId="3" xfId="15" applyFont="1" applyFill="1" applyBorder="1" applyAlignment="1">
      <alignment horizontal="centerContinuous" vertical="center"/>
    </xf>
    <xf numFmtId="0" fontId="22" fillId="13" borderId="21" xfId="15" applyFont="1" applyFill="1" applyBorder="1" applyAlignment="1">
      <alignment horizontal="centerContinuous" vertical="center"/>
    </xf>
    <xf numFmtId="0" fontId="22" fillId="10" borderId="4" xfId="0" applyFont="1" applyFill="1" applyBorder="1" applyAlignment="1">
      <alignment vertical="center"/>
    </xf>
    <xf numFmtId="49" fontId="24" fillId="2" borderId="4" xfId="0" applyNumberFormat="1" applyFont="1" applyFill="1" applyBorder="1" applyAlignment="1">
      <alignment horizontal="centerContinuous" vertical="center"/>
    </xf>
    <xf numFmtId="16" fontId="24" fillId="2" borderId="4" xfId="0" applyNumberFormat="1" applyFont="1" applyFill="1" applyBorder="1" applyAlignment="1">
      <alignment horizontal="center"/>
    </xf>
    <xf numFmtId="0" fontId="24" fillId="0" borderId="3" xfId="0" applyFont="1" applyBorder="1" applyAlignment="1"/>
    <xf numFmtId="0" fontId="24" fillId="0" borderId="21" xfId="0" applyFont="1" applyBorder="1" applyAlignment="1"/>
    <xf numFmtId="0" fontId="24" fillId="0" borderId="3" xfId="0" applyFont="1" applyBorder="1" applyAlignment="1">
      <alignment horizontal="center"/>
    </xf>
    <xf numFmtId="16" fontId="24" fillId="2" borderId="4" xfId="0" applyNumberFormat="1" applyFont="1" applyFill="1" applyBorder="1" applyAlignment="1">
      <alignment horizontal="left" vertical="center" wrapText="1"/>
    </xf>
    <xf numFmtId="0" fontId="22" fillId="13" borderId="4" xfId="15" applyFont="1" applyFill="1" applyBorder="1" applyAlignment="1">
      <alignment horizontal="centerContinuous" vertical="center"/>
    </xf>
    <xf numFmtId="0" fontId="24" fillId="0" borderId="0" xfId="0" applyFont="1" applyAlignment="1"/>
    <xf numFmtId="0" fontId="22" fillId="10" borderId="12" xfId="0" applyFont="1" applyFill="1" applyBorder="1" applyAlignment="1">
      <alignment horizontal="centerContinuous" vertical="center"/>
    </xf>
    <xf numFmtId="0" fontId="24" fillId="0" borderId="0" xfId="0" applyFont="1" applyAlignment="1">
      <alignment vertical="center" wrapText="1"/>
    </xf>
    <xf numFmtId="0" fontId="24" fillId="2" borderId="4" xfId="0" applyFont="1" applyFill="1" applyBorder="1" applyAlignment="1">
      <alignment horizontal="centerContinuous" vertical="center"/>
    </xf>
    <xf numFmtId="0" fontId="24" fillId="0" borderId="4" xfId="0" applyFont="1" applyBorder="1" applyAlignment="1">
      <alignment horizontal="center" vertical="center"/>
    </xf>
    <xf numFmtId="0" fontId="24" fillId="0" borderId="3" xfId="0" applyFont="1" applyBorder="1" applyAlignment="1">
      <alignment horizontal="centerContinuous" vertical="center"/>
    </xf>
    <xf numFmtId="0" fontId="24" fillId="0" borderId="21" xfId="0" applyFont="1" applyBorder="1" applyAlignment="1">
      <alignment horizontal="centerContinuous" vertical="center"/>
    </xf>
    <xf numFmtId="0" fontId="24" fillId="2" borderId="0" xfId="0" applyFont="1" applyFill="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xf>
    <xf numFmtId="0" fontId="24" fillId="2" borderId="5" xfId="0" applyFont="1" applyFill="1" applyBorder="1" applyAlignment="1">
      <alignment horizontal="centerContinuous" vertical="center"/>
    </xf>
    <xf numFmtId="0" fontId="24" fillId="2" borderId="5" xfId="0" applyFont="1" applyFill="1" applyBorder="1" applyAlignment="1">
      <alignment horizontal="center" vertical="center"/>
    </xf>
    <xf numFmtId="0" fontId="24" fillId="2" borderId="9" xfId="0" applyFont="1" applyFill="1" applyBorder="1" applyAlignment="1">
      <alignment vertical="center"/>
    </xf>
    <xf numFmtId="0" fontId="24" fillId="2" borderId="6" xfId="0" applyFont="1" applyFill="1" applyBorder="1" applyAlignment="1">
      <alignment vertical="center"/>
    </xf>
    <xf numFmtId="0" fontId="24" fillId="2" borderId="3" xfId="0" applyFont="1" applyFill="1" applyBorder="1" applyAlignment="1">
      <alignment vertical="center" wrapText="1"/>
    </xf>
    <xf numFmtId="0" fontId="24" fillId="2" borderId="21" xfId="0" applyFont="1" applyFill="1" applyBorder="1" applyAlignment="1">
      <alignment vertical="center" wrapText="1"/>
    </xf>
    <xf numFmtId="0" fontId="24" fillId="2" borderId="6" xfId="0" applyFont="1" applyFill="1" applyBorder="1" applyAlignment="1">
      <alignment vertical="center" wrapText="1"/>
    </xf>
    <xf numFmtId="0" fontId="22" fillId="0" borderId="2" xfId="0" applyFont="1" applyBorder="1" applyAlignment="1"/>
    <xf numFmtId="0" fontId="22" fillId="0" borderId="0" xfId="0" applyFont="1" applyAlignment="1"/>
    <xf numFmtId="0" fontId="22" fillId="2" borderId="0" xfId="0" applyFont="1" applyFill="1" applyAlignment="1">
      <alignment vertical="center" wrapText="1"/>
    </xf>
    <xf numFmtId="0" fontId="24" fillId="0" borderId="4" xfId="0" applyFont="1" applyBorder="1" applyAlignment="1">
      <alignment vertical="center"/>
    </xf>
    <xf numFmtId="0" fontId="24" fillId="0" borderId="3" xfId="0" applyFont="1" applyBorder="1" applyAlignment="1">
      <alignment horizontal="center" vertical="center"/>
    </xf>
    <xf numFmtId="0" fontId="24" fillId="0" borderId="3" xfId="0" applyFont="1" applyBorder="1" applyAlignment="1">
      <alignment vertical="top" wrapText="1"/>
    </xf>
    <xf numFmtId="0" fontId="24" fillId="0" borderId="21" xfId="0" applyFont="1" applyBorder="1" applyAlignment="1">
      <alignment vertical="top"/>
    </xf>
    <xf numFmtId="0" fontId="24" fillId="0" borderId="6" xfId="0" applyFont="1" applyBorder="1" applyAlignment="1">
      <alignment vertical="top"/>
    </xf>
    <xf numFmtId="0" fontId="24" fillId="0" borderId="0" xfId="0" applyFont="1" applyAlignment="1">
      <alignment horizontal="left"/>
    </xf>
    <xf numFmtId="0" fontId="24" fillId="0" borderId="0" xfId="0" applyFont="1" applyAlignment="1">
      <alignment horizontal="center" vertical="center"/>
    </xf>
    <xf numFmtId="0" fontId="24" fillId="0" borderId="1" xfId="0" applyFont="1" applyBorder="1" applyAlignment="1">
      <alignment horizontal="center"/>
    </xf>
    <xf numFmtId="0" fontId="22" fillId="0" borderId="25" xfId="0" applyFont="1" applyBorder="1" applyAlignment="1">
      <alignment horizontal="centerContinuous" vertical="center" wrapText="1"/>
    </xf>
    <xf numFmtId="0" fontId="24" fillId="2" borderId="25" xfId="0" applyFont="1" applyFill="1" applyBorder="1" applyAlignment="1">
      <alignment horizontal="centerContinuous" vertical="center" wrapText="1"/>
    </xf>
    <xf numFmtId="0" fontId="24" fillId="0" borderId="25" xfId="0" applyFont="1" applyBorder="1" applyAlignment="1">
      <alignment horizontal="centerContinuous" vertical="center" wrapText="1"/>
    </xf>
    <xf numFmtId="0" fontId="24" fillId="0" borderId="24" xfId="0" applyFont="1" applyBorder="1" applyAlignment="1">
      <alignment vertical="center" wrapText="1"/>
    </xf>
    <xf numFmtId="0" fontId="22" fillId="12" borderId="20" xfId="0" applyFont="1" applyFill="1" applyBorder="1" applyAlignment="1">
      <alignment horizontal="centerContinuous" vertical="center"/>
    </xf>
    <xf numFmtId="0" fontId="22" fillId="12" borderId="0" xfId="0" applyFont="1" applyFill="1" applyAlignment="1">
      <alignment horizontal="centerContinuous" vertical="center"/>
    </xf>
    <xf numFmtId="0" fontId="22" fillId="0" borderId="28" xfId="0" applyFont="1" applyBorder="1" applyAlignment="1"/>
    <xf numFmtId="0" fontId="22" fillId="0" borderId="27" xfId="0" applyFont="1" applyBorder="1" applyAlignment="1"/>
    <xf numFmtId="0" fontId="24" fillId="0" borderId="0" xfId="0" applyFont="1" applyAlignment="1">
      <alignment horizontal="centerContinuous" vertical="center" wrapText="1"/>
    </xf>
    <xf numFmtId="0" fontId="22" fillId="10" borderId="21" xfId="0" applyFont="1" applyFill="1" applyBorder="1" applyAlignment="1">
      <alignment horizontal="centerContinuous"/>
    </xf>
    <xf numFmtId="0" fontId="22" fillId="10" borderId="6" xfId="0" applyFont="1" applyFill="1" applyBorder="1" applyAlignment="1">
      <alignment horizontal="centerContinuous"/>
    </xf>
    <xf numFmtId="0" fontId="24" fillId="2" borderId="29" xfId="0" applyFont="1" applyFill="1" applyBorder="1" applyAlignment="1">
      <alignment horizontal="centerContinuous" vertical="center"/>
    </xf>
    <xf numFmtId="0" fontId="24" fillId="2" borderId="30" xfId="0" applyFont="1" applyFill="1" applyBorder="1" applyAlignment="1">
      <alignment horizontal="centerContinuous" vertical="center"/>
    </xf>
    <xf numFmtId="0" fontId="24" fillId="0" borderId="30" xfId="0" applyFont="1" applyBorder="1" applyAlignment="1">
      <alignment horizontal="centerContinuous" vertical="center" wrapText="1"/>
    </xf>
    <xf numFmtId="0" fontId="24" fillId="0" borderId="31" xfId="0" applyFont="1" applyBorder="1" applyAlignment="1">
      <alignment horizontal="centerContinuous" vertical="center" wrapText="1"/>
    </xf>
    <xf numFmtId="0" fontId="24" fillId="2" borderId="3" xfId="0" applyFont="1" applyFill="1" applyBorder="1" applyAlignment="1">
      <alignment vertical="center"/>
    </xf>
    <xf numFmtId="0" fontId="24" fillId="2" borderId="21" xfId="0" applyFont="1" applyFill="1" applyBorder="1" applyAlignment="1">
      <alignment vertical="center"/>
    </xf>
    <xf numFmtId="0" fontId="24" fillId="10" borderId="0" xfId="0" applyFont="1" applyFill="1" applyAlignment="1">
      <alignment horizontal="centerContinuous" vertical="center" wrapText="1"/>
    </xf>
    <xf numFmtId="0" fontId="22" fillId="0" borderId="26" xfId="0" applyFont="1" applyBorder="1" applyAlignment="1">
      <alignment vertical="center" wrapText="1"/>
    </xf>
    <xf numFmtId="0" fontId="22" fillId="0" borderId="9" xfId="0" applyFont="1" applyBorder="1" applyAlignment="1">
      <alignment horizontal="centerContinuous" vertical="center"/>
    </xf>
    <xf numFmtId="0" fontId="22" fillId="0" borderId="10"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21" xfId="0" applyFont="1" applyBorder="1" applyAlignment="1">
      <alignment vertical="center"/>
    </xf>
    <xf numFmtId="0" fontId="22" fillId="10" borderId="3" xfId="0" applyFont="1" applyFill="1" applyBorder="1" applyAlignment="1">
      <alignment vertical="center"/>
    </xf>
    <xf numFmtId="0" fontId="22" fillId="10" borderId="2" xfId="0" applyFont="1" applyFill="1" applyBorder="1" applyAlignment="1">
      <alignment vertical="center"/>
    </xf>
    <xf numFmtId="0" fontId="22" fillId="10" borderId="8" xfId="0" applyFont="1" applyFill="1" applyBorder="1" applyAlignment="1">
      <alignment vertical="center"/>
    </xf>
    <xf numFmtId="0" fontId="22" fillId="10" borderId="23" xfId="0" applyFont="1" applyFill="1" applyBorder="1" applyAlignment="1">
      <alignment horizontal="center" vertical="center" wrapText="1"/>
    </xf>
    <xf numFmtId="0" fontId="22" fillId="10" borderId="4" xfId="0" applyFont="1" applyFill="1" applyBorder="1" applyAlignment="1">
      <alignment horizontal="center" vertical="center" textRotation="90" wrapText="1"/>
    </xf>
    <xf numFmtId="0" fontId="22" fillId="10" borderId="5" xfId="0" applyFont="1" applyFill="1" applyBorder="1" applyAlignment="1">
      <alignment horizontal="centerContinuous" vertical="center" wrapText="1"/>
    </xf>
    <xf numFmtId="0" fontId="22" fillId="10" borderId="9" xfId="0" applyFont="1" applyFill="1" applyBorder="1" applyAlignment="1">
      <alignment horizontal="centerContinuous" vertical="center" wrapText="1"/>
    </xf>
    <xf numFmtId="0" fontId="22" fillId="10" borderId="11" xfId="0" applyFont="1" applyFill="1" applyBorder="1" applyAlignment="1">
      <alignment horizontal="centerContinuous" vertical="center" wrapText="1"/>
    </xf>
    <xf numFmtId="0" fontId="24" fillId="0" borderId="0" xfId="0" applyFont="1" applyAlignment="1">
      <alignment horizontal="center" vertical="center" textRotation="90" wrapText="1"/>
    </xf>
    <xf numFmtId="0" fontId="24" fillId="2" borderId="4" xfId="0" applyFont="1" applyFill="1" applyBorder="1" applyAlignment="1">
      <alignment horizontal="center" vertical="center" wrapText="1"/>
    </xf>
    <xf numFmtId="2" fontId="24" fillId="0" borderId="4" xfId="0" applyNumberFormat="1" applyFont="1" applyBorder="1" applyAlignment="1">
      <alignment horizontal="center" vertical="center" wrapText="1"/>
    </xf>
    <xf numFmtId="49" fontId="24" fillId="2" borderId="2" xfId="0" applyNumberFormat="1" applyFont="1" applyFill="1" applyBorder="1" applyAlignment="1">
      <alignment vertical="center"/>
    </xf>
    <xf numFmtId="49" fontId="24" fillId="2" borderId="8" xfId="0" applyNumberFormat="1" applyFont="1" applyFill="1" applyBorder="1" applyAlignment="1">
      <alignment vertical="center"/>
    </xf>
    <xf numFmtId="0" fontId="24" fillId="0" borderId="0" xfId="0" applyFont="1" applyAlignment="1">
      <alignment horizontal="left" vertical="center" wrapText="1"/>
    </xf>
    <xf numFmtId="2" fontId="24" fillId="0" borderId="4" xfId="0" applyNumberFormat="1" applyFont="1" applyBorder="1" applyAlignment="1">
      <alignment vertical="center" wrapText="1"/>
    </xf>
    <xf numFmtId="2" fontId="24" fillId="0" borderId="4" xfId="0" applyNumberFormat="1" applyFont="1" applyBorder="1" applyAlignment="1">
      <alignment horizontal="center" vertical="center"/>
    </xf>
    <xf numFmtId="0" fontId="24" fillId="2" borderId="11" xfId="0" applyFont="1" applyFill="1" applyBorder="1" applyAlignment="1">
      <alignment horizontal="center" vertical="center" wrapText="1"/>
    </xf>
    <xf numFmtId="2" fontId="24" fillId="0" borderId="12" xfId="0" applyNumberFormat="1" applyFont="1" applyBorder="1" applyAlignment="1">
      <alignment horizontal="center" vertical="center"/>
    </xf>
    <xf numFmtId="0" fontId="24" fillId="2" borderId="13" xfId="0" applyFont="1" applyFill="1" applyBorder="1" applyAlignment="1">
      <alignment horizontal="center" vertical="center" wrapText="1"/>
    </xf>
    <xf numFmtId="49" fontId="24" fillId="2" borderId="21" xfId="0" applyNumberFormat="1" applyFont="1" applyFill="1" applyBorder="1" applyAlignment="1">
      <alignment vertical="center"/>
    </xf>
    <xf numFmtId="49" fontId="24" fillId="2" borderId="6" xfId="0" applyNumberFormat="1" applyFont="1" applyFill="1" applyBorder="1" applyAlignment="1">
      <alignment vertical="center"/>
    </xf>
    <xf numFmtId="0" fontId="22" fillId="7" borderId="0" xfId="0" applyFont="1" applyFill="1" applyAlignment="1">
      <alignment horizontal="centerContinuous" vertical="center"/>
    </xf>
    <xf numFmtId="49" fontId="22" fillId="2" borderId="19" xfId="0" applyNumberFormat="1" applyFont="1" applyFill="1" applyBorder="1" applyAlignment="1">
      <alignment horizontal="center" vertical="center"/>
    </xf>
    <xf numFmtId="49" fontId="22" fillId="7" borderId="15" xfId="0" applyNumberFormat="1" applyFont="1" applyFill="1" applyBorder="1" applyAlignment="1">
      <alignment horizontal="centerContinuous" vertical="center"/>
    </xf>
    <xf numFmtId="49" fontId="22" fillId="7" borderId="16" xfId="0" applyNumberFormat="1" applyFont="1" applyFill="1" applyBorder="1" applyAlignment="1">
      <alignment horizontal="centerContinuous" vertical="center"/>
    </xf>
    <xf numFmtId="49" fontId="22" fillId="7" borderId="18" xfId="0" applyNumberFormat="1" applyFont="1" applyFill="1" applyBorder="1" applyAlignment="1">
      <alignment horizontal="centerContinuous" vertical="center"/>
    </xf>
    <xf numFmtId="49" fontId="22" fillId="10" borderId="12" xfId="0" applyNumberFormat="1" applyFont="1" applyFill="1" applyBorder="1" applyAlignment="1">
      <alignment horizontal="center" vertical="center" wrapText="1"/>
    </xf>
    <xf numFmtId="49" fontId="22" fillId="10" borderId="5" xfId="0" applyNumberFormat="1" applyFont="1" applyFill="1" applyBorder="1" applyAlignment="1">
      <alignment horizontal="centerContinuous" vertical="center" wrapText="1"/>
    </xf>
    <xf numFmtId="49" fontId="22" fillId="10" borderId="23" xfId="0" applyNumberFormat="1" applyFont="1" applyFill="1" applyBorder="1" applyAlignment="1">
      <alignment horizontal="centerContinuous" vertical="center" wrapText="1"/>
    </xf>
    <xf numFmtId="49" fontId="22" fillId="10" borderId="23" xfId="0" applyNumberFormat="1" applyFont="1" applyFill="1" applyBorder="1" applyAlignment="1">
      <alignment vertical="center" wrapText="1"/>
    </xf>
    <xf numFmtId="49" fontId="22" fillId="10" borderId="23" xfId="0" applyNumberFormat="1" applyFont="1" applyFill="1" applyBorder="1" applyAlignment="1">
      <alignment horizontal="center" vertical="center" wrapText="1"/>
    </xf>
    <xf numFmtId="49" fontId="22" fillId="10" borderId="20" xfId="0" applyNumberFormat="1" applyFont="1" applyFill="1" applyBorder="1" applyAlignment="1">
      <alignment horizontal="center" vertical="center" wrapText="1"/>
    </xf>
    <xf numFmtId="0" fontId="22" fillId="10" borderId="23" xfId="0" applyFont="1" applyFill="1" applyBorder="1" applyAlignment="1">
      <alignment horizontal="centerContinuous" vertical="center"/>
    </xf>
    <xf numFmtId="49" fontId="22" fillId="10" borderId="5" xfId="0" applyNumberFormat="1" applyFont="1" applyFill="1" applyBorder="1" applyAlignment="1">
      <alignment horizontal="center" vertical="center" wrapText="1"/>
    </xf>
    <xf numFmtId="49" fontId="22" fillId="10" borderId="4" xfId="0" applyNumberFormat="1" applyFont="1" applyFill="1" applyBorder="1" applyAlignment="1">
      <alignment horizontal="center" vertical="center" wrapText="1"/>
    </xf>
    <xf numFmtId="49" fontId="22" fillId="10" borderId="5" xfId="0" applyNumberFormat="1" applyFont="1" applyFill="1" applyBorder="1" applyAlignment="1">
      <alignment vertical="center" wrapText="1"/>
    </xf>
    <xf numFmtId="49" fontId="22" fillId="10" borderId="9" xfId="0" applyNumberFormat="1" applyFont="1" applyFill="1" applyBorder="1" applyAlignment="1">
      <alignment vertical="center" wrapText="1"/>
    </xf>
    <xf numFmtId="49" fontId="22" fillId="10" borderId="3" xfId="0" applyNumberFormat="1" applyFont="1" applyFill="1" applyBorder="1" applyAlignment="1">
      <alignment horizontal="centerContinuous" vertical="center" wrapText="1"/>
    </xf>
    <xf numFmtId="49" fontId="22" fillId="10" borderId="21" xfId="0" applyNumberFormat="1" applyFont="1" applyFill="1" applyBorder="1" applyAlignment="1">
      <alignment horizontal="centerContinuous" vertical="center" wrapText="1"/>
    </xf>
    <xf numFmtId="49" fontId="22" fillId="10" borderId="6" xfId="0" applyNumberFormat="1" applyFont="1" applyFill="1" applyBorder="1" applyAlignment="1">
      <alignment horizontal="centerContinuous" vertical="center" wrapText="1"/>
    </xf>
    <xf numFmtId="0" fontId="24" fillId="0" borderId="4" xfId="0" applyFont="1" applyBorder="1" applyAlignment="1">
      <alignment horizontal="justify" vertical="center" wrapText="1"/>
    </xf>
    <xf numFmtId="165" fontId="24" fillId="0" borderId="4" xfId="0" applyNumberFormat="1" applyFont="1" applyBorder="1" applyAlignment="1">
      <alignment horizontal="center" vertical="center" wrapText="1"/>
    </xf>
    <xf numFmtId="165" fontId="24" fillId="0" borderId="4" xfId="0" applyNumberFormat="1" applyFont="1" applyBorder="1" applyAlignment="1">
      <alignment horizontal="left" vertical="center" wrapText="1"/>
    </xf>
    <xf numFmtId="0" fontId="24" fillId="0" borderId="4" xfId="0" applyFont="1" applyBorder="1" applyAlignment="1">
      <alignment horizontal="left"/>
    </xf>
    <xf numFmtId="0" fontId="22" fillId="11" borderId="4" xfId="0" applyFont="1" applyFill="1" applyBorder="1" applyAlignment="1">
      <alignment vertical="center" wrapText="1"/>
    </xf>
    <xf numFmtId="0" fontId="22" fillId="2" borderId="3" xfId="0" applyFont="1" applyFill="1" applyBorder="1" applyAlignment="1">
      <alignment vertical="center" wrapText="1"/>
    </xf>
    <xf numFmtId="0" fontId="22" fillId="2" borderId="21" xfId="0" applyFont="1" applyFill="1" applyBorder="1" applyAlignment="1">
      <alignment vertical="center" wrapText="1"/>
    </xf>
    <xf numFmtId="0" fontId="22" fillId="2" borderId="6" xfId="0" applyFont="1" applyFill="1" applyBorder="1" applyAlignment="1">
      <alignment horizontal="center" vertical="center" wrapText="1"/>
    </xf>
    <xf numFmtId="2" fontId="24" fillId="11" borderId="4" xfId="0" applyNumberFormat="1" applyFont="1" applyFill="1" applyBorder="1" applyAlignment="1">
      <alignment horizontal="center" vertical="center" wrapText="1"/>
    </xf>
    <xf numFmtId="0" fontId="24" fillId="0" borderId="5" xfId="0" applyFont="1" applyBorder="1" applyAlignment="1">
      <alignment horizontal="left"/>
    </xf>
    <xf numFmtId="0" fontId="24" fillId="0" borderId="4" xfId="0" applyFont="1" applyBorder="1" applyAlignment="1">
      <alignment horizontal="left" vertical="center" wrapText="1"/>
    </xf>
    <xf numFmtId="0" fontId="22" fillId="0" borderId="0" xfId="0" applyFont="1" applyAlignment="1">
      <alignment horizontal="center" vertical="center"/>
    </xf>
    <xf numFmtId="0" fontId="22" fillId="0" borderId="4" xfId="0" applyFont="1" applyBorder="1" applyAlignment="1">
      <alignment vertical="top" wrapText="1"/>
    </xf>
    <xf numFmtId="0" fontId="22" fillId="2" borderId="4" xfId="0" applyFont="1" applyFill="1" applyBorder="1" applyAlignment="1">
      <alignment horizontal="centerContinuous" vertical="center" wrapText="1"/>
    </xf>
    <xf numFmtId="2" fontId="22" fillId="0" borderId="4" xfId="0" applyNumberFormat="1" applyFont="1" applyBorder="1" applyAlignment="1">
      <alignment horizontal="center" vertical="center" wrapText="1"/>
    </xf>
    <xf numFmtId="2" fontId="24" fillId="0" borderId="12" xfId="0" applyNumberFormat="1" applyFont="1" applyBorder="1" applyAlignment="1">
      <alignment horizontal="left"/>
    </xf>
    <xf numFmtId="0" fontId="22" fillId="0" borderId="0" xfId="0" applyFont="1" applyAlignment="1">
      <alignment vertical="top" wrapText="1"/>
    </xf>
    <xf numFmtId="0" fontId="22" fillId="2" borderId="0" xfId="0" applyFont="1" applyFill="1" applyAlignment="1">
      <alignment horizontal="center" vertical="center" wrapText="1"/>
    </xf>
    <xf numFmtId="2" fontId="22" fillId="0" borderId="0" xfId="0" applyNumberFormat="1" applyFont="1" applyAlignment="1">
      <alignment horizontal="center" vertical="center" wrapText="1"/>
    </xf>
    <xf numFmtId="0" fontId="24" fillId="2" borderId="0" xfId="0" applyFont="1" applyFill="1">
      <alignment horizontal="justify" vertical="justify" wrapText="1"/>
    </xf>
    <xf numFmtId="0" fontId="24" fillId="0" borderId="10" xfId="0" applyFont="1" applyBorder="1" applyAlignment="1">
      <alignment horizontal="left"/>
    </xf>
    <xf numFmtId="49" fontId="22" fillId="2" borderId="0" xfId="0" applyNumberFormat="1" applyFont="1" applyFill="1" applyAlignment="1">
      <alignment horizontal="center" vertical="center"/>
    </xf>
    <xf numFmtId="0" fontId="22" fillId="10" borderId="12" xfId="0" applyFont="1" applyFill="1" applyBorder="1" applyAlignment="1">
      <alignment horizontal="center" vertical="center"/>
    </xf>
    <xf numFmtId="0" fontId="24" fillId="0" borderId="4" xfId="0" applyFont="1" applyBorder="1" applyAlignment="1">
      <alignment horizontal="justify" vertical="center"/>
    </xf>
    <xf numFmtId="49" fontId="22" fillId="10" borderId="9" xfId="0" applyNumberFormat="1" applyFont="1" applyFill="1" applyBorder="1" applyAlignment="1">
      <alignment horizontal="centerContinuous" vertical="center" wrapText="1"/>
    </xf>
    <xf numFmtId="0" fontId="22" fillId="0" borderId="4" xfId="0" applyFont="1" applyBorder="1" applyAlignment="1">
      <alignment vertical="center"/>
    </xf>
    <xf numFmtId="2" fontId="22" fillId="0" borderId="4" xfId="0" applyNumberFormat="1" applyFont="1" applyBorder="1" applyAlignment="1">
      <alignment horizontal="center" vertical="center"/>
    </xf>
    <xf numFmtId="2" fontId="24" fillId="0" borderId="0" xfId="0" applyNumberFormat="1" applyFont="1" applyAlignment="1">
      <alignment horizontal="left"/>
    </xf>
    <xf numFmtId="49" fontId="22" fillId="2" borderId="0" xfId="0" applyNumberFormat="1" applyFont="1" applyFill="1" applyAlignment="1">
      <alignment vertical="center"/>
    </xf>
    <xf numFmtId="0" fontId="24" fillId="2" borderId="4" xfId="0" applyFont="1" applyFill="1" applyBorder="1" applyAlignment="1">
      <alignment horizontal="left" vertical="center" wrapText="1"/>
    </xf>
    <xf numFmtId="0" fontId="24" fillId="2" borderId="4" xfId="0" applyFont="1" applyFill="1" applyBorder="1" applyAlignment="1">
      <alignment horizontal="left" vertical="top" wrapText="1"/>
    </xf>
    <xf numFmtId="0" fontId="24" fillId="2" borderId="4" xfId="0" applyFont="1" applyFill="1" applyBorder="1" applyAlignment="1">
      <alignment horizontal="justify" vertical="center" wrapText="1"/>
    </xf>
    <xf numFmtId="0" fontId="22" fillId="0" borderId="12" xfId="0" applyFont="1" applyBorder="1" applyAlignment="1">
      <alignment vertical="top" wrapText="1"/>
    </xf>
    <xf numFmtId="0" fontId="22" fillId="2" borderId="12" xfId="0" applyFont="1" applyFill="1" applyBorder="1" applyAlignment="1">
      <alignment horizontal="centerContinuous" vertical="center" wrapText="1"/>
    </xf>
    <xf numFmtId="2" fontId="22" fillId="0" borderId="12" xfId="0" applyNumberFormat="1" applyFont="1" applyBorder="1" applyAlignment="1">
      <alignment horizontal="center" vertical="center"/>
    </xf>
    <xf numFmtId="0" fontId="24" fillId="2" borderId="24" xfId="0" applyFont="1" applyFill="1" applyBorder="1" applyAlignment="1">
      <alignment horizontal="centerContinuous" vertical="center" wrapText="1"/>
    </xf>
    <xf numFmtId="0" fontId="24" fillId="0" borderId="1" xfId="0" applyFont="1" applyBorder="1" applyAlignment="1">
      <alignment vertical="center" wrapText="1"/>
    </xf>
    <xf numFmtId="0" fontId="24" fillId="7" borderId="0" xfId="0" applyFont="1" applyFill="1">
      <alignment horizontal="justify" vertical="justify" wrapText="1"/>
    </xf>
    <xf numFmtId="0" fontId="22" fillId="3" borderId="4" xfId="0" applyFont="1" applyFill="1" applyBorder="1" applyAlignment="1">
      <alignment horizontal="center" vertical="center"/>
    </xf>
    <xf numFmtId="0" fontId="22" fillId="5" borderId="3" xfId="0" applyFont="1" applyFill="1" applyBorder="1" applyAlignment="1">
      <alignment horizontal="centerContinuous" vertical="center" wrapText="1"/>
    </xf>
    <xf numFmtId="0" fontId="22" fillId="5" borderId="6" xfId="0" applyFont="1" applyFill="1" applyBorder="1" applyAlignment="1">
      <alignment horizontal="centerContinuous" vertical="center" wrapText="1"/>
    </xf>
    <xf numFmtId="0" fontId="22" fillId="4" borderId="4" xfId="0" applyFont="1" applyFill="1" applyBorder="1" applyAlignment="1">
      <alignment horizontal="center" vertical="center" wrapText="1"/>
    </xf>
    <xf numFmtId="0" fontId="22" fillId="6" borderId="4" xfId="0" applyFont="1" applyFill="1" applyBorder="1" applyAlignment="1">
      <alignment horizontal="centerContinuous" vertical="center" wrapText="1"/>
    </xf>
    <xf numFmtId="0" fontId="24" fillId="3" borderId="3" xfId="0" applyFont="1" applyFill="1" applyBorder="1" applyAlignment="1">
      <alignment horizontal="centerContinuous" vertical="center" wrapText="1"/>
    </xf>
    <xf numFmtId="0" fontId="24" fillId="3" borderId="6" xfId="0" applyFont="1" applyFill="1" applyBorder="1" applyAlignment="1">
      <alignment horizontal="centerContinuous" vertical="center" wrapText="1"/>
    </xf>
    <xf numFmtId="0" fontId="24" fillId="3" borderId="4" xfId="0" applyFont="1" applyFill="1" applyBorder="1" applyAlignment="1">
      <alignment horizontal="center" vertical="center" wrapText="1"/>
    </xf>
    <xf numFmtId="0" fontId="24" fillId="3" borderId="4" xfId="0" applyFont="1" applyFill="1" applyBorder="1" applyAlignment="1">
      <alignment horizontal="centerContinuous" vertical="center" wrapText="1"/>
    </xf>
    <xf numFmtId="0" fontId="22" fillId="3" borderId="4" xfId="0" applyFont="1" applyFill="1" applyBorder="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49" fontId="22" fillId="10" borderId="3" xfId="0" applyNumberFormat="1" applyFont="1" applyFill="1" applyBorder="1" applyAlignment="1">
      <alignment horizontal="centerContinuous" vertical="center"/>
    </xf>
    <xf numFmtId="49" fontId="22" fillId="10" borderId="6" xfId="0" applyNumberFormat="1" applyFont="1" applyFill="1" applyBorder="1" applyAlignment="1">
      <alignment horizontal="centerContinuous" vertical="center"/>
    </xf>
    <xf numFmtId="0" fontId="22" fillId="10" borderId="4" xfId="0" applyFont="1" applyFill="1" applyBorder="1" applyAlignment="1">
      <alignment horizontal="center" vertical="center" wrapText="1" readingOrder="1"/>
    </xf>
    <xf numFmtId="0" fontId="24" fillId="0" borderId="3" xfId="0" applyFont="1" applyBorder="1" applyAlignment="1">
      <alignment horizontal="centerContinuous" vertical="center" wrapText="1"/>
    </xf>
    <xf numFmtId="0" fontId="24" fillId="0" borderId="6" xfId="0" applyFont="1" applyBorder="1" applyAlignment="1">
      <alignment horizontal="centerContinuous" vertical="center" wrapText="1"/>
    </xf>
    <xf numFmtId="0" fontId="24" fillId="0" borderId="4" xfId="0" applyFont="1" applyBorder="1" applyAlignment="1">
      <alignment vertical="center" wrapText="1"/>
    </xf>
    <xf numFmtId="0" fontId="24" fillId="2" borderId="3" xfId="0" applyFont="1" applyFill="1" applyBorder="1" applyAlignment="1">
      <alignment horizontal="centerContinuous" vertical="center" wrapText="1"/>
    </xf>
    <xf numFmtId="0" fontId="24" fillId="2" borderId="6" xfId="0" applyFont="1" applyFill="1" applyBorder="1" applyAlignment="1">
      <alignment horizontal="centerContinuous" vertical="center" wrapText="1"/>
    </xf>
    <xf numFmtId="0" fontId="24" fillId="0" borderId="12" xfId="0" applyFont="1" applyBorder="1" applyAlignment="1">
      <alignmen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0" xfId="0" applyFont="1" applyAlignment="1">
      <alignment horizontal="justify" vertical="center"/>
    </xf>
    <xf numFmtId="0" fontId="24" fillId="0" borderId="22" xfId="0" applyFont="1" applyBorder="1" applyAlignment="1">
      <alignment horizontal="center" vertical="center" wrapText="1"/>
    </xf>
    <xf numFmtId="0" fontId="22" fillId="0" borderId="14" xfId="0" applyFont="1" applyBorder="1" applyAlignment="1">
      <alignment horizontal="centerContinuous" vertical="center" wrapText="1"/>
    </xf>
    <xf numFmtId="0" fontId="22" fillId="0" borderId="17" xfId="0" applyFont="1" applyBorder="1" applyAlignment="1">
      <alignment horizontal="centerContinuous" vertical="center" wrapText="1"/>
    </xf>
    <xf numFmtId="0" fontId="24" fillId="0" borderId="32" xfId="0" applyFont="1" applyBorder="1" applyAlignment="1">
      <alignment horizontal="left" vertical="center" wrapText="1"/>
    </xf>
    <xf numFmtId="0" fontId="22" fillId="10" borderId="7" xfId="0" applyFont="1" applyFill="1" applyBorder="1" applyAlignment="1">
      <alignment horizontal="centerContinuous" vertical="center" wrapText="1"/>
    </xf>
    <xf numFmtId="0" fontId="22" fillId="10" borderId="2" xfId="0" applyFont="1" applyFill="1" applyBorder="1" applyAlignment="1">
      <alignment horizontal="centerContinuous" vertical="center" wrapText="1"/>
    </xf>
    <xf numFmtId="0" fontId="22" fillId="10" borderId="8" xfId="0" applyFont="1" applyFill="1" applyBorder="1" applyAlignment="1">
      <alignment horizontal="centerContinuous" vertical="center" wrapText="1"/>
    </xf>
    <xf numFmtId="0" fontId="22" fillId="0" borderId="28" xfId="0" applyFont="1" applyBorder="1" applyAlignment="1">
      <alignment horizontal="centerContinuous" vertical="center" wrapText="1"/>
    </xf>
    <xf numFmtId="0" fontId="24" fillId="0" borderId="20" xfId="0" applyFont="1" applyBorder="1" applyAlignment="1">
      <alignment horizontal="centerContinuous" vertical="center" wrapText="1"/>
    </xf>
    <xf numFmtId="0" fontId="22" fillId="10" borderId="12" xfId="0" applyFont="1" applyFill="1" applyBorder="1" applyAlignment="1">
      <alignment horizontal="centerContinuous" vertical="center" wrapText="1"/>
    </xf>
    <xf numFmtId="0" fontId="24" fillId="7" borderId="33" xfId="0" applyFont="1" applyFill="1" applyBorder="1" applyAlignment="1">
      <alignment horizontal="center" vertical="center" wrapText="1"/>
    </xf>
    <xf numFmtId="0" fontId="24" fillId="0" borderId="4" xfId="0" applyFont="1" applyBorder="1" applyAlignment="1">
      <alignment horizontal="left" vertical="center" wrapText="1" indent="1"/>
    </xf>
    <xf numFmtId="2" fontId="24" fillId="0" borderId="6" xfId="0" applyNumberFormat="1" applyFont="1" applyBorder="1" applyAlignment="1">
      <alignment horizontal="centerContinuous" vertical="center" wrapText="1"/>
    </xf>
    <xf numFmtId="2" fontId="24" fillId="0" borderId="3" xfId="0" applyNumberFormat="1" applyFont="1" applyBorder="1" applyAlignment="1">
      <alignment horizontal="center" vertical="center" wrapText="1"/>
    </xf>
    <xf numFmtId="2" fontId="24" fillId="0" borderId="6" xfId="0" applyNumberFormat="1" applyFont="1" applyBorder="1" applyAlignment="1">
      <alignment horizontal="center" vertical="center" wrapText="1"/>
    </xf>
    <xf numFmtId="14" fontId="24" fillId="0" borderId="4" xfId="0" applyNumberFormat="1" applyFont="1" applyBorder="1" applyAlignment="1">
      <alignment horizontal="center" vertical="center" wrapText="1"/>
    </xf>
    <xf numFmtId="0" fontId="22" fillId="0" borderId="2" xfId="0" applyFont="1" applyBorder="1" applyAlignment="1">
      <alignment vertical="center" wrapText="1"/>
    </xf>
    <xf numFmtId="0" fontId="24" fillId="2" borderId="14" xfId="0" applyFont="1" applyFill="1" applyBorder="1" applyAlignment="1">
      <alignment vertical="center" wrapText="1"/>
    </xf>
    <xf numFmtId="0" fontId="22" fillId="10" borderId="20" xfId="0" applyFont="1" applyFill="1" applyBorder="1" applyAlignment="1">
      <alignment horizontal="centerContinuous" vertical="center" wrapText="1"/>
    </xf>
    <xf numFmtId="0" fontId="22" fillId="10" borderId="0" xfId="0" applyFont="1" applyFill="1" applyAlignment="1">
      <alignment horizontal="centerContinuous" vertical="center" wrapText="1"/>
    </xf>
    <xf numFmtId="0" fontId="22" fillId="10" borderId="13" xfId="0" applyFont="1" applyFill="1" applyBorder="1" applyAlignment="1">
      <alignment horizontal="centerContinuous" vertical="center" wrapText="1"/>
    </xf>
    <xf numFmtId="0" fontId="22" fillId="2" borderId="3" xfId="0" applyFont="1" applyFill="1" applyBorder="1" applyAlignment="1">
      <alignment horizontal="centerContinuous" vertical="center" wrapText="1"/>
    </xf>
    <xf numFmtId="0" fontId="22" fillId="2" borderId="21" xfId="0" applyFont="1" applyFill="1" applyBorder="1" applyAlignment="1">
      <alignment horizontal="centerContinuous" vertical="center" wrapText="1"/>
    </xf>
    <xf numFmtId="0" fontId="22" fillId="2" borderId="6" xfId="0" applyFont="1" applyFill="1" applyBorder="1" applyAlignment="1">
      <alignment horizontal="centerContinuous" vertical="center" wrapText="1"/>
    </xf>
    <xf numFmtId="0" fontId="23" fillId="9" borderId="3" xfId="0" applyFont="1" applyFill="1" applyBorder="1" applyAlignment="1">
      <alignment horizontal="center"/>
    </xf>
    <xf numFmtId="0" fontId="23" fillId="9" borderId="4" xfId="0" applyFont="1" applyFill="1" applyBorder="1" applyAlignment="1">
      <alignment horizontal="center"/>
    </xf>
    <xf numFmtId="14" fontId="21" fillId="9" borderId="4" xfId="0" applyNumberFormat="1" applyFont="1" applyFill="1" applyBorder="1" applyAlignment="1">
      <alignment horizontal="center"/>
    </xf>
  </cellXfs>
  <cellStyles count="20">
    <cellStyle name="Hipervínculo" xfId="1" builtinId="8"/>
    <cellStyle name="Hipervínculo 2" xfId="2" xr:uid="{00000000-0005-0000-0000-000001000000}"/>
    <cellStyle name="Hipervínculo 3" xfId="3" xr:uid="{00000000-0005-0000-0000-000002000000}"/>
    <cellStyle name="Hipervínculo 4" xfId="4" xr:uid="{00000000-0005-0000-0000-000003000000}"/>
    <cellStyle name="Moneda 2" xfId="5" xr:uid="{00000000-0005-0000-0000-000004000000}"/>
    <cellStyle name="Normal" xfId="0" builtinId="0" customBuiltin="1"/>
    <cellStyle name="Normal 10" xfId="6" xr:uid="{00000000-0005-0000-0000-000006000000}"/>
    <cellStyle name="Normal 11" xfId="7" xr:uid="{00000000-0005-0000-0000-000007000000}"/>
    <cellStyle name="Normal 2" xfId="8" xr:uid="{00000000-0005-0000-0000-000008000000}"/>
    <cellStyle name="Normal 2 2" xfId="9" xr:uid="{00000000-0005-0000-0000-000009000000}"/>
    <cellStyle name="Normal 23" xfId="10" xr:uid="{00000000-0005-0000-0000-00000A000000}"/>
    <cellStyle name="Normal 3" xfId="11" xr:uid="{00000000-0005-0000-0000-00000B000000}"/>
    <cellStyle name="Normal 3 2" xfId="12" xr:uid="{00000000-0005-0000-0000-00000C000000}"/>
    <cellStyle name="Normal 4" xfId="13" xr:uid="{00000000-0005-0000-0000-00000D000000}"/>
    <cellStyle name="Normal 4 2" xfId="14" xr:uid="{00000000-0005-0000-0000-00000E000000}"/>
    <cellStyle name="Normal 5" xfId="15" xr:uid="{00000000-0005-0000-0000-00000F000000}"/>
    <cellStyle name="Normal 6" xfId="16" xr:uid="{00000000-0005-0000-0000-000010000000}"/>
    <cellStyle name="Normal 7" xfId="17" xr:uid="{00000000-0005-0000-0000-000011000000}"/>
    <cellStyle name="Normal 8" xfId="18" xr:uid="{00000000-0005-0000-0000-000012000000}"/>
    <cellStyle name="Normal 9" xfId="19" xr:uid="{00000000-0005-0000-0000-000013000000}"/>
  </cellStyles>
  <dxfs count="48">
    <dxf>
      <font>
        <color theme="1"/>
      </font>
      <fill>
        <patternFill>
          <bgColor rgb="FFFF0000"/>
        </patternFill>
      </fill>
    </dxf>
    <dxf>
      <font>
        <color theme="1"/>
      </font>
      <fill>
        <patternFill>
          <bgColor rgb="FF00B050"/>
        </patternFill>
      </fill>
    </dxf>
    <dxf>
      <font>
        <color theme="1"/>
      </font>
      <fill>
        <patternFill>
          <bgColor rgb="FFFFFF00"/>
        </patternFill>
      </fill>
    </dxf>
    <dxf>
      <font>
        <color theme="1"/>
      </font>
      <fill>
        <patternFill>
          <bgColor rgb="FF00B050"/>
        </patternFill>
      </fill>
    </dxf>
    <dxf>
      <font>
        <color theme="1"/>
      </font>
      <fill>
        <patternFill>
          <bgColor rgb="FFFFFF00"/>
        </patternFill>
      </fill>
    </dxf>
    <dxf>
      <font>
        <color theme="1"/>
      </font>
      <fill>
        <patternFill>
          <bgColor rgb="FFFF000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1"/>
      </font>
      <fill>
        <patternFill>
          <bgColor rgb="FF00B050"/>
        </patternFill>
      </fill>
    </dxf>
    <dxf>
      <font>
        <color theme="1"/>
      </font>
      <fill>
        <patternFill>
          <bgColor rgb="FFFFFF00"/>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1"/>
      </font>
      <fill>
        <patternFill>
          <bgColor rgb="FF00B050"/>
        </patternFill>
      </fill>
    </dxf>
    <dxf>
      <font>
        <color theme="1"/>
      </font>
      <fill>
        <patternFill>
          <bgColor rgb="FFFFFF00"/>
        </patternFill>
      </fill>
    </dxf>
    <dxf>
      <font>
        <color theme="1"/>
      </font>
      <fill>
        <patternFill>
          <bgColor rgb="FFFF0000"/>
        </patternFill>
      </fill>
    </dxf>
  </dxfs>
  <tableStyles count="0" defaultTableStyle="TableStyleMedium9" defaultPivotStyle="PivotStyleLight16"/>
  <colors>
    <mruColors>
      <color rgb="FF96BE54"/>
      <color rgb="FF00C69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AD617D1-6DC6-1847-A528-853F05B0320C}" type="doc">
      <dgm:prSet loTypeId="urn:microsoft.com/office/officeart/2008/layout/NameandTitleOrganizationalChart" loCatId="hierarchy" qsTypeId="urn:microsoft.com/office/officeart/2005/8/quickstyle/3d1" qsCatId="3D" csTypeId="urn:microsoft.com/office/officeart/2005/8/colors/accent0_1" csCatId="mainScheme" phldr="1"/>
      <dgm:spPr/>
      <dgm:t>
        <a:bodyPr/>
        <a:lstStyle/>
        <a:p>
          <a:endParaRPr lang="es-ES"/>
        </a:p>
      </dgm:t>
    </dgm:pt>
    <dgm:pt modelId="{FC5B3F25-D493-9041-A44D-20FF38319B0B}">
      <dgm:prSet phldrT="[Texto]" custT="1"/>
      <dgm:spPr/>
      <dgm:t>
        <a:bodyPr/>
        <a:lstStyle/>
        <a:p>
          <a:r>
            <a:rPr lang="es-ES" sz="1100">
              <a:latin typeface="Verdana" panose="020B0604030504040204" pitchFamily="34" charset="0"/>
              <a:ea typeface="Verdana" panose="020B0604030504040204" pitchFamily="34" charset="0"/>
            </a:rPr>
            <a:t>Comandante de Incidentes </a:t>
          </a:r>
        </a:p>
      </dgm:t>
      <dgm:extLst>
        <a:ext uri="{E40237B7-FDA0-4F09-8148-C483321AD2D9}">
          <dgm14:cNvPr xmlns:dgm14="http://schemas.microsoft.com/office/drawing/2010/diagram" id="0" name="" descr="SISTEMA COMANDO DE INCIDENTES"/>
        </a:ext>
      </dgm:extLst>
    </dgm:pt>
    <dgm:pt modelId="{FFFB99E8-94EF-9E4E-829F-C48B56276F63}" type="parTrans" cxnId="{F2AB96EF-8A3A-B243-934B-6BC2B4EE5FAA}">
      <dgm:prSet/>
      <dgm:spPr/>
      <dgm:t>
        <a:bodyPr/>
        <a:lstStyle/>
        <a:p>
          <a:endParaRPr lang="es-ES"/>
        </a:p>
      </dgm:t>
    </dgm:pt>
    <dgm:pt modelId="{07207F55-E7EE-EC4D-BB41-458342DBE8D8}" type="sibTrans" cxnId="{F2AB96EF-8A3A-B243-934B-6BC2B4EE5FAA}">
      <dgm:prSet/>
      <dgm:spPr/>
      <dgm:t>
        <a:bodyPr/>
        <a:lstStyle/>
        <a:p>
          <a:endParaRPr lang="es-ES"/>
        </a:p>
      </dgm:t>
      <dgm:extLst>
        <a:ext uri="{E40237B7-FDA0-4F09-8148-C483321AD2D9}">
          <dgm14:cNvPr xmlns:dgm14="http://schemas.microsoft.com/office/drawing/2010/diagram" id="0" name="" descr="SISTEMA COMANDO DE INCIDENTES"/>
        </a:ext>
      </dgm:extLst>
    </dgm:pt>
    <dgm:pt modelId="{81700C98-AF4C-944A-8D78-EE24FD6D772B}">
      <dgm:prSet phldrT="[Texto]" custT="1"/>
      <dgm:spPr/>
      <dgm:t>
        <a:bodyPr/>
        <a:lstStyle/>
        <a:p>
          <a:r>
            <a:rPr lang="es-ES" sz="1100">
              <a:latin typeface="Verdana" panose="020B0604030504040204" pitchFamily="34" charset="0"/>
              <a:ea typeface="Verdana" panose="020B0604030504040204" pitchFamily="34" charset="0"/>
            </a:rPr>
            <a:t>Primer respondiente.  Brigada de emergencias </a:t>
          </a:r>
        </a:p>
      </dgm:t>
      <dgm:extLst>
        <a:ext uri="{E40237B7-FDA0-4F09-8148-C483321AD2D9}">
          <dgm14:cNvPr xmlns:dgm14="http://schemas.microsoft.com/office/drawing/2010/diagram" id="0" name="" descr="SISTEMA COMANDO DE INCIDENTES"/>
        </a:ext>
      </dgm:extLst>
    </dgm:pt>
    <dgm:pt modelId="{2867C045-DA93-9C4E-A652-60D69BE21406}" type="parTrans" cxnId="{C71D1E4D-2971-1147-8D08-E8767F4F6EE9}">
      <dgm:prSet/>
      <dgm:spPr/>
      <dgm:t>
        <a:bodyPr/>
        <a:lstStyle/>
        <a:p>
          <a:endParaRPr lang="es-ES"/>
        </a:p>
      </dgm:t>
    </dgm:pt>
    <dgm:pt modelId="{4AF72137-833E-7F4F-9307-D6F4BF463075}" type="sibTrans" cxnId="{C71D1E4D-2971-1147-8D08-E8767F4F6EE9}">
      <dgm:prSet/>
      <dgm:spPr/>
      <dgm:t>
        <a:bodyPr/>
        <a:lstStyle/>
        <a:p>
          <a:endParaRPr lang="es-ES"/>
        </a:p>
      </dgm:t>
      <dgm:extLst>
        <a:ext uri="{E40237B7-FDA0-4F09-8148-C483321AD2D9}">
          <dgm14:cNvPr xmlns:dgm14="http://schemas.microsoft.com/office/drawing/2010/diagram" id="0" name="" descr="SISTEMA COMANDO DE INCIDENTES"/>
        </a:ext>
      </dgm:extLst>
    </dgm:pt>
    <dgm:pt modelId="{A6D73545-FE20-E540-BF1E-5FB4EA6E8805}" type="asst">
      <dgm:prSet phldrT="[Texto]" custT="1"/>
      <dgm:spPr/>
      <dgm:t>
        <a:bodyPr/>
        <a:lstStyle/>
        <a:p>
          <a:r>
            <a:rPr lang="es-ES" sz="1100">
              <a:latin typeface="Verdana" panose="020B0604030504040204" pitchFamily="34" charset="0"/>
              <a:ea typeface="Verdana" panose="020B0604030504040204" pitchFamily="34" charset="0"/>
            </a:rPr>
            <a:t>Oficial de enlace </a:t>
          </a:r>
        </a:p>
        <a:p>
          <a:r>
            <a:rPr lang="es-ES" sz="1100">
              <a:latin typeface="Verdana" panose="020B0604030504040204" pitchFamily="34" charset="0"/>
              <a:ea typeface="Verdana" panose="020B0604030504040204" pitchFamily="34" charset="0"/>
            </a:rPr>
            <a:t>(Coordinador o responsable de la sede)</a:t>
          </a:r>
        </a:p>
      </dgm:t>
      <dgm:extLst>
        <a:ext uri="{E40237B7-FDA0-4F09-8148-C483321AD2D9}">
          <dgm14:cNvPr xmlns:dgm14="http://schemas.microsoft.com/office/drawing/2010/diagram" id="0" name="" descr="SISTEMA COMANDO DE INCIDENTES"/>
        </a:ext>
      </dgm:extLst>
    </dgm:pt>
    <dgm:pt modelId="{D2436759-1114-BA45-B2BA-923FA809627D}" type="sibTrans" cxnId="{1238F7B4-82B9-C949-88A6-818D9A59BF8B}">
      <dgm:prSet/>
      <dgm:spPr/>
      <dgm:t>
        <a:bodyPr/>
        <a:lstStyle/>
        <a:p>
          <a:endParaRPr lang="es-ES"/>
        </a:p>
      </dgm:t>
      <dgm:extLst>
        <a:ext uri="{E40237B7-FDA0-4F09-8148-C483321AD2D9}">
          <dgm14:cNvPr xmlns:dgm14="http://schemas.microsoft.com/office/drawing/2010/diagram" id="0" name="" descr="SISTEMA COMANDO DE INCIDENTES"/>
        </a:ext>
      </dgm:extLst>
    </dgm:pt>
    <dgm:pt modelId="{8C027579-BF9E-764F-A29F-3845408D749B}" type="parTrans" cxnId="{1238F7B4-82B9-C949-88A6-818D9A59BF8B}">
      <dgm:prSet/>
      <dgm:spPr/>
      <dgm:t>
        <a:bodyPr/>
        <a:lstStyle/>
        <a:p>
          <a:endParaRPr lang="es-ES"/>
        </a:p>
      </dgm:t>
    </dgm:pt>
    <dgm:pt modelId="{71433311-B572-F44D-A0C8-1620D183D682}">
      <dgm:prSet phldrT="[Texto]" custT="1"/>
      <dgm:spPr/>
      <dgm:t>
        <a:bodyPr/>
        <a:lstStyle/>
        <a:p>
          <a:r>
            <a:rPr lang="es-ES" sz="1100">
              <a:latin typeface="Verdana" panose="020B0604030504040204" pitchFamily="34" charset="0"/>
              <a:ea typeface="Verdana" panose="020B0604030504040204" pitchFamily="34" charset="0"/>
            </a:rPr>
            <a:t>Jefe de Operaciones/ Comandante de Brigada</a:t>
          </a:r>
        </a:p>
      </dgm:t>
      <dgm:extLst>
        <a:ext uri="{E40237B7-FDA0-4F09-8148-C483321AD2D9}">
          <dgm14:cNvPr xmlns:dgm14="http://schemas.microsoft.com/office/drawing/2010/diagram" id="0" name="" descr="SISTEMA COMANDO DE INCIDENTES"/>
        </a:ext>
      </dgm:extLst>
    </dgm:pt>
    <dgm:pt modelId="{981E53B5-A6B6-0746-8FEC-A6389D3F2276}" type="sibTrans" cxnId="{DB5D782D-7EDD-424A-B615-746654BA7D92}">
      <dgm:prSet/>
      <dgm:spPr/>
      <dgm:t>
        <a:bodyPr/>
        <a:lstStyle/>
        <a:p>
          <a:endParaRPr lang="es-ES"/>
        </a:p>
      </dgm:t>
      <dgm:extLst>
        <a:ext uri="{E40237B7-FDA0-4F09-8148-C483321AD2D9}">
          <dgm14:cNvPr xmlns:dgm14="http://schemas.microsoft.com/office/drawing/2010/diagram" id="0" name="" descr="SISTEMA COMANDO DE INCIDENTES"/>
        </a:ext>
      </dgm:extLst>
    </dgm:pt>
    <dgm:pt modelId="{D4CB16E0-731A-EE41-B68C-07D0D6084889}" type="parTrans" cxnId="{DB5D782D-7EDD-424A-B615-746654BA7D92}">
      <dgm:prSet/>
      <dgm:spPr/>
      <dgm:t>
        <a:bodyPr/>
        <a:lstStyle/>
        <a:p>
          <a:endParaRPr lang="es-ES"/>
        </a:p>
      </dgm:t>
    </dgm:pt>
    <dgm:pt modelId="{8062E745-5A3F-BD4F-ACC2-91FB7293FF21}" type="pres">
      <dgm:prSet presAssocID="{0AD617D1-6DC6-1847-A528-853F05B0320C}" presName="hierChild1" presStyleCnt="0">
        <dgm:presLayoutVars>
          <dgm:orgChart val="1"/>
          <dgm:chPref val="1"/>
          <dgm:dir/>
          <dgm:animOne val="branch"/>
          <dgm:animLvl val="lvl"/>
          <dgm:resizeHandles/>
        </dgm:presLayoutVars>
      </dgm:prSet>
      <dgm:spPr/>
      <dgm:t>
        <a:bodyPr/>
        <a:lstStyle/>
        <a:p>
          <a:endParaRPr lang="es-CO"/>
        </a:p>
      </dgm:t>
    </dgm:pt>
    <dgm:pt modelId="{8F9B34B3-41AA-3045-8BEA-01591595A331}" type="pres">
      <dgm:prSet presAssocID="{FC5B3F25-D493-9041-A44D-20FF38319B0B}" presName="hierRoot1" presStyleCnt="0">
        <dgm:presLayoutVars>
          <dgm:hierBranch val="init"/>
        </dgm:presLayoutVars>
      </dgm:prSet>
      <dgm:spPr/>
    </dgm:pt>
    <dgm:pt modelId="{3C65E9D3-772B-E94B-B822-9AEF60762BE8}" type="pres">
      <dgm:prSet presAssocID="{FC5B3F25-D493-9041-A44D-20FF38319B0B}" presName="rootComposite1" presStyleCnt="0"/>
      <dgm:spPr/>
    </dgm:pt>
    <dgm:pt modelId="{6431F2BD-17A9-1945-B8D4-3A7B8777E63D}" type="pres">
      <dgm:prSet presAssocID="{FC5B3F25-D493-9041-A44D-20FF38319B0B}" presName="rootText1" presStyleLbl="node0" presStyleIdx="0" presStyleCnt="1">
        <dgm:presLayoutVars>
          <dgm:chMax/>
          <dgm:chPref val="3"/>
        </dgm:presLayoutVars>
      </dgm:prSet>
      <dgm:spPr/>
      <dgm:t>
        <a:bodyPr/>
        <a:lstStyle/>
        <a:p>
          <a:endParaRPr lang="es-CO"/>
        </a:p>
      </dgm:t>
    </dgm:pt>
    <dgm:pt modelId="{DFF5540F-F97C-BD42-A615-CCB04D0939CE}" type="pres">
      <dgm:prSet presAssocID="{FC5B3F25-D493-9041-A44D-20FF38319B0B}" presName="titleText1" presStyleLbl="fgAcc0" presStyleIdx="0" presStyleCnt="1">
        <dgm:presLayoutVars>
          <dgm:chMax val="0"/>
          <dgm:chPref val="0"/>
        </dgm:presLayoutVars>
      </dgm:prSet>
      <dgm:spPr/>
      <dgm:t>
        <a:bodyPr/>
        <a:lstStyle/>
        <a:p>
          <a:endParaRPr lang="es-CO"/>
        </a:p>
      </dgm:t>
    </dgm:pt>
    <dgm:pt modelId="{8148F62C-E1A5-324F-920E-D494D1C8C71D}" type="pres">
      <dgm:prSet presAssocID="{FC5B3F25-D493-9041-A44D-20FF38319B0B}" presName="rootConnector1" presStyleLbl="node1" presStyleIdx="0" presStyleCnt="2"/>
      <dgm:spPr/>
      <dgm:t>
        <a:bodyPr/>
        <a:lstStyle/>
        <a:p>
          <a:endParaRPr lang="es-CO"/>
        </a:p>
      </dgm:t>
    </dgm:pt>
    <dgm:pt modelId="{96E3786F-5B31-B24D-BE55-56333D546F01}" type="pres">
      <dgm:prSet presAssocID="{FC5B3F25-D493-9041-A44D-20FF38319B0B}" presName="hierChild2" presStyleCnt="0"/>
      <dgm:spPr/>
    </dgm:pt>
    <dgm:pt modelId="{51B33626-63A2-484A-BE31-14C1F6AB2829}" type="pres">
      <dgm:prSet presAssocID="{D4CB16E0-731A-EE41-B68C-07D0D6084889}" presName="Name37" presStyleLbl="parChTrans1D2" presStyleIdx="0" presStyleCnt="3"/>
      <dgm:spPr/>
      <dgm:t>
        <a:bodyPr/>
        <a:lstStyle/>
        <a:p>
          <a:endParaRPr lang="es-CO"/>
        </a:p>
      </dgm:t>
    </dgm:pt>
    <dgm:pt modelId="{541DC3AF-21B0-A349-B358-455225A9725B}" type="pres">
      <dgm:prSet presAssocID="{71433311-B572-F44D-A0C8-1620D183D682}" presName="hierRoot2" presStyleCnt="0">
        <dgm:presLayoutVars>
          <dgm:hierBranch val="init"/>
        </dgm:presLayoutVars>
      </dgm:prSet>
      <dgm:spPr/>
    </dgm:pt>
    <dgm:pt modelId="{A5F4D604-1265-E741-997A-70CA23015B2F}" type="pres">
      <dgm:prSet presAssocID="{71433311-B572-F44D-A0C8-1620D183D682}" presName="rootComposite" presStyleCnt="0"/>
      <dgm:spPr/>
    </dgm:pt>
    <dgm:pt modelId="{DCC55093-3CE6-734C-A7D9-F091821D682D}" type="pres">
      <dgm:prSet presAssocID="{71433311-B572-F44D-A0C8-1620D183D682}" presName="rootText" presStyleLbl="node1" presStyleIdx="0" presStyleCnt="2">
        <dgm:presLayoutVars>
          <dgm:chMax/>
          <dgm:chPref val="3"/>
        </dgm:presLayoutVars>
      </dgm:prSet>
      <dgm:spPr/>
      <dgm:t>
        <a:bodyPr/>
        <a:lstStyle/>
        <a:p>
          <a:endParaRPr lang="es-CO"/>
        </a:p>
      </dgm:t>
    </dgm:pt>
    <dgm:pt modelId="{606A3414-DADD-D642-9638-EE4574B83C43}" type="pres">
      <dgm:prSet presAssocID="{71433311-B572-F44D-A0C8-1620D183D682}" presName="titleText2" presStyleLbl="fgAcc1" presStyleIdx="0" presStyleCnt="2">
        <dgm:presLayoutVars>
          <dgm:chMax val="0"/>
          <dgm:chPref val="0"/>
        </dgm:presLayoutVars>
      </dgm:prSet>
      <dgm:spPr/>
      <dgm:t>
        <a:bodyPr/>
        <a:lstStyle/>
        <a:p>
          <a:endParaRPr lang="es-CO"/>
        </a:p>
      </dgm:t>
    </dgm:pt>
    <dgm:pt modelId="{183889E9-167A-9048-BE40-FC4E650F9E22}" type="pres">
      <dgm:prSet presAssocID="{71433311-B572-F44D-A0C8-1620D183D682}" presName="rootConnector" presStyleLbl="node2" presStyleIdx="0" presStyleCnt="0"/>
      <dgm:spPr/>
      <dgm:t>
        <a:bodyPr/>
        <a:lstStyle/>
        <a:p>
          <a:endParaRPr lang="es-CO"/>
        </a:p>
      </dgm:t>
    </dgm:pt>
    <dgm:pt modelId="{4B5E6546-05E3-004C-B2C7-B8721DF27154}" type="pres">
      <dgm:prSet presAssocID="{71433311-B572-F44D-A0C8-1620D183D682}" presName="hierChild4" presStyleCnt="0"/>
      <dgm:spPr/>
    </dgm:pt>
    <dgm:pt modelId="{8C647804-CB87-874C-8C90-580B5EF188BF}" type="pres">
      <dgm:prSet presAssocID="{71433311-B572-F44D-A0C8-1620D183D682}" presName="hierChild5" presStyleCnt="0"/>
      <dgm:spPr/>
    </dgm:pt>
    <dgm:pt modelId="{2200BE32-DA00-2847-AEB6-892E01BB0C9E}" type="pres">
      <dgm:prSet presAssocID="{2867C045-DA93-9C4E-A652-60D69BE21406}" presName="Name37" presStyleLbl="parChTrans1D2" presStyleIdx="1" presStyleCnt="3"/>
      <dgm:spPr/>
      <dgm:t>
        <a:bodyPr/>
        <a:lstStyle/>
        <a:p>
          <a:endParaRPr lang="es-CO"/>
        </a:p>
      </dgm:t>
    </dgm:pt>
    <dgm:pt modelId="{F44CCCDC-CC9E-C74A-ACD7-262C026BEC7C}" type="pres">
      <dgm:prSet presAssocID="{81700C98-AF4C-944A-8D78-EE24FD6D772B}" presName="hierRoot2" presStyleCnt="0">
        <dgm:presLayoutVars>
          <dgm:hierBranch val="init"/>
        </dgm:presLayoutVars>
      </dgm:prSet>
      <dgm:spPr/>
    </dgm:pt>
    <dgm:pt modelId="{563D50A1-D0F8-4547-8BFB-86D13D7158FA}" type="pres">
      <dgm:prSet presAssocID="{81700C98-AF4C-944A-8D78-EE24FD6D772B}" presName="rootComposite" presStyleCnt="0"/>
      <dgm:spPr/>
    </dgm:pt>
    <dgm:pt modelId="{1CCCAEA0-E8F6-DD4C-8C4C-362AB04CABDE}" type="pres">
      <dgm:prSet presAssocID="{81700C98-AF4C-944A-8D78-EE24FD6D772B}" presName="rootText" presStyleLbl="node1" presStyleIdx="1" presStyleCnt="2">
        <dgm:presLayoutVars>
          <dgm:chMax/>
          <dgm:chPref val="3"/>
        </dgm:presLayoutVars>
      </dgm:prSet>
      <dgm:spPr/>
      <dgm:t>
        <a:bodyPr/>
        <a:lstStyle/>
        <a:p>
          <a:endParaRPr lang="es-CO"/>
        </a:p>
      </dgm:t>
    </dgm:pt>
    <dgm:pt modelId="{3682F54E-4018-CB4A-9E39-2C3B470B6264}" type="pres">
      <dgm:prSet presAssocID="{81700C98-AF4C-944A-8D78-EE24FD6D772B}" presName="titleText2" presStyleLbl="fgAcc1" presStyleIdx="1" presStyleCnt="2">
        <dgm:presLayoutVars>
          <dgm:chMax val="0"/>
          <dgm:chPref val="0"/>
        </dgm:presLayoutVars>
      </dgm:prSet>
      <dgm:spPr/>
      <dgm:t>
        <a:bodyPr/>
        <a:lstStyle/>
        <a:p>
          <a:endParaRPr lang="es-CO"/>
        </a:p>
      </dgm:t>
    </dgm:pt>
    <dgm:pt modelId="{C8501EA8-DB9B-6443-8267-E769DD11941C}" type="pres">
      <dgm:prSet presAssocID="{81700C98-AF4C-944A-8D78-EE24FD6D772B}" presName="rootConnector" presStyleLbl="node2" presStyleIdx="0" presStyleCnt="0"/>
      <dgm:spPr/>
      <dgm:t>
        <a:bodyPr/>
        <a:lstStyle/>
        <a:p>
          <a:endParaRPr lang="es-CO"/>
        </a:p>
      </dgm:t>
    </dgm:pt>
    <dgm:pt modelId="{D0F8844D-6D21-8D46-A033-05FCDA7844A8}" type="pres">
      <dgm:prSet presAssocID="{81700C98-AF4C-944A-8D78-EE24FD6D772B}" presName="hierChild4" presStyleCnt="0"/>
      <dgm:spPr/>
    </dgm:pt>
    <dgm:pt modelId="{30E80BDF-DE20-004E-AA17-94DCDCE86B01}" type="pres">
      <dgm:prSet presAssocID="{81700C98-AF4C-944A-8D78-EE24FD6D772B}" presName="hierChild5" presStyleCnt="0"/>
      <dgm:spPr/>
    </dgm:pt>
    <dgm:pt modelId="{BDC0A5EC-AA3B-B947-83DB-FD2418988578}" type="pres">
      <dgm:prSet presAssocID="{FC5B3F25-D493-9041-A44D-20FF38319B0B}" presName="hierChild3" presStyleCnt="0"/>
      <dgm:spPr/>
    </dgm:pt>
    <dgm:pt modelId="{F2E13960-9D58-004F-9202-53B687F1D198}" type="pres">
      <dgm:prSet presAssocID="{8C027579-BF9E-764F-A29F-3845408D749B}" presName="Name96" presStyleLbl="parChTrans1D2" presStyleIdx="2" presStyleCnt="3"/>
      <dgm:spPr/>
      <dgm:t>
        <a:bodyPr/>
        <a:lstStyle/>
        <a:p>
          <a:endParaRPr lang="es-CO"/>
        </a:p>
      </dgm:t>
    </dgm:pt>
    <dgm:pt modelId="{BD5FE569-F049-8346-9F9C-DF63BCF76679}" type="pres">
      <dgm:prSet presAssocID="{A6D73545-FE20-E540-BF1E-5FB4EA6E8805}" presName="hierRoot3" presStyleCnt="0">
        <dgm:presLayoutVars>
          <dgm:hierBranch val="init"/>
        </dgm:presLayoutVars>
      </dgm:prSet>
      <dgm:spPr/>
    </dgm:pt>
    <dgm:pt modelId="{BC7182FC-7CD5-074A-8C37-B22EC66B2191}" type="pres">
      <dgm:prSet presAssocID="{A6D73545-FE20-E540-BF1E-5FB4EA6E8805}" presName="rootComposite3" presStyleCnt="0"/>
      <dgm:spPr/>
    </dgm:pt>
    <dgm:pt modelId="{235CA024-0CC7-E043-8602-B846EE656C67}" type="pres">
      <dgm:prSet presAssocID="{A6D73545-FE20-E540-BF1E-5FB4EA6E8805}" presName="rootText3" presStyleLbl="asst1" presStyleIdx="0" presStyleCnt="1">
        <dgm:presLayoutVars>
          <dgm:chPref val="3"/>
        </dgm:presLayoutVars>
      </dgm:prSet>
      <dgm:spPr/>
      <dgm:t>
        <a:bodyPr/>
        <a:lstStyle/>
        <a:p>
          <a:endParaRPr lang="es-CO"/>
        </a:p>
      </dgm:t>
    </dgm:pt>
    <dgm:pt modelId="{BCFF4969-698F-CF42-91BF-1C1A7B071F79}" type="pres">
      <dgm:prSet presAssocID="{A6D73545-FE20-E540-BF1E-5FB4EA6E8805}" presName="titleText3" presStyleLbl="fgAcc2" presStyleIdx="0" presStyleCnt="1">
        <dgm:presLayoutVars>
          <dgm:chMax val="0"/>
          <dgm:chPref val="0"/>
        </dgm:presLayoutVars>
      </dgm:prSet>
      <dgm:spPr/>
      <dgm:t>
        <a:bodyPr/>
        <a:lstStyle/>
        <a:p>
          <a:endParaRPr lang="es-CO"/>
        </a:p>
      </dgm:t>
    </dgm:pt>
    <dgm:pt modelId="{4C09F1A5-7FAB-8043-B213-B28C3B462C10}" type="pres">
      <dgm:prSet presAssocID="{A6D73545-FE20-E540-BF1E-5FB4EA6E8805}" presName="rootConnector3" presStyleLbl="asst1" presStyleIdx="0" presStyleCnt="1"/>
      <dgm:spPr/>
      <dgm:t>
        <a:bodyPr/>
        <a:lstStyle/>
        <a:p>
          <a:endParaRPr lang="es-CO"/>
        </a:p>
      </dgm:t>
    </dgm:pt>
    <dgm:pt modelId="{6694A753-9EBE-C749-8457-A318896DD4D2}" type="pres">
      <dgm:prSet presAssocID="{A6D73545-FE20-E540-BF1E-5FB4EA6E8805}" presName="hierChild6" presStyleCnt="0"/>
      <dgm:spPr/>
    </dgm:pt>
    <dgm:pt modelId="{D03EE2BF-732F-B74B-83B8-019520AFBC12}" type="pres">
      <dgm:prSet presAssocID="{A6D73545-FE20-E540-BF1E-5FB4EA6E8805}" presName="hierChild7" presStyleCnt="0"/>
      <dgm:spPr/>
    </dgm:pt>
  </dgm:ptLst>
  <dgm:cxnLst>
    <dgm:cxn modelId="{C71D1E4D-2971-1147-8D08-E8767F4F6EE9}" srcId="{FC5B3F25-D493-9041-A44D-20FF38319B0B}" destId="{81700C98-AF4C-944A-8D78-EE24FD6D772B}" srcOrd="2" destOrd="0" parTransId="{2867C045-DA93-9C4E-A652-60D69BE21406}" sibTransId="{4AF72137-833E-7F4F-9307-D6F4BF463075}"/>
    <dgm:cxn modelId="{BB0FBEFE-C1AA-BB4A-92AF-A5E9287D1915}" type="presOf" srcId="{07207F55-E7EE-EC4D-BB41-458342DBE8D8}" destId="{DFF5540F-F97C-BD42-A615-CCB04D0939CE}" srcOrd="0" destOrd="0" presId="urn:microsoft.com/office/officeart/2008/layout/NameandTitleOrganizationalChart"/>
    <dgm:cxn modelId="{574E74F5-613A-744E-907F-75791C9EB9F2}" type="presOf" srcId="{A6D73545-FE20-E540-BF1E-5FB4EA6E8805}" destId="{4C09F1A5-7FAB-8043-B213-B28C3B462C10}" srcOrd="1" destOrd="0" presId="urn:microsoft.com/office/officeart/2008/layout/NameandTitleOrganizationalChart"/>
    <dgm:cxn modelId="{F2AB96EF-8A3A-B243-934B-6BC2B4EE5FAA}" srcId="{0AD617D1-6DC6-1847-A528-853F05B0320C}" destId="{FC5B3F25-D493-9041-A44D-20FF38319B0B}" srcOrd="0" destOrd="0" parTransId="{FFFB99E8-94EF-9E4E-829F-C48B56276F63}" sibTransId="{07207F55-E7EE-EC4D-BB41-458342DBE8D8}"/>
    <dgm:cxn modelId="{DB5D782D-7EDD-424A-B615-746654BA7D92}" srcId="{FC5B3F25-D493-9041-A44D-20FF38319B0B}" destId="{71433311-B572-F44D-A0C8-1620D183D682}" srcOrd="1" destOrd="0" parTransId="{D4CB16E0-731A-EE41-B68C-07D0D6084889}" sibTransId="{981E53B5-A6B6-0746-8FEC-A6389D3F2276}"/>
    <dgm:cxn modelId="{49A4472C-8B41-CE45-9ADF-9914F681201D}" type="presOf" srcId="{981E53B5-A6B6-0746-8FEC-A6389D3F2276}" destId="{606A3414-DADD-D642-9638-EE4574B83C43}" srcOrd="0" destOrd="0" presId="urn:microsoft.com/office/officeart/2008/layout/NameandTitleOrganizationalChart"/>
    <dgm:cxn modelId="{1238F7B4-82B9-C949-88A6-818D9A59BF8B}" srcId="{FC5B3F25-D493-9041-A44D-20FF38319B0B}" destId="{A6D73545-FE20-E540-BF1E-5FB4EA6E8805}" srcOrd="0" destOrd="0" parTransId="{8C027579-BF9E-764F-A29F-3845408D749B}" sibTransId="{D2436759-1114-BA45-B2BA-923FA809627D}"/>
    <dgm:cxn modelId="{8B0B4FA8-7D45-DB45-B0F9-2F07D0BB3315}" type="presOf" srcId="{71433311-B572-F44D-A0C8-1620D183D682}" destId="{183889E9-167A-9048-BE40-FC4E650F9E22}" srcOrd="1" destOrd="0" presId="urn:microsoft.com/office/officeart/2008/layout/NameandTitleOrganizationalChart"/>
    <dgm:cxn modelId="{1EE57B27-B18C-204B-AE34-BE13C7A35224}" type="presOf" srcId="{A6D73545-FE20-E540-BF1E-5FB4EA6E8805}" destId="{235CA024-0CC7-E043-8602-B846EE656C67}" srcOrd="0" destOrd="0" presId="urn:microsoft.com/office/officeart/2008/layout/NameandTitleOrganizationalChart"/>
    <dgm:cxn modelId="{340C685B-5D3A-614F-AE9B-50F1E9A22A80}" type="presOf" srcId="{D2436759-1114-BA45-B2BA-923FA809627D}" destId="{BCFF4969-698F-CF42-91BF-1C1A7B071F79}" srcOrd="0" destOrd="0" presId="urn:microsoft.com/office/officeart/2008/layout/NameandTitleOrganizationalChart"/>
    <dgm:cxn modelId="{734A2424-E6BF-4242-95FD-02BA012D982F}" type="presOf" srcId="{0AD617D1-6DC6-1847-A528-853F05B0320C}" destId="{8062E745-5A3F-BD4F-ACC2-91FB7293FF21}" srcOrd="0" destOrd="0" presId="urn:microsoft.com/office/officeart/2008/layout/NameandTitleOrganizationalChart"/>
    <dgm:cxn modelId="{A0A6B42F-E99C-E342-99A4-B1721806A262}" type="presOf" srcId="{FC5B3F25-D493-9041-A44D-20FF38319B0B}" destId="{6431F2BD-17A9-1945-B8D4-3A7B8777E63D}" srcOrd="0" destOrd="0" presId="urn:microsoft.com/office/officeart/2008/layout/NameandTitleOrganizationalChart"/>
    <dgm:cxn modelId="{4AD6FBCF-FC1C-1F42-A0CE-253CF86673DE}" type="presOf" srcId="{4AF72137-833E-7F4F-9307-D6F4BF463075}" destId="{3682F54E-4018-CB4A-9E39-2C3B470B6264}" srcOrd="0" destOrd="0" presId="urn:microsoft.com/office/officeart/2008/layout/NameandTitleOrganizationalChart"/>
    <dgm:cxn modelId="{7896587D-6496-E047-84EA-8EF2B0BDCF81}" type="presOf" srcId="{81700C98-AF4C-944A-8D78-EE24FD6D772B}" destId="{1CCCAEA0-E8F6-DD4C-8C4C-362AB04CABDE}" srcOrd="0" destOrd="0" presId="urn:microsoft.com/office/officeart/2008/layout/NameandTitleOrganizationalChart"/>
    <dgm:cxn modelId="{A59C568D-4754-624E-811A-4D023722CD13}" type="presOf" srcId="{D4CB16E0-731A-EE41-B68C-07D0D6084889}" destId="{51B33626-63A2-484A-BE31-14C1F6AB2829}" srcOrd="0" destOrd="0" presId="urn:microsoft.com/office/officeart/2008/layout/NameandTitleOrganizationalChart"/>
    <dgm:cxn modelId="{1D166CF3-DEC3-0042-AF73-22E91D76F272}" type="presOf" srcId="{2867C045-DA93-9C4E-A652-60D69BE21406}" destId="{2200BE32-DA00-2847-AEB6-892E01BB0C9E}" srcOrd="0" destOrd="0" presId="urn:microsoft.com/office/officeart/2008/layout/NameandTitleOrganizationalChart"/>
    <dgm:cxn modelId="{3B1E68E9-044D-A943-A810-75CCDC9FDF3C}" type="presOf" srcId="{81700C98-AF4C-944A-8D78-EE24FD6D772B}" destId="{C8501EA8-DB9B-6443-8267-E769DD11941C}" srcOrd="1" destOrd="0" presId="urn:microsoft.com/office/officeart/2008/layout/NameandTitleOrganizationalChart"/>
    <dgm:cxn modelId="{C692B4CF-B3BA-B94D-A632-5511A1CEB398}" type="presOf" srcId="{71433311-B572-F44D-A0C8-1620D183D682}" destId="{DCC55093-3CE6-734C-A7D9-F091821D682D}" srcOrd="0" destOrd="0" presId="urn:microsoft.com/office/officeart/2008/layout/NameandTitleOrganizationalChart"/>
    <dgm:cxn modelId="{D2792A35-80E6-AB42-93C1-6E2BD2594D3C}" type="presOf" srcId="{8C027579-BF9E-764F-A29F-3845408D749B}" destId="{F2E13960-9D58-004F-9202-53B687F1D198}" srcOrd="0" destOrd="0" presId="urn:microsoft.com/office/officeart/2008/layout/NameandTitleOrganizationalChart"/>
    <dgm:cxn modelId="{895C6543-C0CF-9D4F-BAFC-0E3DFF31A1FF}" type="presOf" srcId="{FC5B3F25-D493-9041-A44D-20FF38319B0B}" destId="{8148F62C-E1A5-324F-920E-D494D1C8C71D}" srcOrd="1" destOrd="0" presId="urn:microsoft.com/office/officeart/2008/layout/NameandTitleOrganizationalChart"/>
    <dgm:cxn modelId="{C92807FA-F2A7-624A-A5E2-D6EC6CC099E8}" type="presParOf" srcId="{8062E745-5A3F-BD4F-ACC2-91FB7293FF21}" destId="{8F9B34B3-41AA-3045-8BEA-01591595A331}" srcOrd="0" destOrd="0" presId="urn:microsoft.com/office/officeart/2008/layout/NameandTitleOrganizationalChart"/>
    <dgm:cxn modelId="{12369771-8915-674B-8043-8D4CC985AB3D}" type="presParOf" srcId="{8F9B34B3-41AA-3045-8BEA-01591595A331}" destId="{3C65E9D3-772B-E94B-B822-9AEF60762BE8}" srcOrd="0" destOrd="0" presId="urn:microsoft.com/office/officeart/2008/layout/NameandTitleOrganizationalChart"/>
    <dgm:cxn modelId="{34832C07-DB0C-E04F-9D97-C91A1994114A}" type="presParOf" srcId="{3C65E9D3-772B-E94B-B822-9AEF60762BE8}" destId="{6431F2BD-17A9-1945-B8D4-3A7B8777E63D}" srcOrd="0" destOrd="0" presId="urn:microsoft.com/office/officeart/2008/layout/NameandTitleOrganizationalChart"/>
    <dgm:cxn modelId="{8D742308-D64E-1142-867B-0D4072F0E33E}" type="presParOf" srcId="{3C65E9D3-772B-E94B-B822-9AEF60762BE8}" destId="{DFF5540F-F97C-BD42-A615-CCB04D0939CE}" srcOrd="1" destOrd="0" presId="urn:microsoft.com/office/officeart/2008/layout/NameandTitleOrganizationalChart"/>
    <dgm:cxn modelId="{E53B8A0F-6866-C64C-A99C-4D92836A3285}" type="presParOf" srcId="{3C65E9D3-772B-E94B-B822-9AEF60762BE8}" destId="{8148F62C-E1A5-324F-920E-D494D1C8C71D}" srcOrd="2" destOrd="0" presId="urn:microsoft.com/office/officeart/2008/layout/NameandTitleOrganizationalChart"/>
    <dgm:cxn modelId="{A0E38B58-1DFC-EF41-A3D6-AA65BFF5BCD7}" type="presParOf" srcId="{8F9B34B3-41AA-3045-8BEA-01591595A331}" destId="{96E3786F-5B31-B24D-BE55-56333D546F01}" srcOrd="1" destOrd="0" presId="urn:microsoft.com/office/officeart/2008/layout/NameandTitleOrganizationalChart"/>
    <dgm:cxn modelId="{470138A3-0A30-9241-BB1D-7C93F187D662}" type="presParOf" srcId="{96E3786F-5B31-B24D-BE55-56333D546F01}" destId="{51B33626-63A2-484A-BE31-14C1F6AB2829}" srcOrd="0" destOrd="0" presId="urn:microsoft.com/office/officeart/2008/layout/NameandTitleOrganizationalChart"/>
    <dgm:cxn modelId="{02549FE4-DCE1-8B46-8E3A-F8F28E4F5873}" type="presParOf" srcId="{96E3786F-5B31-B24D-BE55-56333D546F01}" destId="{541DC3AF-21B0-A349-B358-455225A9725B}" srcOrd="1" destOrd="0" presId="urn:microsoft.com/office/officeart/2008/layout/NameandTitleOrganizationalChart"/>
    <dgm:cxn modelId="{501FAF8D-BD96-A549-98E4-2E1387757859}" type="presParOf" srcId="{541DC3AF-21B0-A349-B358-455225A9725B}" destId="{A5F4D604-1265-E741-997A-70CA23015B2F}" srcOrd="0" destOrd="0" presId="urn:microsoft.com/office/officeart/2008/layout/NameandTitleOrganizationalChart"/>
    <dgm:cxn modelId="{B1939CEC-3138-974B-8F5E-0FC5D97B9BDC}" type="presParOf" srcId="{A5F4D604-1265-E741-997A-70CA23015B2F}" destId="{DCC55093-3CE6-734C-A7D9-F091821D682D}" srcOrd="0" destOrd="0" presId="urn:microsoft.com/office/officeart/2008/layout/NameandTitleOrganizationalChart"/>
    <dgm:cxn modelId="{00FA265A-CF81-7C4C-81C7-B3C1988E001D}" type="presParOf" srcId="{A5F4D604-1265-E741-997A-70CA23015B2F}" destId="{606A3414-DADD-D642-9638-EE4574B83C43}" srcOrd="1" destOrd="0" presId="urn:microsoft.com/office/officeart/2008/layout/NameandTitleOrganizationalChart"/>
    <dgm:cxn modelId="{A411FEA8-F3A3-564F-A045-6374958F8584}" type="presParOf" srcId="{A5F4D604-1265-E741-997A-70CA23015B2F}" destId="{183889E9-167A-9048-BE40-FC4E650F9E22}" srcOrd="2" destOrd="0" presId="urn:microsoft.com/office/officeart/2008/layout/NameandTitleOrganizationalChart"/>
    <dgm:cxn modelId="{155E67E0-E51B-3B43-B741-1515786D49A0}" type="presParOf" srcId="{541DC3AF-21B0-A349-B358-455225A9725B}" destId="{4B5E6546-05E3-004C-B2C7-B8721DF27154}" srcOrd="1" destOrd="0" presId="urn:microsoft.com/office/officeart/2008/layout/NameandTitleOrganizationalChart"/>
    <dgm:cxn modelId="{188E7BA8-CE70-C948-B53D-35202BBA5142}" type="presParOf" srcId="{541DC3AF-21B0-A349-B358-455225A9725B}" destId="{8C647804-CB87-874C-8C90-580B5EF188BF}" srcOrd="2" destOrd="0" presId="urn:microsoft.com/office/officeart/2008/layout/NameandTitleOrganizationalChart"/>
    <dgm:cxn modelId="{7AFA51C5-5F05-4B48-A5BB-6D679FEDAB2B}" type="presParOf" srcId="{96E3786F-5B31-B24D-BE55-56333D546F01}" destId="{2200BE32-DA00-2847-AEB6-892E01BB0C9E}" srcOrd="2" destOrd="0" presId="urn:microsoft.com/office/officeart/2008/layout/NameandTitleOrganizationalChart"/>
    <dgm:cxn modelId="{24B674D2-B0B2-3B4E-BDD7-8F36E1783523}" type="presParOf" srcId="{96E3786F-5B31-B24D-BE55-56333D546F01}" destId="{F44CCCDC-CC9E-C74A-ACD7-262C026BEC7C}" srcOrd="3" destOrd="0" presId="urn:microsoft.com/office/officeart/2008/layout/NameandTitleOrganizationalChart"/>
    <dgm:cxn modelId="{914D47BD-A3D5-1443-8B08-5CF48F38ADA3}" type="presParOf" srcId="{F44CCCDC-CC9E-C74A-ACD7-262C026BEC7C}" destId="{563D50A1-D0F8-4547-8BFB-86D13D7158FA}" srcOrd="0" destOrd="0" presId="urn:microsoft.com/office/officeart/2008/layout/NameandTitleOrganizationalChart"/>
    <dgm:cxn modelId="{CEF5FD2B-3CF9-9A45-B3FB-77065BD27FD9}" type="presParOf" srcId="{563D50A1-D0F8-4547-8BFB-86D13D7158FA}" destId="{1CCCAEA0-E8F6-DD4C-8C4C-362AB04CABDE}" srcOrd="0" destOrd="0" presId="urn:microsoft.com/office/officeart/2008/layout/NameandTitleOrganizationalChart"/>
    <dgm:cxn modelId="{B571E969-BD77-F144-A452-62C990F54C08}" type="presParOf" srcId="{563D50A1-D0F8-4547-8BFB-86D13D7158FA}" destId="{3682F54E-4018-CB4A-9E39-2C3B470B6264}" srcOrd="1" destOrd="0" presId="urn:microsoft.com/office/officeart/2008/layout/NameandTitleOrganizationalChart"/>
    <dgm:cxn modelId="{E0548641-CE55-3F47-9B42-E77A705A4B64}" type="presParOf" srcId="{563D50A1-D0F8-4547-8BFB-86D13D7158FA}" destId="{C8501EA8-DB9B-6443-8267-E769DD11941C}" srcOrd="2" destOrd="0" presId="urn:microsoft.com/office/officeart/2008/layout/NameandTitleOrganizationalChart"/>
    <dgm:cxn modelId="{39C1A0F9-F2E8-9849-B57C-B47FF8ABD81E}" type="presParOf" srcId="{F44CCCDC-CC9E-C74A-ACD7-262C026BEC7C}" destId="{D0F8844D-6D21-8D46-A033-05FCDA7844A8}" srcOrd="1" destOrd="0" presId="urn:microsoft.com/office/officeart/2008/layout/NameandTitleOrganizationalChart"/>
    <dgm:cxn modelId="{4307E3F1-31EF-8046-A65E-10B09BEA39A5}" type="presParOf" srcId="{F44CCCDC-CC9E-C74A-ACD7-262C026BEC7C}" destId="{30E80BDF-DE20-004E-AA17-94DCDCE86B01}" srcOrd="2" destOrd="0" presId="urn:microsoft.com/office/officeart/2008/layout/NameandTitleOrganizationalChart"/>
    <dgm:cxn modelId="{8547451F-75F9-BE44-BE55-09BA7349E37B}" type="presParOf" srcId="{8F9B34B3-41AA-3045-8BEA-01591595A331}" destId="{BDC0A5EC-AA3B-B947-83DB-FD2418988578}" srcOrd="2" destOrd="0" presId="urn:microsoft.com/office/officeart/2008/layout/NameandTitleOrganizationalChart"/>
    <dgm:cxn modelId="{EA3A2EDD-2B91-9A44-A228-F259B5DC45C4}" type="presParOf" srcId="{BDC0A5EC-AA3B-B947-83DB-FD2418988578}" destId="{F2E13960-9D58-004F-9202-53B687F1D198}" srcOrd="0" destOrd="0" presId="urn:microsoft.com/office/officeart/2008/layout/NameandTitleOrganizationalChart"/>
    <dgm:cxn modelId="{8C7EE606-70A2-D145-9EDB-A8D5AE8A5C1D}" type="presParOf" srcId="{BDC0A5EC-AA3B-B947-83DB-FD2418988578}" destId="{BD5FE569-F049-8346-9F9C-DF63BCF76679}" srcOrd="1" destOrd="0" presId="urn:microsoft.com/office/officeart/2008/layout/NameandTitleOrganizationalChart"/>
    <dgm:cxn modelId="{58C7A8FC-C61B-6241-97C9-53AFBF8E69E7}" type="presParOf" srcId="{BD5FE569-F049-8346-9F9C-DF63BCF76679}" destId="{BC7182FC-7CD5-074A-8C37-B22EC66B2191}" srcOrd="0" destOrd="0" presId="urn:microsoft.com/office/officeart/2008/layout/NameandTitleOrganizationalChart"/>
    <dgm:cxn modelId="{A2EC0051-468C-264A-BD2B-D13C28201A3D}" type="presParOf" srcId="{BC7182FC-7CD5-074A-8C37-B22EC66B2191}" destId="{235CA024-0CC7-E043-8602-B846EE656C67}" srcOrd="0" destOrd="0" presId="urn:microsoft.com/office/officeart/2008/layout/NameandTitleOrganizationalChart"/>
    <dgm:cxn modelId="{11A5AF02-2F89-5541-99E9-F731B78E4719}" type="presParOf" srcId="{BC7182FC-7CD5-074A-8C37-B22EC66B2191}" destId="{BCFF4969-698F-CF42-91BF-1C1A7B071F79}" srcOrd="1" destOrd="0" presId="urn:microsoft.com/office/officeart/2008/layout/NameandTitleOrganizationalChart"/>
    <dgm:cxn modelId="{DCC965D8-34A2-A84C-9723-E42A9597189F}" type="presParOf" srcId="{BC7182FC-7CD5-074A-8C37-B22EC66B2191}" destId="{4C09F1A5-7FAB-8043-B213-B28C3B462C10}" srcOrd="2" destOrd="0" presId="urn:microsoft.com/office/officeart/2008/layout/NameandTitleOrganizationalChart"/>
    <dgm:cxn modelId="{36350A52-335D-6942-9F08-88B0C0F5CB4E}" type="presParOf" srcId="{BD5FE569-F049-8346-9F9C-DF63BCF76679}" destId="{6694A753-9EBE-C749-8457-A318896DD4D2}" srcOrd="1" destOrd="0" presId="urn:microsoft.com/office/officeart/2008/layout/NameandTitleOrganizationalChart"/>
    <dgm:cxn modelId="{BAF56844-78EC-294E-99D0-EA117736CD14}" type="presParOf" srcId="{BD5FE569-F049-8346-9F9C-DF63BCF76679}" destId="{D03EE2BF-732F-B74B-83B8-019520AFBC12}" srcOrd="2" destOrd="0" presId="urn:microsoft.com/office/officeart/2008/layout/NameandTitleOrganizationalChar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0AD617D1-6DC6-1847-A528-853F05B0320C}" type="doc">
      <dgm:prSet loTypeId="urn:microsoft.com/office/officeart/2005/8/layout/hierarchy2" loCatId="hierarchy" qsTypeId="urn:microsoft.com/office/officeart/2005/8/quickstyle/3d1" qsCatId="3D" csTypeId="urn:microsoft.com/office/officeart/2005/8/colors/accent0_1" csCatId="mainScheme" phldr="1"/>
      <dgm:spPr/>
      <dgm:t>
        <a:bodyPr/>
        <a:lstStyle/>
        <a:p>
          <a:endParaRPr lang="es-ES"/>
        </a:p>
      </dgm:t>
    </dgm:pt>
    <dgm:pt modelId="{FC5B3F25-D493-9041-A44D-20FF38319B0B}">
      <dgm:prSet phldrT="[Texto]" custT="1"/>
      <dgm:spPr/>
      <dgm:t>
        <a:bodyPr/>
        <a:lstStyle/>
        <a:p>
          <a:r>
            <a:rPr lang="es-ES" sz="1100">
              <a:latin typeface="Verdana" panose="020B0604030504040204" pitchFamily="34" charset="0"/>
              <a:ea typeface="Verdana" panose="020B0604030504040204" pitchFamily="34" charset="0"/>
            </a:rPr>
            <a:t>SCI</a:t>
          </a:r>
        </a:p>
      </dgm:t>
      <dgm:extLst>
        <a:ext uri="{E40237B7-FDA0-4F09-8148-C483321AD2D9}">
          <dgm14:cNvPr xmlns:dgm14="http://schemas.microsoft.com/office/drawing/2010/diagram" id="0" name="" descr="ESTRUCTURA DE LA BRIGADA"/>
        </a:ext>
      </dgm:extLst>
    </dgm:pt>
    <dgm:pt modelId="{FFFB99E8-94EF-9E4E-829F-C48B56276F63}" type="parTrans" cxnId="{F2AB96EF-8A3A-B243-934B-6BC2B4EE5FAA}">
      <dgm:prSet/>
      <dgm:spPr/>
      <dgm:t>
        <a:bodyPr/>
        <a:lstStyle/>
        <a:p>
          <a:endParaRPr lang="es-ES">
            <a:latin typeface="Verdana" panose="020B0604030504040204" pitchFamily="34" charset="0"/>
            <a:ea typeface="Verdana" panose="020B0604030504040204" pitchFamily="34" charset="0"/>
          </a:endParaRPr>
        </a:p>
      </dgm:t>
    </dgm:pt>
    <dgm:pt modelId="{07207F55-E7EE-EC4D-BB41-458342DBE8D8}" type="sibTrans" cxnId="{F2AB96EF-8A3A-B243-934B-6BC2B4EE5FAA}">
      <dgm:prSet/>
      <dgm:spPr/>
      <dgm:t>
        <a:bodyPr/>
        <a:lstStyle/>
        <a:p>
          <a:endParaRPr lang="es-ES">
            <a:latin typeface="Verdana" panose="020B0604030504040204" pitchFamily="34" charset="0"/>
            <a:ea typeface="Verdana" panose="020B0604030504040204" pitchFamily="34" charset="0"/>
          </a:endParaRPr>
        </a:p>
      </dgm:t>
    </dgm:pt>
    <dgm:pt modelId="{71433311-B572-F44D-A0C8-1620D183D682}">
      <dgm:prSet phldrT="[Texto]" custT="1"/>
      <dgm:spPr/>
      <dgm:t>
        <a:bodyPr/>
        <a:lstStyle/>
        <a:p>
          <a:r>
            <a:rPr lang="es-ES" sz="1100">
              <a:latin typeface="Verdana" panose="020B0604030504040204" pitchFamily="34" charset="0"/>
              <a:ea typeface="Verdana" panose="020B0604030504040204" pitchFamily="34" charset="0"/>
            </a:rPr>
            <a:t>Líder de la Brigada </a:t>
          </a:r>
        </a:p>
      </dgm:t>
      <dgm:extLst>
        <a:ext uri="{E40237B7-FDA0-4F09-8148-C483321AD2D9}">
          <dgm14:cNvPr xmlns:dgm14="http://schemas.microsoft.com/office/drawing/2010/diagram" id="0" name="" descr="ESTRUCTURA DE LA BRIGADA"/>
        </a:ext>
      </dgm:extLst>
    </dgm:pt>
    <dgm:pt modelId="{D4CB16E0-731A-EE41-B68C-07D0D6084889}" type="parTrans" cxnId="{DB5D782D-7EDD-424A-B615-746654BA7D92}">
      <dgm:prSet/>
      <dgm:spPr/>
      <dgm:t>
        <a:bodyPr/>
        <a:lstStyle/>
        <a:p>
          <a:endParaRPr lang="es-ES">
            <a:latin typeface="Verdana" panose="020B0604030504040204" pitchFamily="34" charset="0"/>
            <a:ea typeface="Verdana" panose="020B0604030504040204" pitchFamily="34" charset="0"/>
          </a:endParaRPr>
        </a:p>
      </dgm:t>
    </dgm:pt>
    <dgm:pt modelId="{981E53B5-A6B6-0746-8FEC-A6389D3F2276}" type="sibTrans" cxnId="{DB5D782D-7EDD-424A-B615-746654BA7D92}">
      <dgm:prSet/>
      <dgm:spPr/>
      <dgm:t>
        <a:bodyPr/>
        <a:lstStyle/>
        <a:p>
          <a:endParaRPr lang="es-ES">
            <a:latin typeface="Verdana" panose="020B0604030504040204" pitchFamily="34" charset="0"/>
            <a:ea typeface="Verdana" panose="020B0604030504040204" pitchFamily="34" charset="0"/>
          </a:endParaRPr>
        </a:p>
      </dgm:t>
    </dgm:pt>
    <dgm:pt modelId="{81700C98-AF4C-944A-8D78-EE24FD6D772B}">
      <dgm:prSet phldrT="[Texto]" custT="1"/>
      <dgm:spPr/>
      <dgm:t>
        <a:bodyPr/>
        <a:lstStyle/>
        <a:p>
          <a:r>
            <a:rPr lang="es-ES" sz="1100">
              <a:latin typeface="Verdana" panose="020B0604030504040204" pitchFamily="34" charset="0"/>
              <a:ea typeface="Verdana" panose="020B0604030504040204" pitchFamily="34" charset="0"/>
            </a:rPr>
            <a:t>Evacuación y rescate </a:t>
          </a:r>
        </a:p>
      </dgm:t>
      <dgm:extLst>
        <a:ext uri="{E40237B7-FDA0-4F09-8148-C483321AD2D9}">
          <dgm14:cNvPr xmlns:dgm14="http://schemas.microsoft.com/office/drawing/2010/diagram" id="0" name="" descr="ESTRUCTURA DE LA BRIGADA"/>
        </a:ext>
      </dgm:extLst>
    </dgm:pt>
    <dgm:pt modelId="{2867C045-DA93-9C4E-A652-60D69BE21406}" type="parTrans" cxnId="{C71D1E4D-2971-1147-8D08-E8767F4F6EE9}">
      <dgm:prSet/>
      <dgm:spPr/>
      <dgm:t>
        <a:bodyPr/>
        <a:lstStyle/>
        <a:p>
          <a:endParaRPr lang="es-ES">
            <a:latin typeface="Verdana" panose="020B0604030504040204" pitchFamily="34" charset="0"/>
            <a:ea typeface="Verdana" panose="020B0604030504040204" pitchFamily="34" charset="0"/>
          </a:endParaRPr>
        </a:p>
      </dgm:t>
    </dgm:pt>
    <dgm:pt modelId="{4AF72137-833E-7F4F-9307-D6F4BF463075}" type="sibTrans" cxnId="{C71D1E4D-2971-1147-8D08-E8767F4F6EE9}">
      <dgm:prSet/>
      <dgm:spPr/>
      <dgm:t>
        <a:bodyPr/>
        <a:lstStyle/>
        <a:p>
          <a:endParaRPr lang="es-ES">
            <a:latin typeface="Verdana" panose="020B0604030504040204" pitchFamily="34" charset="0"/>
            <a:ea typeface="Verdana" panose="020B0604030504040204" pitchFamily="34" charset="0"/>
          </a:endParaRPr>
        </a:p>
      </dgm:t>
    </dgm:pt>
    <dgm:pt modelId="{A85EB573-2A5A-1E4D-8DD6-AEA2FD51AD4E}">
      <dgm:prSet phldrT="[Texto]" custT="1"/>
      <dgm:spPr/>
      <dgm:t>
        <a:bodyPr/>
        <a:lstStyle/>
        <a:p>
          <a:r>
            <a:rPr lang="es-ES" sz="1100">
              <a:latin typeface="Verdana" panose="020B0604030504040204" pitchFamily="34" charset="0"/>
              <a:ea typeface="Verdana" panose="020B0604030504040204" pitchFamily="34" charset="0"/>
            </a:rPr>
            <a:t>Contraincendios </a:t>
          </a:r>
        </a:p>
      </dgm:t>
      <dgm:extLst>
        <a:ext uri="{E40237B7-FDA0-4F09-8148-C483321AD2D9}">
          <dgm14:cNvPr xmlns:dgm14="http://schemas.microsoft.com/office/drawing/2010/diagram" id="0" name="" descr="ESTRUCTURA DE LA BRIGADA"/>
        </a:ext>
      </dgm:extLst>
    </dgm:pt>
    <dgm:pt modelId="{FF3F4BD3-85D9-8842-91FA-5E6340AD219A}" type="parTrans" cxnId="{2DA64A40-CB2C-D34F-B281-236B5974D334}">
      <dgm:prSet/>
      <dgm:spPr/>
      <dgm:t>
        <a:bodyPr/>
        <a:lstStyle/>
        <a:p>
          <a:endParaRPr lang="es-ES">
            <a:latin typeface="Verdana" panose="020B0604030504040204" pitchFamily="34" charset="0"/>
            <a:ea typeface="Verdana" panose="020B0604030504040204" pitchFamily="34" charset="0"/>
          </a:endParaRPr>
        </a:p>
      </dgm:t>
    </dgm:pt>
    <dgm:pt modelId="{AC4D0F62-2FB9-9340-BEC2-2D76A934E858}" type="sibTrans" cxnId="{2DA64A40-CB2C-D34F-B281-236B5974D334}">
      <dgm:prSet/>
      <dgm:spPr/>
      <dgm:t>
        <a:bodyPr/>
        <a:lstStyle/>
        <a:p>
          <a:endParaRPr lang="es-ES">
            <a:latin typeface="Verdana" panose="020B0604030504040204" pitchFamily="34" charset="0"/>
            <a:ea typeface="Verdana" panose="020B0604030504040204" pitchFamily="34" charset="0"/>
          </a:endParaRPr>
        </a:p>
      </dgm:t>
    </dgm:pt>
    <dgm:pt modelId="{D6D95E2E-19FE-0D43-8C1C-7DDC32420296}">
      <dgm:prSet phldrT="[Texto]" custT="1"/>
      <dgm:spPr/>
      <dgm:t>
        <a:bodyPr/>
        <a:lstStyle/>
        <a:p>
          <a:r>
            <a:rPr lang="es-ES" sz="1100">
              <a:latin typeface="Verdana" panose="020B0604030504040204" pitchFamily="34" charset="0"/>
              <a:ea typeface="Verdana" panose="020B0604030504040204" pitchFamily="34" charset="0"/>
            </a:rPr>
            <a:t>Primeros Auxilios</a:t>
          </a:r>
        </a:p>
      </dgm:t>
      <dgm:extLst>
        <a:ext uri="{E40237B7-FDA0-4F09-8148-C483321AD2D9}">
          <dgm14:cNvPr xmlns:dgm14="http://schemas.microsoft.com/office/drawing/2010/diagram" id="0" name="" descr="ESTRUCTURA DE LA BRIGADA"/>
        </a:ext>
      </dgm:extLst>
    </dgm:pt>
    <dgm:pt modelId="{8FAB0CFA-8D46-8244-983F-986525D760D7}" type="parTrans" cxnId="{4C4BCD31-0324-1245-AED3-2FC904F21439}">
      <dgm:prSet/>
      <dgm:spPr/>
      <dgm:t>
        <a:bodyPr/>
        <a:lstStyle/>
        <a:p>
          <a:endParaRPr lang="es-ES">
            <a:latin typeface="Verdana" panose="020B0604030504040204" pitchFamily="34" charset="0"/>
            <a:ea typeface="Verdana" panose="020B0604030504040204" pitchFamily="34" charset="0"/>
          </a:endParaRPr>
        </a:p>
      </dgm:t>
    </dgm:pt>
    <dgm:pt modelId="{49A8079E-355D-2F45-9EB9-CAEA4AF9652C}" type="sibTrans" cxnId="{4C4BCD31-0324-1245-AED3-2FC904F21439}">
      <dgm:prSet/>
      <dgm:spPr/>
      <dgm:t>
        <a:bodyPr/>
        <a:lstStyle/>
        <a:p>
          <a:endParaRPr lang="es-ES">
            <a:latin typeface="Verdana" panose="020B0604030504040204" pitchFamily="34" charset="0"/>
            <a:ea typeface="Verdana" panose="020B0604030504040204" pitchFamily="34" charset="0"/>
          </a:endParaRPr>
        </a:p>
      </dgm:t>
    </dgm:pt>
    <dgm:pt modelId="{FDC4464C-5D6E-5A42-8E87-FE510DDC8495}" type="pres">
      <dgm:prSet presAssocID="{0AD617D1-6DC6-1847-A528-853F05B0320C}" presName="diagram" presStyleCnt="0">
        <dgm:presLayoutVars>
          <dgm:chPref val="1"/>
          <dgm:dir/>
          <dgm:animOne val="branch"/>
          <dgm:animLvl val="lvl"/>
          <dgm:resizeHandles val="exact"/>
        </dgm:presLayoutVars>
      </dgm:prSet>
      <dgm:spPr/>
      <dgm:t>
        <a:bodyPr/>
        <a:lstStyle/>
        <a:p>
          <a:endParaRPr lang="es-CO"/>
        </a:p>
      </dgm:t>
    </dgm:pt>
    <dgm:pt modelId="{CCB9957F-C791-844F-8CF0-8703BCF356E1}" type="pres">
      <dgm:prSet presAssocID="{FC5B3F25-D493-9041-A44D-20FF38319B0B}" presName="root1" presStyleCnt="0"/>
      <dgm:spPr/>
    </dgm:pt>
    <dgm:pt modelId="{C81C7ABF-8ACD-C342-9251-0327130F94FD}" type="pres">
      <dgm:prSet presAssocID="{FC5B3F25-D493-9041-A44D-20FF38319B0B}" presName="LevelOneTextNode" presStyleLbl="node0" presStyleIdx="0" presStyleCnt="1">
        <dgm:presLayoutVars>
          <dgm:chPref val="3"/>
        </dgm:presLayoutVars>
      </dgm:prSet>
      <dgm:spPr/>
      <dgm:t>
        <a:bodyPr/>
        <a:lstStyle/>
        <a:p>
          <a:endParaRPr lang="es-CO"/>
        </a:p>
      </dgm:t>
    </dgm:pt>
    <dgm:pt modelId="{A63BECDE-B23D-CC40-997F-73F146CBB34D}" type="pres">
      <dgm:prSet presAssocID="{FC5B3F25-D493-9041-A44D-20FF38319B0B}" presName="level2hierChild" presStyleCnt="0"/>
      <dgm:spPr/>
    </dgm:pt>
    <dgm:pt modelId="{3CC8F52D-10DF-FD42-853C-9D8151E189DE}" type="pres">
      <dgm:prSet presAssocID="{D4CB16E0-731A-EE41-B68C-07D0D6084889}" presName="conn2-1" presStyleLbl="parChTrans1D2" presStyleIdx="0" presStyleCnt="1"/>
      <dgm:spPr/>
      <dgm:t>
        <a:bodyPr/>
        <a:lstStyle/>
        <a:p>
          <a:endParaRPr lang="es-CO"/>
        </a:p>
      </dgm:t>
    </dgm:pt>
    <dgm:pt modelId="{A1E8ADDA-3205-F240-990B-97F535587D8B}" type="pres">
      <dgm:prSet presAssocID="{D4CB16E0-731A-EE41-B68C-07D0D6084889}" presName="connTx" presStyleLbl="parChTrans1D2" presStyleIdx="0" presStyleCnt="1"/>
      <dgm:spPr/>
      <dgm:t>
        <a:bodyPr/>
        <a:lstStyle/>
        <a:p>
          <a:endParaRPr lang="es-CO"/>
        </a:p>
      </dgm:t>
    </dgm:pt>
    <dgm:pt modelId="{6B969F8C-F6F9-E142-AE21-C2D8C7DBB969}" type="pres">
      <dgm:prSet presAssocID="{71433311-B572-F44D-A0C8-1620D183D682}" presName="root2" presStyleCnt="0"/>
      <dgm:spPr/>
    </dgm:pt>
    <dgm:pt modelId="{2089C7C1-B0E2-6340-8A3E-AD1463EADD13}" type="pres">
      <dgm:prSet presAssocID="{71433311-B572-F44D-A0C8-1620D183D682}" presName="LevelTwoTextNode" presStyleLbl="node2" presStyleIdx="0" presStyleCnt="1">
        <dgm:presLayoutVars>
          <dgm:chPref val="3"/>
        </dgm:presLayoutVars>
      </dgm:prSet>
      <dgm:spPr/>
      <dgm:t>
        <a:bodyPr/>
        <a:lstStyle/>
        <a:p>
          <a:endParaRPr lang="es-CO"/>
        </a:p>
      </dgm:t>
    </dgm:pt>
    <dgm:pt modelId="{E666092E-3169-514F-A8EB-AFCE0BA56092}" type="pres">
      <dgm:prSet presAssocID="{71433311-B572-F44D-A0C8-1620D183D682}" presName="level3hierChild" presStyleCnt="0"/>
      <dgm:spPr/>
    </dgm:pt>
    <dgm:pt modelId="{0A500A6A-5152-5D4E-9E79-CE0D928A0EEE}" type="pres">
      <dgm:prSet presAssocID="{2867C045-DA93-9C4E-A652-60D69BE21406}" presName="conn2-1" presStyleLbl="parChTrans1D3" presStyleIdx="0" presStyleCnt="3"/>
      <dgm:spPr/>
      <dgm:t>
        <a:bodyPr/>
        <a:lstStyle/>
        <a:p>
          <a:endParaRPr lang="es-CO"/>
        </a:p>
      </dgm:t>
    </dgm:pt>
    <dgm:pt modelId="{7E09B32A-DFC7-774A-B515-BDFB878402A3}" type="pres">
      <dgm:prSet presAssocID="{2867C045-DA93-9C4E-A652-60D69BE21406}" presName="connTx" presStyleLbl="parChTrans1D3" presStyleIdx="0" presStyleCnt="3"/>
      <dgm:spPr/>
      <dgm:t>
        <a:bodyPr/>
        <a:lstStyle/>
        <a:p>
          <a:endParaRPr lang="es-CO"/>
        </a:p>
      </dgm:t>
    </dgm:pt>
    <dgm:pt modelId="{E3659077-D48E-6646-B700-B666A2615248}" type="pres">
      <dgm:prSet presAssocID="{81700C98-AF4C-944A-8D78-EE24FD6D772B}" presName="root2" presStyleCnt="0"/>
      <dgm:spPr/>
    </dgm:pt>
    <dgm:pt modelId="{9D09E916-EE42-8246-ACCF-F5849BD252B8}" type="pres">
      <dgm:prSet presAssocID="{81700C98-AF4C-944A-8D78-EE24FD6D772B}" presName="LevelTwoTextNode" presStyleLbl="node3" presStyleIdx="0" presStyleCnt="3">
        <dgm:presLayoutVars>
          <dgm:chPref val="3"/>
        </dgm:presLayoutVars>
      </dgm:prSet>
      <dgm:spPr/>
      <dgm:t>
        <a:bodyPr/>
        <a:lstStyle/>
        <a:p>
          <a:endParaRPr lang="es-CO"/>
        </a:p>
      </dgm:t>
    </dgm:pt>
    <dgm:pt modelId="{7C1FC478-4755-0E40-8AB4-4E514F0F0A6C}" type="pres">
      <dgm:prSet presAssocID="{81700C98-AF4C-944A-8D78-EE24FD6D772B}" presName="level3hierChild" presStyleCnt="0"/>
      <dgm:spPr/>
    </dgm:pt>
    <dgm:pt modelId="{53F6FF72-4E78-644A-ABDC-65BB12B86093}" type="pres">
      <dgm:prSet presAssocID="{FF3F4BD3-85D9-8842-91FA-5E6340AD219A}" presName="conn2-1" presStyleLbl="parChTrans1D3" presStyleIdx="1" presStyleCnt="3"/>
      <dgm:spPr/>
      <dgm:t>
        <a:bodyPr/>
        <a:lstStyle/>
        <a:p>
          <a:endParaRPr lang="es-CO"/>
        </a:p>
      </dgm:t>
    </dgm:pt>
    <dgm:pt modelId="{68A64345-BC42-E84A-A2A7-7D9B9C490FCB}" type="pres">
      <dgm:prSet presAssocID="{FF3F4BD3-85D9-8842-91FA-5E6340AD219A}" presName="connTx" presStyleLbl="parChTrans1D3" presStyleIdx="1" presStyleCnt="3"/>
      <dgm:spPr/>
      <dgm:t>
        <a:bodyPr/>
        <a:lstStyle/>
        <a:p>
          <a:endParaRPr lang="es-CO"/>
        </a:p>
      </dgm:t>
    </dgm:pt>
    <dgm:pt modelId="{28BB438B-6008-8642-AA20-87BA1CE46937}" type="pres">
      <dgm:prSet presAssocID="{A85EB573-2A5A-1E4D-8DD6-AEA2FD51AD4E}" presName="root2" presStyleCnt="0"/>
      <dgm:spPr/>
    </dgm:pt>
    <dgm:pt modelId="{2648CD43-6F41-A940-A34F-C45ECE14E374}" type="pres">
      <dgm:prSet presAssocID="{A85EB573-2A5A-1E4D-8DD6-AEA2FD51AD4E}" presName="LevelTwoTextNode" presStyleLbl="node3" presStyleIdx="1" presStyleCnt="3">
        <dgm:presLayoutVars>
          <dgm:chPref val="3"/>
        </dgm:presLayoutVars>
      </dgm:prSet>
      <dgm:spPr/>
      <dgm:t>
        <a:bodyPr/>
        <a:lstStyle/>
        <a:p>
          <a:endParaRPr lang="es-CO"/>
        </a:p>
      </dgm:t>
    </dgm:pt>
    <dgm:pt modelId="{97512709-9C80-9040-AE16-8FB73ED045B1}" type="pres">
      <dgm:prSet presAssocID="{A85EB573-2A5A-1E4D-8DD6-AEA2FD51AD4E}" presName="level3hierChild" presStyleCnt="0"/>
      <dgm:spPr/>
    </dgm:pt>
    <dgm:pt modelId="{927D5E63-BECE-C549-8665-C9E7A7578302}" type="pres">
      <dgm:prSet presAssocID="{8FAB0CFA-8D46-8244-983F-986525D760D7}" presName="conn2-1" presStyleLbl="parChTrans1D3" presStyleIdx="2" presStyleCnt="3"/>
      <dgm:spPr/>
      <dgm:t>
        <a:bodyPr/>
        <a:lstStyle/>
        <a:p>
          <a:endParaRPr lang="es-CO"/>
        </a:p>
      </dgm:t>
    </dgm:pt>
    <dgm:pt modelId="{63FCF42F-F00B-1D4E-A514-F80F60B5ECFC}" type="pres">
      <dgm:prSet presAssocID="{8FAB0CFA-8D46-8244-983F-986525D760D7}" presName="connTx" presStyleLbl="parChTrans1D3" presStyleIdx="2" presStyleCnt="3"/>
      <dgm:spPr/>
      <dgm:t>
        <a:bodyPr/>
        <a:lstStyle/>
        <a:p>
          <a:endParaRPr lang="es-CO"/>
        </a:p>
      </dgm:t>
    </dgm:pt>
    <dgm:pt modelId="{1DEB1053-62E9-2845-AE02-621D61D48A0A}" type="pres">
      <dgm:prSet presAssocID="{D6D95E2E-19FE-0D43-8C1C-7DDC32420296}" presName="root2" presStyleCnt="0"/>
      <dgm:spPr/>
    </dgm:pt>
    <dgm:pt modelId="{F134F214-3A62-534A-86FE-F696DBD018BB}" type="pres">
      <dgm:prSet presAssocID="{D6D95E2E-19FE-0D43-8C1C-7DDC32420296}" presName="LevelTwoTextNode" presStyleLbl="node3" presStyleIdx="2" presStyleCnt="3">
        <dgm:presLayoutVars>
          <dgm:chPref val="3"/>
        </dgm:presLayoutVars>
      </dgm:prSet>
      <dgm:spPr/>
      <dgm:t>
        <a:bodyPr/>
        <a:lstStyle/>
        <a:p>
          <a:endParaRPr lang="es-CO"/>
        </a:p>
      </dgm:t>
    </dgm:pt>
    <dgm:pt modelId="{4CD2A6AE-2CA8-A54F-ABAC-E83E99F565E7}" type="pres">
      <dgm:prSet presAssocID="{D6D95E2E-19FE-0D43-8C1C-7DDC32420296}" presName="level3hierChild" presStyleCnt="0"/>
      <dgm:spPr/>
    </dgm:pt>
  </dgm:ptLst>
  <dgm:cxnLst>
    <dgm:cxn modelId="{3C1E3144-58E4-B043-8CEF-7B3678ADEE8C}" type="presOf" srcId="{FF3F4BD3-85D9-8842-91FA-5E6340AD219A}" destId="{53F6FF72-4E78-644A-ABDC-65BB12B86093}" srcOrd="0" destOrd="0" presId="urn:microsoft.com/office/officeart/2005/8/layout/hierarchy2"/>
    <dgm:cxn modelId="{4C4BCD31-0324-1245-AED3-2FC904F21439}" srcId="{71433311-B572-F44D-A0C8-1620D183D682}" destId="{D6D95E2E-19FE-0D43-8C1C-7DDC32420296}" srcOrd="2" destOrd="0" parTransId="{8FAB0CFA-8D46-8244-983F-986525D760D7}" sibTransId="{49A8079E-355D-2F45-9EB9-CAEA4AF9652C}"/>
    <dgm:cxn modelId="{2DA64A40-CB2C-D34F-B281-236B5974D334}" srcId="{71433311-B572-F44D-A0C8-1620D183D682}" destId="{A85EB573-2A5A-1E4D-8DD6-AEA2FD51AD4E}" srcOrd="1" destOrd="0" parTransId="{FF3F4BD3-85D9-8842-91FA-5E6340AD219A}" sibTransId="{AC4D0F62-2FB9-9340-BEC2-2D76A934E858}"/>
    <dgm:cxn modelId="{4B42D187-1A08-5045-A17A-E4BEC4844AE3}" type="presOf" srcId="{2867C045-DA93-9C4E-A652-60D69BE21406}" destId="{7E09B32A-DFC7-774A-B515-BDFB878402A3}" srcOrd="1" destOrd="0" presId="urn:microsoft.com/office/officeart/2005/8/layout/hierarchy2"/>
    <dgm:cxn modelId="{A105BD32-5960-6348-931D-1859E650F46A}" type="presOf" srcId="{D6D95E2E-19FE-0D43-8C1C-7DDC32420296}" destId="{F134F214-3A62-534A-86FE-F696DBD018BB}" srcOrd="0" destOrd="0" presId="urn:microsoft.com/office/officeart/2005/8/layout/hierarchy2"/>
    <dgm:cxn modelId="{C71D1E4D-2971-1147-8D08-E8767F4F6EE9}" srcId="{71433311-B572-F44D-A0C8-1620D183D682}" destId="{81700C98-AF4C-944A-8D78-EE24FD6D772B}" srcOrd="0" destOrd="0" parTransId="{2867C045-DA93-9C4E-A652-60D69BE21406}" sibTransId="{4AF72137-833E-7F4F-9307-D6F4BF463075}"/>
    <dgm:cxn modelId="{00040372-255B-CE4C-A18A-CEE832187776}" type="presOf" srcId="{A85EB573-2A5A-1E4D-8DD6-AEA2FD51AD4E}" destId="{2648CD43-6F41-A940-A34F-C45ECE14E374}" srcOrd="0" destOrd="0" presId="urn:microsoft.com/office/officeart/2005/8/layout/hierarchy2"/>
    <dgm:cxn modelId="{AFE22143-A6A8-0841-BD95-0A53099DE285}" type="presOf" srcId="{8FAB0CFA-8D46-8244-983F-986525D760D7}" destId="{927D5E63-BECE-C549-8665-C9E7A7578302}" srcOrd="0" destOrd="0" presId="urn:microsoft.com/office/officeart/2005/8/layout/hierarchy2"/>
    <dgm:cxn modelId="{4EA10348-E786-884C-AD88-F18B2B1B3F10}" type="presOf" srcId="{8FAB0CFA-8D46-8244-983F-986525D760D7}" destId="{63FCF42F-F00B-1D4E-A514-F80F60B5ECFC}" srcOrd="1" destOrd="0" presId="urn:microsoft.com/office/officeart/2005/8/layout/hierarchy2"/>
    <dgm:cxn modelId="{89DD621C-4384-8A41-985B-D966C160E988}" type="presOf" srcId="{D4CB16E0-731A-EE41-B68C-07D0D6084889}" destId="{A1E8ADDA-3205-F240-990B-97F535587D8B}" srcOrd="1" destOrd="0" presId="urn:microsoft.com/office/officeart/2005/8/layout/hierarchy2"/>
    <dgm:cxn modelId="{B4D07C0C-24EA-E14B-9C90-4DEAB1BE4450}" type="presOf" srcId="{81700C98-AF4C-944A-8D78-EE24FD6D772B}" destId="{9D09E916-EE42-8246-ACCF-F5849BD252B8}" srcOrd="0" destOrd="0" presId="urn:microsoft.com/office/officeart/2005/8/layout/hierarchy2"/>
    <dgm:cxn modelId="{DB5D782D-7EDD-424A-B615-746654BA7D92}" srcId="{FC5B3F25-D493-9041-A44D-20FF38319B0B}" destId="{71433311-B572-F44D-A0C8-1620D183D682}" srcOrd="0" destOrd="0" parTransId="{D4CB16E0-731A-EE41-B68C-07D0D6084889}" sibTransId="{981E53B5-A6B6-0746-8FEC-A6389D3F2276}"/>
    <dgm:cxn modelId="{B223A7A2-E6A8-D04E-ACFD-DA6EAD90BC3C}" type="presOf" srcId="{D4CB16E0-731A-EE41-B68C-07D0D6084889}" destId="{3CC8F52D-10DF-FD42-853C-9D8151E189DE}" srcOrd="0" destOrd="0" presId="urn:microsoft.com/office/officeart/2005/8/layout/hierarchy2"/>
    <dgm:cxn modelId="{F2AB96EF-8A3A-B243-934B-6BC2B4EE5FAA}" srcId="{0AD617D1-6DC6-1847-A528-853F05B0320C}" destId="{FC5B3F25-D493-9041-A44D-20FF38319B0B}" srcOrd="0" destOrd="0" parTransId="{FFFB99E8-94EF-9E4E-829F-C48B56276F63}" sibTransId="{07207F55-E7EE-EC4D-BB41-458342DBE8D8}"/>
    <dgm:cxn modelId="{C1645C8C-45AE-8843-8325-3540522DDE31}" type="presOf" srcId="{0AD617D1-6DC6-1847-A528-853F05B0320C}" destId="{FDC4464C-5D6E-5A42-8E87-FE510DDC8495}" srcOrd="0" destOrd="0" presId="urn:microsoft.com/office/officeart/2005/8/layout/hierarchy2"/>
    <dgm:cxn modelId="{CE4CF814-E14A-A745-9860-7F25066E3584}" type="presOf" srcId="{FC5B3F25-D493-9041-A44D-20FF38319B0B}" destId="{C81C7ABF-8ACD-C342-9251-0327130F94FD}" srcOrd="0" destOrd="0" presId="urn:microsoft.com/office/officeart/2005/8/layout/hierarchy2"/>
    <dgm:cxn modelId="{9E430EB1-8DE9-E749-B1B2-77CF2196C2BF}" type="presOf" srcId="{71433311-B572-F44D-A0C8-1620D183D682}" destId="{2089C7C1-B0E2-6340-8A3E-AD1463EADD13}" srcOrd="0" destOrd="0" presId="urn:microsoft.com/office/officeart/2005/8/layout/hierarchy2"/>
    <dgm:cxn modelId="{D79E58DE-EAB7-A44B-891D-5EF985A65198}" type="presOf" srcId="{FF3F4BD3-85D9-8842-91FA-5E6340AD219A}" destId="{68A64345-BC42-E84A-A2A7-7D9B9C490FCB}" srcOrd="1" destOrd="0" presId="urn:microsoft.com/office/officeart/2005/8/layout/hierarchy2"/>
    <dgm:cxn modelId="{A883A798-F453-9048-8448-BF3372F13EAE}" type="presOf" srcId="{2867C045-DA93-9C4E-A652-60D69BE21406}" destId="{0A500A6A-5152-5D4E-9E79-CE0D928A0EEE}" srcOrd="0" destOrd="0" presId="urn:microsoft.com/office/officeart/2005/8/layout/hierarchy2"/>
    <dgm:cxn modelId="{53E1C56F-0F0C-6340-B084-79262838C085}" type="presParOf" srcId="{FDC4464C-5D6E-5A42-8E87-FE510DDC8495}" destId="{CCB9957F-C791-844F-8CF0-8703BCF356E1}" srcOrd="0" destOrd="0" presId="urn:microsoft.com/office/officeart/2005/8/layout/hierarchy2"/>
    <dgm:cxn modelId="{6A04F813-F58A-8E44-83F3-6D6ECAB41994}" type="presParOf" srcId="{CCB9957F-C791-844F-8CF0-8703BCF356E1}" destId="{C81C7ABF-8ACD-C342-9251-0327130F94FD}" srcOrd="0" destOrd="0" presId="urn:microsoft.com/office/officeart/2005/8/layout/hierarchy2"/>
    <dgm:cxn modelId="{A8A24D0B-4863-1C4C-A279-5D72F7850AF9}" type="presParOf" srcId="{CCB9957F-C791-844F-8CF0-8703BCF356E1}" destId="{A63BECDE-B23D-CC40-997F-73F146CBB34D}" srcOrd="1" destOrd="0" presId="urn:microsoft.com/office/officeart/2005/8/layout/hierarchy2"/>
    <dgm:cxn modelId="{98651CAC-1BE5-A141-A36F-078354B08169}" type="presParOf" srcId="{A63BECDE-B23D-CC40-997F-73F146CBB34D}" destId="{3CC8F52D-10DF-FD42-853C-9D8151E189DE}" srcOrd="0" destOrd="0" presId="urn:microsoft.com/office/officeart/2005/8/layout/hierarchy2"/>
    <dgm:cxn modelId="{CEE5F562-15AD-F443-9A98-B25D3A82D787}" type="presParOf" srcId="{3CC8F52D-10DF-FD42-853C-9D8151E189DE}" destId="{A1E8ADDA-3205-F240-990B-97F535587D8B}" srcOrd="0" destOrd="0" presId="urn:microsoft.com/office/officeart/2005/8/layout/hierarchy2"/>
    <dgm:cxn modelId="{7A3D44AF-B543-454A-A186-B3E15D8D9379}" type="presParOf" srcId="{A63BECDE-B23D-CC40-997F-73F146CBB34D}" destId="{6B969F8C-F6F9-E142-AE21-C2D8C7DBB969}" srcOrd="1" destOrd="0" presId="urn:microsoft.com/office/officeart/2005/8/layout/hierarchy2"/>
    <dgm:cxn modelId="{83A5249D-2E68-9C45-8EB6-D65A7BAB4F57}" type="presParOf" srcId="{6B969F8C-F6F9-E142-AE21-C2D8C7DBB969}" destId="{2089C7C1-B0E2-6340-8A3E-AD1463EADD13}" srcOrd="0" destOrd="0" presId="urn:microsoft.com/office/officeart/2005/8/layout/hierarchy2"/>
    <dgm:cxn modelId="{75A1D75B-79C2-5C4E-901A-AD060D51FA54}" type="presParOf" srcId="{6B969F8C-F6F9-E142-AE21-C2D8C7DBB969}" destId="{E666092E-3169-514F-A8EB-AFCE0BA56092}" srcOrd="1" destOrd="0" presId="urn:microsoft.com/office/officeart/2005/8/layout/hierarchy2"/>
    <dgm:cxn modelId="{227F292D-933C-9448-A782-19ED069CCE4B}" type="presParOf" srcId="{E666092E-3169-514F-A8EB-AFCE0BA56092}" destId="{0A500A6A-5152-5D4E-9E79-CE0D928A0EEE}" srcOrd="0" destOrd="0" presId="urn:microsoft.com/office/officeart/2005/8/layout/hierarchy2"/>
    <dgm:cxn modelId="{3499F99D-C823-254A-970F-2B732B1C3E45}" type="presParOf" srcId="{0A500A6A-5152-5D4E-9E79-CE0D928A0EEE}" destId="{7E09B32A-DFC7-774A-B515-BDFB878402A3}" srcOrd="0" destOrd="0" presId="urn:microsoft.com/office/officeart/2005/8/layout/hierarchy2"/>
    <dgm:cxn modelId="{2B0A932A-7DD6-D642-962A-19BA7FC61374}" type="presParOf" srcId="{E666092E-3169-514F-A8EB-AFCE0BA56092}" destId="{E3659077-D48E-6646-B700-B666A2615248}" srcOrd="1" destOrd="0" presId="urn:microsoft.com/office/officeart/2005/8/layout/hierarchy2"/>
    <dgm:cxn modelId="{0F7670D1-B3F7-384B-807F-66523DFA97E8}" type="presParOf" srcId="{E3659077-D48E-6646-B700-B666A2615248}" destId="{9D09E916-EE42-8246-ACCF-F5849BD252B8}" srcOrd="0" destOrd="0" presId="urn:microsoft.com/office/officeart/2005/8/layout/hierarchy2"/>
    <dgm:cxn modelId="{1C7CCCA4-43D3-BE48-96BE-48353D681C20}" type="presParOf" srcId="{E3659077-D48E-6646-B700-B666A2615248}" destId="{7C1FC478-4755-0E40-8AB4-4E514F0F0A6C}" srcOrd="1" destOrd="0" presId="urn:microsoft.com/office/officeart/2005/8/layout/hierarchy2"/>
    <dgm:cxn modelId="{A8226AC2-053C-4647-BE6B-3884100E904B}" type="presParOf" srcId="{E666092E-3169-514F-A8EB-AFCE0BA56092}" destId="{53F6FF72-4E78-644A-ABDC-65BB12B86093}" srcOrd="2" destOrd="0" presId="urn:microsoft.com/office/officeart/2005/8/layout/hierarchy2"/>
    <dgm:cxn modelId="{74CC0886-32B1-104D-9881-64E2B87D78C1}" type="presParOf" srcId="{53F6FF72-4E78-644A-ABDC-65BB12B86093}" destId="{68A64345-BC42-E84A-A2A7-7D9B9C490FCB}" srcOrd="0" destOrd="0" presId="urn:microsoft.com/office/officeart/2005/8/layout/hierarchy2"/>
    <dgm:cxn modelId="{E5B5C40C-ACD1-A245-860C-ED087F560948}" type="presParOf" srcId="{E666092E-3169-514F-A8EB-AFCE0BA56092}" destId="{28BB438B-6008-8642-AA20-87BA1CE46937}" srcOrd="3" destOrd="0" presId="urn:microsoft.com/office/officeart/2005/8/layout/hierarchy2"/>
    <dgm:cxn modelId="{F87D7C9B-BFB7-0141-A5CA-1D933E4B0C93}" type="presParOf" srcId="{28BB438B-6008-8642-AA20-87BA1CE46937}" destId="{2648CD43-6F41-A940-A34F-C45ECE14E374}" srcOrd="0" destOrd="0" presId="urn:microsoft.com/office/officeart/2005/8/layout/hierarchy2"/>
    <dgm:cxn modelId="{027C6A4E-8E23-6F42-8C1E-B7DEDBEC2B7B}" type="presParOf" srcId="{28BB438B-6008-8642-AA20-87BA1CE46937}" destId="{97512709-9C80-9040-AE16-8FB73ED045B1}" srcOrd="1" destOrd="0" presId="urn:microsoft.com/office/officeart/2005/8/layout/hierarchy2"/>
    <dgm:cxn modelId="{004CF622-098C-D547-8687-028A6C3A8F1C}" type="presParOf" srcId="{E666092E-3169-514F-A8EB-AFCE0BA56092}" destId="{927D5E63-BECE-C549-8665-C9E7A7578302}" srcOrd="4" destOrd="0" presId="urn:microsoft.com/office/officeart/2005/8/layout/hierarchy2"/>
    <dgm:cxn modelId="{5FB9197A-FA4B-D646-8D7D-8DBC9B23F234}" type="presParOf" srcId="{927D5E63-BECE-C549-8665-C9E7A7578302}" destId="{63FCF42F-F00B-1D4E-A514-F80F60B5ECFC}" srcOrd="0" destOrd="0" presId="urn:microsoft.com/office/officeart/2005/8/layout/hierarchy2"/>
    <dgm:cxn modelId="{8907DB04-A05A-D94D-B1BA-6C2406201B8D}" type="presParOf" srcId="{E666092E-3169-514F-A8EB-AFCE0BA56092}" destId="{1DEB1053-62E9-2845-AE02-621D61D48A0A}" srcOrd="5" destOrd="0" presId="urn:microsoft.com/office/officeart/2005/8/layout/hierarchy2"/>
    <dgm:cxn modelId="{1ACA1C2E-660D-2E46-9104-C7036E5CD068}" type="presParOf" srcId="{1DEB1053-62E9-2845-AE02-621D61D48A0A}" destId="{F134F214-3A62-534A-86FE-F696DBD018BB}" srcOrd="0" destOrd="0" presId="urn:microsoft.com/office/officeart/2005/8/layout/hierarchy2"/>
    <dgm:cxn modelId="{F14467BA-8D6F-F843-85BF-36F012E0986A}" type="presParOf" srcId="{1DEB1053-62E9-2845-AE02-621D61D48A0A}" destId="{4CD2A6AE-2CA8-A54F-ABAC-E83E99F565E7}" srcOrd="1" destOrd="0" presId="urn:microsoft.com/office/officeart/2005/8/layout/hierarchy2"/>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7EDA7F6F-02B5-F540-A70A-B915C4ABD2F3}" type="doc">
      <dgm:prSet loTypeId="urn:microsoft.com/office/officeart/2005/8/layout/StepDownProcess" loCatId="hierarchy" qsTypeId="urn:microsoft.com/office/officeart/2005/8/quickstyle/3d1" qsCatId="3D" csTypeId="urn:microsoft.com/office/officeart/2005/8/colors/accent0_1" csCatId="mainScheme" phldr="1"/>
      <dgm:spPr/>
      <dgm:t>
        <a:bodyPr/>
        <a:lstStyle/>
        <a:p>
          <a:endParaRPr lang="es-ES"/>
        </a:p>
      </dgm:t>
    </dgm:pt>
    <dgm:pt modelId="{B62BE8AB-387C-334D-9FE5-00892236ABF8}">
      <dgm:prSet phldrT="[Texto]" custT="1"/>
      <dgm:spPr/>
      <dgm:t>
        <a:bodyPr/>
        <a:lstStyle/>
        <a:p>
          <a:r>
            <a:rPr lang="es-ES" sz="1100">
              <a:latin typeface="Verdana" panose="020B0604030504040204" pitchFamily="34" charset="0"/>
              <a:ea typeface="Verdana" panose="020B0604030504040204" pitchFamily="34" charset="0"/>
            </a:rPr>
            <a:t>SCI</a:t>
          </a:r>
        </a:p>
      </dgm:t>
      <dgm:extLst>
        <a:ext uri="{E40237B7-FDA0-4F09-8148-C483321AD2D9}">
          <dgm14:cNvPr xmlns:dgm14="http://schemas.microsoft.com/office/drawing/2010/diagram" id="0" name="" descr="ESQUEMA ORGANIZACIONAL PARA UNA EVACUACIÓN"/>
        </a:ext>
      </dgm:extLst>
    </dgm:pt>
    <dgm:pt modelId="{C4E352FC-3041-D740-ABEE-58754382F410}" type="parTrans" cxnId="{B8AAE7A1-4234-CB49-9556-AE5AA704C6FA}">
      <dgm:prSet/>
      <dgm:spPr/>
      <dgm:t>
        <a:bodyPr/>
        <a:lstStyle/>
        <a:p>
          <a:endParaRPr lang="es-ES">
            <a:latin typeface="Verdana" panose="020B0604030504040204" pitchFamily="34" charset="0"/>
            <a:ea typeface="Verdana" panose="020B0604030504040204" pitchFamily="34" charset="0"/>
          </a:endParaRPr>
        </a:p>
      </dgm:t>
    </dgm:pt>
    <dgm:pt modelId="{2611A7F0-A14A-AF42-9F9F-2B476D49C520}" type="sibTrans" cxnId="{B8AAE7A1-4234-CB49-9556-AE5AA704C6FA}">
      <dgm:prSet/>
      <dgm:spPr/>
      <dgm:t>
        <a:bodyPr/>
        <a:lstStyle/>
        <a:p>
          <a:endParaRPr lang="es-ES">
            <a:latin typeface="Verdana" panose="020B0604030504040204" pitchFamily="34" charset="0"/>
            <a:ea typeface="Verdana" panose="020B0604030504040204" pitchFamily="34" charset="0"/>
          </a:endParaRPr>
        </a:p>
      </dgm:t>
    </dgm:pt>
    <dgm:pt modelId="{58AC2375-69F2-854A-90A5-5A6E6B01E796}">
      <dgm:prSet phldrT="[Texto]" custT="1"/>
      <dgm:spPr/>
      <dgm:t>
        <a:bodyPr/>
        <a:lstStyle/>
        <a:p>
          <a:r>
            <a:rPr lang="es-ES" sz="1100">
              <a:latin typeface="Verdana" panose="020B0604030504040204" pitchFamily="34" charset="0"/>
              <a:ea typeface="Verdana" panose="020B0604030504040204" pitchFamily="34" charset="0"/>
            </a:rPr>
            <a:t>Determinar si la evacuación es parcial o total</a:t>
          </a:r>
        </a:p>
      </dgm:t>
      <dgm:extLst>
        <a:ext uri="{E40237B7-FDA0-4F09-8148-C483321AD2D9}">
          <dgm14:cNvPr xmlns:dgm14="http://schemas.microsoft.com/office/drawing/2010/diagram" id="0" name="" descr="Determinar si la evacuación es parcial o total&#10;"/>
        </a:ext>
      </dgm:extLst>
    </dgm:pt>
    <dgm:pt modelId="{C39844F7-C583-C048-B8EF-01031534929A}" type="parTrans" cxnId="{EA9B7B80-35C1-D64E-A00F-8BAF3833704A}">
      <dgm:prSet/>
      <dgm:spPr/>
      <dgm:t>
        <a:bodyPr/>
        <a:lstStyle/>
        <a:p>
          <a:endParaRPr lang="es-ES">
            <a:latin typeface="Verdana" panose="020B0604030504040204" pitchFamily="34" charset="0"/>
            <a:ea typeface="Verdana" panose="020B0604030504040204" pitchFamily="34" charset="0"/>
          </a:endParaRPr>
        </a:p>
      </dgm:t>
    </dgm:pt>
    <dgm:pt modelId="{004F844A-6295-F44D-B9FE-8939620E96DC}" type="sibTrans" cxnId="{EA9B7B80-35C1-D64E-A00F-8BAF3833704A}">
      <dgm:prSet/>
      <dgm:spPr/>
      <dgm:t>
        <a:bodyPr/>
        <a:lstStyle/>
        <a:p>
          <a:endParaRPr lang="es-ES">
            <a:latin typeface="Verdana" panose="020B0604030504040204" pitchFamily="34" charset="0"/>
            <a:ea typeface="Verdana" panose="020B0604030504040204" pitchFamily="34" charset="0"/>
          </a:endParaRPr>
        </a:p>
      </dgm:t>
    </dgm:pt>
    <dgm:pt modelId="{96AB9C06-68F2-4549-A39A-B1B0CC188B17}">
      <dgm:prSet phldrT="[Texto]" custT="1"/>
      <dgm:spPr/>
      <dgm:t>
        <a:bodyPr/>
        <a:lstStyle/>
        <a:p>
          <a:r>
            <a:rPr lang="es-ES" sz="1100">
              <a:latin typeface="Verdana" panose="020B0604030504040204" pitchFamily="34" charset="0"/>
              <a:ea typeface="Verdana" panose="020B0604030504040204" pitchFamily="34" charset="0"/>
            </a:rPr>
            <a:t>Líder de Brigada </a:t>
          </a:r>
        </a:p>
      </dgm:t>
      <dgm:extLst>
        <a:ext uri="{E40237B7-FDA0-4F09-8148-C483321AD2D9}">
          <dgm14:cNvPr xmlns:dgm14="http://schemas.microsoft.com/office/drawing/2010/diagram" id="0" name="" descr="ESQUEMA ORGANIZACIONAL PARA UNA EVACUACIÓN"/>
        </a:ext>
      </dgm:extLst>
    </dgm:pt>
    <dgm:pt modelId="{C7178DAB-84D2-7A43-81E4-E9C19D3462BB}" type="parTrans" cxnId="{2A841058-426B-0B4F-B319-30C74678732F}">
      <dgm:prSet/>
      <dgm:spPr/>
      <dgm:t>
        <a:bodyPr/>
        <a:lstStyle/>
        <a:p>
          <a:endParaRPr lang="es-ES">
            <a:latin typeface="Verdana" panose="020B0604030504040204" pitchFamily="34" charset="0"/>
            <a:ea typeface="Verdana" panose="020B0604030504040204" pitchFamily="34" charset="0"/>
          </a:endParaRPr>
        </a:p>
      </dgm:t>
    </dgm:pt>
    <dgm:pt modelId="{781B6F30-E4A9-9D44-BA68-0028DC4EC2CE}" type="sibTrans" cxnId="{2A841058-426B-0B4F-B319-30C74678732F}">
      <dgm:prSet/>
      <dgm:spPr/>
      <dgm:t>
        <a:bodyPr/>
        <a:lstStyle/>
        <a:p>
          <a:endParaRPr lang="es-ES">
            <a:latin typeface="Verdana" panose="020B0604030504040204" pitchFamily="34" charset="0"/>
            <a:ea typeface="Verdana" panose="020B0604030504040204" pitchFamily="34" charset="0"/>
          </a:endParaRPr>
        </a:p>
      </dgm:t>
    </dgm:pt>
    <dgm:pt modelId="{A096D811-887E-5E48-879C-8E94D5943897}">
      <dgm:prSet phldrT="[Texto]" custT="1"/>
      <dgm:spPr/>
      <dgm:t>
        <a:bodyPr/>
        <a:lstStyle/>
        <a:p>
          <a:r>
            <a:rPr lang="es-ES" sz="1100">
              <a:latin typeface="Verdana" panose="020B0604030504040204" pitchFamily="34" charset="0"/>
              <a:ea typeface="Verdana" panose="020B0604030504040204" pitchFamily="34" charset="0"/>
            </a:rPr>
            <a:t>Coordina el plan de evacuación</a:t>
          </a:r>
        </a:p>
      </dgm:t>
      <dgm:extLst>
        <a:ext uri="{E40237B7-FDA0-4F09-8148-C483321AD2D9}">
          <dgm14:cNvPr xmlns:dgm14="http://schemas.microsoft.com/office/drawing/2010/diagram" id="0" name="" descr="Coordina el plan de evacuación&#10;"/>
        </a:ext>
      </dgm:extLst>
    </dgm:pt>
    <dgm:pt modelId="{2B7924FC-4451-F649-A617-46A456E5B65A}" type="parTrans" cxnId="{21E6DFCD-6617-0842-A57F-C9CCC8D2CEA5}">
      <dgm:prSet/>
      <dgm:spPr/>
      <dgm:t>
        <a:bodyPr/>
        <a:lstStyle/>
        <a:p>
          <a:endParaRPr lang="es-ES">
            <a:latin typeface="Verdana" panose="020B0604030504040204" pitchFamily="34" charset="0"/>
            <a:ea typeface="Verdana" panose="020B0604030504040204" pitchFamily="34" charset="0"/>
          </a:endParaRPr>
        </a:p>
      </dgm:t>
    </dgm:pt>
    <dgm:pt modelId="{000510C8-0F69-4F44-8AC5-EC15E8411A7E}" type="sibTrans" cxnId="{21E6DFCD-6617-0842-A57F-C9CCC8D2CEA5}">
      <dgm:prSet/>
      <dgm:spPr/>
      <dgm:t>
        <a:bodyPr/>
        <a:lstStyle/>
        <a:p>
          <a:endParaRPr lang="es-ES">
            <a:latin typeface="Verdana" panose="020B0604030504040204" pitchFamily="34" charset="0"/>
            <a:ea typeface="Verdana" panose="020B0604030504040204" pitchFamily="34" charset="0"/>
          </a:endParaRPr>
        </a:p>
      </dgm:t>
    </dgm:pt>
    <dgm:pt modelId="{366D31CC-4E9D-7C42-B1D8-83C933113672}">
      <dgm:prSet phldrT="[Texto]" custT="1"/>
      <dgm:spPr/>
      <dgm:t>
        <a:bodyPr/>
        <a:lstStyle/>
        <a:p>
          <a:r>
            <a:rPr lang="es-ES" sz="1100">
              <a:latin typeface="Verdana" panose="020B0604030504040204" pitchFamily="34" charset="0"/>
              <a:ea typeface="Verdana" panose="020B0604030504040204" pitchFamily="34" charset="0"/>
            </a:rPr>
            <a:t>Evacuación y rescate </a:t>
          </a:r>
        </a:p>
      </dgm:t>
      <dgm:extLst>
        <a:ext uri="{E40237B7-FDA0-4F09-8148-C483321AD2D9}">
          <dgm14:cNvPr xmlns:dgm14="http://schemas.microsoft.com/office/drawing/2010/diagram" id="0" name="" descr="ESQUEMA ORGANIZACIONAL PARA UNA EVACUACIÓN"/>
        </a:ext>
      </dgm:extLst>
    </dgm:pt>
    <dgm:pt modelId="{4A8E684D-2EC0-6141-86E6-F48CBDCC11C8}" type="parTrans" cxnId="{A1E546E9-8D64-B84D-B7E8-D8E5C637C290}">
      <dgm:prSet/>
      <dgm:spPr/>
      <dgm:t>
        <a:bodyPr/>
        <a:lstStyle/>
        <a:p>
          <a:endParaRPr lang="es-ES">
            <a:latin typeface="Verdana" panose="020B0604030504040204" pitchFamily="34" charset="0"/>
            <a:ea typeface="Verdana" panose="020B0604030504040204" pitchFamily="34" charset="0"/>
          </a:endParaRPr>
        </a:p>
      </dgm:t>
    </dgm:pt>
    <dgm:pt modelId="{583FECC2-951D-074E-925A-E96DB55DF25E}" type="sibTrans" cxnId="{A1E546E9-8D64-B84D-B7E8-D8E5C637C290}">
      <dgm:prSet/>
      <dgm:spPr/>
      <dgm:t>
        <a:bodyPr/>
        <a:lstStyle/>
        <a:p>
          <a:endParaRPr lang="es-ES">
            <a:latin typeface="Verdana" panose="020B0604030504040204" pitchFamily="34" charset="0"/>
            <a:ea typeface="Verdana" panose="020B0604030504040204" pitchFamily="34" charset="0"/>
          </a:endParaRPr>
        </a:p>
      </dgm:t>
    </dgm:pt>
    <dgm:pt modelId="{E32BE2AF-B83E-234E-AF9D-A6A241A8A36F}">
      <dgm:prSet phldrT="[Texto]" custT="1"/>
      <dgm:spPr/>
      <dgm:t>
        <a:bodyPr/>
        <a:lstStyle/>
        <a:p>
          <a:r>
            <a:rPr lang="es-ES" sz="1100">
              <a:latin typeface="Verdana" panose="020B0604030504040204" pitchFamily="34" charset="0"/>
              <a:ea typeface="Verdana" panose="020B0604030504040204" pitchFamily="34" charset="0"/>
            </a:rPr>
            <a:t>Guía y orienta a las personas al punto de encuentro</a:t>
          </a:r>
        </a:p>
      </dgm:t>
      <dgm:extLst>
        <a:ext uri="{E40237B7-FDA0-4F09-8148-C483321AD2D9}">
          <dgm14:cNvPr xmlns:dgm14="http://schemas.microsoft.com/office/drawing/2010/diagram" id="0" name="" descr="Guia y orienta a las personas al punto de encuentro&#10;"/>
        </a:ext>
      </dgm:extLst>
    </dgm:pt>
    <dgm:pt modelId="{8DD0F4F3-1A7A-9F4A-A509-317DAE59A7D8}" type="parTrans" cxnId="{F14ED06E-6602-0E40-8C2B-BA21FA386D93}">
      <dgm:prSet/>
      <dgm:spPr/>
      <dgm:t>
        <a:bodyPr/>
        <a:lstStyle/>
        <a:p>
          <a:endParaRPr lang="es-ES">
            <a:latin typeface="Verdana" panose="020B0604030504040204" pitchFamily="34" charset="0"/>
            <a:ea typeface="Verdana" panose="020B0604030504040204" pitchFamily="34" charset="0"/>
          </a:endParaRPr>
        </a:p>
      </dgm:t>
    </dgm:pt>
    <dgm:pt modelId="{BA5ECBA0-BF87-C04B-B71A-AFFDDD58EC20}" type="sibTrans" cxnId="{F14ED06E-6602-0E40-8C2B-BA21FA386D93}">
      <dgm:prSet/>
      <dgm:spPr/>
      <dgm:t>
        <a:bodyPr/>
        <a:lstStyle/>
        <a:p>
          <a:endParaRPr lang="es-ES">
            <a:latin typeface="Verdana" panose="020B0604030504040204" pitchFamily="34" charset="0"/>
            <a:ea typeface="Verdana" panose="020B0604030504040204" pitchFamily="34" charset="0"/>
          </a:endParaRPr>
        </a:p>
      </dgm:t>
    </dgm:pt>
    <dgm:pt modelId="{E8A874DB-AF59-9947-9119-C20839771B0B}" type="pres">
      <dgm:prSet presAssocID="{7EDA7F6F-02B5-F540-A70A-B915C4ABD2F3}" presName="rootnode" presStyleCnt="0">
        <dgm:presLayoutVars>
          <dgm:chMax/>
          <dgm:chPref/>
          <dgm:dir/>
          <dgm:animLvl val="lvl"/>
        </dgm:presLayoutVars>
      </dgm:prSet>
      <dgm:spPr/>
      <dgm:t>
        <a:bodyPr/>
        <a:lstStyle/>
        <a:p>
          <a:endParaRPr lang="es-CO"/>
        </a:p>
      </dgm:t>
    </dgm:pt>
    <dgm:pt modelId="{AF85CF65-95CF-9B4F-80AC-710784900403}" type="pres">
      <dgm:prSet presAssocID="{B62BE8AB-387C-334D-9FE5-00892236ABF8}" presName="composite" presStyleCnt="0"/>
      <dgm:spPr/>
    </dgm:pt>
    <dgm:pt modelId="{0F6CB6C9-4F8E-9C44-BDFF-FBE37317A98D}" type="pres">
      <dgm:prSet presAssocID="{B62BE8AB-387C-334D-9FE5-00892236ABF8}" presName="bentUpArrow1" presStyleLbl="alignImgPlace1" presStyleIdx="0" presStyleCnt="2"/>
      <dgm:spPr/>
    </dgm:pt>
    <dgm:pt modelId="{0ABE7004-E42C-314F-B9E3-96771663C665}" type="pres">
      <dgm:prSet presAssocID="{B62BE8AB-387C-334D-9FE5-00892236ABF8}" presName="ParentText" presStyleLbl="node1" presStyleIdx="0" presStyleCnt="3">
        <dgm:presLayoutVars>
          <dgm:chMax val="1"/>
          <dgm:chPref val="1"/>
          <dgm:bulletEnabled val="1"/>
        </dgm:presLayoutVars>
      </dgm:prSet>
      <dgm:spPr/>
      <dgm:t>
        <a:bodyPr/>
        <a:lstStyle/>
        <a:p>
          <a:endParaRPr lang="es-CO"/>
        </a:p>
      </dgm:t>
    </dgm:pt>
    <dgm:pt modelId="{56673A1C-7FC4-124F-B189-15C1828A0068}" type="pres">
      <dgm:prSet presAssocID="{B62BE8AB-387C-334D-9FE5-00892236ABF8}" presName="ChildText" presStyleLbl="revTx" presStyleIdx="0" presStyleCnt="3" custScaleX="442888" custLinFactX="94038" custLinFactNeighborX="100000" custLinFactNeighborY="3564">
        <dgm:presLayoutVars>
          <dgm:chMax val="0"/>
          <dgm:chPref val="0"/>
          <dgm:bulletEnabled val="1"/>
        </dgm:presLayoutVars>
      </dgm:prSet>
      <dgm:spPr/>
      <dgm:t>
        <a:bodyPr/>
        <a:lstStyle/>
        <a:p>
          <a:endParaRPr lang="es-CO"/>
        </a:p>
      </dgm:t>
    </dgm:pt>
    <dgm:pt modelId="{B1D1E378-D259-584D-A41D-62357928BEF6}" type="pres">
      <dgm:prSet presAssocID="{2611A7F0-A14A-AF42-9F9F-2B476D49C520}" presName="sibTrans" presStyleCnt="0"/>
      <dgm:spPr/>
    </dgm:pt>
    <dgm:pt modelId="{86776595-14F0-1C43-8248-BB4793488F5E}" type="pres">
      <dgm:prSet presAssocID="{96AB9C06-68F2-4549-A39A-B1B0CC188B17}" presName="composite" presStyleCnt="0"/>
      <dgm:spPr/>
    </dgm:pt>
    <dgm:pt modelId="{EF418C5E-E86B-2D4A-8B84-DC72F1B9985A}" type="pres">
      <dgm:prSet presAssocID="{96AB9C06-68F2-4549-A39A-B1B0CC188B17}" presName="bentUpArrow1" presStyleLbl="alignImgPlace1" presStyleIdx="1" presStyleCnt="2"/>
      <dgm:spPr/>
    </dgm:pt>
    <dgm:pt modelId="{3972C0E8-1BB4-E64E-B12E-9D4EFC57727D}" type="pres">
      <dgm:prSet presAssocID="{96AB9C06-68F2-4549-A39A-B1B0CC188B17}" presName="ParentText" presStyleLbl="node1" presStyleIdx="1" presStyleCnt="3">
        <dgm:presLayoutVars>
          <dgm:chMax val="1"/>
          <dgm:chPref val="1"/>
          <dgm:bulletEnabled val="1"/>
        </dgm:presLayoutVars>
      </dgm:prSet>
      <dgm:spPr/>
      <dgm:t>
        <a:bodyPr/>
        <a:lstStyle/>
        <a:p>
          <a:endParaRPr lang="es-CO"/>
        </a:p>
      </dgm:t>
    </dgm:pt>
    <dgm:pt modelId="{A6A30D48-4C88-5A44-88C0-F79BDF48D56E}" type="pres">
      <dgm:prSet presAssocID="{96AB9C06-68F2-4549-A39A-B1B0CC188B17}" presName="ChildText" presStyleLbl="revTx" presStyleIdx="1" presStyleCnt="3" custScaleX="364689" custLinFactX="100000" custLinFactNeighborX="100968">
        <dgm:presLayoutVars>
          <dgm:chMax val="0"/>
          <dgm:chPref val="0"/>
          <dgm:bulletEnabled val="1"/>
        </dgm:presLayoutVars>
      </dgm:prSet>
      <dgm:spPr/>
      <dgm:t>
        <a:bodyPr/>
        <a:lstStyle/>
        <a:p>
          <a:endParaRPr lang="es-CO"/>
        </a:p>
      </dgm:t>
    </dgm:pt>
    <dgm:pt modelId="{D48040D0-D75F-3442-88DF-57ED28B2D875}" type="pres">
      <dgm:prSet presAssocID="{781B6F30-E4A9-9D44-BA68-0028DC4EC2CE}" presName="sibTrans" presStyleCnt="0"/>
      <dgm:spPr/>
    </dgm:pt>
    <dgm:pt modelId="{4EC9BCEC-CDC1-5A4B-AB5E-B0F02366445E}" type="pres">
      <dgm:prSet presAssocID="{366D31CC-4E9D-7C42-B1D8-83C933113672}" presName="composite" presStyleCnt="0"/>
      <dgm:spPr/>
    </dgm:pt>
    <dgm:pt modelId="{4CAED3D3-D46A-B44C-BF53-3828849D7D0A}" type="pres">
      <dgm:prSet presAssocID="{366D31CC-4E9D-7C42-B1D8-83C933113672}" presName="ParentText" presStyleLbl="node1" presStyleIdx="2" presStyleCnt="3" custLinFactNeighborX="-22177" custLinFactNeighborY="-1440">
        <dgm:presLayoutVars>
          <dgm:chMax val="1"/>
          <dgm:chPref val="1"/>
          <dgm:bulletEnabled val="1"/>
        </dgm:presLayoutVars>
      </dgm:prSet>
      <dgm:spPr/>
      <dgm:t>
        <a:bodyPr/>
        <a:lstStyle/>
        <a:p>
          <a:endParaRPr lang="es-CO"/>
        </a:p>
      </dgm:t>
    </dgm:pt>
    <dgm:pt modelId="{D4530ACB-7599-9F43-9E96-D62F9B4D27B6}" type="pres">
      <dgm:prSet presAssocID="{366D31CC-4E9D-7C42-B1D8-83C933113672}" presName="FinalChildText" presStyleLbl="revTx" presStyleIdx="2" presStyleCnt="3" custScaleX="202378" custLinFactNeighborX="49595" custLinFactNeighborY="6145">
        <dgm:presLayoutVars>
          <dgm:chMax val="0"/>
          <dgm:chPref val="0"/>
          <dgm:bulletEnabled val="1"/>
        </dgm:presLayoutVars>
      </dgm:prSet>
      <dgm:spPr/>
      <dgm:t>
        <a:bodyPr/>
        <a:lstStyle/>
        <a:p>
          <a:endParaRPr lang="es-CO"/>
        </a:p>
      </dgm:t>
    </dgm:pt>
  </dgm:ptLst>
  <dgm:cxnLst>
    <dgm:cxn modelId="{C531A8D7-410E-1548-8A4D-C7B7257C791E}" type="presOf" srcId="{96AB9C06-68F2-4549-A39A-B1B0CC188B17}" destId="{3972C0E8-1BB4-E64E-B12E-9D4EFC57727D}" srcOrd="0" destOrd="0" presId="urn:microsoft.com/office/officeart/2005/8/layout/StepDownProcess"/>
    <dgm:cxn modelId="{EA9B7B80-35C1-D64E-A00F-8BAF3833704A}" srcId="{B62BE8AB-387C-334D-9FE5-00892236ABF8}" destId="{58AC2375-69F2-854A-90A5-5A6E6B01E796}" srcOrd="0" destOrd="0" parTransId="{C39844F7-C583-C048-B8EF-01031534929A}" sibTransId="{004F844A-6295-F44D-B9FE-8939620E96DC}"/>
    <dgm:cxn modelId="{73409CD6-56A2-4740-93E2-52A8DFA79909}" type="presOf" srcId="{B62BE8AB-387C-334D-9FE5-00892236ABF8}" destId="{0ABE7004-E42C-314F-B9E3-96771663C665}" srcOrd="0" destOrd="0" presId="urn:microsoft.com/office/officeart/2005/8/layout/StepDownProcess"/>
    <dgm:cxn modelId="{F14ED06E-6602-0E40-8C2B-BA21FA386D93}" srcId="{366D31CC-4E9D-7C42-B1D8-83C933113672}" destId="{E32BE2AF-B83E-234E-AF9D-A6A241A8A36F}" srcOrd="0" destOrd="0" parTransId="{8DD0F4F3-1A7A-9F4A-A509-317DAE59A7D8}" sibTransId="{BA5ECBA0-BF87-C04B-B71A-AFFDDD58EC20}"/>
    <dgm:cxn modelId="{31ADEBB8-1DEE-744A-9BA2-99A977F935F6}" type="presOf" srcId="{A096D811-887E-5E48-879C-8E94D5943897}" destId="{A6A30D48-4C88-5A44-88C0-F79BDF48D56E}" srcOrd="0" destOrd="0" presId="urn:microsoft.com/office/officeart/2005/8/layout/StepDownProcess"/>
    <dgm:cxn modelId="{148EDE5F-1A2D-B642-81DB-83F028D20B2F}" type="presOf" srcId="{58AC2375-69F2-854A-90A5-5A6E6B01E796}" destId="{56673A1C-7FC4-124F-B189-15C1828A0068}" srcOrd="0" destOrd="0" presId="urn:microsoft.com/office/officeart/2005/8/layout/StepDownProcess"/>
    <dgm:cxn modelId="{A1E546E9-8D64-B84D-B7E8-D8E5C637C290}" srcId="{7EDA7F6F-02B5-F540-A70A-B915C4ABD2F3}" destId="{366D31CC-4E9D-7C42-B1D8-83C933113672}" srcOrd="2" destOrd="0" parTransId="{4A8E684D-2EC0-6141-86E6-F48CBDCC11C8}" sibTransId="{583FECC2-951D-074E-925A-E96DB55DF25E}"/>
    <dgm:cxn modelId="{89CD64F1-492F-AE44-B7EE-622874A15502}" type="presOf" srcId="{7EDA7F6F-02B5-F540-A70A-B915C4ABD2F3}" destId="{E8A874DB-AF59-9947-9119-C20839771B0B}" srcOrd="0" destOrd="0" presId="urn:microsoft.com/office/officeart/2005/8/layout/StepDownProcess"/>
    <dgm:cxn modelId="{B8AAE7A1-4234-CB49-9556-AE5AA704C6FA}" srcId="{7EDA7F6F-02B5-F540-A70A-B915C4ABD2F3}" destId="{B62BE8AB-387C-334D-9FE5-00892236ABF8}" srcOrd="0" destOrd="0" parTransId="{C4E352FC-3041-D740-ABEE-58754382F410}" sibTransId="{2611A7F0-A14A-AF42-9F9F-2B476D49C520}"/>
    <dgm:cxn modelId="{1EA89617-2E18-F64F-B29C-8A32B9C59005}" type="presOf" srcId="{E32BE2AF-B83E-234E-AF9D-A6A241A8A36F}" destId="{D4530ACB-7599-9F43-9E96-D62F9B4D27B6}" srcOrd="0" destOrd="0" presId="urn:microsoft.com/office/officeart/2005/8/layout/StepDownProcess"/>
    <dgm:cxn modelId="{21E6DFCD-6617-0842-A57F-C9CCC8D2CEA5}" srcId="{96AB9C06-68F2-4549-A39A-B1B0CC188B17}" destId="{A096D811-887E-5E48-879C-8E94D5943897}" srcOrd="0" destOrd="0" parTransId="{2B7924FC-4451-F649-A617-46A456E5B65A}" sibTransId="{000510C8-0F69-4F44-8AC5-EC15E8411A7E}"/>
    <dgm:cxn modelId="{2A841058-426B-0B4F-B319-30C74678732F}" srcId="{7EDA7F6F-02B5-F540-A70A-B915C4ABD2F3}" destId="{96AB9C06-68F2-4549-A39A-B1B0CC188B17}" srcOrd="1" destOrd="0" parTransId="{C7178DAB-84D2-7A43-81E4-E9C19D3462BB}" sibTransId="{781B6F30-E4A9-9D44-BA68-0028DC4EC2CE}"/>
    <dgm:cxn modelId="{AC21A8F5-F18D-AA4C-B3EE-36B1F623065B}" type="presOf" srcId="{366D31CC-4E9D-7C42-B1D8-83C933113672}" destId="{4CAED3D3-D46A-B44C-BF53-3828849D7D0A}" srcOrd="0" destOrd="0" presId="urn:microsoft.com/office/officeart/2005/8/layout/StepDownProcess"/>
    <dgm:cxn modelId="{25FF41F1-9C81-3340-8367-214FE3017DD0}" type="presParOf" srcId="{E8A874DB-AF59-9947-9119-C20839771B0B}" destId="{AF85CF65-95CF-9B4F-80AC-710784900403}" srcOrd="0" destOrd="0" presId="urn:microsoft.com/office/officeart/2005/8/layout/StepDownProcess"/>
    <dgm:cxn modelId="{43E1EE10-A337-8249-AAB8-2E2808AF9459}" type="presParOf" srcId="{AF85CF65-95CF-9B4F-80AC-710784900403}" destId="{0F6CB6C9-4F8E-9C44-BDFF-FBE37317A98D}" srcOrd="0" destOrd="0" presId="urn:microsoft.com/office/officeart/2005/8/layout/StepDownProcess"/>
    <dgm:cxn modelId="{7D35A047-5D2A-8142-8460-03748108B6B2}" type="presParOf" srcId="{AF85CF65-95CF-9B4F-80AC-710784900403}" destId="{0ABE7004-E42C-314F-B9E3-96771663C665}" srcOrd="1" destOrd="0" presId="urn:microsoft.com/office/officeart/2005/8/layout/StepDownProcess"/>
    <dgm:cxn modelId="{2FCDCC20-2AE2-DC46-8678-749ACABF847F}" type="presParOf" srcId="{AF85CF65-95CF-9B4F-80AC-710784900403}" destId="{56673A1C-7FC4-124F-B189-15C1828A0068}" srcOrd="2" destOrd="0" presId="urn:microsoft.com/office/officeart/2005/8/layout/StepDownProcess"/>
    <dgm:cxn modelId="{65E2567C-2F0A-1945-8157-30B90F420A99}" type="presParOf" srcId="{E8A874DB-AF59-9947-9119-C20839771B0B}" destId="{B1D1E378-D259-584D-A41D-62357928BEF6}" srcOrd="1" destOrd="0" presId="urn:microsoft.com/office/officeart/2005/8/layout/StepDownProcess"/>
    <dgm:cxn modelId="{B7F94F98-E16F-6D42-8ECB-F4C051ABE7E6}" type="presParOf" srcId="{E8A874DB-AF59-9947-9119-C20839771B0B}" destId="{86776595-14F0-1C43-8248-BB4793488F5E}" srcOrd="2" destOrd="0" presId="urn:microsoft.com/office/officeart/2005/8/layout/StepDownProcess"/>
    <dgm:cxn modelId="{DEF5A837-1A4F-B948-B635-31A0C1EB566F}" type="presParOf" srcId="{86776595-14F0-1C43-8248-BB4793488F5E}" destId="{EF418C5E-E86B-2D4A-8B84-DC72F1B9985A}" srcOrd="0" destOrd="0" presId="urn:microsoft.com/office/officeart/2005/8/layout/StepDownProcess"/>
    <dgm:cxn modelId="{DF23E7E1-27E1-0A41-93C8-D0D6C9ABE362}" type="presParOf" srcId="{86776595-14F0-1C43-8248-BB4793488F5E}" destId="{3972C0E8-1BB4-E64E-B12E-9D4EFC57727D}" srcOrd="1" destOrd="0" presId="urn:microsoft.com/office/officeart/2005/8/layout/StepDownProcess"/>
    <dgm:cxn modelId="{9E76EE68-8834-D249-B906-6F000A61040B}" type="presParOf" srcId="{86776595-14F0-1C43-8248-BB4793488F5E}" destId="{A6A30D48-4C88-5A44-88C0-F79BDF48D56E}" srcOrd="2" destOrd="0" presId="urn:microsoft.com/office/officeart/2005/8/layout/StepDownProcess"/>
    <dgm:cxn modelId="{655360BC-396F-1849-9F94-F9E6EA7D3B50}" type="presParOf" srcId="{E8A874DB-AF59-9947-9119-C20839771B0B}" destId="{D48040D0-D75F-3442-88DF-57ED28B2D875}" srcOrd="3" destOrd="0" presId="urn:microsoft.com/office/officeart/2005/8/layout/StepDownProcess"/>
    <dgm:cxn modelId="{4D528378-838E-FD4D-A74D-E85BDAB4055C}" type="presParOf" srcId="{E8A874DB-AF59-9947-9119-C20839771B0B}" destId="{4EC9BCEC-CDC1-5A4B-AB5E-B0F02366445E}" srcOrd="4" destOrd="0" presId="urn:microsoft.com/office/officeart/2005/8/layout/StepDownProcess"/>
    <dgm:cxn modelId="{8577FB69-57A9-DF46-84F0-E70A0EE9C7D8}" type="presParOf" srcId="{4EC9BCEC-CDC1-5A4B-AB5E-B0F02366445E}" destId="{4CAED3D3-D46A-B44C-BF53-3828849D7D0A}" srcOrd="0" destOrd="0" presId="urn:microsoft.com/office/officeart/2005/8/layout/StepDownProcess"/>
    <dgm:cxn modelId="{202D6AF6-90B4-F848-A2E1-DBC02387C93E}" type="presParOf" srcId="{4EC9BCEC-CDC1-5A4B-AB5E-B0F02366445E}" destId="{D4530ACB-7599-9F43-9E96-D62F9B4D27B6}" srcOrd="1" destOrd="0" presId="urn:microsoft.com/office/officeart/2005/8/layout/StepDownProcess"/>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2E13960-9D58-004F-9202-53B687F1D198}">
      <dsp:nvSpPr>
        <dsp:cNvPr id="0" name=""/>
        <dsp:cNvSpPr/>
      </dsp:nvSpPr>
      <dsp:spPr>
        <a:xfrm>
          <a:off x="2774268" y="1107288"/>
          <a:ext cx="364678" cy="1191383"/>
        </a:xfrm>
        <a:custGeom>
          <a:avLst/>
          <a:gdLst/>
          <a:ahLst/>
          <a:cxnLst/>
          <a:rect l="0" t="0" r="0" b="0"/>
          <a:pathLst>
            <a:path>
              <a:moveTo>
                <a:pt x="364678" y="0"/>
              </a:moveTo>
              <a:lnTo>
                <a:pt x="364678" y="1191383"/>
              </a:lnTo>
              <a:lnTo>
                <a:pt x="0" y="1191383"/>
              </a:lnTo>
            </a:path>
          </a:pathLst>
        </a:custGeom>
        <a:noFill/>
        <a:ln w="25400" cap="flat" cmpd="sng" algn="ctr">
          <a:solidFill>
            <a:schemeClr val="dk1">
              <a:shade val="60000"/>
              <a:hueOff val="0"/>
              <a:satOff val="0"/>
              <a:lumOff val="0"/>
              <a:alphaOff val="0"/>
            </a:schemeClr>
          </a:solidFill>
          <a:prstDash val="solid"/>
        </a:ln>
        <a:effectLst/>
        <a:scene3d>
          <a:camera prst="orthographicFront"/>
          <a:lightRig rig="flat" dir="t"/>
        </a:scene3d>
        <a:sp3d prstMaterial="matte"/>
      </dsp:spPr>
      <dsp:style>
        <a:lnRef idx="2">
          <a:scrgbClr r="0" g="0" b="0"/>
        </a:lnRef>
        <a:fillRef idx="0">
          <a:scrgbClr r="0" g="0" b="0"/>
        </a:fillRef>
        <a:effectRef idx="0">
          <a:scrgbClr r="0" g="0" b="0"/>
        </a:effectRef>
        <a:fontRef idx="minor"/>
      </dsp:style>
    </dsp:sp>
    <dsp:sp modelId="{2200BE32-DA00-2847-AEB6-892E01BB0C9E}">
      <dsp:nvSpPr>
        <dsp:cNvPr id="0" name=""/>
        <dsp:cNvSpPr/>
      </dsp:nvSpPr>
      <dsp:spPr>
        <a:xfrm>
          <a:off x="3138947" y="1107288"/>
          <a:ext cx="1432176" cy="2382766"/>
        </a:xfrm>
        <a:custGeom>
          <a:avLst/>
          <a:gdLst/>
          <a:ahLst/>
          <a:cxnLst/>
          <a:rect l="0" t="0" r="0" b="0"/>
          <a:pathLst>
            <a:path>
              <a:moveTo>
                <a:pt x="0" y="0"/>
              </a:moveTo>
              <a:lnTo>
                <a:pt x="0" y="2124838"/>
              </a:lnTo>
              <a:lnTo>
                <a:pt x="1432176" y="2124838"/>
              </a:lnTo>
              <a:lnTo>
                <a:pt x="1432176" y="2382766"/>
              </a:lnTo>
            </a:path>
          </a:pathLst>
        </a:custGeom>
        <a:noFill/>
        <a:ln w="25400" cap="flat" cmpd="sng" algn="ctr">
          <a:solidFill>
            <a:schemeClr val="dk1">
              <a:shade val="60000"/>
              <a:hueOff val="0"/>
              <a:satOff val="0"/>
              <a:lumOff val="0"/>
              <a:alphaOff val="0"/>
            </a:schemeClr>
          </a:solidFill>
          <a:prstDash val="solid"/>
        </a:ln>
        <a:effectLst/>
        <a:scene3d>
          <a:camera prst="orthographicFront"/>
          <a:lightRig rig="flat" dir="t"/>
        </a:scene3d>
        <a:sp3d prstMaterial="matte"/>
      </dsp:spPr>
      <dsp:style>
        <a:lnRef idx="2">
          <a:scrgbClr r="0" g="0" b="0"/>
        </a:lnRef>
        <a:fillRef idx="0">
          <a:scrgbClr r="0" g="0" b="0"/>
        </a:fillRef>
        <a:effectRef idx="0">
          <a:scrgbClr r="0" g="0" b="0"/>
        </a:effectRef>
        <a:fontRef idx="minor"/>
      </dsp:style>
    </dsp:sp>
    <dsp:sp modelId="{51B33626-63A2-484A-BE31-14C1F6AB2829}">
      <dsp:nvSpPr>
        <dsp:cNvPr id="0" name=""/>
        <dsp:cNvSpPr/>
      </dsp:nvSpPr>
      <dsp:spPr>
        <a:xfrm>
          <a:off x="1706770" y="1107288"/>
          <a:ext cx="1432176" cy="2382766"/>
        </a:xfrm>
        <a:custGeom>
          <a:avLst/>
          <a:gdLst/>
          <a:ahLst/>
          <a:cxnLst/>
          <a:rect l="0" t="0" r="0" b="0"/>
          <a:pathLst>
            <a:path>
              <a:moveTo>
                <a:pt x="1432176" y="0"/>
              </a:moveTo>
              <a:lnTo>
                <a:pt x="1432176" y="2124838"/>
              </a:lnTo>
              <a:lnTo>
                <a:pt x="0" y="2124838"/>
              </a:lnTo>
              <a:lnTo>
                <a:pt x="0" y="2382766"/>
              </a:lnTo>
            </a:path>
          </a:pathLst>
        </a:custGeom>
        <a:noFill/>
        <a:ln w="25400" cap="flat" cmpd="sng" algn="ctr">
          <a:solidFill>
            <a:schemeClr val="dk1">
              <a:shade val="60000"/>
              <a:hueOff val="0"/>
              <a:satOff val="0"/>
              <a:lumOff val="0"/>
              <a:alphaOff val="0"/>
            </a:schemeClr>
          </a:solidFill>
          <a:prstDash val="solid"/>
        </a:ln>
        <a:effectLst/>
        <a:scene3d>
          <a:camera prst="orthographicFront"/>
          <a:lightRig rig="flat" dir="t"/>
        </a:scene3d>
        <a:sp3d prstMaterial="matte"/>
      </dsp:spPr>
      <dsp:style>
        <a:lnRef idx="2">
          <a:scrgbClr r="0" g="0" b="0"/>
        </a:lnRef>
        <a:fillRef idx="0">
          <a:scrgbClr r="0" g="0" b="0"/>
        </a:fillRef>
        <a:effectRef idx="0">
          <a:scrgbClr r="0" g="0" b="0"/>
        </a:effectRef>
        <a:fontRef idx="minor"/>
      </dsp:style>
    </dsp:sp>
    <dsp:sp modelId="{6431F2BD-17A9-1945-B8D4-3A7B8777E63D}">
      <dsp:nvSpPr>
        <dsp:cNvPr id="0" name=""/>
        <dsp:cNvSpPr/>
      </dsp:nvSpPr>
      <dsp:spPr>
        <a:xfrm>
          <a:off x="2071448" y="1881"/>
          <a:ext cx="2134997" cy="110540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155985"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Comandante de Incidentes </a:t>
          </a:r>
        </a:p>
      </dsp:txBody>
      <dsp:txXfrm>
        <a:off x="2071448" y="1881"/>
        <a:ext cx="2134997" cy="1105407"/>
      </dsp:txXfrm>
    </dsp:sp>
    <dsp:sp modelId="{DFF5540F-F97C-BD42-A615-CCB04D0939CE}">
      <dsp:nvSpPr>
        <dsp:cNvPr id="0" name=""/>
        <dsp:cNvSpPr/>
      </dsp:nvSpPr>
      <dsp:spPr>
        <a:xfrm>
          <a:off x="2498447" y="861642"/>
          <a:ext cx="1921497" cy="368469"/>
        </a:xfrm>
        <a:prstGeom prst="rect">
          <a:avLst/>
        </a:prstGeom>
        <a:solidFill>
          <a:schemeClr val="dk1">
            <a:alpha val="90000"/>
            <a:tint val="40000"/>
            <a:hueOff val="0"/>
            <a:satOff val="0"/>
            <a:lumOff val="0"/>
            <a:alphaOff val="0"/>
          </a:schemeClr>
        </a:solidFill>
        <a:ln w="9525" cap="flat" cmpd="sng" algn="ctr">
          <a:solidFill>
            <a:schemeClr val="dk1">
              <a:hueOff val="0"/>
              <a:satOff val="0"/>
              <a:lumOff val="0"/>
              <a:alphaOff val="0"/>
            </a:schemeClr>
          </a:solidFill>
          <a:prstDash val="solid"/>
        </a:ln>
        <a:effectLst>
          <a:outerShdw blurRad="40000" dist="23000" dir="5400000" rotWithShape="0">
            <a:srgbClr val="000000">
              <a:alpha val="35000"/>
            </a:srgbClr>
          </a:outerShdw>
        </a:effectLst>
        <a:scene3d>
          <a:camera prst="orthographicFront"/>
          <a:lightRig rig="flat" dir="t"/>
        </a:scene3d>
        <a:sp3d z="190500" extrusionH="12700" prstMaterial="plastic">
          <a:bevelT w="50800" h="50800"/>
        </a:sp3d>
      </dsp:spPr>
      <dsp:style>
        <a:lnRef idx="1">
          <a:scrgbClr r="0" g="0" b="0"/>
        </a:lnRef>
        <a:fillRef idx="1">
          <a:scrgbClr r="0" g="0" b="0"/>
        </a:fillRef>
        <a:effectRef idx="2">
          <a:scrgbClr r="0" g="0" b="0"/>
        </a:effectRef>
        <a:fontRef idx="minor"/>
      </dsp:style>
      <dsp:txBody>
        <a:bodyPr spcFirstLastPara="0" vert="horz" wrap="square" lIns="60960" tIns="15240" rIns="60960" bIns="15240" numCol="1" spcCol="1270" anchor="ctr" anchorCtr="0">
          <a:noAutofit/>
        </a:bodyPr>
        <a:lstStyle/>
        <a:p>
          <a:pPr lvl="0" algn="r" defTabSz="1066800">
            <a:lnSpc>
              <a:spcPct val="90000"/>
            </a:lnSpc>
            <a:spcBef>
              <a:spcPct val="0"/>
            </a:spcBef>
            <a:spcAft>
              <a:spcPct val="35000"/>
            </a:spcAft>
          </a:pPr>
          <a:endParaRPr lang="es-ES" sz="2400" kern="1200"/>
        </a:p>
      </dsp:txBody>
      <dsp:txXfrm>
        <a:off x="2498447" y="861642"/>
        <a:ext cx="1921497" cy="368469"/>
      </dsp:txXfrm>
    </dsp:sp>
    <dsp:sp modelId="{DCC55093-3CE6-734C-A7D9-F091821D682D}">
      <dsp:nvSpPr>
        <dsp:cNvPr id="0" name=""/>
        <dsp:cNvSpPr/>
      </dsp:nvSpPr>
      <dsp:spPr>
        <a:xfrm>
          <a:off x="639271" y="3490055"/>
          <a:ext cx="2134997" cy="110540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155985"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Jefe de Operaciones/ Comandante de Brigada</a:t>
          </a:r>
        </a:p>
      </dsp:txBody>
      <dsp:txXfrm>
        <a:off x="639271" y="3490055"/>
        <a:ext cx="2134997" cy="1105407"/>
      </dsp:txXfrm>
    </dsp:sp>
    <dsp:sp modelId="{606A3414-DADD-D642-9638-EE4574B83C43}">
      <dsp:nvSpPr>
        <dsp:cNvPr id="0" name=""/>
        <dsp:cNvSpPr/>
      </dsp:nvSpPr>
      <dsp:spPr>
        <a:xfrm>
          <a:off x="1066270" y="4349816"/>
          <a:ext cx="1921497" cy="368469"/>
        </a:xfrm>
        <a:prstGeom prst="rect">
          <a:avLst/>
        </a:prstGeom>
        <a:solidFill>
          <a:schemeClr val="dk1">
            <a:alpha val="90000"/>
            <a:tint val="40000"/>
            <a:hueOff val="0"/>
            <a:satOff val="0"/>
            <a:lumOff val="0"/>
            <a:alphaOff val="0"/>
          </a:schemeClr>
        </a:solidFill>
        <a:ln w="9525" cap="flat" cmpd="sng" algn="ctr">
          <a:solidFill>
            <a:schemeClr val="dk1">
              <a:hueOff val="0"/>
              <a:satOff val="0"/>
              <a:lumOff val="0"/>
              <a:alphaOff val="0"/>
            </a:schemeClr>
          </a:solidFill>
          <a:prstDash val="solid"/>
        </a:ln>
        <a:effectLst>
          <a:outerShdw blurRad="40000" dist="23000" dir="5400000" rotWithShape="0">
            <a:srgbClr val="000000">
              <a:alpha val="35000"/>
            </a:srgbClr>
          </a:outerShdw>
        </a:effectLst>
        <a:scene3d>
          <a:camera prst="orthographicFront"/>
          <a:lightRig rig="flat" dir="t"/>
        </a:scene3d>
        <a:sp3d z="190500" extrusionH="12700" prstMaterial="plastic">
          <a:bevelT w="50800" h="50800"/>
        </a:sp3d>
      </dsp:spPr>
      <dsp:style>
        <a:lnRef idx="1">
          <a:scrgbClr r="0" g="0" b="0"/>
        </a:lnRef>
        <a:fillRef idx="1">
          <a:scrgbClr r="0" g="0" b="0"/>
        </a:fillRef>
        <a:effectRef idx="2">
          <a:scrgbClr r="0" g="0" b="0"/>
        </a:effectRef>
        <a:fontRef idx="minor"/>
      </dsp:style>
      <dsp:txBody>
        <a:bodyPr spcFirstLastPara="0" vert="horz" wrap="square" lIns="60960" tIns="15240" rIns="60960" bIns="15240" numCol="1" spcCol="1270" anchor="ctr" anchorCtr="0">
          <a:noAutofit/>
        </a:bodyPr>
        <a:lstStyle/>
        <a:p>
          <a:pPr lvl="0" algn="r" defTabSz="1066800">
            <a:lnSpc>
              <a:spcPct val="90000"/>
            </a:lnSpc>
            <a:spcBef>
              <a:spcPct val="0"/>
            </a:spcBef>
            <a:spcAft>
              <a:spcPct val="35000"/>
            </a:spcAft>
          </a:pPr>
          <a:endParaRPr lang="es-ES" sz="2400" kern="1200"/>
        </a:p>
      </dsp:txBody>
      <dsp:txXfrm>
        <a:off x="1066270" y="4349816"/>
        <a:ext cx="1921497" cy="368469"/>
      </dsp:txXfrm>
    </dsp:sp>
    <dsp:sp modelId="{1CCCAEA0-E8F6-DD4C-8C4C-362AB04CABDE}">
      <dsp:nvSpPr>
        <dsp:cNvPr id="0" name=""/>
        <dsp:cNvSpPr/>
      </dsp:nvSpPr>
      <dsp:spPr>
        <a:xfrm>
          <a:off x="3503625" y="3490055"/>
          <a:ext cx="2134997" cy="110540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155985"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Primer respondiente.  Brigada de emergencias </a:t>
          </a:r>
        </a:p>
      </dsp:txBody>
      <dsp:txXfrm>
        <a:off x="3503625" y="3490055"/>
        <a:ext cx="2134997" cy="1105407"/>
      </dsp:txXfrm>
    </dsp:sp>
    <dsp:sp modelId="{3682F54E-4018-CB4A-9E39-2C3B470B6264}">
      <dsp:nvSpPr>
        <dsp:cNvPr id="0" name=""/>
        <dsp:cNvSpPr/>
      </dsp:nvSpPr>
      <dsp:spPr>
        <a:xfrm>
          <a:off x="3930624" y="4349816"/>
          <a:ext cx="1921497" cy="368469"/>
        </a:xfrm>
        <a:prstGeom prst="rect">
          <a:avLst/>
        </a:prstGeom>
        <a:solidFill>
          <a:schemeClr val="dk1">
            <a:alpha val="90000"/>
            <a:tint val="40000"/>
            <a:hueOff val="0"/>
            <a:satOff val="0"/>
            <a:lumOff val="0"/>
            <a:alphaOff val="0"/>
          </a:schemeClr>
        </a:solidFill>
        <a:ln w="9525" cap="flat" cmpd="sng" algn="ctr">
          <a:solidFill>
            <a:schemeClr val="dk1">
              <a:hueOff val="0"/>
              <a:satOff val="0"/>
              <a:lumOff val="0"/>
              <a:alphaOff val="0"/>
            </a:schemeClr>
          </a:solidFill>
          <a:prstDash val="solid"/>
        </a:ln>
        <a:effectLst>
          <a:outerShdw blurRad="40000" dist="23000" dir="5400000" rotWithShape="0">
            <a:srgbClr val="000000">
              <a:alpha val="35000"/>
            </a:srgbClr>
          </a:outerShdw>
        </a:effectLst>
        <a:scene3d>
          <a:camera prst="orthographicFront"/>
          <a:lightRig rig="flat" dir="t"/>
        </a:scene3d>
        <a:sp3d z="190500" extrusionH="12700" prstMaterial="plastic">
          <a:bevelT w="50800" h="50800"/>
        </a:sp3d>
      </dsp:spPr>
      <dsp:style>
        <a:lnRef idx="1">
          <a:scrgbClr r="0" g="0" b="0"/>
        </a:lnRef>
        <a:fillRef idx="1">
          <a:scrgbClr r="0" g="0" b="0"/>
        </a:fillRef>
        <a:effectRef idx="2">
          <a:scrgbClr r="0" g="0" b="0"/>
        </a:effectRef>
        <a:fontRef idx="minor"/>
      </dsp:style>
      <dsp:txBody>
        <a:bodyPr spcFirstLastPara="0" vert="horz" wrap="square" lIns="60960" tIns="15240" rIns="60960" bIns="15240" numCol="1" spcCol="1270" anchor="ctr" anchorCtr="0">
          <a:noAutofit/>
        </a:bodyPr>
        <a:lstStyle/>
        <a:p>
          <a:pPr lvl="0" algn="r" defTabSz="1066800">
            <a:lnSpc>
              <a:spcPct val="90000"/>
            </a:lnSpc>
            <a:spcBef>
              <a:spcPct val="0"/>
            </a:spcBef>
            <a:spcAft>
              <a:spcPct val="35000"/>
            </a:spcAft>
          </a:pPr>
          <a:endParaRPr lang="es-ES" sz="2400" kern="1200"/>
        </a:p>
      </dsp:txBody>
      <dsp:txXfrm>
        <a:off x="3930624" y="4349816"/>
        <a:ext cx="1921497" cy="368469"/>
      </dsp:txXfrm>
    </dsp:sp>
    <dsp:sp modelId="{235CA024-0CC7-E043-8602-B846EE656C67}">
      <dsp:nvSpPr>
        <dsp:cNvPr id="0" name=""/>
        <dsp:cNvSpPr/>
      </dsp:nvSpPr>
      <dsp:spPr>
        <a:xfrm>
          <a:off x="639271" y="1745968"/>
          <a:ext cx="2134997" cy="110540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0000" dir="5400000" rotWithShape="0">
            <a:srgbClr val="000000">
              <a:alpha val="38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1">
          <a:scrgbClr r="0" g="0" b="0"/>
        </a:effectRef>
        <a:fontRef idx="minor">
          <a:schemeClr val="lt1"/>
        </a:fontRef>
      </dsp:style>
      <dsp:txBody>
        <a:bodyPr spcFirstLastPara="0" vert="horz" wrap="square" lIns="6985" tIns="6985" rIns="6985" bIns="155985"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Oficial de enlace </a:t>
          </a:r>
        </a:p>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(Coordinador o responsable de la sede)</a:t>
          </a:r>
        </a:p>
      </dsp:txBody>
      <dsp:txXfrm>
        <a:off x="639271" y="1745968"/>
        <a:ext cx="2134997" cy="1105407"/>
      </dsp:txXfrm>
    </dsp:sp>
    <dsp:sp modelId="{BCFF4969-698F-CF42-91BF-1C1A7B071F79}">
      <dsp:nvSpPr>
        <dsp:cNvPr id="0" name=""/>
        <dsp:cNvSpPr/>
      </dsp:nvSpPr>
      <dsp:spPr>
        <a:xfrm>
          <a:off x="1066270" y="2605729"/>
          <a:ext cx="1921497" cy="368469"/>
        </a:xfrm>
        <a:prstGeom prst="rect">
          <a:avLst/>
        </a:prstGeom>
        <a:solidFill>
          <a:schemeClr val="dk1">
            <a:alpha val="90000"/>
            <a:tint val="40000"/>
            <a:hueOff val="0"/>
            <a:satOff val="0"/>
            <a:lumOff val="0"/>
            <a:alphaOff val="0"/>
          </a:schemeClr>
        </a:solidFill>
        <a:ln w="9525" cap="flat" cmpd="sng" algn="ctr">
          <a:solidFill>
            <a:schemeClr val="dk1">
              <a:hueOff val="0"/>
              <a:satOff val="0"/>
              <a:lumOff val="0"/>
              <a:alphaOff val="0"/>
            </a:schemeClr>
          </a:solidFill>
          <a:prstDash val="solid"/>
        </a:ln>
        <a:effectLst>
          <a:outerShdw blurRad="40000" dist="23000" dir="5400000" rotWithShape="0">
            <a:srgbClr val="000000">
              <a:alpha val="35000"/>
            </a:srgbClr>
          </a:outerShdw>
        </a:effectLst>
        <a:scene3d>
          <a:camera prst="orthographicFront"/>
          <a:lightRig rig="flat" dir="t"/>
        </a:scene3d>
        <a:sp3d z="190500" extrusionH="12700" prstMaterial="plastic">
          <a:bevelT w="50800" h="50800"/>
        </a:sp3d>
      </dsp:spPr>
      <dsp:style>
        <a:lnRef idx="1">
          <a:scrgbClr r="0" g="0" b="0"/>
        </a:lnRef>
        <a:fillRef idx="1">
          <a:scrgbClr r="0" g="0" b="0"/>
        </a:fillRef>
        <a:effectRef idx="2">
          <a:scrgbClr r="0" g="0" b="0"/>
        </a:effectRef>
        <a:fontRef idx="minor"/>
      </dsp:style>
      <dsp:txBody>
        <a:bodyPr spcFirstLastPara="0" vert="horz" wrap="square" lIns="60960" tIns="15240" rIns="60960" bIns="15240" numCol="1" spcCol="1270" anchor="ctr" anchorCtr="0">
          <a:noAutofit/>
        </a:bodyPr>
        <a:lstStyle/>
        <a:p>
          <a:pPr lvl="0" algn="r" defTabSz="1066800">
            <a:lnSpc>
              <a:spcPct val="90000"/>
            </a:lnSpc>
            <a:spcBef>
              <a:spcPct val="0"/>
            </a:spcBef>
            <a:spcAft>
              <a:spcPct val="35000"/>
            </a:spcAft>
          </a:pPr>
          <a:endParaRPr lang="es-ES" sz="2400" kern="1200"/>
        </a:p>
      </dsp:txBody>
      <dsp:txXfrm>
        <a:off x="1066270" y="2605729"/>
        <a:ext cx="1921497" cy="36846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81C7ABF-8ACD-C342-9251-0327130F94FD}">
      <dsp:nvSpPr>
        <dsp:cNvPr id="0" name=""/>
        <dsp:cNvSpPr/>
      </dsp:nvSpPr>
      <dsp:spPr>
        <a:xfrm>
          <a:off x="4480" y="1105656"/>
          <a:ext cx="1571773" cy="785886"/>
        </a:xfrm>
        <a:prstGeom prst="roundRect">
          <a:avLst>
            <a:gd name="adj" fmla="val 10000"/>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SCI</a:t>
          </a:r>
        </a:p>
      </dsp:txBody>
      <dsp:txXfrm>
        <a:off x="27498" y="1128674"/>
        <a:ext cx="1525737" cy="739850"/>
      </dsp:txXfrm>
    </dsp:sp>
    <dsp:sp modelId="{3CC8F52D-10DF-FD42-853C-9D8151E189DE}">
      <dsp:nvSpPr>
        <dsp:cNvPr id="0" name=""/>
        <dsp:cNvSpPr/>
      </dsp:nvSpPr>
      <dsp:spPr>
        <a:xfrm>
          <a:off x="1576253" y="1475000"/>
          <a:ext cx="628709" cy="47197"/>
        </a:xfrm>
        <a:custGeom>
          <a:avLst/>
          <a:gdLst/>
          <a:ahLst/>
          <a:cxnLst/>
          <a:rect l="0" t="0" r="0" b="0"/>
          <a:pathLst>
            <a:path>
              <a:moveTo>
                <a:pt x="0" y="23598"/>
              </a:moveTo>
              <a:lnTo>
                <a:pt x="628709" y="23598"/>
              </a:lnTo>
            </a:path>
          </a:pathLst>
        </a:custGeom>
        <a:noFill/>
        <a:ln w="25400" cap="flat" cmpd="sng" algn="ctr">
          <a:solidFill>
            <a:schemeClr val="dk1">
              <a:shade val="60000"/>
              <a:hueOff val="0"/>
              <a:satOff val="0"/>
              <a:lumOff val="0"/>
              <a:alphaOff val="0"/>
            </a:schemeClr>
          </a:solidFill>
          <a:prstDash val="solid"/>
        </a:ln>
        <a:effectLst/>
        <a:scene3d>
          <a:camera prst="orthographicFront"/>
          <a:lightRig rig="flat" dir="t"/>
        </a:scene3d>
        <a:sp3d prstMaterial="matte"/>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es-ES" sz="500" kern="1200">
            <a:latin typeface="Verdana" panose="020B0604030504040204" pitchFamily="34" charset="0"/>
            <a:ea typeface="Verdana" panose="020B0604030504040204" pitchFamily="34" charset="0"/>
          </a:endParaRPr>
        </a:p>
      </dsp:txBody>
      <dsp:txXfrm>
        <a:off x="1874890" y="1482881"/>
        <a:ext cx="31435" cy="31435"/>
      </dsp:txXfrm>
    </dsp:sp>
    <dsp:sp modelId="{2089C7C1-B0E2-6340-8A3E-AD1463EADD13}">
      <dsp:nvSpPr>
        <dsp:cNvPr id="0" name=""/>
        <dsp:cNvSpPr/>
      </dsp:nvSpPr>
      <dsp:spPr>
        <a:xfrm>
          <a:off x="2204962" y="1105656"/>
          <a:ext cx="1571773" cy="785886"/>
        </a:xfrm>
        <a:prstGeom prst="roundRect">
          <a:avLst>
            <a:gd name="adj" fmla="val 10000"/>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0000" dir="5400000" rotWithShape="0">
            <a:srgbClr val="000000">
              <a:alpha val="38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1">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Líder de la Brigada </a:t>
          </a:r>
        </a:p>
      </dsp:txBody>
      <dsp:txXfrm>
        <a:off x="2227980" y="1128674"/>
        <a:ext cx="1525737" cy="739850"/>
      </dsp:txXfrm>
    </dsp:sp>
    <dsp:sp modelId="{0A500A6A-5152-5D4E-9E79-CE0D928A0EEE}">
      <dsp:nvSpPr>
        <dsp:cNvPr id="0" name=""/>
        <dsp:cNvSpPr/>
      </dsp:nvSpPr>
      <dsp:spPr>
        <a:xfrm rot="18289469">
          <a:off x="3540619" y="1023116"/>
          <a:ext cx="1100942" cy="47197"/>
        </a:xfrm>
        <a:custGeom>
          <a:avLst/>
          <a:gdLst/>
          <a:ahLst/>
          <a:cxnLst/>
          <a:rect l="0" t="0" r="0" b="0"/>
          <a:pathLst>
            <a:path>
              <a:moveTo>
                <a:pt x="0" y="23598"/>
              </a:moveTo>
              <a:lnTo>
                <a:pt x="1100942" y="23598"/>
              </a:lnTo>
            </a:path>
          </a:pathLst>
        </a:custGeom>
        <a:noFill/>
        <a:ln w="25400" cap="flat" cmpd="sng" algn="ctr">
          <a:solidFill>
            <a:schemeClr val="dk1">
              <a:shade val="80000"/>
              <a:hueOff val="0"/>
              <a:satOff val="0"/>
              <a:lumOff val="0"/>
              <a:alphaOff val="0"/>
            </a:schemeClr>
          </a:solidFill>
          <a:prstDash val="solid"/>
        </a:ln>
        <a:effectLst/>
        <a:scene3d>
          <a:camera prst="orthographicFront"/>
          <a:lightRig rig="flat" dir="t"/>
        </a:scene3d>
        <a:sp3d prstMaterial="matte"/>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es-ES" sz="500" kern="1200">
            <a:latin typeface="Verdana" panose="020B0604030504040204" pitchFamily="34" charset="0"/>
            <a:ea typeface="Verdana" panose="020B0604030504040204" pitchFamily="34" charset="0"/>
          </a:endParaRPr>
        </a:p>
      </dsp:txBody>
      <dsp:txXfrm>
        <a:off x="4063567" y="1019191"/>
        <a:ext cx="55047" cy="55047"/>
      </dsp:txXfrm>
    </dsp:sp>
    <dsp:sp modelId="{9D09E916-EE42-8246-ACCF-F5849BD252B8}">
      <dsp:nvSpPr>
        <dsp:cNvPr id="0" name=""/>
        <dsp:cNvSpPr/>
      </dsp:nvSpPr>
      <dsp:spPr>
        <a:xfrm>
          <a:off x="4405445" y="201886"/>
          <a:ext cx="1571773" cy="785886"/>
        </a:xfrm>
        <a:prstGeom prst="roundRect">
          <a:avLst>
            <a:gd name="adj" fmla="val 10000"/>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0000" dir="5400000" rotWithShape="0">
            <a:srgbClr val="000000">
              <a:alpha val="38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1">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Evacuación y rescate </a:t>
          </a:r>
        </a:p>
      </dsp:txBody>
      <dsp:txXfrm>
        <a:off x="4428463" y="224904"/>
        <a:ext cx="1525737" cy="739850"/>
      </dsp:txXfrm>
    </dsp:sp>
    <dsp:sp modelId="{53F6FF72-4E78-644A-ABDC-65BB12B86093}">
      <dsp:nvSpPr>
        <dsp:cNvPr id="0" name=""/>
        <dsp:cNvSpPr/>
      </dsp:nvSpPr>
      <dsp:spPr>
        <a:xfrm>
          <a:off x="3776736" y="1475000"/>
          <a:ext cx="628709" cy="47197"/>
        </a:xfrm>
        <a:custGeom>
          <a:avLst/>
          <a:gdLst/>
          <a:ahLst/>
          <a:cxnLst/>
          <a:rect l="0" t="0" r="0" b="0"/>
          <a:pathLst>
            <a:path>
              <a:moveTo>
                <a:pt x="0" y="23598"/>
              </a:moveTo>
              <a:lnTo>
                <a:pt x="628709" y="23598"/>
              </a:lnTo>
            </a:path>
          </a:pathLst>
        </a:custGeom>
        <a:noFill/>
        <a:ln w="25400" cap="flat" cmpd="sng" algn="ctr">
          <a:solidFill>
            <a:schemeClr val="dk1">
              <a:shade val="80000"/>
              <a:hueOff val="0"/>
              <a:satOff val="0"/>
              <a:lumOff val="0"/>
              <a:alphaOff val="0"/>
            </a:schemeClr>
          </a:solidFill>
          <a:prstDash val="solid"/>
        </a:ln>
        <a:effectLst/>
        <a:scene3d>
          <a:camera prst="orthographicFront"/>
          <a:lightRig rig="flat" dir="t"/>
        </a:scene3d>
        <a:sp3d prstMaterial="matte"/>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es-ES" sz="500" kern="1200">
            <a:latin typeface="Verdana" panose="020B0604030504040204" pitchFamily="34" charset="0"/>
            <a:ea typeface="Verdana" panose="020B0604030504040204" pitchFamily="34" charset="0"/>
          </a:endParaRPr>
        </a:p>
      </dsp:txBody>
      <dsp:txXfrm>
        <a:off x="4075373" y="1482881"/>
        <a:ext cx="31435" cy="31435"/>
      </dsp:txXfrm>
    </dsp:sp>
    <dsp:sp modelId="{2648CD43-6F41-A940-A34F-C45ECE14E374}">
      <dsp:nvSpPr>
        <dsp:cNvPr id="0" name=""/>
        <dsp:cNvSpPr/>
      </dsp:nvSpPr>
      <dsp:spPr>
        <a:xfrm>
          <a:off x="4405445" y="1105656"/>
          <a:ext cx="1571773" cy="785886"/>
        </a:xfrm>
        <a:prstGeom prst="roundRect">
          <a:avLst>
            <a:gd name="adj" fmla="val 10000"/>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0000" dir="5400000" rotWithShape="0">
            <a:srgbClr val="000000">
              <a:alpha val="38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1">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Contraincendios </a:t>
          </a:r>
        </a:p>
      </dsp:txBody>
      <dsp:txXfrm>
        <a:off x="4428463" y="1128674"/>
        <a:ext cx="1525737" cy="739850"/>
      </dsp:txXfrm>
    </dsp:sp>
    <dsp:sp modelId="{927D5E63-BECE-C549-8665-C9E7A7578302}">
      <dsp:nvSpPr>
        <dsp:cNvPr id="0" name=""/>
        <dsp:cNvSpPr/>
      </dsp:nvSpPr>
      <dsp:spPr>
        <a:xfrm rot="3310531">
          <a:off x="3540619" y="1926885"/>
          <a:ext cx="1100942" cy="47197"/>
        </a:xfrm>
        <a:custGeom>
          <a:avLst/>
          <a:gdLst/>
          <a:ahLst/>
          <a:cxnLst/>
          <a:rect l="0" t="0" r="0" b="0"/>
          <a:pathLst>
            <a:path>
              <a:moveTo>
                <a:pt x="0" y="23598"/>
              </a:moveTo>
              <a:lnTo>
                <a:pt x="1100942" y="23598"/>
              </a:lnTo>
            </a:path>
          </a:pathLst>
        </a:custGeom>
        <a:noFill/>
        <a:ln w="25400" cap="flat" cmpd="sng" algn="ctr">
          <a:solidFill>
            <a:schemeClr val="dk1">
              <a:shade val="80000"/>
              <a:hueOff val="0"/>
              <a:satOff val="0"/>
              <a:lumOff val="0"/>
              <a:alphaOff val="0"/>
            </a:schemeClr>
          </a:solidFill>
          <a:prstDash val="solid"/>
        </a:ln>
        <a:effectLst/>
        <a:scene3d>
          <a:camera prst="orthographicFront"/>
          <a:lightRig rig="flat" dir="t"/>
        </a:scene3d>
        <a:sp3d prstMaterial="matte"/>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es-ES" sz="500" kern="1200">
            <a:latin typeface="Verdana" panose="020B0604030504040204" pitchFamily="34" charset="0"/>
            <a:ea typeface="Verdana" panose="020B0604030504040204" pitchFamily="34" charset="0"/>
          </a:endParaRPr>
        </a:p>
      </dsp:txBody>
      <dsp:txXfrm>
        <a:off x="4063567" y="1922960"/>
        <a:ext cx="55047" cy="55047"/>
      </dsp:txXfrm>
    </dsp:sp>
    <dsp:sp modelId="{F134F214-3A62-534A-86FE-F696DBD018BB}">
      <dsp:nvSpPr>
        <dsp:cNvPr id="0" name=""/>
        <dsp:cNvSpPr/>
      </dsp:nvSpPr>
      <dsp:spPr>
        <a:xfrm>
          <a:off x="4405445" y="2009425"/>
          <a:ext cx="1571773" cy="785886"/>
        </a:xfrm>
        <a:prstGeom prst="roundRect">
          <a:avLst>
            <a:gd name="adj" fmla="val 10000"/>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0000" dir="5400000" rotWithShape="0">
            <a:srgbClr val="000000">
              <a:alpha val="38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1">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Primeros Auxilios</a:t>
          </a:r>
        </a:p>
      </dsp:txBody>
      <dsp:txXfrm>
        <a:off x="4428463" y="2032443"/>
        <a:ext cx="1525737" cy="739850"/>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F6CB6C9-4F8E-9C44-BDFF-FBE37317A98D}">
      <dsp:nvSpPr>
        <dsp:cNvPr id="0" name=""/>
        <dsp:cNvSpPr/>
      </dsp:nvSpPr>
      <dsp:spPr>
        <a:xfrm rot="5400000">
          <a:off x="743774" y="1116009"/>
          <a:ext cx="987013" cy="1123680"/>
        </a:xfrm>
        <a:prstGeom prst="bentUpArrow">
          <a:avLst>
            <a:gd name="adj1" fmla="val 32840"/>
            <a:gd name="adj2" fmla="val 25000"/>
            <a:gd name="adj3" fmla="val 35780"/>
          </a:avLst>
        </a:prstGeom>
        <a:gradFill rotWithShape="0">
          <a:gsLst>
            <a:gs pos="0">
              <a:schemeClr val="dk1">
                <a:tint val="40000"/>
                <a:hueOff val="0"/>
                <a:satOff val="0"/>
                <a:lumOff val="0"/>
                <a:alphaOff val="0"/>
                <a:shade val="51000"/>
                <a:satMod val="130000"/>
              </a:schemeClr>
            </a:gs>
            <a:gs pos="80000">
              <a:schemeClr val="dk1">
                <a:tint val="40000"/>
                <a:hueOff val="0"/>
                <a:satOff val="0"/>
                <a:lumOff val="0"/>
                <a:alphaOff val="0"/>
                <a:shade val="93000"/>
                <a:satMod val="130000"/>
              </a:schemeClr>
            </a:gs>
            <a:gs pos="100000">
              <a:schemeClr val="dk1">
                <a:tint val="4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88900" h="88900"/>
          <a:bevelB w="88900" h="31750" prst="angle"/>
        </a:sp3d>
      </dsp:spPr>
      <dsp:style>
        <a:lnRef idx="0">
          <a:scrgbClr r="0" g="0" b="0"/>
        </a:lnRef>
        <a:fillRef idx="3">
          <a:scrgbClr r="0" g="0" b="0"/>
        </a:fillRef>
        <a:effectRef idx="2">
          <a:scrgbClr r="0" g="0" b="0"/>
        </a:effectRef>
        <a:fontRef idx="minor"/>
      </dsp:style>
    </dsp:sp>
    <dsp:sp modelId="{0ABE7004-E42C-314F-B9E3-96771663C665}">
      <dsp:nvSpPr>
        <dsp:cNvPr id="0" name=""/>
        <dsp:cNvSpPr/>
      </dsp:nvSpPr>
      <dsp:spPr>
        <a:xfrm>
          <a:off x="482275" y="21884"/>
          <a:ext cx="1661550" cy="1163031"/>
        </a:xfrm>
        <a:prstGeom prst="roundRect">
          <a:avLst>
            <a:gd name="adj" fmla="val 16670"/>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SCI</a:t>
          </a:r>
        </a:p>
      </dsp:txBody>
      <dsp:txXfrm>
        <a:off x="539060" y="78669"/>
        <a:ext cx="1547980" cy="1049461"/>
      </dsp:txXfrm>
    </dsp:sp>
    <dsp:sp modelId="{56673A1C-7FC4-124F-B189-15C1828A0068}">
      <dsp:nvSpPr>
        <dsp:cNvPr id="0" name=""/>
        <dsp:cNvSpPr/>
      </dsp:nvSpPr>
      <dsp:spPr>
        <a:xfrm>
          <a:off x="2416863" y="166308"/>
          <a:ext cx="5352094" cy="9400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s-ES" sz="1100" kern="1200">
              <a:latin typeface="Verdana" panose="020B0604030504040204" pitchFamily="34" charset="0"/>
              <a:ea typeface="Verdana" panose="020B0604030504040204" pitchFamily="34" charset="0"/>
            </a:rPr>
            <a:t>Determinar si la evacuación es parcial o total</a:t>
          </a:r>
        </a:p>
      </dsp:txBody>
      <dsp:txXfrm>
        <a:off x="2416863" y="166308"/>
        <a:ext cx="5352094" cy="940013"/>
      </dsp:txXfrm>
    </dsp:sp>
    <dsp:sp modelId="{EF418C5E-E86B-2D4A-8B84-DC72F1B9985A}">
      <dsp:nvSpPr>
        <dsp:cNvPr id="0" name=""/>
        <dsp:cNvSpPr/>
      </dsp:nvSpPr>
      <dsp:spPr>
        <a:xfrm rot="5400000">
          <a:off x="2902509" y="2422476"/>
          <a:ext cx="987013" cy="1123680"/>
        </a:xfrm>
        <a:prstGeom prst="bentUpArrow">
          <a:avLst>
            <a:gd name="adj1" fmla="val 32840"/>
            <a:gd name="adj2" fmla="val 25000"/>
            <a:gd name="adj3" fmla="val 35780"/>
          </a:avLst>
        </a:prstGeom>
        <a:gradFill rotWithShape="0">
          <a:gsLst>
            <a:gs pos="0">
              <a:schemeClr val="dk1">
                <a:tint val="40000"/>
                <a:hueOff val="0"/>
                <a:satOff val="0"/>
                <a:lumOff val="0"/>
                <a:alphaOff val="0"/>
                <a:shade val="51000"/>
                <a:satMod val="130000"/>
              </a:schemeClr>
            </a:gs>
            <a:gs pos="80000">
              <a:schemeClr val="dk1">
                <a:tint val="40000"/>
                <a:hueOff val="0"/>
                <a:satOff val="0"/>
                <a:lumOff val="0"/>
                <a:alphaOff val="0"/>
                <a:shade val="93000"/>
                <a:satMod val="130000"/>
              </a:schemeClr>
            </a:gs>
            <a:gs pos="100000">
              <a:schemeClr val="dk1">
                <a:tint val="4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88900" h="88900"/>
          <a:bevelB w="88900" h="31750" prst="angle"/>
        </a:sp3d>
      </dsp:spPr>
      <dsp:style>
        <a:lnRef idx="0">
          <a:scrgbClr r="0" g="0" b="0"/>
        </a:lnRef>
        <a:fillRef idx="3">
          <a:scrgbClr r="0" g="0" b="0"/>
        </a:fillRef>
        <a:effectRef idx="2">
          <a:scrgbClr r="0" g="0" b="0"/>
        </a:effectRef>
        <a:fontRef idx="minor"/>
      </dsp:style>
    </dsp:sp>
    <dsp:sp modelId="{3972C0E8-1BB4-E64E-B12E-9D4EFC57727D}">
      <dsp:nvSpPr>
        <dsp:cNvPr id="0" name=""/>
        <dsp:cNvSpPr/>
      </dsp:nvSpPr>
      <dsp:spPr>
        <a:xfrm>
          <a:off x="2641010" y="1328352"/>
          <a:ext cx="1661550" cy="1163031"/>
        </a:xfrm>
        <a:prstGeom prst="roundRect">
          <a:avLst>
            <a:gd name="adj" fmla="val 16670"/>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Líder de Brigada </a:t>
          </a:r>
        </a:p>
      </dsp:txBody>
      <dsp:txXfrm>
        <a:off x="2697795" y="1385137"/>
        <a:ext cx="1547980" cy="1049461"/>
      </dsp:txXfrm>
    </dsp:sp>
    <dsp:sp modelId="{A6A30D48-4C88-5A44-88C0-F79BDF48D56E}">
      <dsp:nvSpPr>
        <dsp:cNvPr id="0" name=""/>
        <dsp:cNvSpPr/>
      </dsp:nvSpPr>
      <dsp:spPr>
        <a:xfrm>
          <a:off x="4363523" y="1439273"/>
          <a:ext cx="4407096" cy="9400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s-ES" sz="1100" kern="1200">
              <a:latin typeface="Verdana" panose="020B0604030504040204" pitchFamily="34" charset="0"/>
              <a:ea typeface="Verdana" panose="020B0604030504040204" pitchFamily="34" charset="0"/>
            </a:rPr>
            <a:t>Coordina el plan de evacuación</a:t>
          </a:r>
        </a:p>
      </dsp:txBody>
      <dsp:txXfrm>
        <a:off x="4363523" y="1439273"/>
        <a:ext cx="4407096" cy="940013"/>
      </dsp:txXfrm>
    </dsp:sp>
    <dsp:sp modelId="{4CAED3D3-D46A-B44C-BF53-3828849D7D0A}">
      <dsp:nvSpPr>
        <dsp:cNvPr id="0" name=""/>
        <dsp:cNvSpPr/>
      </dsp:nvSpPr>
      <dsp:spPr>
        <a:xfrm>
          <a:off x="4841534" y="2618072"/>
          <a:ext cx="1661550" cy="1163031"/>
        </a:xfrm>
        <a:prstGeom prst="roundRect">
          <a:avLst>
            <a:gd name="adj" fmla="val 16670"/>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s-ES" sz="1100" kern="1200">
              <a:latin typeface="Verdana" panose="020B0604030504040204" pitchFamily="34" charset="0"/>
              <a:ea typeface="Verdana" panose="020B0604030504040204" pitchFamily="34" charset="0"/>
            </a:rPr>
            <a:t>Evacuación y rescate </a:t>
          </a:r>
        </a:p>
      </dsp:txBody>
      <dsp:txXfrm>
        <a:off x="4898319" y="2674857"/>
        <a:ext cx="1547980" cy="1049461"/>
      </dsp:txXfrm>
    </dsp:sp>
    <dsp:sp modelId="{D4530ACB-7599-9F43-9E96-D62F9B4D27B6}">
      <dsp:nvSpPr>
        <dsp:cNvPr id="0" name=""/>
        <dsp:cNvSpPr/>
      </dsp:nvSpPr>
      <dsp:spPr>
        <a:xfrm>
          <a:off x="6324976" y="2803505"/>
          <a:ext cx="2445643" cy="9400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s-ES" sz="1100" kern="1200">
              <a:latin typeface="Verdana" panose="020B0604030504040204" pitchFamily="34" charset="0"/>
              <a:ea typeface="Verdana" panose="020B0604030504040204" pitchFamily="34" charset="0"/>
            </a:rPr>
            <a:t>Guía y orienta a las personas al punto de encuentro</a:t>
          </a:r>
        </a:p>
      </dsp:txBody>
      <dsp:txXfrm>
        <a:off x="6324976" y="2803505"/>
        <a:ext cx="2445643" cy="940013"/>
      </dsp:txXfrm>
    </dsp:sp>
  </dsp:spTree>
</dsp:drawing>
</file>

<file path=xl/diagrams/layout1.xml><?xml version="1.0" encoding="utf-8"?>
<dgm:layoutDef xmlns:dgm="http://schemas.openxmlformats.org/drawingml/2006/diagram" xmlns:a="http://schemas.openxmlformats.org/drawingml/2006/main" uniqueId="urn:microsoft.com/office/officeart/2008/layout/NameandTitleOrganizationalChart">
  <dgm:title val=""/>
  <dgm:desc val=""/>
  <dgm:catLst>
    <dgm:cat type="hierarchy" pri="125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Max/>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1" styleLbl="fgAcc0">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alg type="conn">
                            <dgm:param type="connRout" val="bend"/>
                            <dgm:param type="dim" val="1D"/>
                            <dgm:param type="endSty" val="noArr"/>
                            <dgm:param type="begPts" val="bCtr"/>
                            <dgm:param type="endPts" val="tCtr"/>
                            <dgm:param type="bendPt" val="end"/>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41" func="var" arg="hierBranch" op="equ" val="hang">
                    <dgm:layoutNode name="Name42">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3">
                    <dgm:layoutNode name="Name44">
                      <dgm:choose name="Name45">
                        <dgm:if name="Name46" axis="self" func="depth" op="lte" val="2">
                          <dgm:choose name="Name47">
                            <dgm:if name="Name48" axis="par ch" ptType="node asst" func="cnt" op="gte" val="1">
                              <dgm:alg type="conn">
                                <dgm:param type="connRout" val="bend"/>
                                <dgm:param type="dim" val="1D"/>
                                <dgm:param type="endSty" val="noArr"/>
                                <dgm:param type="begPts" val="bCtr"/>
                                <dgm:param type="endPts" val="midL midR"/>
                              </dgm:alg>
                            </dgm:if>
                            <dgm:else name="Name49">
                              <dgm:alg type="conn">
                                <dgm:param type="connRout" val="bend"/>
                                <dgm:param type="dim" val="1D"/>
                                <dgm:param type="endSty" val="noArr"/>
                                <dgm:param type="begPts" val="bCtr"/>
                                <dgm:param type="endPts" val="midL midR"/>
                                <dgm:param type="srcNode" val="rootConnector1"/>
                              </dgm:alg>
                            </dgm:else>
                          </dgm:choose>
                        </dgm:if>
                        <dgm:else name="Name50">
                          <dgm:choose name="Name51">
                            <dgm:if name="Name52" axis="par ch" ptType="node asst" func="cnt" op="gte" val="1">
                              <dgm:alg type="conn">
                                <dgm:param type="connRout" val="bend"/>
                                <dgm:param type="dim" val="1D"/>
                                <dgm:param type="endSty" val="noArr"/>
                                <dgm:param type="begPts" val="bCtr"/>
                                <dgm:param type="endPts" val="midL midR"/>
                              </dgm:alg>
                            </dgm:if>
                            <dgm:else name="Name53">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54">
                  <dgm:if name="Name55" func="var" arg="hierBranch" op="equ" val="l">
                    <dgm:choose name="Name56">
                      <dgm:if name="Name57"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58">
                        <dgm:alg type="hierRoot">
                          <dgm:param type="hierAlign" val="tR"/>
                        </dgm:alg>
                        <dgm:shape xmlns:r="http://schemas.openxmlformats.org/officeDocument/2006/relationships" r:blip="">
                          <dgm:adjLst/>
                        </dgm:shape>
                        <dgm:presOf/>
                        <dgm:constrLst>
                          <dgm:constr type="alignOff" val="0.25"/>
                        </dgm:constrLst>
                      </dgm:else>
                    </dgm:choose>
                  </dgm:if>
                  <dgm:if name="Name59" func="var" arg="hierBranch" op="equ" val="r">
                    <dgm:choose name="Name60">
                      <dgm:if name="Name61"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2">
                        <dgm:alg type="hierRoot">
                          <dgm:param type="hierAlign" val="tL"/>
                        </dgm:alg>
                        <dgm:shape xmlns:r="http://schemas.openxmlformats.org/officeDocument/2006/relationships" r:blip="">
                          <dgm:adjLst/>
                        </dgm:shape>
                        <dgm:presOf/>
                        <dgm:constrLst>
                          <dgm:constr type="alignOff" val="0.25"/>
                        </dgm:constrLst>
                      </dgm:else>
                    </dgm:choose>
                  </dgm:if>
                  <dgm:if name="Name63"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64" func="var" arg="hierBranch" op="equ" val="init">
                    <dgm:alg type="hierRoot"/>
                    <dgm:shape xmlns:r="http://schemas.openxmlformats.org/officeDocument/2006/relationships" r:blip="">
                      <dgm:adjLst/>
                    </dgm:shape>
                    <dgm:presOf/>
                    <dgm:constrLst>
                      <dgm:constr type="alignOff"/>
                      <dgm:constr type="bendDist" for="des" ptType="parTrans" refType="sp" fact="0.5"/>
                    </dgm:constrLst>
                  </dgm:if>
                  <dgm:else name="Name65">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66">
                    <dgm:if name="Name67" func="var" arg="hierBranch" op="equ" val="init">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68" func="var" arg="hierBranch" op="equ" val="l">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69" func="var" arg="hierBranch" op="equ" val="r">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70">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styleLbl="node1">
                    <dgm:varLst>
                      <dgm:chMax/>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2" styleLbl="fgAcc1">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71">
                    <dgm:if name="Name72" func="var" arg="hierBranch" op="equ" val="l">
                      <dgm:alg type="hierChild">
                        <dgm:param type="chAlign" val="r"/>
                        <dgm:param type="linDir" val="fromT"/>
                      </dgm:alg>
                    </dgm:if>
                    <dgm:if name="Name73" func="var" arg="hierBranch" op="equ" val="r">
                      <dgm:alg type="hierChild">
                        <dgm:param type="chAlign" val="l"/>
                        <dgm:param type="linDir" val="fromT"/>
                      </dgm:alg>
                    </dgm:if>
                    <dgm:if name="Name74" func="var" arg="hierBranch" op="equ" val="hang">
                      <dgm:choose name="Name75">
                        <dgm:if name="Name76" func="var" arg="dir" op="equ" val="norm">
                          <dgm:alg type="hierChild">
                            <dgm:param type="chAlign" val="l"/>
                            <dgm:param type="linDir" val="fromL"/>
                            <dgm:param type="secChAlign" val="t"/>
                            <dgm:param type="secLinDir" val="fromT"/>
                          </dgm:alg>
                        </dgm:if>
                        <dgm:else name="Name77">
                          <dgm:alg type="hierChild">
                            <dgm:param type="chAlign" val="l"/>
                            <dgm:param type="linDir" val="fromR"/>
                            <dgm:param type="secChAlign" val="t"/>
                            <dgm:param type="secLinDir" val="fromT"/>
                          </dgm:alg>
                        </dgm:else>
                      </dgm:choose>
                    </dgm:if>
                    <dgm:if name="Name78" func="var" arg="hierBranch" op="equ" val="std">
                      <dgm:choose name="Name79">
                        <dgm:if name="Name80" func="var" arg="dir" op="equ" val="norm">
                          <dgm:alg type="hierChild"/>
                        </dgm:if>
                        <dgm:else name="Name81">
                          <dgm:alg type="hierChild">
                            <dgm:param type="linDir" val="fromR"/>
                          </dgm:alg>
                        </dgm:else>
                      </dgm:choose>
                    </dgm:if>
                    <dgm:if name="Name82" func="var" arg="hierBranch" op="equ" val="init">
                      <dgm:choose name="Name83">
                        <dgm:if name="Name84" func="var" arg="dir" op="equ" val="norm">
                          <dgm:alg type="hierChild"/>
                        </dgm:if>
                        <dgm:else name="Name85">
                          <dgm:alg type="hierChild">
                            <dgm:param type="linDir" val="fromR"/>
                          </dgm:alg>
                        </dgm:else>
                      </dgm:choose>
                    </dgm:if>
                    <dgm:else name="Name86"/>
                  </dgm:choose>
                  <dgm:shape xmlns:r="http://schemas.openxmlformats.org/officeDocument/2006/relationships" r:blip="">
                    <dgm:adjLst/>
                  </dgm:shape>
                  <dgm:presOf/>
                  <dgm:constrLst/>
                  <dgm:ruleLst/>
                  <dgm:forEach name="Name87" ref="rep2a"/>
                </dgm:layoutNode>
                <dgm:layoutNode name="hierChild5">
                  <dgm:choose name="Name88">
                    <dgm:if name="Name89" func="var" arg="dir" op="equ" val="norm">
                      <dgm:alg type="hierChild">
                        <dgm:param type="chAlign" val="l"/>
                        <dgm:param type="linDir" val="fromL"/>
                        <dgm:param type="secChAlign" val="t"/>
                        <dgm:param type="secLinDir" val="fromT"/>
                      </dgm:alg>
                    </dgm:if>
                    <dgm:else name="Name90">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91" ref="rep2b"/>
                </dgm:layoutNode>
              </dgm:layoutNode>
            </dgm:forEach>
          </dgm:layoutNode>
          <dgm:layoutNode name="hierChild3">
            <dgm:choose name="Name92">
              <dgm:if name="Name93" func="var" arg="dir" op="equ" val="norm">
                <dgm:alg type="hierChild">
                  <dgm:param type="chAlign" val="l"/>
                  <dgm:param type="linDir" val="fromL"/>
                  <dgm:param type="secChAlign" val="t"/>
                  <dgm:param type="secLinDir" val="fromT"/>
                </dgm:alg>
              </dgm:if>
              <dgm:else name="Name94">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95" axis="precedSib" ptType="parTrans" st="-1" cnt="1">
                <dgm:layoutNode name="Name96">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97">
                  <dgm:if name="Name98" func="var" arg="hierBranch" op="equ" val="l">
                    <dgm:alg type="hierRoot">
                      <dgm:param type="hierAlign" val="tR"/>
                    </dgm:alg>
                    <dgm:shape xmlns:r="http://schemas.openxmlformats.org/officeDocument/2006/relationships" r:blip="">
                      <dgm:adjLst/>
                    </dgm:shape>
                    <dgm:presOf/>
                    <dgm:constrLst>
                      <dgm:constr type="alignOff" val="0.65"/>
                    </dgm:constrLst>
                  </dgm:if>
                  <dgm:if name="Name99" func="var" arg="hierBranch" op="equ" val="r">
                    <dgm:alg type="hierRoot">
                      <dgm:param type="hierAlign" val="tL"/>
                    </dgm:alg>
                    <dgm:shape xmlns:r="http://schemas.openxmlformats.org/officeDocument/2006/relationships" r:blip="">
                      <dgm:adjLst/>
                    </dgm:shape>
                    <dgm:presOf/>
                    <dgm:constrLst>
                      <dgm:constr type="alignOff" val="0.65"/>
                    </dgm:constrLst>
                  </dgm:if>
                  <dgm:if name="Name100" func="var" arg="hierBranch" op="equ" val="hang">
                    <dgm:alg type="hierRoot"/>
                    <dgm:shape xmlns:r="http://schemas.openxmlformats.org/officeDocument/2006/relationships" r:blip="">
                      <dgm:adjLst/>
                    </dgm:shape>
                    <dgm:presOf/>
                    <dgm:constrLst>
                      <dgm:constr type="alignOff" val="0.65"/>
                    </dgm:constrLst>
                  </dgm:if>
                  <dgm:if name="Name101"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02" func="var" arg="hierBranch" op="equ" val="init">
                    <dgm:alg type="hierRoot"/>
                    <dgm:shape xmlns:r="http://schemas.openxmlformats.org/officeDocument/2006/relationships" r:blip="">
                      <dgm:adjLst/>
                    </dgm:shape>
                    <dgm:presOf/>
                    <dgm:constrLst>
                      <dgm:constr type="alignOff"/>
                      <dgm:constr type="bendDist" for="des" ptType="parTrans" refType="sp" fact="0.5"/>
                    </dgm:constrLst>
                  </dgm:if>
                  <dgm:else name="Name103"/>
                </dgm:choose>
                <dgm:ruleLst/>
                <dgm:layoutNode name="rootComposite3">
                  <dgm:alg type="composite"/>
                  <dgm:shape xmlns:r="http://schemas.openxmlformats.org/officeDocument/2006/relationships" r:blip="">
                    <dgm:adjLst/>
                  </dgm:shape>
                  <dgm:presOf axis="self" ptType="node" cnt="1"/>
                  <dgm:choose name="Name104">
                    <dgm:if name="Name105" func="var" arg="hierBranch" op="equ" val="init">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06" func="var" arg="hierBranch" op="equ" val="l">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07" func="var" arg="hierBranch" op="equ" val="r">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08">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styleLbl="asst1">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3" styleLbl="fgAcc2">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09">
                    <dgm:if name="Name110" func="var" arg="hierBranch" op="equ" val="l">
                      <dgm:alg type="hierChild">
                        <dgm:param type="chAlign" val="r"/>
                        <dgm:param type="linDir" val="fromT"/>
                      </dgm:alg>
                    </dgm:if>
                    <dgm:if name="Name111" func="var" arg="hierBranch" op="equ" val="r">
                      <dgm:alg type="hierChild">
                        <dgm:param type="chAlign" val="l"/>
                        <dgm:param type="linDir" val="fromT"/>
                      </dgm:alg>
                    </dgm:if>
                    <dgm:if name="Name112" func="var" arg="hierBranch" op="equ" val="hang">
                      <dgm:choose name="Name113">
                        <dgm:if name="Name114" func="var" arg="dir" op="equ" val="norm">
                          <dgm:alg type="hierChild">
                            <dgm:param type="chAlign" val="l"/>
                            <dgm:param type="linDir" val="fromL"/>
                            <dgm:param type="secChAlign" val="t"/>
                            <dgm:param type="secLinDir" val="fromT"/>
                          </dgm:alg>
                        </dgm:if>
                        <dgm:else name="Name115">
                          <dgm:alg type="hierChild">
                            <dgm:param type="chAlign" val="l"/>
                            <dgm:param type="linDir" val="fromR"/>
                            <dgm:param type="secChAlign" val="t"/>
                            <dgm:param type="secLinDir" val="fromT"/>
                          </dgm:alg>
                        </dgm:else>
                      </dgm:choose>
                    </dgm:if>
                    <dgm:if name="Name116" func="var" arg="hierBranch" op="equ" val="std">
                      <dgm:choose name="Name117">
                        <dgm:if name="Name118" func="var" arg="dir" op="equ" val="norm">
                          <dgm:alg type="hierChild"/>
                        </dgm:if>
                        <dgm:else name="Name119">
                          <dgm:alg type="hierChild">
                            <dgm:param type="linDir" val="fromR"/>
                          </dgm:alg>
                        </dgm:else>
                      </dgm:choose>
                    </dgm:if>
                    <dgm:if name="Name120" func="var" arg="hierBranch" op="equ" val="init">
                      <dgm:alg type="hierChild"/>
                    </dgm:if>
                    <dgm:else name="Name121"/>
                  </dgm:choose>
                  <dgm:shape xmlns:r="http://schemas.openxmlformats.org/officeDocument/2006/relationships" r:blip="">
                    <dgm:adjLst/>
                  </dgm:shape>
                  <dgm:presOf/>
                  <dgm:constrLst/>
                  <dgm:ruleLst/>
                  <dgm:forEach name="Name122" ref="rep2a"/>
                </dgm:layoutNode>
                <dgm:layoutNode name="hierChild7">
                  <dgm:choose name="Name123">
                    <dgm:if name="Name124" func="var" arg="dir" op="equ" val="norm">
                      <dgm:alg type="hierChild">
                        <dgm:param type="chAlign" val="l"/>
                        <dgm:param type="linDir" val="fromL"/>
                        <dgm:param type="secChAlign" val="t"/>
                        <dgm:param type="secLinDir" val="fromT"/>
                      </dgm:alg>
                    </dgm:if>
                    <dgm:else name="Name12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26" ref="rep2b"/>
                </dgm:layoutNode>
              </dgm:layoutNode>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StepDownProcess">
  <dgm:title val=""/>
  <dgm:desc val=""/>
  <dgm:catLst>
    <dgm:cat type="process" pri="16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60" srcId="0" destId="10" srcOrd="0" destOrd="0"/>
        <dgm:cxn modelId="12" srcId="10" destId="11" srcOrd="0" destOrd="0"/>
        <dgm:cxn modelId="70" srcId="0" destId="20" srcOrd="1" destOrd="0"/>
        <dgm:cxn modelId="22" srcId="20" destId="21" srcOrd="0" destOrd="0"/>
        <dgm:cxn modelId="80" srcId="0" destId="30" srcOrd="2" destOrd="0"/>
        <dgm:cxn modelId="32" srcId="30" destId="31" srcOrd="0" destOrd="0"/>
      </dgm:cxnLst>
      <dgm:bg/>
      <dgm:whole/>
    </dgm:dataModel>
  </dgm:sampData>
  <dgm:styleData>
    <dgm:dataModel>
      <dgm:ptLst>
        <dgm:pt modelId="0" type="doc"/>
        <dgm:pt modelId="10">
          <dgm:prSet phldr="1"/>
        </dgm:pt>
        <dgm:pt modelId="20">
          <dgm:prSet phldr="1"/>
        </dgm:pt>
      </dgm:ptLst>
      <dgm:cxnLst>
        <dgm:cxn modelId="60" srcId="0" destId="10" srcOrd="0" destOrd="0"/>
        <dgm:cxn modelId="7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60" srcId="0" destId="10" srcOrd="0" destOrd="0"/>
        <dgm:cxn modelId="70" srcId="0" destId="20" srcOrd="1" destOrd="0"/>
        <dgm:cxn modelId="80" srcId="0" destId="30" srcOrd="2" destOrd="0"/>
        <dgm:cxn modelId="90" srcId="0" destId="40" srcOrd="3" destOrd="0"/>
      </dgm:cxnLst>
      <dgm:bg/>
      <dgm:whole/>
    </dgm:dataModel>
  </dgm:clrData>
  <dgm:layoutNode name="rootnode">
    <dgm:varLst>
      <dgm:chMax/>
      <dgm:chPref/>
      <dgm:dir/>
      <dgm:animLvl val="lvl"/>
    </dgm:varLst>
    <dgm:choose name="Name0">
      <dgm:if name="Name1" func="var" arg="dir" op="equ" val="norm">
        <dgm:alg type="snake">
          <dgm:param type="grDir" val="tL"/>
          <dgm:param type="flowDir" val="row"/>
          <dgm:param type="off" val="off"/>
          <dgm:param type="bkpt" val="fixed"/>
          <dgm:param type="bkPtFixedVal" val="1"/>
        </dgm:alg>
      </dgm:if>
      <dgm:else name="Name2">
        <dgm:alg type="snake">
          <dgm:param type="grDir" val="tR"/>
          <dgm:param type="flowDir" val="row"/>
          <dgm:param type="off" val="off"/>
          <dgm:param type="bkpt" val="fixed"/>
          <dgm:param type="bkPtFixedVal" val="1"/>
        </dgm:alg>
      </dgm:else>
    </dgm:choose>
    <dgm:shape xmlns:r="http://schemas.openxmlformats.org/officeDocument/2006/relationships" r:blip="">
      <dgm:adjLst/>
    </dgm:shape>
    <dgm:choose name="Name3">
      <dgm:if name="Name4" func="var" arg="dir" op="equ" val="norm">
        <dgm:constrLst>
          <dgm:constr type="alignOff" forName="rootnode" val="0.48"/>
          <dgm:constr type="primFontSz" for="des" forName="ParentText" val="65"/>
          <dgm:constr type="primFontSz" for="des" forName="ChildText" refType="primFontSz" refFor="des" refForName="ParentText" op="lte"/>
          <dgm:constr type="w" for="ch" forName="composite" refType="w"/>
          <dgm:constr type="h" for="ch" forName="composite" refType="h"/>
          <dgm:constr type="sp" refType="h" refFor="ch" refForName="composite" op="equ" fact="-0.38"/>
        </dgm:constrLst>
      </dgm:if>
      <dgm:else name="Name5">
        <dgm:constrLst>
          <dgm:constr type="alignOff" forName="rootnode" val="0.48"/>
          <dgm:constr type="primFontSz" for="des" forName="ParentText" val="65"/>
          <dgm:constr type="primFontSz" for="des" forName="ChildText" refType="primFontSz" refFor="des" refForName="ParentText" op="lte"/>
          <dgm:constr type="w" for="ch" forName="composite" refType="w"/>
          <dgm:constr type="h" for="ch" forName="composite" refType="h"/>
          <dgm:constr type="sp" refType="h" refFor="ch" refForName="composite" op="equ" fact="-0.38"/>
        </dgm:constrLst>
      </dgm:else>
    </dgm:choose>
    <dgm:forEach name="nodesForEach" axis="ch" ptType="node">
      <dgm:layoutNode name="composite">
        <dgm:alg type="composite">
          <dgm:param type="ar" val="1.2439"/>
        </dgm:alg>
        <dgm:shape xmlns:r="http://schemas.openxmlformats.org/officeDocument/2006/relationships" r:blip="">
          <dgm:adjLst/>
        </dgm:shape>
        <dgm:choose name="Name6">
          <dgm:if name="Name7" func="var" arg="dir" op="equ" val="norm">
            <dgm:constrLst>
              <dgm:constr type="l" for="ch" forName="bentUpArrow1" refType="w" fact="0.07"/>
              <dgm:constr type="t" for="ch" forName="bentUpArrow1" refType="h" fact="0.524"/>
              <dgm:constr type="w" for="ch" forName="bentUpArrow1" refType="w" fact="0.3844"/>
              <dgm:constr type="h" for="ch" forName="bentUpArrow1" refType="h" fact="0.42"/>
              <dgm:constr type="l" for="ch" forName="ParentText" refType="w" fact="0"/>
              <dgm:constr type="t" for="ch" forName="ParentText" refType="h" fact="0"/>
              <dgm:constr type="w" for="ch" forName="ParentText" refType="w" fact="0.5684"/>
              <dgm:constr type="h" for="ch" forName="ParentText" refType="h" fact="0.4949"/>
              <dgm:constr type="l" for="ch" forName="ChildText" refType="w" refFor="ch" refForName="ParentText"/>
              <dgm:constr type="t" for="ch" forName="ChildText" refType="h" fact="0.05"/>
              <dgm:constr type="w" for="ch" forName="ChildText" refType="w" fact="0.4134"/>
              <dgm:constr type="h" for="ch" forName="ChildText" refType="h" fact="0.4"/>
              <dgm:constr type="l" for="ch" forName="FinalChildText" refType="w" refFor="ch" refForName="ParentText"/>
              <dgm:constr type="t" for="ch" forName="FinalChildText" refType="h" fact="0.05"/>
              <dgm:constr type="w" for="ch" forName="FinalChildText" refType="w" fact="0.4134"/>
              <dgm:constr type="h" for="ch" forName="FinalChildText" refType="h" fact="0.4"/>
            </dgm:constrLst>
          </dgm:if>
          <dgm:else name="Name8">
            <dgm:constrLst>
              <dgm:constr type="r" for="ch" forName="bentUpArrow1" refType="w" fact="0.97"/>
              <dgm:constr type="t" for="ch" forName="bentUpArrow1" refType="h" fact="0.524"/>
              <dgm:constr type="w" for="ch" forName="bentUpArrow1" refType="w" fact="0.3844"/>
              <dgm:constr type="h" for="ch" forName="bentUpArrow1" refType="h" fact="0.42"/>
              <dgm:constr type="l" for="ch" forName="ParentText" refType="w" fact="0.4316"/>
              <dgm:constr type="t" for="ch" forName="ParentText" refType="h" fact="0"/>
              <dgm:constr type="w" for="ch" forName="ParentText" refType="w" fact="0.5684"/>
              <dgm:constr type="h" for="ch" forName="ParentText" refType="h" fact="0.4949"/>
              <dgm:constr type="l" for="ch" forName="ChildText" refType="w" fact="0"/>
              <dgm:constr type="t" for="ch" forName="ChildText" refType="h" fact="0.05"/>
              <dgm:constr type="w" for="ch" forName="ChildText" refType="w" fact="0.4134"/>
              <dgm:constr type="h" for="ch" forName="ChildText" refType="h" fact="0.4"/>
              <dgm:constr type="l" for="ch" forName="FinalChildText" refType="w" fact="0"/>
              <dgm:constr type="t" for="ch" forName="FinalChildText" refType="h" fact="0.05"/>
              <dgm:constr type="w" for="ch" forName="FinalChildText" refType="w" fact="0.4134"/>
              <dgm:constr type="h" for="ch" forName="FinalChildText" refType="h" fact="0.4"/>
            </dgm:constrLst>
          </dgm:else>
        </dgm:choose>
        <dgm:choose name="Name9">
          <dgm:if name="Name10" axis="followSib" ptType="node" func="cnt" op="gte" val="1">
            <dgm:layoutNode name="bentUpArrow1" styleLbl="alignImgPlace1">
              <dgm:alg type="sp"/>
              <dgm:choose name="Name11">
                <dgm:if name="Name12" func="var" arg="dir" op="equ" val="norm">
                  <dgm:shape xmlns:r="http://schemas.openxmlformats.org/officeDocument/2006/relationships" rot="90" type="bentUpArrow" r:blip="">
                    <dgm:adjLst>
                      <dgm:adj idx="1" val="0.3284"/>
                      <dgm:adj idx="2" val="0.25"/>
                      <dgm:adj idx="3" val="0.3578"/>
                    </dgm:adjLst>
                  </dgm:shape>
                </dgm:if>
                <dgm:else name="Name13">
                  <dgm:shape xmlns:r="http://schemas.openxmlformats.org/officeDocument/2006/relationships" rot="180" type="bentArrow" r:blip="">
                    <dgm:adjLst>
                      <dgm:adj idx="1" val="0.3284"/>
                      <dgm:adj idx="2" val="0.25"/>
                      <dgm:adj idx="3" val="0.3578"/>
                      <dgm:adj idx="4" val="0"/>
                    </dgm:adjLst>
                  </dgm:shape>
                </dgm:else>
              </dgm:choose>
              <dgm:presOf/>
            </dgm:layoutNode>
          </dgm:if>
          <dgm:else name="Name14"/>
        </dgm:choose>
        <dgm:layoutNode name="ParentText" styleLbl="node1">
          <dgm:varLst>
            <dgm:chMax val="1"/>
            <dgm:chPref val="1"/>
            <dgm:bulletEnabled val="1"/>
          </dgm:varLst>
          <dgm:alg type="tx"/>
          <dgm:shape xmlns:r="http://schemas.openxmlformats.org/officeDocument/2006/relationships" type="roundRect" r:blip="">
            <dgm:adjLst>
              <dgm:adj idx="1" val="0.1667"/>
            </dgm:adjLst>
          </dgm:shape>
          <dgm:presOf axis="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choose name="Name15">
          <dgm:if name="Name16" axis="followSib" ptType="node" func="cnt" op="equ" val="0">
            <dgm:choose name="Name17">
              <dgm:if name="Name18" axis="ch" ptType="node" func="cnt" op="gte" val="1">
                <dgm:layoutNode name="FinalChildText" styleLbl="revTx">
                  <dgm:varLst>
                    <dgm:chMax val="0"/>
                    <dgm:chPref val="0"/>
                    <dgm:bulletEnabled val="1"/>
                  </dgm:varLst>
                  <dgm:alg type="tx">
                    <dgm:param type="stBulletLvl" val="1"/>
                    <dgm:param type="txAnchorVertCh" val="mid"/>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9"/>
            </dgm:choose>
          </dgm:if>
          <dgm:else name="Name20">
            <dgm:layoutNode name="ChildText" styleLbl="revTx">
              <dgm:varLst>
                <dgm:chMax val="0"/>
                <dgm:chPref val="0"/>
                <dgm:bulletEnabled val="1"/>
              </dgm:varLst>
              <dgm:alg type="tx">
                <dgm:param type="stBulletLvl" val="1"/>
                <dgm:param type="txAnchorVertCh" val="mid"/>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else>
        </dgm:choos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8" Type="http://schemas.openxmlformats.org/officeDocument/2006/relationships/diagramQuickStyle" Target="../diagrams/quickStyle2.xml"/><Relationship Id="rId13" Type="http://schemas.openxmlformats.org/officeDocument/2006/relationships/diagramQuickStyle" Target="../diagrams/quickStyle3.xml"/><Relationship Id="rId3" Type="http://schemas.openxmlformats.org/officeDocument/2006/relationships/diagramQuickStyle" Target="../diagrams/quickStyle1.xml"/><Relationship Id="rId7" Type="http://schemas.openxmlformats.org/officeDocument/2006/relationships/diagramLayout" Target="../diagrams/layout2.xml"/><Relationship Id="rId12" Type="http://schemas.openxmlformats.org/officeDocument/2006/relationships/diagramLayout" Target="../diagrams/layout3.xml"/><Relationship Id="rId2" Type="http://schemas.openxmlformats.org/officeDocument/2006/relationships/diagramLayout" Target="../diagrams/layout1.xml"/><Relationship Id="rId16" Type="http://schemas.openxmlformats.org/officeDocument/2006/relationships/image" Target="../media/image1.png"/><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diagramData" Target="../diagrams/data3.xml"/><Relationship Id="rId5" Type="http://schemas.microsoft.com/office/2007/relationships/diagramDrawing" Target="../diagrams/drawing1.xml"/><Relationship Id="rId15" Type="http://schemas.microsoft.com/office/2007/relationships/diagramDrawing" Target="../diagrams/drawing3.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 Id="rId6"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547687</xdr:colOff>
      <xdr:row>0</xdr:row>
      <xdr:rowOff>83344</xdr:rowOff>
    </xdr:from>
    <xdr:to>
      <xdr:col>1</xdr:col>
      <xdr:colOff>833437</xdr:colOff>
      <xdr:row>0</xdr:row>
      <xdr:rowOff>1131094</xdr:rowOff>
    </xdr:to>
    <xdr:pic>
      <xdr:nvPicPr>
        <xdr:cNvPr id="3" name="Imagen 2" descr="Logo IDEAM">
          <a:extLst>
            <a:ext uri="{FF2B5EF4-FFF2-40B4-BE49-F238E27FC236}">
              <a16:creationId xmlns:a16="http://schemas.microsoft.com/office/drawing/2014/main" id="{3F0396FA-E695-6FC9-9BE0-453901A1B32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531" y="83344"/>
          <a:ext cx="1047750" cy="1047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545523</xdr:colOff>
      <xdr:row>0</xdr:row>
      <xdr:rowOff>0</xdr:rowOff>
    </xdr:from>
    <xdr:to>
      <xdr:col>1</xdr:col>
      <xdr:colOff>833366</xdr:colOff>
      <xdr:row>0</xdr:row>
      <xdr:rowOff>1047750</xdr:rowOff>
    </xdr:to>
    <xdr:pic>
      <xdr:nvPicPr>
        <xdr:cNvPr id="3" name="Imagen 2" descr="Logo IDEAM">
          <a:extLst>
            <a:ext uri="{FF2B5EF4-FFF2-40B4-BE49-F238E27FC236}">
              <a16:creationId xmlns:a16="http://schemas.microsoft.com/office/drawing/2014/main" id="{B2E1F30B-A818-4695-93BC-44026E4F142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5523" y="0"/>
          <a:ext cx="1049843" cy="1047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1019736</xdr:colOff>
      <xdr:row>0</xdr:row>
      <xdr:rowOff>112058</xdr:rowOff>
    </xdr:from>
    <xdr:to>
      <xdr:col>0</xdr:col>
      <xdr:colOff>2086685</xdr:colOff>
      <xdr:row>0</xdr:row>
      <xdr:rowOff>1179007</xdr:rowOff>
    </xdr:to>
    <xdr:pic>
      <xdr:nvPicPr>
        <xdr:cNvPr id="3" name="Imagen 2" descr="Logo Ideam">
          <a:extLst>
            <a:ext uri="{FF2B5EF4-FFF2-40B4-BE49-F238E27FC236}">
              <a16:creationId xmlns:a16="http://schemas.microsoft.com/office/drawing/2014/main" id="{2385915C-6F56-AC49-CE5F-52E7E1E0431F}"/>
            </a:ext>
          </a:extLst>
        </xdr:cNvPr>
        <xdr:cNvPicPr>
          <a:picLocks noChangeAspect="1"/>
        </xdr:cNvPicPr>
      </xdr:nvPicPr>
      <xdr:blipFill>
        <a:blip xmlns:r="http://schemas.openxmlformats.org/officeDocument/2006/relationships" r:embed="rId1"/>
        <a:stretch>
          <a:fillRect/>
        </a:stretch>
      </xdr:blipFill>
      <xdr:spPr>
        <a:xfrm>
          <a:off x="1019736" y="112058"/>
          <a:ext cx="1066949" cy="10669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5</xdr:col>
      <xdr:colOff>213360</xdr:colOff>
      <xdr:row>8</xdr:row>
      <xdr:rowOff>0</xdr:rowOff>
    </xdr:to>
    <xdr:pic>
      <xdr:nvPicPr>
        <xdr:cNvPr id="139364" name="Picture 41" descr="BD21301_">
          <a:extLst>
            <a:ext uri="{FF2B5EF4-FFF2-40B4-BE49-F238E27FC236}">
              <a16:creationId xmlns:a16="http://schemas.microsoft.com/office/drawing/2014/main" id="{00000000-0008-0000-0400-00006420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80420" y="4274820"/>
          <a:ext cx="213360" cy="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8</xdr:row>
      <xdr:rowOff>0</xdr:rowOff>
    </xdr:from>
    <xdr:to>
      <xdr:col>5</xdr:col>
      <xdr:colOff>213360</xdr:colOff>
      <xdr:row>8</xdr:row>
      <xdr:rowOff>0</xdr:rowOff>
    </xdr:to>
    <xdr:pic>
      <xdr:nvPicPr>
        <xdr:cNvPr id="139365" name="Picture 41" descr="BD21301_">
          <a:extLst>
            <a:ext uri="{FF2B5EF4-FFF2-40B4-BE49-F238E27FC236}">
              <a16:creationId xmlns:a16="http://schemas.microsoft.com/office/drawing/2014/main" id="{00000000-0008-0000-0400-00006520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80420" y="4274820"/>
          <a:ext cx="213360" cy="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530678</xdr:colOff>
      <xdr:row>0</xdr:row>
      <xdr:rowOff>122464</xdr:rowOff>
    </xdr:from>
    <xdr:to>
      <xdr:col>0</xdr:col>
      <xdr:colOff>1580521</xdr:colOff>
      <xdr:row>0</xdr:row>
      <xdr:rowOff>1170214</xdr:rowOff>
    </xdr:to>
    <xdr:pic>
      <xdr:nvPicPr>
        <xdr:cNvPr id="3" name="Imagen 2" descr="Logo IDEAM">
          <a:extLst>
            <a:ext uri="{FF2B5EF4-FFF2-40B4-BE49-F238E27FC236}">
              <a16:creationId xmlns:a16="http://schemas.microsoft.com/office/drawing/2014/main" id="{129FE1D8-2B65-4941-B28F-6103778F03A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678" y="122464"/>
          <a:ext cx="1049843" cy="10477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821531</xdr:colOff>
      <xdr:row>0</xdr:row>
      <xdr:rowOff>1</xdr:rowOff>
    </xdr:from>
    <xdr:to>
      <xdr:col>0</xdr:col>
      <xdr:colOff>1871374</xdr:colOff>
      <xdr:row>0</xdr:row>
      <xdr:rowOff>1047751</xdr:rowOff>
    </xdr:to>
    <xdr:pic>
      <xdr:nvPicPr>
        <xdr:cNvPr id="2" name="Imagen 1" descr="Logo IDEAM">
          <a:extLst>
            <a:ext uri="{FF2B5EF4-FFF2-40B4-BE49-F238E27FC236}">
              <a16:creationId xmlns:a16="http://schemas.microsoft.com/office/drawing/2014/main" id="{44860A37-1AB9-4BDB-AE36-77D3606779E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531" y="1"/>
          <a:ext cx="1049843" cy="10477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76200</xdr:colOff>
      <xdr:row>6</xdr:row>
      <xdr:rowOff>38100</xdr:rowOff>
    </xdr:from>
    <xdr:to>
      <xdr:col>10</xdr:col>
      <xdr:colOff>434340</xdr:colOff>
      <xdr:row>7</xdr:row>
      <xdr:rowOff>0</xdr:rowOff>
    </xdr:to>
    <xdr:grpSp>
      <xdr:nvGrpSpPr>
        <xdr:cNvPr id="140458" name="Group 74" descr="Resultado del diamante">
          <a:extLst>
            <a:ext uri="{FF2B5EF4-FFF2-40B4-BE49-F238E27FC236}">
              <a16:creationId xmlns:a16="http://schemas.microsoft.com/office/drawing/2014/main" id="{00000000-0008-0000-0600-0000AA240200}"/>
            </a:ext>
          </a:extLst>
        </xdr:cNvPr>
        <xdr:cNvGrpSpPr>
          <a:grpSpLocks/>
        </xdr:cNvGrpSpPr>
      </xdr:nvGrpSpPr>
      <xdr:grpSpPr bwMode="auto">
        <a:xfrm>
          <a:off x="7505700" y="3800475"/>
          <a:ext cx="2501265" cy="2124075"/>
          <a:chOff x="815" y="707"/>
          <a:chExt cx="1981" cy="1487"/>
        </a:xfrm>
      </xdr:grpSpPr>
      <xdr:grpSp>
        <xdr:nvGrpSpPr>
          <xdr:cNvPr id="140460" name="Group 79">
            <a:extLst>
              <a:ext uri="{FF2B5EF4-FFF2-40B4-BE49-F238E27FC236}">
                <a16:creationId xmlns:a16="http://schemas.microsoft.com/office/drawing/2014/main" id="{00000000-0008-0000-0600-0000AC240200}"/>
              </a:ext>
            </a:extLst>
          </xdr:cNvPr>
          <xdr:cNvGrpSpPr>
            <a:grpSpLocks/>
          </xdr:cNvGrpSpPr>
        </xdr:nvGrpSpPr>
        <xdr:grpSpPr bwMode="auto">
          <a:xfrm>
            <a:off x="815" y="707"/>
            <a:ext cx="1981" cy="1487"/>
            <a:chOff x="815" y="707"/>
            <a:chExt cx="1981" cy="1487"/>
          </a:xfrm>
        </xdr:grpSpPr>
        <xdr:grpSp>
          <xdr:nvGrpSpPr>
            <xdr:cNvPr id="140465" name="Group 89">
              <a:extLst>
                <a:ext uri="{FF2B5EF4-FFF2-40B4-BE49-F238E27FC236}">
                  <a16:creationId xmlns:a16="http://schemas.microsoft.com/office/drawing/2014/main" id="{00000000-0008-0000-0600-0000B1240200}"/>
                </a:ext>
              </a:extLst>
            </xdr:cNvPr>
            <xdr:cNvGrpSpPr>
              <a:grpSpLocks/>
            </xdr:cNvGrpSpPr>
          </xdr:nvGrpSpPr>
          <xdr:grpSpPr bwMode="auto">
            <a:xfrm>
              <a:off x="1325" y="707"/>
              <a:ext cx="958" cy="712"/>
              <a:chOff x="1325" y="707"/>
              <a:chExt cx="958" cy="712"/>
            </a:xfrm>
          </xdr:grpSpPr>
          <xdr:sp macro="" textlink="">
            <xdr:nvSpPr>
              <xdr:cNvPr id="140475" name="AutoShape 91">
                <a:extLst>
                  <a:ext uri="{FF2B5EF4-FFF2-40B4-BE49-F238E27FC236}">
                    <a16:creationId xmlns:a16="http://schemas.microsoft.com/office/drawing/2014/main" id="{00000000-0008-0000-0600-0000BB240200}"/>
                  </a:ext>
                </a:extLst>
              </xdr:cNvPr>
              <xdr:cNvSpPr>
                <a:spLocks noChangeArrowheads="1"/>
              </xdr:cNvSpPr>
            </xdr:nvSpPr>
            <xdr:spPr bwMode="auto">
              <a:xfrm>
                <a:off x="1325" y="707"/>
                <a:ext cx="958" cy="712"/>
              </a:xfrm>
              <a:prstGeom prst="diamond">
                <a:avLst/>
              </a:prstGeom>
              <a:solidFill>
                <a:srgbClr val="FFFF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80" name="Text Box 90">
                <a:extLst>
                  <a:ext uri="{FF2B5EF4-FFF2-40B4-BE49-F238E27FC236}">
                    <a16:creationId xmlns:a16="http://schemas.microsoft.com/office/drawing/2014/main" id="{00000000-0008-0000-0600-00005000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40466" name="Group 86">
              <a:extLst>
                <a:ext uri="{FF2B5EF4-FFF2-40B4-BE49-F238E27FC236}">
                  <a16:creationId xmlns:a16="http://schemas.microsoft.com/office/drawing/2014/main" id="{00000000-0008-0000-0600-0000B2240200}"/>
                </a:ext>
              </a:extLst>
            </xdr:cNvPr>
            <xdr:cNvGrpSpPr>
              <a:grpSpLocks/>
            </xdr:cNvGrpSpPr>
          </xdr:nvGrpSpPr>
          <xdr:grpSpPr bwMode="auto">
            <a:xfrm>
              <a:off x="1336" y="1482"/>
              <a:ext cx="958" cy="712"/>
              <a:chOff x="1336" y="1482"/>
              <a:chExt cx="958" cy="712"/>
            </a:xfrm>
          </xdr:grpSpPr>
          <xdr:sp macro="" textlink="">
            <xdr:nvSpPr>
              <xdr:cNvPr id="140473" name="AutoShape 88">
                <a:extLst>
                  <a:ext uri="{FF2B5EF4-FFF2-40B4-BE49-F238E27FC236}">
                    <a16:creationId xmlns:a16="http://schemas.microsoft.com/office/drawing/2014/main" id="{00000000-0008-0000-0600-0000B9240200}"/>
                  </a:ext>
                </a:extLst>
              </xdr:cNvPr>
              <xdr:cNvSpPr>
                <a:spLocks noChangeArrowheads="1"/>
              </xdr:cNvSpPr>
            </xdr:nvSpPr>
            <xdr:spPr bwMode="auto">
              <a:xfrm>
                <a:off x="1336"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78" name="Text Box 87">
                <a:extLst>
                  <a:ext uri="{FF2B5EF4-FFF2-40B4-BE49-F238E27FC236}">
                    <a16:creationId xmlns:a16="http://schemas.microsoft.com/office/drawing/2014/main" id="{00000000-0008-0000-0600-00004E00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40467" name="Group 83">
              <a:extLst>
                <a:ext uri="{FF2B5EF4-FFF2-40B4-BE49-F238E27FC236}">
                  <a16:creationId xmlns:a16="http://schemas.microsoft.com/office/drawing/2014/main" id="{00000000-0008-0000-0600-0000B3240200}"/>
                </a:ext>
              </a:extLst>
            </xdr:cNvPr>
            <xdr:cNvGrpSpPr>
              <a:grpSpLocks/>
            </xdr:cNvGrpSpPr>
          </xdr:nvGrpSpPr>
          <xdr:grpSpPr bwMode="auto">
            <a:xfrm>
              <a:off x="815" y="1111"/>
              <a:ext cx="958" cy="712"/>
              <a:chOff x="815" y="1111"/>
              <a:chExt cx="958" cy="712"/>
            </a:xfrm>
          </xdr:grpSpPr>
          <xdr:sp macro="" textlink="">
            <xdr:nvSpPr>
              <xdr:cNvPr id="140471" name="AutoShape 85">
                <a:extLst>
                  <a:ext uri="{FF2B5EF4-FFF2-40B4-BE49-F238E27FC236}">
                    <a16:creationId xmlns:a16="http://schemas.microsoft.com/office/drawing/2014/main" id="{00000000-0008-0000-0600-0000B7240200}"/>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6" name="Text Box 84">
                <a:extLst>
                  <a:ext uri="{FF2B5EF4-FFF2-40B4-BE49-F238E27FC236}">
                    <a16:creationId xmlns:a16="http://schemas.microsoft.com/office/drawing/2014/main" id="{00000000-0008-0000-0600-00004C00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40468" name="Group 80">
              <a:extLst>
                <a:ext uri="{FF2B5EF4-FFF2-40B4-BE49-F238E27FC236}">
                  <a16:creationId xmlns:a16="http://schemas.microsoft.com/office/drawing/2014/main" id="{00000000-0008-0000-0600-0000B4240200}"/>
                </a:ext>
              </a:extLst>
            </xdr:cNvPr>
            <xdr:cNvGrpSpPr>
              <a:grpSpLocks/>
            </xdr:cNvGrpSpPr>
          </xdr:nvGrpSpPr>
          <xdr:grpSpPr bwMode="auto">
            <a:xfrm>
              <a:off x="1838" y="1100"/>
              <a:ext cx="958" cy="712"/>
              <a:chOff x="1838" y="1100"/>
              <a:chExt cx="958" cy="712"/>
            </a:xfrm>
          </xdr:grpSpPr>
          <xdr:sp macro="" textlink="">
            <xdr:nvSpPr>
              <xdr:cNvPr id="140469" name="AutoShape 82">
                <a:extLst>
                  <a:ext uri="{FF2B5EF4-FFF2-40B4-BE49-F238E27FC236}">
                    <a16:creationId xmlns:a16="http://schemas.microsoft.com/office/drawing/2014/main" id="{00000000-0008-0000-0600-0000B5240200}"/>
                  </a:ext>
                </a:extLst>
              </xdr:cNvPr>
              <xdr:cNvSpPr>
                <a:spLocks noChangeArrowheads="1"/>
              </xdr:cNvSpPr>
            </xdr:nvSpPr>
            <xdr:spPr bwMode="auto">
              <a:xfrm>
                <a:off x="1838" y="1100"/>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2" name="Text Box 81">
                <a:extLst>
                  <a:ext uri="{FF2B5EF4-FFF2-40B4-BE49-F238E27FC236}">
                    <a16:creationId xmlns:a16="http://schemas.microsoft.com/office/drawing/2014/main" id="{00000000-0008-0000-0600-00004800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3" name="Text Box 78">
            <a:extLst>
              <a:ext uri="{FF2B5EF4-FFF2-40B4-BE49-F238E27FC236}">
                <a16:creationId xmlns:a16="http://schemas.microsoft.com/office/drawing/2014/main" id="{00000000-0008-0000-0600-00003F00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4" name="Text Box 77">
            <a:extLst>
              <a:ext uri="{FF2B5EF4-FFF2-40B4-BE49-F238E27FC236}">
                <a16:creationId xmlns:a16="http://schemas.microsoft.com/office/drawing/2014/main" id="{00000000-0008-0000-0600-00004000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5" name="Text Box 76">
            <a:extLst>
              <a:ext uri="{FF2B5EF4-FFF2-40B4-BE49-F238E27FC236}">
                <a16:creationId xmlns:a16="http://schemas.microsoft.com/office/drawing/2014/main" id="{00000000-0008-0000-0600-00004100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6" name="Text Box 75">
            <a:extLst>
              <a:ext uri="{FF2B5EF4-FFF2-40B4-BE49-F238E27FC236}">
                <a16:creationId xmlns:a16="http://schemas.microsoft.com/office/drawing/2014/main" id="{00000000-0008-0000-0600-00004200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145473</xdr:colOff>
      <xdr:row>8</xdr:row>
      <xdr:rowOff>38101</xdr:rowOff>
    </xdr:from>
    <xdr:to>
      <xdr:col>10</xdr:col>
      <xdr:colOff>503613</xdr:colOff>
      <xdr:row>8</xdr:row>
      <xdr:rowOff>2428010</xdr:rowOff>
    </xdr:to>
    <xdr:grpSp>
      <xdr:nvGrpSpPr>
        <xdr:cNvPr id="86" name="Group 74" descr="Resultado del diamante">
          <a:extLst>
            <a:ext uri="{FF2B5EF4-FFF2-40B4-BE49-F238E27FC236}">
              <a16:creationId xmlns:a16="http://schemas.microsoft.com/office/drawing/2014/main" id="{872DF129-C4C0-4FDE-BD38-06CA07F1A002}"/>
            </a:ext>
          </a:extLst>
        </xdr:cNvPr>
        <xdr:cNvGrpSpPr>
          <a:grpSpLocks/>
        </xdr:cNvGrpSpPr>
      </xdr:nvGrpSpPr>
      <xdr:grpSpPr bwMode="auto">
        <a:xfrm>
          <a:off x="7574973" y="8562976"/>
          <a:ext cx="2501265" cy="2389909"/>
          <a:chOff x="815" y="707"/>
          <a:chExt cx="1981" cy="1487"/>
        </a:xfrm>
      </xdr:grpSpPr>
      <xdr:grpSp>
        <xdr:nvGrpSpPr>
          <xdr:cNvPr id="87" name="Group 79">
            <a:extLst>
              <a:ext uri="{FF2B5EF4-FFF2-40B4-BE49-F238E27FC236}">
                <a16:creationId xmlns:a16="http://schemas.microsoft.com/office/drawing/2014/main" id="{6DAC4BDC-1607-4639-92AD-30CEE6BF2859}"/>
              </a:ext>
            </a:extLst>
          </xdr:cNvPr>
          <xdr:cNvGrpSpPr>
            <a:grpSpLocks/>
          </xdr:cNvGrpSpPr>
        </xdr:nvGrpSpPr>
        <xdr:grpSpPr bwMode="auto">
          <a:xfrm>
            <a:off x="815" y="707"/>
            <a:ext cx="1981" cy="1487"/>
            <a:chOff x="815" y="707"/>
            <a:chExt cx="1981" cy="1487"/>
          </a:xfrm>
        </xdr:grpSpPr>
        <xdr:grpSp>
          <xdr:nvGrpSpPr>
            <xdr:cNvPr id="92" name="Group 89">
              <a:extLst>
                <a:ext uri="{FF2B5EF4-FFF2-40B4-BE49-F238E27FC236}">
                  <a16:creationId xmlns:a16="http://schemas.microsoft.com/office/drawing/2014/main" id="{DF9D962E-F5CF-44DA-BEC4-8CDF18725F6A}"/>
                </a:ext>
              </a:extLst>
            </xdr:cNvPr>
            <xdr:cNvGrpSpPr>
              <a:grpSpLocks/>
            </xdr:cNvGrpSpPr>
          </xdr:nvGrpSpPr>
          <xdr:grpSpPr bwMode="auto">
            <a:xfrm>
              <a:off x="1325" y="707"/>
              <a:ext cx="958" cy="712"/>
              <a:chOff x="1325" y="707"/>
              <a:chExt cx="958" cy="712"/>
            </a:xfrm>
          </xdr:grpSpPr>
          <xdr:sp macro="" textlink="">
            <xdr:nvSpPr>
              <xdr:cNvPr id="102" name="AutoShape 91">
                <a:extLst>
                  <a:ext uri="{FF2B5EF4-FFF2-40B4-BE49-F238E27FC236}">
                    <a16:creationId xmlns:a16="http://schemas.microsoft.com/office/drawing/2014/main" id="{78657E94-2ED1-4EDC-8C9A-39BCE4F5CC58}"/>
                  </a:ext>
                </a:extLst>
              </xdr:cNvPr>
              <xdr:cNvSpPr>
                <a:spLocks noChangeArrowheads="1"/>
              </xdr:cNvSpPr>
            </xdr:nvSpPr>
            <xdr:spPr bwMode="auto">
              <a:xfrm>
                <a:off x="1325" y="707"/>
                <a:ext cx="958" cy="712"/>
              </a:xfrm>
              <a:prstGeom prst="diamond">
                <a:avLst/>
              </a:prstGeom>
              <a:solidFill>
                <a:srgbClr val="FFFF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03" name="Text Box 90">
                <a:extLst>
                  <a:ext uri="{FF2B5EF4-FFF2-40B4-BE49-F238E27FC236}">
                    <a16:creationId xmlns:a16="http://schemas.microsoft.com/office/drawing/2014/main" id="{34430051-147B-46E5-8E4B-B559996545FD}"/>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93" name="Group 86">
              <a:extLst>
                <a:ext uri="{FF2B5EF4-FFF2-40B4-BE49-F238E27FC236}">
                  <a16:creationId xmlns:a16="http://schemas.microsoft.com/office/drawing/2014/main" id="{8A391444-A1E9-49C4-B5A0-F893D21780CC}"/>
                </a:ext>
              </a:extLst>
            </xdr:cNvPr>
            <xdr:cNvGrpSpPr>
              <a:grpSpLocks/>
            </xdr:cNvGrpSpPr>
          </xdr:nvGrpSpPr>
          <xdr:grpSpPr bwMode="auto">
            <a:xfrm>
              <a:off x="1336" y="1482"/>
              <a:ext cx="958" cy="712"/>
              <a:chOff x="1336" y="1482"/>
              <a:chExt cx="958" cy="712"/>
            </a:xfrm>
          </xdr:grpSpPr>
          <xdr:sp macro="" textlink="">
            <xdr:nvSpPr>
              <xdr:cNvPr id="100" name="AutoShape 88">
                <a:extLst>
                  <a:ext uri="{FF2B5EF4-FFF2-40B4-BE49-F238E27FC236}">
                    <a16:creationId xmlns:a16="http://schemas.microsoft.com/office/drawing/2014/main" id="{B82A98C4-AF88-4C1F-807D-7FB69BBD5382}"/>
                  </a:ext>
                </a:extLst>
              </xdr:cNvPr>
              <xdr:cNvSpPr>
                <a:spLocks noChangeArrowheads="1"/>
              </xdr:cNvSpPr>
            </xdr:nvSpPr>
            <xdr:spPr bwMode="auto">
              <a:xfrm>
                <a:off x="1336"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01" name="Text Box 87">
                <a:extLst>
                  <a:ext uri="{FF2B5EF4-FFF2-40B4-BE49-F238E27FC236}">
                    <a16:creationId xmlns:a16="http://schemas.microsoft.com/office/drawing/2014/main" id="{2E5E2DAC-A2F5-4B3C-B097-6C85EB46FB17}"/>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94" name="Group 83">
              <a:extLst>
                <a:ext uri="{FF2B5EF4-FFF2-40B4-BE49-F238E27FC236}">
                  <a16:creationId xmlns:a16="http://schemas.microsoft.com/office/drawing/2014/main" id="{A5100E9D-1EFF-4AF7-9CF0-E685FE33CDFB}"/>
                </a:ext>
              </a:extLst>
            </xdr:cNvPr>
            <xdr:cNvGrpSpPr>
              <a:grpSpLocks/>
            </xdr:cNvGrpSpPr>
          </xdr:nvGrpSpPr>
          <xdr:grpSpPr bwMode="auto">
            <a:xfrm>
              <a:off x="815" y="1111"/>
              <a:ext cx="958" cy="712"/>
              <a:chOff x="815" y="1111"/>
              <a:chExt cx="958" cy="712"/>
            </a:xfrm>
          </xdr:grpSpPr>
          <xdr:sp macro="" textlink="">
            <xdr:nvSpPr>
              <xdr:cNvPr id="98" name="AutoShape 85">
                <a:extLst>
                  <a:ext uri="{FF2B5EF4-FFF2-40B4-BE49-F238E27FC236}">
                    <a16:creationId xmlns:a16="http://schemas.microsoft.com/office/drawing/2014/main" id="{FE9B1C30-D6A1-47DD-A7FF-08C6781BC3C8}"/>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99" name="Text Box 84">
                <a:extLst>
                  <a:ext uri="{FF2B5EF4-FFF2-40B4-BE49-F238E27FC236}">
                    <a16:creationId xmlns:a16="http://schemas.microsoft.com/office/drawing/2014/main" id="{B2FABE71-E18E-4ADF-8BB6-80F9B07977CB}"/>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95" name="Group 80">
              <a:extLst>
                <a:ext uri="{FF2B5EF4-FFF2-40B4-BE49-F238E27FC236}">
                  <a16:creationId xmlns:a16="http://schemas.microsoft.com/office/drawing/2014/main" id="{133CD435-E253-4734-BF9F-0E4B88F33209}"/>
                </a:ext>
              </a:extLst>
            </xdr:cNvPr>
            <xdr:cNvGrpSpPr>
              <a:grpSpLocks/>
            </xdr:cNvGrpSpPr>
          </xdr:nvGrpSpPr>
          <xdr:grpSpPr bwMode="auto">
            <a:xfrm>
              <a:off x="1838" y="1100"/>
              <a:ext cx="958" cy="712"/>
              <a:chOff x="1838" y="1100"/>
              <a:chExt cx="958" cy="712"/>
            </a:xfrm>
          </xdr:grpSpPr>
          <xdr:sp macro="" textlink="">
            <xdr:nvSpPr>
              <xdr:cNvPr id="96" name="AutoShape 82">
                <a:extLst>
                  <a:ext uri="{FF2B5EF4-FFF2-40B4-BE49-F238E27FC236}">
                    <a16:creationId xmlns:a16="http://schemas.microsoft.com/office/drawing/2014/main" id="{D8540966-CEA6-4F43-807D-7586BEE8537D}"/>
                  </a:ext>
                </a:extLst>
              </xdr:cNvPr>
              <xdr:cNvSpPr>
                <a:spLocks noChangeArrowheads="1"/>
              </xdr:cNvSpPr>
            </xdr:nvSpPr>
            <xdr:spPr bwMode="auto">
              <a:xfrm>
                <a:off x="1838" y="1100"/>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97" name="Text Box 81">
                <a:extLst>
                  <a:ext uri="{FF2B5EF4-FFF2-40B4-BE49-F238E27FC236}">
                    <a16:creationId xmlns:a16="http://schemas.microsoft.com/office/drawing/2014/main" id="{7AB6FB53-9302-4EDB-AE05-A7E97F370767}"/>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88" name="Text Box 78">
            <a:extLst>
              <a:ext uri="{FF2B5EF4-FFF2-40B4-BE49-F238E27FC236}">
                <a16:creationId xmlns:a16="http://schemas.microsoft.com/office/drawing/2014/main" id="{23F5CBC0-2DA3-467F-963F-FE02F9AF4937}"/>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89" name="Text Box 77">
            <a:extLst>
              <a:ext uri="{FF2B5EF4-FFF2-40B4-BE49-F238E27FC236}">
                <a16:creationId xmlns:a16="http://schemas.microsoft.com/office/drawing/2014/main" id="{4A7CCB2C-70CE-42C5-A775-1744E3134A8D}"/>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90" name="Text Box 76">
            <a:extLst>
              <a:ext uri="{FF2B5EF4-FFF2-40B4-BE49-F238E27FC236}">
                <a16:creationId xmlns:a16="http://schemas.microsoft.com/office/drawing/2014/main" id="{677C82B9-2683-42F0-9222-5DE6B682DB64}"/>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91" name="Text Box 75">
            <a:extLst>
              <a:ext uri="{FF2B5EF4-FFF2-40B4-BE49-F238E27FC236}">
                <a16:creationId xmlns:a16="http://schemas.microsoft.com/office/drawing/2014/main" id="{8791886D-22BF-457C-A09E-99A199BDC9F4}"/>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138545</xdr:colOff>
      <xdr:row>7</xdr:row>
      <xdr:rowOff>83127</xdr:rowOff>
    </xdr:from>
    <xdr:to>
      <xdr:col>10</xdr:col>
      <xdr:colOff>496685</xdr:colOff>
      <xdr:row>7</xdr:row>
      <xdr:rowOff>2473036</xdr:rowOff>
    </xdr:to>
    <xdr:grpSp>
      <xdr:nvGrpSpPr>
        <xdr:cNvPr id="104" name="Group 74" descr="Resultado del diamante">
          <a:extLst>
            <a:ext uri="{FF2B5EF4-FFF2-40B4-BE49-F238E27FC236}">
              <a16:creationId xmlns:a16="http://schemas.microsoft.com/office/drawing/2014/main" id="{20B89CE0-A8D8-43F0-846A-94C519949315}"/>
            </a:ext>
          </a:extLst>
        </xdr:cNvPr>
        <xdr:cNvGrpSpPr>
          <a:grpSpLocks/>
        </xdr:cNvGrpSpPr>
      </xdr:nvGrpSpPr>
      <xdr:grpSpPr bwMode="auto">
        <a:xfrm>
          <a:off x="7568045" y="6007677"/>
          <a:ext cx="2501265" cy="2389909"/>
          <a:chOff x="815" y="707"/>
          <a:chExt cx="1981" cy="1487"/>
        </a:xfrm>
      </xdr:grpSpPr>
      <xdr:grpSp>
        <xdr:nvGrpSpPr>
          <xdr:cNvPr id="105" name="Group 79">
            <a:extLst>
              <a:ext uri="{FF2B5EF4-FFF2-40B4-BE49-F238E27FC236}">
                <a16:creationId xmlns:a16="http://schemas.microsoft.com/office/drawing/2014/main" id="{23C65E39-5180-4633-963E-9E2E021CFFB6}"/>
              </a:ext>
            </a:extLst>
          </xdr:cNvPr>
          <xdr:cNvGrpSpPr>
            <a:grpSpLocks/>
          </xdr:cNvGrpSpPr>
        </xdr:nvGrpSpPr>
        <xdr:grpSpPr bwMode="auto">
          <a:xfrm>
            <a:off x="815" y="707"/>
            <a:ext cx="1981" cy="1487"/>
            <a:chOff x="815" y="707"/>
            <a:chExt cx="1981" cy="1487"/>
          </a:xfrm>
        </xdr:grpSpPr>
        <xdr:grpSp>
          <xdr:nvGrpSpPr>
            <xdr:cNvPr id="110" name="Group 89">
              <a:extLst>
                <a:ext uri="{FF2B5EF4-FFF2-40B4-BE49-F238E27FC236}">
                  <a16:creationId xmlns:a16="http://schemas.microsoft.com/office/drawing/2014/main" id="{9AB2E688-2A6A-4C5F-B690-9C58C6AF5175}"/>
                </a:ext>
              </a:extLst>
            </xdr:cNvPr>
            <xdr:cNvGrpSpPr>
              <a:grpSpLocks/>
            </xdr:cNvGrpSpPr>
          </xdr:nvGrpSpPr>
          <xdr:grpSpPr bwMode="auto">
            <a:xfrm>
              <a:off x="1325" y="707"/>
              <a:ext cx="958" cy="712"/>
              <a:chOff x="1325" y="707"/>
              <a:chExt cx="958" cy="712"/>
            </a:xfrm>
          </xdr:grpSpPr>
          <xdr:sp macro="" textlink="">
            <xdr:nvSpPr>
              <xdr:cNvPr id="120" name="AutoShape 91">
                <a:extLst>
                  <a:ext uri="{FF2B5EF4-FFF2-40B4-BE49-F238E27FC236}">
                    <a16:creationId xmlns:a16="http://schemas.microsoft.com/office/drawing/2014/main" id="{4D37F170-5E5B-4F39-AAD4-A1B13D7DAFA2}"/>
                  </a:ext>
                </a:extLst>
              </xdr:cNvPr>
              <xdr:cNvSpPr>
                <a:spLocks noChangeArrowheads="1"/>
              </xdr:cNvSpPr>
            </xdr:nvSpPr>
            <xdr:spPr bwMode="auto">
              <a:xfrm>
                <a:off x="1325" y="707"/>
                <a:ext cx="958" cy="712"/>
              </a:xfrm>
              <a:prstGeom prst="diamond">
                <a:avLst/>
              </a:prstGeom>
              <a:solidFill>
                <a:srgbClr val="FFFF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21" name="Text Box 90">
                <a:extLst>
                  <a:ext uri="{FF2B5EF4-FFF2-40B4-BE49-F238E27FC236}">
                    <a16:creationId xmlns:a16="http://schemas.microsoft.com/office/drawing/2014/main" id="{A8817EDF-AAFF-4694-9DE2-68510DE99247}"/>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11" name="Group 86">
              <a:extLst>
                <a:ext uri="{FF2B5EF4-FFF2-40B4-BE49-F238E27FC236}">
                  <a16:creationId xmlns:a16="http://schemas.microsoft.com/office/drawing/2014/main" id="{B4149A2A-957A-4C69-8805-15C25F1F56FA}"/>
                </a:ext>
              </a:extLst>
            </xdr:cNvPr>
            <xdr:cNvGrpSpPr>
              <a:grpSpLocks/>
            </xdr:cNvGrpSpPr>
          </xdr:nvGrpSpPr>
          <xdr:grpSpPr bwMode="auto">
            <a:xfrm>
              <a:off x="1368" y="1482"/>
              <a:ext cx="958" cy="712"/>
              <a:chOff x="1368" y="1482"/>
              <a:chExt cx="958" cy="712"/>
            </a:xfrm>
          </xdr:grpSpPr>
          <xdr:sp macro="" textlink="">
            <xdr:nvSpPr>
              <xdr:cNvPr id="118" name="AutoShape 88">
                <a:extLst>
                  <a:ext uri="{FF2B5EF4-FFF2-40B4-BE49-F238E27FC236}">
                    <a16:creationId xmlns:a16="http://schemas.microsoft.com/office/drawing/2014/main" id="{33364CA1-6C36-477A-8ED8-DB65DD27C2FD}"/>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19" name="Text Box 87">
                <a:extLst>
                  <a:ext uri="{FF2B5EF4-FFF2-40B4-BE49-F238E27FC236}">
                    <a16:creationId xmlns:a16="http://schemas.microsoft.com/office/drawing/2014/main" id="{573A2765-2F79-463F-8D24-2887B0748878}"/>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12" name="Group 83">
              <a:extLst>
                <a:ext uri="{FF2B5EF4-FFF2-40B4-BE49-F238E27FC236}">
                  <a16:creationId xmlns:a16="http://schemas.microsoft.com/office/drawing/2014/main" id="{4141224D-FE36-483A-827A-451445904A21}"/>
                </a:ext>
              </a:extLst>
            </xdr:cNvPr>
            <xdr:cNvGrpSpPr>
              <a:grpSpLocks/>
            </xdr:cNvGrpSpPr>
          </xdr:nvGrpSpPr>
          <xdr:grpSpPr bwMode="auto">
            <a:xfrm>
              <a:off x="815" y="1111"/>
              <a:ext cx="958" cy="712"/>
              <a:chOff x="815" y="1111"/>
              <a:chExt cx="958" cy="712"/>
            </a:xfrm>
          </xdr:grpSpPr>
          <xdr:sp macro="" textlink="">
            <xdr:nvSpPr>
              <xdr:cNvPr id="116" name="AutoShape 85">
                <a:extLst>
                  <a:ext uri="{FF2B5EF4-FFF2-40B4-BE49-F238E27FC236}">
                    <a16:creationId xmlns:a16="http://schemas.microsoft.com/office/drawing/2014/main" id="{630E0734-D257-4FD1-9AED-0B2BBAE99057}"/>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7" name="Text Box 84">
                <a:extLst>
                  <a:ext uri="{FF2B5EF4-FFF2-40B4-BE49-F238E27FC236}">
                    <a16:creationId xmlns:a16="http://schemas.microsoft.com/office/drawing/2014/main" id="{5A51849E-274B-43ED-BC07-B1892D065BFF}"/>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13" name="Group 80">
              <a:extLst>
                <a:ext uri="{FF2B5EF4-FFF2-40B4-BE49-F238E27FC236}">
                  <a16:creationId xmlns:a16="http://schemas.microsoft.com/office/drawing/2014/main" id="{68CBB031-8BB9-49C2-8284-47B1B4B1E78E}"/>
                </a:ext>
              </a:extLst>
            </xdr:cNvPr>
            <xdr:cNvGrpSpPr>
              <a:grpSpLocks/>
            </xdr:cNvGrpSpPr>
          </xdr:nvGrpSpPr>
          <xdr:grpSpPr bwMode="auto">
            <a:xfrm>
              <a:off x="1838" y="1100"/>
              <a:ext cx="958" cy="712"/>
              <a:chOff x="1838" y="1100"/>
              <a:chExt cx="958" cy="712"/>
            </a:xfrm>
          </xdr:grpSpPr>
          <xdr:sp macro="" textlink="">
            <xdr:nvSpPr>
              <xdr:cNvPr id="114" name="AutoShape 82">
                <a:extLst>
                  <a:ext uri="{FF2B5EF4-FFF2-40B4-BE49-F238E27FC236}">
                    <a16:creationId xmlns:a16="http://schemas.microsoft.com/office/drawing/2014/main" id="{A276CC9C-0182-49DB-AD99-1FC54BC915DD}"/>
                  </a:ext>
                </a:extLst>
              </xdr:cNvPr>
              <xdr:cNvSpPr>
                <a:spLocks noChangeArrowheads="1"/>
              </xdr:cNvSpPr>
            </xdr:nvSpPr>
            <xdr:spPr bwMode="auto">
              <a:xfrm>
                <a:off x="1838" y="1100"/>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5" name="Text Box 81">
                <a:extLst>
                  <a:ext uri="{FF2B5EF4-FFF2-40B4-BE49-F238E27FC236}">
                    <a16:creationId xmlns:a16="http://schemas.microsoft.com/office/drawing/2014/main" id="{1EA20042-8F6D-40B7-8720-8AA7C8C2B5F1}"/>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06" name="Text Box 78">
            <a:extLst>
              <a:ext uri="{FF2B5EF4-FFF2-40B4-BE49-F238E27FC236}">
                <a16:creationId xmlns:a16="http://schemas.microsoft.com/office/drawing/2014/main" id="{1FA7D0B5-E66F-4FA5-9B89-3D89875936AC}"/>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07" name="Text Box 77">
            <a:extLst>
              <a:ext uri="{FF2B5EF4-FFF2-40B4-BE49-F238E27FC236}">
                <a16:creationId xmlns:a16="http://schemas.microsoft.com/office/drawing/2014/main" id="{6E209174-18E4-4D30-97FA-36C193C72D3D}"/>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08" name="Text Box 76">
            <a:extLst>
              <a:ext uri="{FF2B5EF4-FFF2-40B4-BE49-F238E27FC236}">
                <a16:creationId xmlns:a16="http://schemas.microsoft.com/office/drawing/2014/main" id="{2C39A9A5-8A86-4BB7-9063-CB08C0D88065}"/>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09" name="Text Box 75">
            <a:extLst>
              <a:ext uri="{FF2B5EF4-FFF2-40B4-BE49-F238E27FC236}">
                <a16:creationId xmlns:a16="http://schemas.microsoft.com/office/drawing/2014/main" id="{B040280F-4538-414A-A01E-B6F69E04AB4C}"/>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41563</xdr:colOff>
      <xdr:row>17</xdr:row>
      <xdr:rowOff>13855</xdr:rowOff>
    </xdr:from>
    <xdr:to>
      <xdr:col>10</xdr:col>
      <xdr:colOff>399703</xdr:colOff>
      <xdr:row>17</xdr:row>
      <xdr:rowOff>2403764</xdr:rowOff>
    </xdr:to>
    <xdr:grpSp>
      <xdr:nvGrpSpPr>
        <xdr:cNvPr id="194" name="Group 74" descr="Resultado del diamante">
          <a:extLst>
            <a:ext uri="{FF2B5EF4-FFF2-40B4-BE49-F238E27FC236}">
              <a16:creationId xmlns:a16="http://schemas.microsoft.com/office/drawing/2014/main" id="{84A2D697-8318-4B65-95C6-881F1EA9B148}"/>
            </a:ext>
          </a:extLst>
        </xdr:cNvPr>
        <xdr:cNvGrpSpPr>
          <a:grpSpLocks/>
        </xdr:cNvGrpSpPr>
      </xdr:nvGrpSpPr>
      <xdr:grpSpPr bwMode="auto">
        <a:xfrm>
          <a:off x="7471063" y="27474430"/>
          <a:ext cx="2501265" cy="2389909"/>
          <a:chOff x="815" y="707"/>
          <a:chExt cx="1981" cy="1487"/>
        </a:xfrm>
      </xdr:grpSpPr>
      <xdr:grpSp>
        <xdr:nvGrpSpPr>
          <xdr:cNvPr id="195" name="Group 79">
            <a:extLst>
              <a:ext uri="{FF2B5EF4-FFF2-40B4-BE49-F238E27FC236}">
                <a16:creationId xmlns:a16="http://schemas.microsoft.com/office/drawing/2014/main" id="{916C6EB3-8950-448A-98FF-9EF139A00C75}"/>
              </a:ext>
            </a:extLst>
          </xdr:cNvPr>
          <xdr:cNvGrpSpPr>
            <a:grpSpLocks/>
          </xdr:cNvGrpSpPr>
        </xdr:nvGrpSpPr>
        <xdr:grpSpPr bwMode="auto">
          <a:xfrm>
            <a:off x="815" y="707"/>
            <a:ext cx="1981" cy="1487"/>
            <a:chOff x="815" y="707"/>
            <a:chExt cx="1981" cy="1487"/>
          </a:xfrm>
        </xdr:grpSpPr>
        <xdr:grpSp>
          <xdr:nvGrpSpPr>
            <xdr:cNvPr id="200" name="Group 89">
              <a:extLst>
                <a:ext uri="{FF2B5EF4-FFF2-40B4-BE49-F238E27FC236}">
                  <a16:creationId xmlns:a16="http://schemas.microsoft.com/office/drawing/2014/main" id="{779E0AD5-4463-4823-B1E6-CFF5ABFD8668}"/>
                </a:ext>
              </a:extLst>
            </xdr:cNvPr>
            <xdr:cNvGrpSpPr>
              <a:grpSpLocks/>
            </xdr:cNvGrpSpPr>
          </xdr:nvGrpSpPr>
          <xdr:grpSpPr bwMode="auto">
            <a:xfrm>
              <a:off x="1325" y="707"/>
              <a:ext cx="958" cy="712"/>
              <a:chOff x="1325" y="707"/>
              <a:chExt cx="958" cy="712"/>
            </a:xfrm>
          </xdr:grpSpPr>
          <xdr:sp macro="" textlink="">
            <xdr:nvSpPr>
              <xdr:cNvPr id="210" name="AutoShape 91">
                <a:extLst>
                  <a:ext uri="{FF2B5EF4-FFF2-40B4-BE49-F238E27FC236}">
                    <a16:creationId xmlns:a16="http://schemas.microsoft.com/office/drawing/2014/main" id="{E2B851D7-FDA0-499C-8590-75F7D943ADCE}"/>
                  </a:ext>
                </a:extLst>
              </xdr:cNvPr>
              <xdr:cNvSpPr>
                <a:spLocks noChangeArrowheads="1"/>
              </xdr:cNvSpPr>
            </xdr:nvSpPr>
            <xdr:spPr bwMode="auto">
              <a:xfrm>
                <a:off x="1325" y="707"/>
                <a:ext cx="958" cy="712"/>
              </a:xfrm>
              <a:prstGeom prst="diamond">
                <a:avLst/>
              </a:prstGeom>
              <a:solidFill>
                <a:srgbClr val="FFFF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11" name="Text Box 90">
                <a:extLst>
                  <a:ext uri="{FF2B5EF4-FFF2-40B4-BE49-F238E27FC236}">
                    <a16:creationId xmlns:a16="http://schemas.microsoft.com/office/drawing/2014/main" id="{42616DE4-D642-4866-8A3C-7FDBCB3E6D94}"/>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01" name="Group 86">
              <a:extLst>
                <a:ext uri="{FF2B5EF4-FFF2-40B4-BE49-F238E27FC236}">
                  <a16:creationId xmlns:a16="http://schemas.microsoft.com/office/drawing/2014/main" id="{E262E7CD-BE5E-467A-80A4-F095EDFD61BD}"/>
                </a:ext>
              </a:extLst>
            </xdr:cNvPr>
            <xdr:cNvGrpSpPr>
              <a:grpSpLocks/>
            </xdr:cNvGrpSpPr>
          </xdr:nvGrpSpPr>
          <xdr:grpSpPr bwMode="auto">
            <a:xfrm>
              <a:off x="1336" y="1482"/>
              <a:ext cx="958" cy="712"/>
              <a:chOff x="1336" y="1482"/>
              <a:chExt cx="958" cy="712"/>
            </a:xfrm>
          </xdr:grpSpPr>
          <xdr:sp macro="" textlink="">
            <xdr:nvSpPr>
              <xdr:cNvPr id="208" name="AutoShape 88">
                <a:extLst>
                  <a:ext uri="{FF2B5EF4-FFF2-40B4-BE49-F238E27FC236}">
                    <a16:creationId xmlns:a16="http://schemas.microsoft.com/office/drawing/2014/main" id="{B7C8DEF8-B121-4603-B903-C50468087E7C}"/>
                  </a:ext>
                </a:extLst>
              </xdr:cNvPr>
              <xdr:cNvSpPr>
                <a:spLocks noChangeArrowheads="1"/>
              </xdr:cNvSpPr>
            </xdr:nvSpPr>
            <xdr:spPr bwMode="auto">
              <a:xfrm>
                <a:off x="1336"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09" name="Text Box 87">
                <a:extLst>
                  <a:ext uri="{FF2B5EF4-FFF2-40B4-BE49-F238E27FC236}">
                    <a16:creationId xmlns:a16="http://schemas.microsoft.com/office/drawing/2014/main" id="{0F170160-3DEE-4C64-BB9D-E2D67BFDB35D}"/>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02" name="Group 83">
              <a:extLst>
                <a:ext uri="{FF2B5EF4-FFF2-40B4-BE49-F238E27FC236}">
                  <a16:creationId xmlns:a16="http://schemas.microsoft.com/office/drawing/2014/main" id="{45A15E6C-D287-4A21-869C-D9764F267C92}"/>
                </a:ext>
              </a:extLst>
            </xdr:cNvPr>
            <xdr:cNvGrpSpPr>
              <a:grpSpLocks/>
            </xdr:cNvGrpSpPr>
          </xdr:nvGrpSpPr>
          <xdr:grpSpPr bwMode="auto">
            <a:xfrm>
              <a:off x="815" y="1111"/>
              <a:ext cx="958" cy="712"/>
              <a:chOff x="815" y="1111"/>
              <a:chExt cx="958" cy="712"/>
            </a:xfrm>
          </xdr:grpSpPr>
          <xdr:sp macro="" textlink="">
            <xdr:nvSpPr>
              <xdr:cNvPr id="206" name="AutoShape 85">
                <a:extLst>
                  <a:ext uri="{FF2B5EF4-FFF2-40B4-BE49-F238E27FC236}">
                    <a16:creationId xmlns:a16="http://schemas.microsoft.com/office/drawing/2014/main" id="{51830280-71BD-4BBE-A25B-22983778CCD2}"/>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07" name="Text Box 84">
                <a:extLst>
                  <a:ext uri="{FF2B5EF4-FFF2-40B4-BE49-F238E27FC236}">
                    <a16:creationId xmlns:a16="http://schemas.microsoft.com/office/drawing/2014/main" id="{092AE545-6EA7-4320-BD5B-D447ECA51EF6}"/>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03" name="Group 80">
              <a:extLst>
                <a:ext uri="{FF2B5EF4-FFF2-40B4-BE49-F238E27FC236}">
                  <a16:creationId xmlns:a16="http://schemas.microsoft.com/office/drawing/2014/main" id="{7A706FAA-7A11-40E8-8F45-2B94699295DC}"/>
                </a:ext>
              </a:extLst>
            </xdr:cNvPr>
            <xdr:cNvGrpSpPr>
              <a:grpSpLocks/>
            </xdr:cNvGrpSpPr>
          </xdr:nvGrpSpPr>
          <xdr:grpSpPr bwMode="auto">
            <a:xfrm>
              <a:off x="1838" y="1100"/>
              <a:ext cx="958" cy="712"/>
              <a:chOff x="1838" y="1100"/>
              <a:chExt cx="958" cy="712"/>
            </a:xfrm>
          </xdr:grpSpPr>
          <xdr:sp macro="" textlink="">
            <xdr:nvSpPr>
              <xdr:cNvPr id="204" name="AutoShape 82">
                <a:extLst>
                  <a:ext uri="{FF2B5EF4-FFF2-40B4-BE49-F238E27FC236}">
                    <a16:creationId xmlns:a16="http://schemas.microsoft.com/office/drawing/2014/main" id="{CBAD058A-8DD2-4A00-BCCA-73FC73068EAC}"/>
                  </a:ext>
                </a:extLst>
              </xdr:cNvPr>
              <xdr:cNvSpPr>
                <a:spLocks noChangeArrowheads="1"/>
              </xdr:cNvSpPr>
            </xdr:nvSpPr>
            <xdr:spPr bwMode="auto">
              <a:xfrm>
                <a:off x="1838" y="1100"/>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05" name="Text Box 81">
                <a:extLst>
                  <a:ext uri="{FF2B5EF4-FFF2-40B4-BE49-F238E27FC236}">
                    <a16:creationId xmlns:a16="http://schemas.microsoft.com/office/drawing/2014/main" id="{916378D8-E62A-40A6-BE16-FB7ABCD5F131}"/>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96" name="Text Box 78">
            <a:extLst>
              <a:ext uri="{FF2B5EF4-FFF2-40B4-BE49-F238E27FC236}">
                <a16:creationId xmlns:a16="http://schemas.microsoft.com/office/drawing/2014/main" id="{999CBC96-9009-437E-9C75-103CF7469E68}"/>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97" name="Text Box 77">
            <a:extLst>
              <a:ext uri="{FF2B5EF4-FFF2-40B4-BE49-F238E27FC236}">
                <a16:creationId xmlns:a16="http://schemas.microsoft.com/office/drawing/2014/main" id="{4DD271D7-C4ED-44FE-A53A-0E31754393C2}"/>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98" name="Text Box 76">
            <a:extLst>
              <a:ext uri="{FF2B5EF4-FFF2-40B4-BE49-F238E27FC236}">
                <a16:creationId xmlns:a16="http://schemas.microsoft.com/office/drawing/2014/main" id="{E73D2A70-A3F3-444B-B612-869DF20169F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99" name="Text Box 75">
            <a:extLst>
              <a:ext uri="{FF2B5EF4-FFF2-40B4-BE49-F238E27FC236}">
                <a16:creationId xmlns:a16="http://schemas.microsoft.com/office/drawing/2014/main" id="{30357439-3C41-4812-BCF5-27ABAF25F334}"/>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110836</xdr:colOff>
      <xdr:row>18</xdr:row>
      <xdr:rowOff>13855</xdr:rowOff>
    </xdr:from>
    <xdr:to>
      <xdr:col>10</xdr:col>
      <xdr:colOff>468976</xdr:colOff>
      <xdr:row>18</xdr:row>
      <xdr:rowOff>2403764</xdr:rowOff>
    </xdr:to>
    <xdr:grpSp>
      <xdr:nvGrpSpPr>
        <xdr:cNvPr id="212" name="Group 74" descr="Resultado del diamante">
          <a:extLst>
            <a:ext uri="{FF2B5EF4-FFF2-40B4-BE49-F238E27FC236}">
              <a16:creationId xmlns:a16="http://schemas.microsoft.com/office/drawing/2014/main" id="{BF1A5FF1-8666-4CC1-951B-F4192AE32510}"/>
            </a:ext>
          </a:extLst>
        </xdr:cNvPr>
        <xdr:cNvGrpSpPr>
          <a:grpSpLocks/>
        </xdr:cNvGrpSpPr>
      </xdr:nvGrpSpPr>
      <xdr:grpSpPr bwMode="auto">
        <a:xfrm>
          <a:off x="7540336" y="29960455"/>
          <a:ext cx="2501265" cy="2389909"/>
          <a:chOff x="815" y="707"/>
          <a:chExt cx="1981" cy="1487"/>
        </a:xfrm>
      </xdr:grpSpPr>
      <xdr:grpSp>
        <xdr:nvGrpSpPr>
          <xdr:cNvPr id="213" name="Group 79">
            <a:extLst>
              <a:ext uri="{FF2B5EF4-FFF2-40B4-BE49-F238E27FC236}">
                <a16:creationId xmlns:a16="http://schemas.microsoft.com/office/drawing/2014/main" id="{508E8847-4C43-4170-BFF8-A550E6AE1E02}"/>
              </a:ext>
            </a:extLst>
          </xdr:cNvPr>
          <xdr:cNvGrpSpPr>
            <a:grpSpLocks/>
          </xdr:cNvGrpSpPr>
        </xdr:nvGrpSpPr>
        <xdr:grpSpPr bwMode="auto">
          <a:xfrm>
            <a:off x="815" y="707"/>
            <a:ext cx="1981" cy="1487"/>
            <a:chOff x="815" y="707"/>
            <a:chExt cx="1981" cy="1487"/>
          </a:xfrm>
        </xdr:grpSpPr>
        <xdr:grpSp>
          <xdr:nvGrpSpPr>
            <xdr:cNvPr id="218" name="Group 89">
              <a:extLst>
                <a:ext uri="{FF2B5EF4-FFF2-40B4-BE49-F238E27FC236}">
                  <a16:creationId xmlns:a16="http://schemas.microsoft.com/office/drawing/2014/main" id="{F051A5A5-FB0A-44D0-9F51-398552CA4309}"/>
                </a:ext>
              </a:extLst>
            </xdr:cNvPr>
            <xdr:cNvGrpSpPr>
              <a:grpSpLocks/>
            </xdr:cNvGrpSpPr>
          </xdr:nvGrpSpPr>
          <xdr:grpSpPr bwMode="auto">
            <a:xfrm>
              <a:off x="1325" y="707"/>
              <a:ext cx="958" cy="712"/>
              <a:chOff x="1325" y="707"/>
              <a:chExt cx="958" cy="712"/>
            </a:xfrm>
          </xdr:grpSpPr>
          <xdr:sp macro="" textlink="">
            <xdr:nvSpPr>
              <xdr:cNvPr id="228" name="AutoShape 91">
                <a:extLst>
                  <a:ext uri="{FF2B5EF4-FFF2-40B4-BE49-F238E27FC236}">
                    <a16:creationId xmlns:a16="http://schemas.microsoft.com/office/drawing/2014/main" id="{6F072CAB-24E3-4D57-9599-016A00743349}"/>
                  </a:ext>
                </a:extLst>
              </xdr:cNvPr>
              <xdr:cNvSpPr>
                <a:spLocks noChangeArrowheads="1"/>
              </xdr:cNvSpPr>
            </xdr:nvSpPr>
            <xdr:spPr bwMode="auto">
              <a:xfrm>
                <a:off x="1325" y="707"/>
                <a:ext cx="958" cy="712"/>
              </a:xfrm>
              <a:prstGeom prst="diamond">
                <a:avLst/>
              </a:prstGeom>
              <a:solidFill>
                <a:srgbClr val="FFFF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29" name="Text Box 90">
                <a:extLst>
                  <a:ext uri="{FF2B5EF4-FFF2-40B4-BE49-F238E27FC236}">
                    <a16:creationId xmlns:a16="http://schemas.microsoft.com/office/drawing/2014/main" id="{6887DFB7-B128-4ADE-B776-F7514E22247B}"/>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19" name="Group 86">
              <a:extLst>
                <a:ext uri="{FF2B5EF4-FFF2-40B4-BE49-F238E27FC236}">
                  <a16:creationId xmlns:a16="http://schemas.microsoft.com/office/drawing/2014/main" id="{C108CFF4-B3EA-44C8-9612-4B1F4BB9A18E}"/>
                </a:ext>
              </a:extLst>
            </xdr:cNvPr>
            <xdr:cNvGrpSpPr>
              <a:grpSpLocks/>
            </xdr:cNvGrpSpPr>
          </xdr:nvGrpSpPr>
          <xdr:grpSpPr bwMode="auto">
            <a:xfrm>
              <a:off x="1336" y="1482"/>
              <a:ext cx="958" cy="712"/>
              <a:chOff x="1336" y="1482"/>
              <a:chExt cx="958" cy="712"/>
            </a:xfrm>
          </xdr:grpSpPr>
          <xdr:sp macro="" textlink="">
            <xdr:nvSpPr>
              <xdr:cNvPr id="226" name="AutoShape 88">
                <a:extLst>
                  <a:ext uri="{FF2B5EF4-FFF2-40B4-BE49-F238E27FC236}">
                    <a16:creationId xmlns:a16="http://schemas.microsoft.com/office/drawing/2014/main" id="{52A64B28-A5A9-4F79-9861-DF5E6CA60AB9}"/>
                  </a:ext>
                </a:extLst>
              </xdr:cNvPr>
              <xdr:cNvSpPr>
                <a:spLocks noChangeArrowheads="1"/>
              </xdr:cNvSpPr>
            </xdr:nvSpPr>
            <xdr:spPr bwMode="auto">
              <a:xfrm>
                <a:off x="1336"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27" name="Text Box 87">
                <a:extLst>
                  <a:ext uri="{FF2B5EF4-FFF2-40B4-BE49-F238E27FC236}">
                    <a16:creationId xmlns:a16="http://schemas.microsoft.com/office/drawing/2014/main" id="{261C2503-1167-4E28-B60C-3F26EDA24273}"/>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20" name="Group 83">
              <a:extLst>
                <a:ext uri="{FF2B5EF4-FFF2-40B4-BE49-F238E27FC236}">
                  <a16:creationId xmlns:a16="http://schemas.microsoft.com/office/drawing/2014/main" id="{808236B6-E165-4016-B687-688B8F2AF933}"/>
                </a:ext>
              </a:extLst>
            </xdr:cNvPr>
            <xdr:cNvGrpSpPr>
              <a:grpSpLocks/>
            </xdr:cNvGrpSpPr>
          </xdr:nvGrpSpPr>
          <xdr:grpSpPr bwMode="auto">
            <a:xfrm>
              <a:off x="815" y="1111"/>
              <a:ext cx="958" cy="712"/>
              <a:chOff x="815" y="1111"/>
              <a:chExt cx="958" cy="712"/>
            </a:xfrm>
          </xdr:grpSpPr>
          <xdr:sp macro="" textlink="">
            <xdr:nvSpPr>
              <xdr:cNvPr id="224" name="AutoShape 85">
                <a:extLst>
                  <a:ext uri="{FF2B5EF4-FFF2-40B4-BE49-F238E27FC236}">
                    <a16:creationId xmlns:a16="http://schemas.microsoft.com/office/drawing/2014/main" id="{351C01DD-DF0A-4ECC-995D-869BDFE25F69}"/>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25" name="Text Box 84">
                <a:extLst>
                  <a:ext uri="{FF2B5EF4-FFF2-40B4-BE49-F238E27FC236}">
                    <a16:creationId xmlns:a16="http://schemas.microsoft.com/office/drawing/2014/main" id="{EEE34ED0-36E5-4736-9543-8EFC7CA6F4ED}"/>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21" name="Group 80">
              <a:extLst>
                <a:ext uri="{FF2B5EF4-FFF2-40B4-BE49-F238E27FC236}">
                  <a16:creationId xmlns:a16="http://schemas.microsoft.com/office/drawing/2014/main" id="{1E0C9426-0F2E-4DD3-A9B9-ECE787406690}"/>
                </a:ext>
              </a:extLst>
            </xdr:cNvPr>
            <xdr:cNvGrpSpPr>
              <a:grpSpLocks/>
            </xdr:cNvGrpSpPr>
          </xdr:nvGrpSpPr>
          <xdr:grpSpPr bwMode="auto">
            <a:xfrm>
              <a:off x="1838" y="1100"/>
              <a:ext cx="958" cy="712"/>
              <a:chOff x="1838" y="1100"/>
              <a:chExt cx="958" cy="712"/>
            </a:xfrm>
          </xdr:grpSpPr>
          <xdr:sp macro="" textlink="">
            <xdr:nvSpPr>
              <xdr:cNvPr id="222" name="AutoShape 82">
                <a:extLst>
                  <a:ext uri="{FF2B5EF4-FFF2-40B4-BE49-F238E27FC236}">
                    <a16:creationId xmlns:a16="http://schemas.microsoft.com/office/drawing/2014/main" id="{578B2A66-DCAA-4DE5-8F03-9690FF8DE004}"/>
                  </a:ext>
                </a:extLst>
              </xdr:cNvPr>
              <xdr:cNvSpPr>
                <a:spLocks noChangeArrowheads="1"/>
              </xdr:cNvSpPr>
            </xdr:nvSpPr>
            <xdr:spPr bwMode="auto">
              <a:xfrm>
                <a:off x="1838" y="1100"/>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23" name="Text Box 81">
                <a:extLst>
                  <a:ext uri="{FF2B5EF4-FFF2-40B4-BE49-F238E27FC236}">
                    <a16:creationId xmlns:a16="http://schemas.microsoft.com/office/drawing/2014/main" id="{4219561E-E1CC-4BAC-A6E1-450F23B9036C}"/>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14" name="Text Box 78" descr="Resultado del diamante">
            <a:extLst>
              <a:ext uri="{FF2B5EF4-FFF2-40B4-BE49-F238E27FC236}">
                <a16:creationId xmlns:a16="http://schemas.microsoft.com/office/drawing/2014/main" id="{AD9235C6-294C-4AF8-90D2-EF3FA088ABC5}"/>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15" name="Text Box 77">
            <a:extLst>
              <a:ext uri="{FF2B5EF4-FFF2-40B4-BE49-F238E27FC236}">
                <a16:creationId xmlns:a16="http://schemas.microsoft.com/office/drawing/2014/main" id="{E9D25242-4A37-4E5C-BED0-5DC6A7DC8FF3}"/>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16" name="Text Box 76">
            <a:extLst>
              <a:ext uri="{FF2B5EF4-FFF2-40B4-BE49-F238E27FC236}">
                <a16:creationId xmlns:a16="http://schemas.microsoft.com/office/drawing/2014/main" id="{079F3452-E75D-4D20-AE85-6000F65E9DC1}"/>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17" name="Text Box 75">
            <a:extLst>
              <a:ext uri="{FF2B5EF4-FFF2-40B4-BE49-F238E27FC236}">
                <a16:creationId xmlns:a16="http://schemas.microsoft.com/office/drawing/2014/main" id="{A09D6E2D-473C-4039-9884-EC5471585C49}"/>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152399</xdr:colOff>
      <xdr:row>19</xdr:row>
      <xdr:rowOff>235527</xdr:rowOff>
    </xdr:from>
    <xdr:to>
      <xdr:col>10</xdr:col>
      <xdr:colOff>510539</xdr:colOff>
      <xdr:row>19</xdr:row>
      <xdr:rowOff>2625436</xdr:rowOff>
    </xdr:to>
    <xdr:grpSp>
      <xdr:nvGrpSpPr>
        <xdr:cNvPr id="230" name="Group 74" descr="Resultado del diamante">
          <a:extLst>
            <a:ext uri="{FF2B5EF4-FFF2-40B4-BE49-F238E27FC236}">
              <a16:creationId xmlns:a16="http://schemas.microsoft.com/office/drawing/2014/main" id="{57D23E18-3902-4636-A4B1-3EC902A42716}"/>
            </a:ext>
          </a:extLst>
        </xdr:cNvPr>
        <xdr:cNvGrpSpPr>
          <a:grpSpLocks/>
        </xdr:cNvGrpSpPr>
      </xdr:nvGrpSpPr>
      <xdr:grpSpPr bwMode="auto">
        <a:xfrm>
          <a:off x="7581899" y="32601477"/>
          <a:ext cx="2501265" cy="2389909"/>
          <a:chOff x="815" y="707"/>
          <a:chExt cx="1981" cy="1487"/>
        </a:xfrm>
      </xdr:grpSpPr>
      <xdr:grpSp>
        <xdr:nvGrpSpPr>
          <xdr:cNvPr id="231" name="Group 79">
            <a:extLst>
              <a:ext uri="{FF2B5EF4-FFF2-40B4-BE49-F238E27FC236}">
                <a16:creationId xmlns:a16="http://schemas.microsoft.com/office/drawing/2014/main" id="{B99E342C-5D18-434D-8E3C-FF282CCE1CC9}"/>
              </a:ext>
            </a:extLst>
          </xdr:cNvPr>
          <xdr:cNvGrpSpPr>
            <a:grpSpLocks/>
          </xdr:cNvGrpSpPr>
        </xdr:nvGrpSpPr>
        <xdr:grpSpPr bwMode="auto">
          <a:xfrm>
            <a:off x="815" y="707"/>
            <a:ext cx="1981" cy="1487"/>
            <a:chOff x="815" y="707"/>
            <a:chExt cx="1981" cy="1487"/>
          </a:xfrm>
        </xdr:grpSpPr>
        <xdr:grpSp>
          <xdr:nvGrpSpPr>
            <xdr:cNvPr id="236" name="Group 89">
              <a:extLst>
                <a:ext uri="{FF2B5EF4-FFF2-40B4-BE49-F238E27FC236}">
                  <a16:creationId xmlns:a16="http://schemas.microsoft.com/office/drawing/2014/main" id="{E07CC186-D1B4-441D-B55F-22E6984F6764}"/>
                </a:ext>
              </a:extLst>
            </xdr:cNvPr>
            <xdr:cNvGrpSpPr>
              <a:grpSpLocks/>
            </xdr:cNvGrpSpPr>
          </xdr:nvGrpSpPr>
          <xdr:grpSpPr bwMode="auto">
            <a:xfrm>
              <a:off x="1325" y="707"/>
              <a:ext cx="958" cy="712"/>
              <a:chOff x="1325" y="707"/>
              <a:chExt cx="958" cy="712"/>
            </a:xfrm>
          </xdr:grpSpPr>
          <xdr:sp macro="" textlink="">
            <xdr:nvSpPr>
              <xdr:cNvPr id="246" name="AutoShape 91">
                <a:extLst>
                  <a:ext uri="{FF2B5EF4-FFF2-40B4-BE49-F238E27FC236}">
                    <a16:creationId xmlns:a16="http://schemas.microsoft.com/office/drawing/2014/main" id="{C73622B8-1D59-4CBB-9F3A-5DF2097AAAE8}"/>
                  </a:ext>
                </a:extLst>
              </xdr:cNvPr>
              <xdr:cNvSpPr>
                <a:spLocks noChangeArrowheads="1"/>
              </xdr:cNvSpPr>
            </xdr:nvSpPr>
            <xdr:spPr bwMode="auto">
              <a:xfrm>
                <a:off x="1325" y="707"/>
                <a:ext cx="958" cy="712"/>
              </a:xfrm>
              <a:prstGeom prst="diamond">
                <a:avLst/>
              </a:prstGeom>
              <a:solidFill>
                <a:srgbClr val="FFFF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47" name="Text Box 90">
                <a:extLst>
                  <a:ext uri="{FF2B5EF4-FFF2-40B4-BE49-F238E27FC236}">
                    <a16:creationId xmlns:a16="http://schemas.microsoft.com/office/drawing/2014/main" id="{F42680B7-544B-4D78-911D-81872FA63847}"/>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37" name="Group 86">
              <a:extLst>
                <a:ext uri="{FF2B5EF4-FFF2-40B4-BE49-F238E27FC236}">
                  <a16:creationId xmlns:a16="http://schemas.microsoft.com/office/drawing/2014/main" id="{FE6EC2AD-C27F-4A56-BBEA-247715B6DC95}"/>
                </a:ext>
              </a:extLst>
            </xdr:cNvPr>
            <xdr:cNvGrpSpPr>
              <a:grpSpLocks/>
            </xdr:cNvGrpSpPr>
          </xdr:nvGrpSpPr>
          <xdr:grpSpPr bwMode="auto">
            <a:xfrm>
              <a:off x="1336" y="1482"/>
              <a:ext cx="958" cy="712"/>
              <a:chOff x="1336" y="1482"/>
              <a:chExt cx="958" cy="712"/>
            </a:xfrm>
          </xdr:grpSpPr>
          <xdr:sp macro="" textlink="">
            <xdr:nvSpPr>
              <xdr:cNvPr id="244" name="AutoShape 88">
                <a:extLst>
                  <a:ext uri="{FF2B5EF4-FFF2-40B4-BE49-F238E27FC236}">
                    <a16:creationId xmlns:a16="http://schemas.microsoft.com/office/drawing/2014/main" id="{C93F4F3D-4609-447A-80F8-DE197608B129}"/>
                  </a:ext>
                </a:extLst>
              </xdr:cNvPr>
              <xdr:cNvSpPr>
                <a:spLocks noChangeArrowheads="1"/>
              </xdr:cNvSpPr>
            </xdr:nvSpPr>
            <xdr:spPr bwMode="auto">
              <a:xfrm>
                <a:off x="1336"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45" name="Text Box 87">
                <a:extLst>
                  <a:ext uri="{FF2B5EF4-FFF2-40B4-BE49-F238E27FC236}">
                    <a16:creationId xmlns:a16="http://schemas.microsoft.com/office/drawing/2014/main" id="{63615B4D-065B-49C7-B854-B581F92D3C47}"/>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38" name="Group 83">
              <a:extLst>
                <a:ext uri="{FF2B5EF4-FFF2-40B4-BE49-F238E27FC236}">
                  <a16:creationId xmlns:a16="http://schemas.microsoft.com/office/drawing/2014/main" id="{5D47FA88-EE69-4101-8E90-7EE91292B2CA}"/>
                </a:ext>
              </a:extLst>
            </xdr:cNvPr>
            <xdr:cNvGrpSpPr>
              <a:grpSpLocks/>
            </xdr:cNvGrpSpPr>
          </xdr:nvGrpSpPr>
          <xdr:grpSpPr bwMode="auto">
            <a:xfrm>
              <a:off x="815" y="1111"/>
              <a:ext cx="958" cy="712"/>
              <a:chOff x="815" y="1111"/>
              <a:chExt cx="958" cy="712"/>
            </a:xfrm>
          </xdr:grpSpPr>
          <xdr:sp macro="" textlink="">
            <xdr:nvSpPr>
              <xdr:cNvPr id="242" name="AutoShape 85">
                <a:extLst>
                  <a:ext uri="{FF2B5EF4-FFF2-40B4-BE49-F238E27FC236}">
                    <a16:creationId xmlns:a16="http://schemas.microsoft.com/office/drawing/2014/main" id="{BDB24B06-E882-4978-9BD7-455711AFA27C}"/>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43" name="Text Box 84">
                <a:extLst>
                  <a:ext uri="{FF2B5EF4-FFF2-40B4-BE49-F238E27FC236}">
                    <a16:creationId xmlns:a16="http://schemas.microsoft.com/office/drawing/2014/main" id="{7BF21FEC-99D3-4F52-A07E-C53FA5152A48}"/>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39" name="Group 80">
              <a:extLst>
                <a:ext uri="{FF2B5EF4-FFF2-40B4-BE49-F238E27FC236}">
                  <a16:creationId xmlns:a16="http://schemas.microsoft.com/office/drawing/2014/main" id="{77CC7938-A203-40DB-B478-D37D80F3E517}"/>
                </a:ext>
              </a:extLst>
            </xdr:cNvPr>
            <xdr:cNvGrpSpPr>
              <a:grpSpLocks/>
            </xdr:cNvGrpSpPr>
          </xdr:nvGrpSpPr>
          <xdr:grpSpPr bwMode="auto">
            <a:xfrm>
              <a:off x="1838" y="1100"/>
              <a:ext cx="958" cy="712"/>
              <a:chOff x="1838" y="1100"/>
              <a:chExt cx="958" cy="712"/>
            </a:xfrm>
          </xdr:grpSpPr>
          <xdr:sp macro="" textlink="">
            <xdr:nvSpPr>
              <xdr:cNvPr id="240" name="AutoShape 82">
                <a:extLst>
                  <a:ext uri="{FF2B5EF4-FFF2-40B4-BE49-F238E27FC236}">
                    <a16:creationId xmlns:a16="http://schemas.microsoft.com/office/drawing/2014/main" id="{94422535-ECFF-48B5-B6CD-BB98AAF6CEE1}"/>
                  </a:ext>
                </a:extLst>
              </xdr:cNvPr>
              <xdr:cNvSpPr>
                <a:spLocks noChangeArrowheads="1"/>
              </xdr:cNvSpPr>
            </xdr:nvSpPr>
            <xdr:spPr bwMode="auto">
              <a:xfrm>
                <a:off x="1838" y="1100"/>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41" name="Text Box 81">
                <a:extLst>
                  <a:ext uri="{FF2B5EF4-FFF2-40B4-BE49-F238E27FC236}">
                    <a16:creationId xmlns:a16="http://schemas.microsoft.com/office/drawing/2014/main" id="{01C6CE11-A392-4A1A-A827-FAE85A5F0E1B}"/>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32" name="Text Box 78" descr="Resultado del diamante">
            <a:extLst>
              <a:ext uri="{FF2B5EF4-FFF2-40B4-BE49-F238E27FC236}">
                <a16:creationId xmlns:a16="http://schemas.microsoft.com/office/drawing/2014/main" id="{3B429B8F-7F5A-451B-BBAF-547E9FA56834}"/>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33" name="Text Box 77">
            <a:extLst>
              <a:ext uri="{FF2B5EF4-FFF2-40B4-BE49-F238E27FC236}">
                <a16:creationId xmlns:a16="http://schemas.microsoft.com/office/drawing/2014/main" id="{8B357CCF-B103-497F-979D-0293FE2D1B75}"/>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34" name="Text Box 76">
            <a:extLst>
              <a:ext uri="{FF2B5EF4-FFF2-40B4-BE49-F238E27FC236}">
                <a16:creationId xmlns:a16="http://schemas.microsoft.com/office/drawing/2014/main" id="{4A0B409A-75DA-492D-8496-BD965AD07FD7}"/>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35" name="Text Box 75">
            <a:extLst>
              <a:ext uri="{FF2B5EF4-FFF2-40B4-BE49-F238E27FC236}">
                <a16:creationId xmlns:a16="http://schemas.microsoft.com/office/drawing/2014/main" id="{B8DE0FEC-8ADD-4223-9A69-E24D90EDE516}"/>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152399</xdr:colOff>
      <xdr:row>20</xdr:row>
      <xdr:rowOff>180108</xdr:rowOff>
    </xdr:from>
    <xdr:to>
      <xdr:col>10</xdr:col>
      <xdr:colOff>510539</xdr:colOff>
      <xdr:row>20</xdr:row>
      <xdr:rowOff>2570017</xdr:rowOff>
    </xdr:to>
    <xdr:grpSp>
      <xdr:nvGrpSpPr>
        <xdr:cNvPr id="248" name="Group 74" descr="Resultado del diamante">
          <a:extLst>
            <a:ext uri="{FF2B5EF4-FFF2-40B4-BE49-F238E27FC236}">
              <a16:creationId xmlns:a16="http://schemas.microsoft.com/office/drawing/2014/main" id="{FF54EC01-9488-4E11-BB01-E11E95AE1EB9}"/>
            </a:ext>
          </a:extLst>
        </xdr:cNvPr>
        <xdr:cNvGrpSpPr>
          <a:grpSpLocks/>
        </xdr:cNvGrpSpPr>
      </xdr:nvGrpSpPr>
      <xdr:grpSpPr bwMode="auto">
        <a:xfrm>
          <a:off x="7581899" y="35498808"/>
          <a:ext cx="2501265" cy="2389909"/>
          <a:chOff x="815" y="707"/>
          <a:chExt cx="1981" cy="1487"/>
        </a:xfrm>
      </xdr:grpSpPr>
      <xdr:grpSp>
        <xdr:nvGrpSpPr>
          <xdr:cNvPr id="249" name="Group 79">
            <a:extLst>
              <a:ext uri="{FF2B5EF4-FFF2-40B4-BE49-F238E27FC236}">
                <a16:creationId xmlns:a16="http://schemas.microsoft.com/office/drawing/2014/main" id="{24E48E98-4B10-4647-BD90-80B34B85AAF7}"/>
              </a:ext>
            </a:extLst>
          </xdr:cNvPr>
          <xdr:cNvGrpSpPr>
            <a:grpSpLocks/>
          </xdr:cNvGrpSpPr>
        </xdr:nvGrpSpPr>
        <xdr:grpSpPr bwMode="auto">
          <a:xfrm>
            <a:off x="815" y="707"/>
            <a:ext cx="1981" cy="1487"/>
            <a:chOff x="815" y="707"/>
            <a:chExt cx="1981" cy="1487"/>
          </a:xfrm>
        </xdr:grpSpPr>
        <xdr:grpSp>
          <xdr:nvGrpSpPr>
            <xdr:cNvPr id="254" name="Group 89">
              <a:extLst>
                <a:ext uri="{FF2B5EF4-FFF2-40B4-BE49-F238E27FC236}">
                  <a16:creationId xmlns:a16="http://schemas.microsoft.com/office/drawing/2014/main" id="{5DC4D9C3-7F07-4E68-A349-AD5D0B75AABA}"/>
                </a:ext>
              </a:extLst>
            </xdr:cNvPr>
            <xdr:cNvGrpSpPr>
              <a:grpSpLocks/>
            </xdr:cNvGrpSpPr>
          </xdr:nvGrpSpPr>
          <xdr:grpSpPr bwMode="auto">
            <a:xfrm>
              <a:off x="1325" y="707"/>
              <a:ext cx="958" cy="712"/>
              <a:chOff x="1325" y="707"/>
              <a:chExt cx="958" cy="712"/>
            </a:xfrm>
          </xdr:grpSpPr>
          <xdr:sp macro="" textlink="">
            <xdr:nvSpPr>
              <xdr:cNvPr id="264" name="AutoShape 91">
                <a:extLst>
                  <a:ext uri="{FF2B5EF4-FFF2-40B4-BE49-F238E27FC236}">
                    <a16:creationId xmlns:a16="http://schemas.microsoft.com/office/drawing/2014/main" id="{A05A579D-4079-458D-9E4D-277C0E7133B3}"/>
                  </a:ext>
                </a:extLst>
              </xdr:cNvPr>
              <xdr:cNvSpPr>
                <a:spLocks noChangeArrowheads="1"/>
              </xdr:cNvSpPr>
            </xdr:nvSpPr>
            <xdr:spPr bwMode="auto">
              <a:xfrm>
                <a:off x="1325" y="707"/>
                <a:ext cx="958" cy="712"/>
              </a:xfrm>
              <a:prstGeom prst="diamond">
                <a:avLst/>
              </a:prstGeom>
              <a:solidFill>
                <a:srgbClr val="FFFF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65" name="Text Box 90">
                <a:extLst>
                  <a:ext uri="{FF2B5EF4-FFF2-40B4-BE49-F238E27FC236}">
                    <a16:creationId xmlns:a16="http://schemas.microsoft.com/office/drawing/2014/main" id="{2A6FCB11-CC8E-4251-9A4B-A00BA91E2B47}"/>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55" name="Group 86">
              <a:extLst>
                <a:ext uri="{FF2B5EF4-FFF2-40B4-BE49-F238E27FC236}">
                  <a16:creationId xmlns:a16="http://schemas.microsoft.com/office/drawing/2014/main" id="{72137BC3-D12B-4077-B9B2-FF7C071A1D58}"/>
                </a:ext>
              </a:extLst>
            </xdr:cNvPr>
            <xdr:cNvGrpSpPr>
              <a:grpSpLocks/>
            </xdr:cNvGrpSpPr>
          </xdr:nvGrpSpPr>
          <xdr:grpSpPr bwMode="auto">
            <a:xfrm>
              <a:off x="1336" y="1482"/>
              <a:ext cx="958" cy="712"/>
              <a:chOff x="1336" y="1482"/>
              <a:chExt cx="958" cy="712"/>
            </a:xfrm>
          </xdr:grpSpPr>
          <xdr:sp macro="" textlink="">
            <xdr:nvSpPr>
              <xdr:cNvPr id="262" name="AutoShape 88">
                <a:extLst>
                  <a:ext uri="{FF2B5EF4-FFF2-40B4-BE49-F238E27FC236}">
                    <a16:creationId xmlns:a16="http://schemas.microsoft.com/office/drawing/2014/main" id="{BEC2C077-7FA1-4EBD-A4C5-6372D724AB6F}"/>
                  </a:ext>
                </a:extLst>
              </xdr:cNvPr>
              <xdr:cNvSpPr>
                <a:spLocks noChangeArrowheads="1"/>
              </xdr:cNvSpPr>
            </xdr:nvSpPr>
            <xdr:spPr bwMode="auto">
              <a:xfrm>
                <a:off x="1336"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63" name="Text Box 87">
                <a:extLst>
                  <a:ext uri="{FF2B5EF4-FFF2-40B4-BE49-F238E27FC236}">
                    <a16:creationId xmlns:a16="http://schemas.microsoft.com/office/drawing/2014/main" id="{0568E311-BAE8-413E-A2E6-FD3B58612E03}"/>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56" name="Group 83">
              <a:extLst>
                <a:ext uri="{FF2B5EF4-FFF2-40B4-BE49-F238E27FC236}">
                  <a16:creationId xmlns:a16="http://schemas.microsoft.com/office/drawing/2014/main" id="{92DD2DD3-662B-4BE3-B8F1-E64F7D1EF514}"/>
                </a:ext>
              </a:extLst>
            </xdr:cNvPr>
            <xdr:cNvGrpSpPr>
              <a:grpSpLocks/>
            </xdr:cNvGrpSpPr>
          </xdr:nvGrpSpPr>
          <xdr:grpSpPr bwMode="auto">
            <a:xfrm>
              <a:off x="815" y="1111"/>
              <a:ext cx="958" cy="712"/>
              <a:chOff x="815" y="1111"/>
              <a:chExt cx="958" cy="712"/>
            </a:xfrm>
          </xdr:grpSpPr>
          <xdr:sp macro="" textlink="">
            <xdr:nvSpPr>
              <xdr:cNvPr id="260" name="AutoShape 85">
                <a:extLst>
                  <a:ext uri="{FF2B5EF4-FFF2-40B4-BE49-F238E27FC236}">
                    <a16:creationId xmlns:a16="http://schemas.microsoft.com/office/drawing/2014/main" id="{F2E48C94-8A5B-4C95-BE16-B8F7BF31DAA4}"/>
                  </a:ext>
                </a:extLst>
              </xdr:cNvPr>
              <xdr:cNvSpPr>
                <a:spLocks noChangeArrowheads="1"/>
              </xdr:cNvSpPr>
            </xdr:nvSpPr>
            <xdr:spPr bwMode="auto">
              <a:xfrm>
                <a:off x="815" y="1111"/>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61" name="Text Box 84">
                <a:extLst>
                  <a:ext uri="{FF2B5EF4-FFF2-40B4-BE49-F238E27FC236}">
                    <a16:creationId xmlns:a16="http://schemas.microsoft.com/office/drawing/2014/main" id="{7E050137-1019-4A42-ADB0-8EB1D64DFC2C}"/>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57" name="Group 80">
              <a:extLst>
                <a:ext uri="{FF2B5EF4-FFF2-40B4-BE49-F238E27FC236}">
                  <a16:creationId xmlns:a16="http://schemas.microsoft.com/office/drawing/2014/main" id="{EB37C438-E1C3-4C4D-9D11-C3FEAA3E2905}"/>
                </a:ext>
              </a:extLst>
            </xdr:cNvPr>
            <xdr:cNvGrpSpPr>
              <a:grpSpLocks/>
            </xdr:cNvGrpSpPr>
          </xdr:nvGrpSpPr>
          <xdr:grpSpPr bwMode="auto">
            <a:xfrm>
              <a:off x="1838" y="1100"/>
              <a:ext cx="958" cy="712"/>
              <a:chOff x="1838" y="1100"/>
              <a:chExt cx="958" cy="712"/>
            </a:xfrm>
          </xdr:grpSpPr>
          <xdr:sp macro="" textlink="">
            <xdr:nvSpPr>
              <xdr:cNvPr id="258" name="AutoShape 82">
                <a:extLst>
                  <a:ext uri="{FF2B5EF4-FFF2-40B4-BE49-F238E27FC236}">
                    <a16:creationId xmlns:a16="http://schemas.microsoft.com/office/drawing/2014/main" id="{A727A466-ECA0-4C6F-9046-D257AA6BEFCC}"/>
                  </a:ext>
                </a:extLst>
              </xdr:cNvPr>
              <xdr:cNvSpPr>
                <a:spLocks noChangeArrowheads="1"/>
              </xdr:cNvSpPr>
            </xdr:nvSpPr>
            <xdr:spPr bwMode="auto">
              <a:xfrm>
                <a:off x="1838" y="1100"/>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59" name="Text Box 81">
                <a:extLst>
                  <a:ext uri="{FF2B5EF4-FFF2-40B4-BE49-F238E27FC236}">
                    <a16:creationId xmlns:a16="http://schemas.microsoft.com/office/drawing/2014/main" id="{F36FD701-3E66-4B81-99AC-703E5A2EA2A3}"/>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50" name="Text Box 78" descr="Resultado del diamante">
            <a:extLst>
              <a:ext uri="{FF2B5EF4-FFF2-40B4-BE49-F238E27FC236}">
                <a16:creationId xmlns:a16="http://schemas.microsoft.com/office/drawing/2014/main" id="{B7CA875A-3C0C-4D79-B1B7-008639F008C4}"/>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51" name="Text Box 77">
            <a:extLst>
              <a:ext uri="{FF2B5EF4-FFF2-40B4-BE49-F238E27FC236}">
                <a16:creationId xmlns:a16="http://schemas.microsoft.com/office/drawing/2014/main" id="{B8448D5E-5071-41D2-9BC0-E53411F34A25}"/>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52" name="Text Box 76">
            <a:extLst>
              <a:ext uri="{FF2B5EF4-FFF2-40B4-BE49-F238E27FC236}">
                <a16:creationId xmlns:a16="http://schemas.microsoft.com/office/drawing/2014/main" id="{234FFEB3-51D7-482D-86E3-359ABFB7997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53" name="Text Box 75">
            <a:extLst>
              <a:ext uri="{FF2B5EF4-FFF2-40B4-BE49-F238E27FC236}">
                <a16:creationId xmlns:a16="http://schemas.microsoft.com/office/drawing/2014/main" id="{DFFBC680-9C41-4DD4-968A-EF9535D6B0D1}"/>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138545</xdr:colOff>
      <xdr:row>22</xdr:row>
      <xdr:rowOff>193964</xdr:rowOff>
    </xdr:from>
    <xdr:to>
      <xdr:col>10</xdr:col>
      <xdr:colOff>496685</xdr:colOff>
      <xdr:row>22</xdr:row>
      <xdr:rowOff>2583873</xdr:rowOff>
    </xdr:to>
    <xdr:grpSp>
      <xdr:nvGrpSpPr>
        <xdr:cNvPr id="266" name="Group 74" descr="Resultado del diamante">
          <a:extLst>
            <a:ext uri="{FF2B5EF4-FFF2-40B4-BE49-F238E27FC236}">
              <a16:creationId xmlns:a16="http://schemas.microsoft.com/office/drawing/2014/main" id="{F67D4DC4-B6A2-4499-8E18-9E7A592E1171}"/>
            </a:ext>
          </a:extLst>
        </xdr:cNvPr>
        <xdr:cNvGrpSpPr>
          <a:grpSpLocks/>
        </xdr:cNvGrpSpPr>
      </xdr:nvGrpSpPr>
      <xdr:grpSpPr bwMode="auto">
        <a:xfrm>
          <a:off x="7568045" y="38570189"/>
          <a:ext cx="2501265" cy="2389909"/>
          <a:chOff x="815" y="707"/>
          <a:chExt cx="1981" cy="1487"/>
        </a:xfrm>
      </xdr:grpSpPr>
      <xdr:grpSp>
        <xdr:nvGrpSpPr>
          <xdr:cNvPr id="267" name="Group 79">
            <a:extLst>
              <a:ext uri="{FF2B5EF4-FFF2-40B4-BE49-F238E27FC236}">
                <a16:creationId xmlns:a16="http://schemas.microsoft.com/office/drawing/2014/main" id="{67EB8345-6D1A-4325-BE11-040ECAC437EB}"/>
              </a:ext>
            </a:extLst>
          </xdr:cNvPr>
          <xdr:cNvGrpSpPr>
            <a:grpSpLocks/>
          </xdr:cNvGrpSpPr>
        </xdr:nvGrpSpPr>
        <xdr:grpSpPr bwMode="auto">
          <a:xfrm>
            <a:off x="815" y="707"/>
            <a:ext cx="1981" cy="1487"/>
            <a:chOff x="815" y="707"/>
            <a:chExt cx="1981" cy="1487"/>
          </a:xfrm>
        </xdr:grpSpPr>
        <xdr:grpSp>
          <xdr:nvGrpSpPr>
            <xdr:cNvPr id="272" name="Group 89">
              <a:extLst>
                <a:ext uri="{FF2B5EF4-FFF2-40B4-BE49-F238E27FC236}">
                  <a16:creationId xmlns:a16="http://schemas.microsoft.com/office/drawing/2014/main" id="{081B0A80-079F-4DB6-B7D1-183E9DFB449E}"/>
                </a:ext>
              </a:extLst>
            </xdr:cNvPr>
            <xdr:cNvGrpSpPr>
              <a:grpSpLocks/>
            </xdr:cNvGrpSpPr>
          </xdr:nvGrpSpPr>
          <xdr:grpSpPr bwMode="auto">
            <a:xfrm>
              <a:off x="1325" y="707"/>
              <a:ext cx="958" cy="712"/>
              <a:chOff x="1325" y="707"/>
              <a:chExt cx="958" cy="712"/>
            </a:xfrm>
          </xdr:grpSpPr>
          <xdr:sp macro="" textlink="">
            <xdr:nvSpPr>
              <xdr:cNvPr id="282" name="AutoShape 91">
                <a:extLst>
                  <a:ext uri="{FF2B5EF4-FFF2-40B4-BE49-F238E27FC236}">
                    <a16:creationId xmlns:a16="http://schemas.microsoft.com/office/drawing/2014/main" id="{5320461C-3E1B-4417-8322-299C39FBE32A}"/>
                  </a:ext>
                </a:extLst>
              </xdr:cNvPr>
              <xdr:cNvSpPr>
                <a:spLocks noChangeArrowheads="1"/>
              </xdr:cNvSpPr>
            </xdr:nvSpPr>
            <xdr:spPr bwMode="auto">
              <a:xfrm>
                <a:off x="1325" y="707"/>
                <a:ext cx="958" cy="712"/>
              </a:xfrm>
              <a:prstGeom prst="diamond">
                <a:avLst/>
              </a:prstGeom>
              <a:solidFill>
                <a:srgbClr val="FFFF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283" name="Text Box 90">
                <a:extLst>
                  <a:ext uri="{FF2B5EF4-FFF2-40B4-BE49-F238E27FC236}">
                    <a16:creationId xmlns:a16="http://schemas.microsoft.com/office/drawing/2014/main" id="{297E43D6-8633-46FF-BAE6-2FD9ECE5F212}"/>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273" name="Group 86">
              <a:extLst>
                <a:ext uri="{FF2B5EF4-FFF2-40B4-BE49-F238E27FC236}">
                  <a16:creationId xmlns:a16="http://schemas.microsoft.com/office/drawing/2014/main" id="{18CD2D4D-329C-4E24-A3AF-0CA115040435}"/>
                </a:ext>
              </a:extLst>
            </xdr:cNvPr>
            <xdr:cNvGrpSpPr>
              <a:grpSpLocks/>
            </xdr:cNvGrpSpPr>
          </xdr:nvGrpSpPr>
          <xdr:grpSpPr bwMode="auto">
            <a:xfrm>
              <a:off x="1336" y="1482"/>
              <a:ext cx="958" cy="712"/>
              <a:chOff x="1336" y="1482"/>
              <a:chExt cx="958" cy="712"/>
            </a:xfrm>
          </xdr:grpSpPr>
          <xdr:sp macro="" textlink="">
            <xdr:nvSpPr>
              <xdr:cNvPr id="280" name="AutoShape 88">
                <a:extLst>
                  <a:ext uri="{FF2B5EF4-FFF2-40B4-BE49-F238E27FC236}">
                    <a16:creationId xmlns:a16="http://schemas.microsoft.com/office/drawing/2014/main" id="{35839E0C-E99A-4C57-A8C0-6EEBED3713DC}"/>
                  </a:ext>
                </a:extLst>
              </xdr:cNvPr>
              <xdr:cNvSpPr>
                <a:spLocks noChangeArrowheads="1"/>
              </xdr:cNvSpPr>
            </xdr:nvSpPr>
            <xdr:spPr bwMode="auto">
              <a:xfrm>
                <a:off x="1336"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281" name="Text Box 87">
                <a:extLst>
                  <a:ext uri="{FF2B5EF4-FFF2-40B4-BE49-F238E27FC236}">
                    <a16:creationId xmlns:a16="http://schemas.microsoft.com/office/drawing/2014/main" id="{BA74F8A6-8308-4D8C-A01E-35B18F067BF6}"/>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274" name="Group 83">
              <a:extLst>
                <a:ext uri="{FF2B5EF4-FFF2-40B4-BE49-F238E27FC236}">
                  <a16:creationId xmlns:a16="http://schemas.microsoft.com/office/drawing/2014/main" id="{826522DC-3CF4-4B75-ABC1-79A24E8B37E0}"/>
                </a:ext>
              </a:extLst>
            </xdr:cNvPr>
            <xdr:cNvGrpSpPr>
              <a:grpSpLocks/>
            </xdr:cNvGrpSpPr>
          </xdr:nvGrpSpPr>
          <xdr:grpSpPr bwMode="auto">
            <a:xfrm>
              <a:off x="815" y="1111"/>
              <a:ext cx="958" cy="712"/>
              <a:chOff x="815" y="1111"/>
              <a:chExt cx="958" cy="712"/>
            </a:xfrm>
          </xdr:grpSpPr>
          <xdr:sp macro="" textlink="">
            <xdr:nvSpPr>
              <xdr:cNvPr id="278" name="AutoShape 85">
                <a:extLst>
                  <a:ext uri="{FF2B5EF4-FFF2-40B4-BE49-F238E27FC236}">
                    <a16:creationId xmlns:a16="http://schemas.microsoft.com/office/drawing/2014/main" id="{6C688509-FD71-41C7-8247-A51C5D40F8E8}"/>
                  </a:ext>
                </a:extLst>
              </xdr:cNvPr>
              <xdr:cNvSpPr>
                <a:spLocks noChangeArrowheads="1"/>
              </xdr:cNvSpPr>
            </xdr:nvSpPr>
            <xdr:spPr bwMode="auto">
              <a:xfrm>
                <a:off x="815" y="1111"/>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79" name="Text Box 84">
                <a:extLst>
                  <a:ext uri="{FF2B5EF4-FFF2-40B4-BE49-F238E27FC236}">
                    <a16:creationId xmlns:a16="http://schemas.microsoft.com/office/drawing/2014/main" id="{80EC9BB5-FBE0-4DED-BCD8-D29536787154}"/>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275" name="Group 80">
              <a:extLst>
                <a:ext uri="{FF2B5EF4-FFF2-40B4-BE49-F238E27FC236}">
                  <a16:creationId xmlns:a16="http://schemas.microsoft.com/office/drawing/2014/main" id="{DF06AD38-E948-438A-A7E8-31F575363F54}"/>
                </a:ext>
              </a:extLst>
            </xdr:cNvPr>
            <xdr:cNvGrpSpPr>
              <a:grpSpLocks/>
            </xdr:cNvGrpSpPr>
          </xdr:nvGrpSpPr>
          <xdr:grpSpPr bwMode="auto">
            <a:xfrm>
              <a:off x="1838" y="1100"/>
              <a:ext cx="958" cy="712"/>
              <a:chOff x="1838" y="1100"/>
              <a:chExt cx="958" cy="712"/>
            </a:xfrm>
          </xdr:grpSpPr>
          <xdr:sp macro="" textlink="">
            <xdr:nvSpPr>
              <xdr:cNvPr id="276" name="AutoShape 82">
                <a:extLst>
                  <a:ext uri="{FF2B5EF4-FFF2-40B4-BE49-F238E27FC236}">
                    <a16:creationId xmlns:a16="http://schemas.microsoft.com/office/drawing/2014/main" id="{F716B51D-6FAE-451F-8447-1FF77A798089}"/>
                  </a:ext>
                </a:extLst>
              </xdr:cNvPr>
              <xdr:cNvSpPr>
                <a:spLocks noChangeArrowheads="1"/>
              </xdr:cNvSpPr>
            </xdr:nvSpPr>
            <xdr:spPr bwMode="auto">
              <a:xfrm>
                <a:off x="1838" y="1100"/>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277" name="Text Box 81">
                <a:extLst>
                  <a:ext uri="{FF2B5EF4-FFF2-40B4-BE49-F238E27FC236}">
                    <a16:creationId xmlns:a16="http://schemas.microsoft.com/office/drawing/2014/main" id="{05EE46AD-7323-4361-B334-0F27C8F5BA41}"/>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68" name="Text Box 78">
            <a:extLst>
              <a:ext uri="{FF2B5EF4-FFF2-40B4-BE49-F238E27FC236}">
                <a16:creationId xmlns:a16="http://schemas.microsoft.com/office/drawing/2014/main" id="{40EBA466-C16C-4775-BBB1-73832E206231}"/>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69" name="Text Box 77">
            <a:extLst>
              <a:ext uri="{FF2B5EF4-FFF2-40B4-BE49-F238E27FC236}">
                <a16:creationId xmlns:a16="http://schemas.microsoft.com/office/drawing/2014/main" id="{F61EDA2B-8A4E-4B92-9963-714FB38FB046}"/>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270" name="Text Box 76">
            <a:extLst>
              <a:ext uri="{FF2B5EF4-FFF2-40B4-BE49-F238E27FC236}">
                <a16:creationId xmlns:a16="http://schemas.microsoft.com/office/drawing/2014/main" id="{DD0BAEBA-AC16-4A4C-8E19-70A6D99B9BE6}"/>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271" name="Text Box 75">
            <a:extLst>
              <a:ext uri="{FF2B5EF4-FFF2-40B4-BE49-F238E27FC236}">
                <a16:creationId xmlns:a16="http://schemas.microsoft.com/office/drawing/2014/main" id="{7C915E9B-C4ED-4A57-B6BF-FB2B72FACBB4}"/>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152400</xdr:colOff>
      <xdr:row>10</xdr:row>
      <xdr:rowOff>166255</xdr:rowOff>
    </xdr:from>
    <xdr:to>
      <xdr:col>10</xdr:col>
      <xdr:colOff>510540</xdr:colOff>
      <xdr:row>10</xdr:row>
      <xdr:rowOff>2561112</xdr:rowOff>
    </xdr:to>
    <xdr:grpSp>
      <xdr:nvGrpSpPr>
        <xdr:cNvPr id="320" name="Group 74" descr="Resultado del diamante">
          <a:extLst>
            <a:ext uri="{FF2B5EF4-FFF2-40B4-BE49-F238E27FC236}">
              <a16:creationId xmlns:a16="http://schemas.microsoft.com/office/drawing/2014/main" id="{68673868-CF1E-4D3F-8175-F4CA68B3E9CC}"/>
            </a:ext>
          </a:extLst>
        </xdr:cNvPr>
        <xdr:cNvGrpSpPr>
          <a:grpSpLocks/>
        </xdr:cNvGrpSpPr>
      </xdr:nvGrpSpPr>
      <xdr:grpSpPr bwMode="auto">
        <a:xfrm>
          <a:off x="7581900" y="11472430"/>
          <a:ext cx="2501265" cy="2394857"/>
          <a:chOff x="815" y="707"/>
          <a:chExt cx="1981" cy="1487"/>
        </a:xfrm>
      </xdr:grpSpPr>
      <xdr:grpSp>
        <xdr:nvGrpSpPr>
          <xdr:cNvPr id="321" name="Group 79">
            <a:extLst>
              <a:ext uri="{FF2B5EF4-FFF2-40B4-BE49-F238E27FC236}">
                <a16:creationId xmlns:a16="http://schemas.microsoft.com/office/drawing/2014/main" id="{9E27D66C-F6F1-48BB-A42C-6FB09CA05C2C}"/>
              </a:ext>
            </a:extLst>
          </xdr:cNvPr>
          <xdr:cNvGrpSpPr>
            <a:grpSpLocks/>
          </xdr:cNvGrpSpPr>
        </xdr:nvGrpSpPr>
        <xdr:grpSpPr bwMode="auto">
          <a:xfrm>
            <a:off x="815" y="707"/>
            <a:ext cx="1981" cy="1487"/>
            <a:chOff x="815" y="707"/>
            <a:chExt cx="1981" cy="1487"/>
          </a:xfrm>
        </xdr:grpSpPr>
        <xdr:grpSp>
          <xdr:nvGrpSpPr>
            <xdr:cNvPr id="326" name="Group 89">
              <a:extLst>
                <a:ext uri="{FF2B5EF4-FFF2-40B4-BE49-F238E27FC236}">
                  <a16:creationId xmlns:a16="http://schemas.microsoft.com/office/drawing/2014/main" id="{2042695C-A258-45E8-B43C-6E99C97075BA}"/>
                </a:ext>
              </a:extLst>
            </xdr:cNvPr>
            <xdr:cNvGrpSpPr>
              <a:grpSpLocks/>
            </xdr:cNvGrpSpPr>
          </xdr:nvGrpSpPr>
          <xdr:grpSpPr bwMode="auto">
            <a:xfrm>
              <a:off x="1325" y="707"/>
              <a:ext cx="958" cy="712"/>
              <a:chOff x="1325" y="707"/>
              <a:chExt cx="958" cy="712"/>
            </a:xfrm>
          </xdr:grpSpPr>
          <xdr:sp macro="" textlink="">
            <xdr:nvSpPr>
              <xdr:cNvPr id="336" name="AutoShape 91">
                <a:extLst>
                  <a:ext uri="{FF2B5EF4-FFF2-40B4-BE49-F238E27FC236}">
                    <a16:creationId xmlns:a16="http://schemas.microsoft.com/office/drawing/2014/main" id="{6F74ED39-4546-484A-A565-472C287D53E5}"/>
                  </a:ext>
                </a:extLst>
              </xdr:cNvPr>
              <xdr:cNvSpPr>
                <a:spLocks noChangeArrowheads="1"/>
              </xdr:cNvSpPr>
            </xdr:nvSpPr>
            <xdr:spPr bwMode="auto">
              <a:xfrm>
                <a:off x="1325" y="707"/>
                <a:ext cx="958" cy="712"/>
              </a:xfrm>
              <a:prstGeom prst="diamond">
                <a:avLst/>
              </a:prstGeom>
              <a:solidFill>
                <a:srgbClr val="FF00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37" name="Text Box 90">
                <a:extLst>
                  <a:ext uri="{FF2B5EF4-FFF2-40B4-BE49-F238E27FC236}">
                    <a16:creationId xmlns:a16="http://schemas.microsoft.com/office/drawing/2014/main" id="{051B6CBC-88F3-469A-9E2D-CFE62492CEC5}"/>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27" name="Group 86">
              <a:extLst>
                <a:ext uri="{FF2B5EF4-FFF2-40B4-BE49-F238E27FC236}">
                  <a16:creationId xmlns:a16="http://schemas.microsoft.com/office/drawing/2014/main" id="{A7ACA8CB-55F0-49DF-AF86-958B27F3A471}"/>
                </a:ext>
              </a:extLst>
            </xdr:cNvPr>
            <xdr:cNvGrpSpPr>
              <a:grpSpLocks/>
            </xdr:cNvGrpSpPr>
          </xdr:nvGrpSpPr>
          <xdr:grpSpPr bwMode="auto">
            <a:xfrm>
              <a:off x="1336" y="1482"/>
              <a:ext cx="958" cy="712"/>
              <a:chOff x="1336" y="1482"/>
              <a:chExt cx="958" cy="712"/>
            </a:xfrm>
          </xdr:grpSpPr>
          <xdr:sp macro="" textlink="">
            <xdr:nvSpPr>
              <xdr:cNvPr id="334" name="AutoShape 88">
                <a:extLst>
                  <a:ext uri="{FF2B5EF4-FFF2-40B4-BE49-F238E27FC236}">
                    <a16:creationId xmlns:a16="http://schemas.microsoft.com/office/drawing/2014/main" id="{9AD70050-75EF-4ABF-BBAB-C994DBA2391A}"/>
                  </a:ext>
                </a:extLst>
              </xdr:cNvPr>
              <xdr:cNvSpPr>
                <a:spLocks noChangeArrowheads="1"/>
              </xdr:cNvSpPr>
            </xdr:nvSpPr>
            <xdr:spPr bwMode="auto">
              <a:xfrm>
                <a:off x="1336"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35" name="Text Box 87">
                <a:extLst>
                  <a:ext uri="{FF2B5EF4-FFF2-40B4-BE49-F238E27FC236}">
                    <a16:creationId xmlns:a16="http://schemas.microsoft.com/office/drawing/2014/main" id="{2910CC18-ADA5-436D-8E21-45B80A42DE24}"/>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28" name="Group 83">
              <a:extLst>
                <a:ext uri="{FF2B5EF4-FFF2-40B4-BE49-F238E27FC236}">
                  <a16:creationId xmlns:a16="http://schemas.microsoft.com/office/drawing/2014/main" id="{1F58E615-0B30-419C-A5CF-63298DDD4C6F}"/>
                </a:ext>
              </a:extLst>
            </xdr:cNvPr>
            <xdr:cNvGrpSpPr>
              <a:grpSpLocks/>
            </xdr:cNvGrpSpPr>
          </xdr:nvGrpSpPr>
          <xdr:grpSpPr bwMode="auto">
            <a:xfrm>
              <a:off x="815" y="1111"/>
              <a:ext cx="958" cy="712"/>
              <a:chOff x="815" y="1111"/>
              <a:chExt cx="958" cy="712"/>
            </a:xfrm>
          </xdr:grpSpPr>
          <xdr:sp macro="" textlink="">
            <xdr:nvSpPr>
              <xdr:cNvPr id="332" name="AutoShape 85">
                <a:extLst>
                  <a:ext uri="{FF2B5EF4-FFF2-40B4-BE49-F238E27FC236}">
                    <a16:creationId xmlns:a16="http://schemas.microsoft.com/office/drawing/2014/main" id="{00D46F6B-C744-42CD-A0CF-BBCC2BDA57F5}"/>
                  </a:ext>
                </a:extLst>
              </xdr:cNvPr>
              <xdr:cNvSpPr>
                <a:spLocks noChangeArrowheads="1"/>
              </xdr:cNvSpPr>
            </xdr:nvSpPr>
            <xdr:spPr bwMode="auto">
              <a:xfrm>
                <a:off x="815" y="1111"/>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33" name="Text Box 84">
                <a:extLst>
                  <a:ext uri="{FF2B5EF4-FFF2-40B4-BE49-F238E27FC236}">
                    <a16:creationId xmlns:a16="http://schemas.microsoft.com/office/drawing/2014/main" id="{5948A4CB-2DE8-45FE-9A0B-90E384093D5D}"/>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29" name="Group 80">
              <a:extLst>
                <a:ext uri="{FF2B5EF4-FFF2-40B4-BE49-F238E27FC236}">
                  <a16:creationId xmlns:a16="http://schemas.microsoft.com/office/drawing/2014/main" id="{2EAC5AB9-1DD9-420B-B331-3DF661D2461B}"/>
                </a:ext>
              </a:extLst>
            </xdr:cNvPr>
            <xdr:cNvGrpSpPr>
              <a:grpSpLocks/>
            </xdr:cNvGrpSpPr>
          </xdr:nvGrpSpPr>
          <xdr:grpSpPr bwMode="auto">
            <a:xfrm>
              <a:off x="1838" y="1100"/>
              <a:ext cx="958" cy="712"/>
              <a:chOff x="1838" y="1100"/>
              <a:chExt cx="958" cy="712"/>
            </a:xfrm>
          </xdr:grpSpPr>
          <xdr:sp macro="" textlink="">
            <xdr:nvSpPr>
              <xdr:cNvPr id="330" name="AutoShape 82">
                <a:extLst>
                  <a:ext uri="{FF2B5EF4-FFF2-40B4-BE49-F238E27FC236}">
                    <a16:creationId xmlns:a16="http://schemas.microsoft.com/office/drawing/2014/main" id="{AE5C89CE-D6DB-4281-97C6-60CA96770FA6}"/>
                  </a:ext>
                </a:extLst>
              </xdr:cNvPr>
              <xdr:cNvSpPr>
                <a:spLocks noChangeArrowheads="1"/>
              </xdr:cNvSpPr>
            </xdr:nvSpPr>
            <xdr:spPr bwMode="auto">
              <a:xfrm>
                <a:off x="1838" y="1100"/>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31" name="Text Box 81">
                <a:extLst>
                  <a:ext uri="{FF2B5EF4-FFF2-40B4-BE49-F238E27FC236}">
                    <a16:creationId xmlns:a16="http://schemas.microsoft.com/office/drawing/2014/main" id="{9BC08DE7-4FB9-4311-BDBC-DB79496AC873}"/>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22" name="Text Box 78">
            <a:extLst>
              <a:ext uri="{FF2B5EF4-FFF2-40B4-BE49-F238E27FC236}">
                <a16:creationId xmlns:a16="http://schemas.microsoft.com/office/drawing/2014/main" id="{05E87DED-AE70-4B52-9FC1-C21E79A4DAC7}"/>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23" name="Text Box 77">
            <a:extLst>
              <a:ext uri="{FF2B5EF4-FFF2-40B4-BE49-F238E27FC236}">
                <a16:creationId xmlns:a16="http://schemas.microsoft.com/office/drawing/2014/main" id="{93C7FB06-556C-4F16-928C-316715E9EB5C}"/>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24" name="Text Box 76">
            <a:extLst>
              <a:ext uri="{FF2B5EF4-FFF2-40B4-BE49-F238E27FC236}">
                <a16:creationId xmlns:a16="http://schemas.microsoft.com/office/drawing/2014/main" id="{75BC3E1C-F7F3-4CB7-BD3F-300BF12C8BEA}"/>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25" name="Text Box 75">
            <a:extLst>
              <a:ext uri="{FF2B5EF4-FFF2-40B4-BE49-F238E27FC236}">
                <a16:creationId xmlns:a16="http://schemas.microsoft.com/office/drawing/2014/main" id="{EB7FDDD6-DBF7-4B62-98F6-4674CDCCF005}"/>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166254</xdr:colOff>
      <xdr:row>11</xdr:row>
      <xdr:rowOff>138546</xdr:rowOff>
    </xdr:from>
    <xdr:to>
      <xdr:col>10</xdr:col>
      <xdr:colOff>524394</xdr:colOff>
      <xdr:row>11</xdr:row>
      <xdr:rowOff>2533403</xdr:rowOff>
    </xdr:to>
    <xdr:grpSp>
      <xdr:nvGrpSpPr>
        <xdr:cNvPr id="338" name="Group 74" descr="Resultado del diamante">
          <a:extLst>
            <a:ext uri="{FF2B5EF4-FFF2-40B4-BE49-F238E27FC236}">
              <a16:creationId xmlns:a16="http://schemas.microsoft.com/office/drawing/2014/main" id="{230758E7-17C9-4730-9823-C4D2BC551350}"/>
            </a:ext>
          </a:extLst>
        </xdr:cNvPr>
        <xdr:cNvGrpSpPr>
          <a:grpSpLocks/>
        </xdr:cNvGrpSpPr>
      </xdr:nvGrpSpPr>
      <xdr:grpSpPr bwMode="auto">
        <a:xfrm>
          <a:off x="7595754" y="14130771"/>
          <a:ext cx="2501265" cy="2394857"/>
          <a:chOff x="815" y="707"/>
          <a:chExt cx="1981" cy="1487"/>
        </a:xfrm>
      </xdr:grpSpPr>
      <xdr:grpSp>
        <xdr:nvGrpSpPr>
          <xdr:cNvPr id="339" name="Group 79">
            <a:extLst>
              <a:ext uri="{FF2B5EF4-FFF2-40B4-BE49-F238E27FC236}">
                <a16:creationId xmlns:a16="http://schemas.microsoft.com/office/drawing/2014/main" id="{73DF572C-0742-4C29-84B7-07EC0A999F3C}"/>
              </a:ext>
            </a:extLst>
          </xdr:cNvPr>
          <xdr:cNvGrpSpPr>
            <a:grpSpLocks/>
          </xdr:cNvGrpSpPr>
        </xdr:nvGrpSpPr>
        <xdr:grpSpPr bwMode="auto">
          <a:xfrm>
            <a:off x="815" y="707"/>
            <a:ext cx="1981" cy="1487"/>
            <a:chOff x="815" y="707"/>
            <a:chExt cx="1981" cy="1487"/>
          </a:xfrm>
        </xdr:grpSpPr>
        <xdr:grpSp>
          <xdr:nvGrpSpPr>
            <xdr:cNvPr id="344" name="Group 89">
              <a:extLst>
                <a:ext uri="{FF2B5EF4-FFF2-40B4-BE49-F238E27FC236}">
                  <a16:creationId xmlns:a16="http://schemas.microsoft.com/office/drawing/2014/main" id="{990F9B5E-0157-4274-A2C4-5A152D656C6E}"/>
                </a:ext>
              </a:extLst>
            </xdr:cNvPr>
            <xdr:cNvGrpSpPr>
              <a:grpSpLocks/>
            </xdr:cNvGrpSpPr>
          </xdr:nvGrpSpPr>
          <xdr:grpSpPr bwMode="auto">
            <a:xfrm>
              <a:off x="1325" y="707"/>
              <a:ext cx="958" cy="712"/>
              <a:chOff x="1325" y="707"/>
              <a:chExt cx="958" cy="712"/>
            </a:xfrm>
          </xdr:grpSpPr>
          <xdr:sp macro="" textlink="">
            <xdr:nvSpPr>
              <xdr:cNvPr id="354" name="AutoShape 91">
                <a:extLst>
                  <a:ext uri="{FF2B5EF4-FFF2-40B4-BE49-F238E27FC236}">
                    <a16:creationId xmlns:a16="http://schemas.microsoft.com/office/drawing/2014/main" id="{31C253E0-D00F-4172-BFE7-A2E19EB0ABE3}"/>
                  </a:ext>
                </a:extLst>
              </xdr:cNvPr>
              <xdr:cNvSpPr>
                <a:spLocks noChangeArrowheads="1"/>
              </xdr:cNvSpPr>
            </xdr:nvSpPr>
            <xdr:spPr bwMode="auto">
              <a:xfrm>
                <a:off x="1325" y="707"/>
                <a:ext cx="958" cy="712"/>
              </a:xfrm>
              <a:prstGeom prst="diamond">
                <a:avLst/>
              </a:prstGeom>
              <a:solidFill>
                <a:srgbClr val="FF00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55" name="Text Box 90">
                <a:extLst>
                  <a:ext uri="{FF2B5EF4-FFF2-40B4-BE49-F238E27FC236}">
                    <a16:creationId xmlns:a16="http://schemas.microsoft.com/office/drawing/2014/main" id="{594DC738-9983-4270-89D6-84FA189571F2}"/>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45" name="Group 86">
              <a:extLst>
                <a:ext uri="{FF2B5EF4-FFF2-40B4-BE49-F238E27FC236}">
                  <a16:creationId xmlns:a16="http://schemas.microsoft.com/office/drawing/2014/main" id="{91C0D15D-A548-479E-AFB7-A0979D1A5862}"/>
                </a:ext>
              </a:extLst>
            </xdr:cNvPr>
            <xdr:cNvGrpSpPr>
              <a:grpSpLocks/>
            </xdr:cNvGrpSpPr>
          </xdr:nvGrpSpPr>
          <xdr:grpSpPr bwMode="auto">
            <a:xfrm>
              <a:off x="1336" y="1482"/>
              <a:ext cx="958" cy="712"/>
              <a:chOff x="1336" y="1482"/>
              <a:chExt cx="958" cy="712"/>
            </a:xfrm>
          </xdr:grpSpPr>
          <xdr:sp macro="" textlink="">
            <xdr:nvSpPr>
              <xdr:cNvPr id="352" name="AutoShape 88">
                <a:extLst>
                  <a:ext uri="{FF2B5EF4-FFF2-40B4-BE49-F238E27FC236}">
                    <a16:creationId xmlns:a16="http://schemas.microsoft.com/office/drawing/2014/main" id="{69A966E0-6B91-40AD-901D-E483358029DE}"/>
                  </a:ext>
                </a:extLst>
              </xdr:cNvPr>
              <xdr:cNvSpPr>
                <a:spLocks noChangeArrowheads="1"/>
              </xdr:cNvSpPr>
            </xdr:nvSpPr>
            <xdr:spPr bwMode="auto">
              <a:xfrm>
                <a:off x="1336"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53" name="Text Box 87">
                <a:extLst>
                  <a:ext uri="{FF2B5EF4-FFF2-40B4-BE49-F238E27FC236}">
                    <a16:creationId xmlns:a16="http://schemas.microsoft.com/office/drawing/2014/main" id="{FB7C2A51-F368-49AC-8BB1-100EBA49BEDC}"/>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46" name="Group 83">
              <a:extLst>
                <a:ext uri="{FF2B5EF4-FFF2-40B4-BE49-F238E27FC236}">
                  <a16:creationId xmlns:a16="http://schemas.microsoft.com/office/drawing/2014/main" id="{24F9A565-345C-4922-8950-01914515040C}"/>
                </a:ext>
              </a:extLst>
            </xdr:cNvPr>
            <xdr:cNvGrpSpPr>
              <a:grpSpLocks/>
            </xdr:cNvGrpSpPr>
          </xdr:nvGrpSpPr>
          <xdr:grpSpPr bwMode="auto">
            <a:xfrm>
              <a:off x="815" y="1111"/>
              <a:ext cx="958" cy="712"/>
              <a:chOff x="815" y="1111"/>
              <a:chExt cx="958" cy="712"/>
            </a:xfrm>
          </xdr:grpSpPr>
          <xdr:sp macro="" textlink="">
            <xdr:nvSpPr>
              <xdr:cNvPr id="350" name="AutoShape 85">
                <a:extLst>
                  <a:ext uri="{FF2B5EF4-FFF2-40B4-BE49-F238E27FC236}">
                    <a16:creationId xmlns:a16="http://schemas.microsoft.com/office/drawing/2014/main" id="{120A5A79-3DA8-4CE8-BF54-914C9E4C726E}"/>
                  </a:ext>
                </a:extLst>
              </xdr:cNvPr>
              <xdr:cNvSpPr>
                <a:spLocks noChangeArrowheads="1"/>
              </xdr:cNvSpPr>
            </xdr:nvSpPr>
            <xdr:spPr bwMode="auto">
              <a:xfrm>
                <a:off x="815" y="1111"/>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51" name="Text Box 84">
                <a:extLst>
                  <a:ext uri="{FF2B5EF4-FFF2-40B4-BE49-F238E27FC236}">
                    <a16:creationId xmlns:a16="http://schemas.microsoft.com/office/drawing/2014/main" id="{A701E1A1-0636-4DE6-BD00-0C8A63D6B57A}"/>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47" name="Group 80">
              <a:extLst>
                <a:ext uri="{FF2B5EF4-FFF2-40B4-BE49-F238E27FC236}">
                  <a16:creationId xmlns:a16="http://schemas.microsoft.com/office/drawing/2014/main" id="{961D980E-722F-47E2-9F93-6DDBDD6EFE63}"/>
                </a:ext>
              </a:extLst>
            </xdr:cNvPr>
            <xdr:cNvGrpSpPr>
              <a:grpSpLocks/>
            </xdr:cNvGrpSpPr>
          </xdr:nvGrpSpPr>
          <xdr:grpSpPr bwMode="auto">
            <a:xfrm>
              <a:off x="1838" y="1100"/>
              <a:ext cx="958" cy="712"/>
              <a:chOff x="1838" y="1100"/>
              <a:chExt cx="958" cy="712"/>
            </a:xfrm>
          </xdr:grpSpPr>
          <xdr:sp macro="" textlink="">
            <xdr:nvSpPr>
              <xdr:cNvPr id="348" name="AutoShape 82">
                <a:extLst>
                  <a:ext uri="{FF2B5EF4-FFF2-40B4-BE49-F238E27FC236}">
                    <a16:creationId xmlns:a16="http://schemas.microsoft.com/office/drawing/2014/main" id="{A8B14150-D494-49E7-9A3A-0C3A3DB5416A}"/>
                  </a:ext>
                </a:extLst>
              </xdr:cNvPr>
              <xdr:cNvSpPr>
                <a:spLocks noChangeArrowheads="1"/>
              </xdr:cNvSpPr>
            </xdr:nvSpPr>
            <xdr:spPr bwMode="auto">
              <a:xfrm>
                <a:off x="1838" y="1100"/>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49" name="Text Box 81">
                <a:extLst>
                  <a:ext uri="{FF2B5EF4-FFF2-40B4-BE49-F238E27FC236}">
                    <a16:creationId xmlns:a16="http://schemas.microsoft.com/office/drawing/2014/main" id="{2220CB1C-B67C-47C1-AFC2-D737316AEC1B}"/>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40" name="Text Box 78">
            <a:extLst>
              <a:ext uri="{FF2B5EF4-FFF2-40B4-BE49-F238E27FC236}">
                <a16:creationId xmlns:a16="http://schemas.microsoft.com/office/drawing/2014/main" id="{FBDF6EE0-4CE9-4735-B3D3-55D566F66E5A}"/>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41" name="Text Box 77">
            <a:extLst>
              <a:ext uri="{FF2B5EF4-FFF2-40B4-BE49-F238E27FC236}">
                <a16:creationId xmlns:a16="http://schemas.microsoft.com/office/drawing/2014/main" id="{E6EE21DF-43B6-438C-843E-7A563C92EA3F}"/>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42" name="Text Box 76">
            <a:extLst>
              <a:ext uri="{FF2B5EF4-FFF2-40B4-BE49-F238E27FC236}">
                <a16:creationId xmlns:a16="http://schemas.microsoft.com/office/drawing/2014/main" id="{269F9773-8ABD-44E2-88F2-D44CF372FE8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43" name="Text Box 75">
            <a:extLst>
              <a:ext uri="{FF2B5EF4-FFF2-40B4-BE49-F238E27FC236}">
                <a16:creationId xmlns:a16="http://schemas.microsoft.com/office/drawing/2014/main" id="{49DB4E92-B612-4929-8228-E6C0A64B8DBF}"/>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193964</xdr:colOff>
      <xdr:row>12</xdr:row>
      <xdr:rowOff>27709</xdr:rowOff>
    </xdr:from>
    <xdr:to>
      <xdr:col>10</xdr:col>
      <xdr:colOff>552104</xdr:colOff>
      <xdr:row>12</xdr:row>
      <xdr:rowOff>2422566</xdr:rowOff>
    </xdr:to>
    <xdr:grpSp>
      <xdr:nvGrpSpPr>
        <xdr:cNvPr id="356" name="Group 74" descr="Resultado del diamante">
          <a:extLst>
            <a:ext uri="{FF2B5EF4-FFF2-40B4-BE49-F238E27FC236}">
              <a16:creationId xmlns:a16="http://schemas.microsoft.com/office/drawing/2014/main" id="{CD721FE0-1C6C-4B8C-B909-C4D28A122333}"/>
            </a:ext>
          </a:extLst>
        </xdr:cNvPr>
        <xdr:cNvGrpSpPr>
          <a:grpSpLocks/>
        </xdr:cNvGrpSpPr>
      </xdr:nvGrpSpPr>
      <xdr:grpSpPr bwMode="auto">
        <a:xfrm>
          <a:off x="7623464" y="16705984"/>
          <a:ext cx="2501265" cy="2394857"/>
          <a:chOff x="815" y="707"/>
          <a:chExt cx="1981" cy="1487"/>
        </a:xfrm>
      </xdr:grpSpPr>
      <xdr:grpSp>
        <xdr:nvGrpSpPr>
          <xdr:cNvPr id="357" name="Group 79">
            <a:extLst>
              <a:ext uri="{FF2B5EF4-FFF2-40B4-BE49-F238E27FC236}">
                <a16:creationId xmlns:a16="http://schemas.microsoft.com/office/drawing/2014/main" id="{FA64B463-3706-49DE-A4A6-E2BB66DF0F65}"/>
              </a:ext>
            </a:extLst>
          </xdr:cNvPr>
          <xdr:cNvGrpSpPr>
            <a:grpSpLocks/>
          </xdr:cNvGrpSpPr>
        </xdr:nvGrpSpPr>
        <xdr:grpSpPr bwMode="auto">
          <a:xfrm>
            <a:off x="815" y="707"/>
            <a:ext cx="1981" cy="1487"/>
            <a:chOff x="815" y="707"/>
            <a:chExt cx="1981" cy="1487"/>
          </a:xfrm>
        </xdr:grpSpPr>
        <xdr:grpSp>
          <xdr:nvGrpSpPr>
            <xdr:cNvPr id="362" name="Group 89">
              <a:extLst>
                <a:ext uri="{FF2B5EF4-FFF2-40B4-BE49-F238E27FC236}">
                  <a16:creationId xmlns:a16="http://schemas.microsoft.com/office/drawing/2014/main" id="{ECA716C9-5AEC-4142-B964-5F0485DAA417}"/>
                </a:ext>
              </a:extLst>
            </xdr:cNvPr>
            <xdr:cNvGrpSpPr>
              <a:grpSpLocks/>
            </xdr:cNvGrpSpPr>
          </xdr:nvGrpSpPr>
          <xdr:grpSpPr bwMode="auto">
            <a:xfrm>
              <a:off x="1325" y="707"/>
              <a:ext cx="958" cy="712"/>
              <a:chOff x="1325" y="707"/>
              <a:chExt cx="958" cy="712"/>
            </a:xfrm>
          </xdr:grpSpPr>
          <xdr:sp macro="" textlink="">
            <xdr:nvSpPr>
              <xdr:cNvPr id="372" name="AutoShape 91" descr="Resultado del diamante">
                <a:extLst>
                  <a:ext uri="{FF2B5EF4-FFF2-40B4-BE49-F238E27FC236}">
                    <a16:creationId xmlns:a16="http://schemas.microsoft.com/office/drawing/2014/main" id="{78443CFE-0BE2-4A1E-A230-87938C201B7A}"/>
                  </a:ext>
                </a:extLst>
              </xdr:cNvPr>
              <xdr:cNvSpPr>
                <a:spLocks noChangeArrowheads="1"/>
              </xdr:cNvSpPr>
            </xdr:nvSpPr>
            <xdr:spPr bwMode="auto">
              <a:xfrm>
                <a:off x="1325" y="707"/>
                <a:ext cx="958" cy="712"/>
              </a:xfrm>
              <a:prstGeom prst="diamond">
                <a:avLst/>
              </a:prstGeom>
              <a:solidFill>
                <a:srgbClr val="FF00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73" name="Text Box 90">
                <a:extLst>
                  <a:ext uri="{FF2B5EF4-FFF2-40B4-BE49-F238E27FC236}">
                    <a16:creationId xmlns:a16="http://schemas.microsoft.com/office/drawing/2014/main" id="{57B8F5A7-D1BC-438B-869A-FB883BB561A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63" name="Group 86">
              <a:extLst>
                <a:ext uri="{FF2B5EF4-FFF2-40B4-BE49-F238E27FC236}">
                  <a16:creationId xmlns:a16="http://schemas.microsoft.com/office/drawing/2014/main" id="{2466AD03-A7DE-4E6A-A1E8-2BBCC96E8344}"/>
                </a:ext>
              </a:extLst>
            </xdr:cNvPr>
            <xdr:cNvGrpSpPr>
              <a:grpSpLocks/>
            </xdr:cNvGrpSpPr>
          </xdr:nvGrpSpPr>
          <xdr:grpSpPr bwMode="auto">
            <a:xfrm>
              <a:off x="1336" y="1482"/>
              <a:ext cx="958" cy="712"/>
              <a:chOff x="1336" y="1482"/>
              <a:chExt cx="958" cy="712"/>
            </a:xfrm>
          </xdr:grpSpPr>
          <xdr:sp macro="" textlink="">
            <xdr:nvSpPr>
              <xdr:cNvPr id="370" name="AutoShape 88">
                <a:extLst>
                  <a:ext uri="{FF2B5EF4-FFF2-40B4-BE49-F238E27FC236}">
                    <a16:creationId xmlns:a16="http://schemas.microsoft.com/office/drawing/2014/main" id="{2CB22463-47BD-4218-9E0A-38C99663967E}"/>
                  </a:ext>
                </a:extLst>
              </xdr:cNvPr>
              <xdr:cNvSpPr>
                <a:spLocks noChangeArrowheads="1"/>
              </xdr:cNvSpPr>
            </xdr:nvSpPr>
            <xdr:spPr bwMode="auto">
              <a:xfrm>
                <a:off x="1336"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71" name="Text Box 87">
                <a:extLst>
                  <a:ext uri="{FF2B5EF4-FFF2-40B4-BE49-F238E27FC236}">
                    <a16:creationId xmlns:a16="http://schemas.microsoft.com/office/drawing/2014/main" id="{3E2350A8-D8F4-4B66-BC9B-329E193AD3F6}"/>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64" name="Group 83">
              <a:extLst>
                <a:ext uri="{FF2B5EF4-FFF2-40B4-BE49-F238E27FC236}">
                  <a16:creationId xmlns:a16="http://schemas.microsoft.com/office/drawing/2014/main" id="{7B775CAF-E821-46F3-A894-E5CB57B6E2B1}"/>
                </a:ext>
              </a:extLst>
            </xdr:cNvPr>
            <xdr:cNvGrpSpPr>
              <a:grpSpLocks/>
            </xdr:cNvGrpSpPr>
          </xdr:nvGrpSpPr>
          <xdr:grpSpPr bwMode="auto">
            <a:xfrm>
              <a:off x="815" y="1111"/>
              <a:ext cx="958" cy="712"/>
              <a:chOff x="815" y="1111"/>
              <a:chExt cx="958" cy="712"/>
            </a:xfrm>
          </xdr:grpSpPr>
          <xdr:sp macro="" textlink="">
            <xdr:nvSpPr>
              <xdr:cNvPr id="368" name="AutoShape 85">
                <a:extLst>
                  <a:ext uri="{FF2B5EF4-FFF2-40B4-BE49-F238E27FC236}">
                    <a16:creationId xmlns:a16="http://schemas.microsoft.com/office/drawing/2014/main" id="{BA2BF779-2EBC-431E-A2F6-CF1D1B94E915}"/>
                  </a:ext>
                </a:extLst>
              </xdr:cNvPr>
              <xdr:cNvSpPr>
                <a:spLocks noChangeArrowheads="1"/>
              </xdr:cNvSpPr>
            </xdr:nvSpPr>
            <xdr:spPr bwMode="auto">
              <a:xfrm>
                <a:off x="815" y="1111"/>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69" name="Text Box 84">
                <a:extLst>
                  <a:ext uri="{FF2B5EF4-FFF2-40B4-BE49-F238E27FC236}">
                    <a16:creationId xmlns:a16="http://schemas.microsoft.com/office/drawing/2014/main" id="{697C229C-396A-4097-B71E-938192A295E5}"/>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65" name="Group 80">
              <a:extLst>
                <a:ext uri="{FF2B5EF4-FFF2-40B4-BE49-F238E27FC236}">
                  <a16:creationId xmlns:a16="http://schemas.microsoft.com/office/drawing/2014/main" id="{395640A8-B901-4C05-99D3-9E8E8D38B320}"/>
                </a:ext>
              </a:extLst>
            </xdr:cNvPr>
            <xdr:cNvGrpSpPr>
              <a:grpSpLocks/>
            </xdr:cNvGrpSpPr>
          </xdr:nvGrpSpPr>
          <xdr:grpSpPr bwMode="auto">
            <a:xfrm>
              <a:off x="1838" y="1100"/>
              <a:ext cx="958" cy="712"/>
              <a:chOff x="1838" y="1100"/>
              <a:chExt cx="958" cy="712"/>
            </a:xfrm>
          </xdr:grpSpPr>
          <xdr:sp macro="" textlink="">
            <xdr:nvSpPr>
              <xdr:cNvPr id="366" name="AutoShape 82">
                <a:extLst>
                  <a:ext uri="{FF2B5EF4-FFF2-40B4-BE49-F238E27FC236}">
                    <a16:creationId xmlns:a16="http://schemas.microsoft.com/office/drawing/2014/main" id="{72439813-855A-422B-9674-4246A19EB957}"/>
                  </a:ext>
                </a:extLst>
              </xdr:cNvPr>
              <xdr:cNvSpPr>
                <a:spLocks noChangeArrowheads="1"/>
              </xdr:cNvSpPr>
            </xdr:nvSpPr>
            <xdr:spPr bwMode="auto">
              <a:xfrm>
                <a:off x="1838" y="1100"/>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67" name="Text Box 81">
                <a:extLst>
                  <a:ext uri="{FF2B5EF4-FFF2-40B4-BE49-F238E27FC236}">
                    <a16:creationId xmlns:a16="http://schemas.microsoft.com/office/drawing/2014/main" id="{53BB7A0D-9ED4-4479-A31C-F85AEC4134D1}"/>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58" name="Text Box 78">
            <a:extLst>
              <a:ext uri="{FF2B5EF4-FFF2-40B4-BE49-F238E27FC236}">
                <a16:creationId xmlns:a16="http://schemas.microsoft.com/office/drawing/2014/main" id="{F76ECD8A-D79B-44EB-AD46-B7989CAA62BB}"/>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59" name="Text Box 77">
            <a:extLst>
              <a:ext uri="{FF2B5EF4-FFF2-40B4-BE49-F238E27FC236}">
                <a16:creationId xmlns:a16="http://schemas.microsoft.com/office/drawing/2014/main" id="{6FA0DB38-58C8-4899-B16E-0F5756AE605D}"/>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60" name="Text Box 76">
            <a:extLst>
              <a:ext uri="{FF2B5EF4-FFF2-40B4-BE49-F238E27FC236}">
                <a16:creationId xmlns:a16="http://schemas.microsoft.com/office/drawing/2014/main" id="{AC987A41-DD74-4E24-BAFD-4CF5B32DE62E}"/>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61" name="Text Box 75">
            <a:extLst>
              <a:ext uri="{FF2B5EF4-FFF2-40B4-BE49-F238E27FC236}">
                <a16:creationId xmlns:a16="http://schemas.microsoft.com/office/drawing/2014/main" id="{5B7C5607-0250-4657-B2FA-846D0FF266AE}"/>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249381</xdr:colOff>
      <xdr:row>13</xdr:row>
      <xdr:rowOff>138545</xdr:rowOff>
    </xdr:from>
    <xdr:to>
      <xdr:col>10</xdr:col>
      <xdr:colOff>607521</xdr:colOff>
      <xdr:row>13</xdr:row>
      <xdr:rowOff>2533402</xdr:rowOff>
    </xdr:to>
    <xdr:grpSp>
      <xdr:nvGrpSpPr>
        <xdr:cNvPr id="374" name="Group 74" descr="Resultado del diamante">
          <a:extLst>
            <a:ext uri="{FF2B5EF4-FFF2-40B4-BE49-F238E27FC236}">
              <a16:creationId xmlns:a16="http://schemas.microsoft.com/office/drawing/2014/main" id="{A9A3434E-7A03-47A9-B09B-61E671BA9215}"/>
            </a:ext>
          </a:extLst>
        </xdr:cNvPr>
        <xdr:cNvGrpSpPr>
          <a:grpSpLocks/>
        </xdr:cNvGrpSpPr>
      </xdr:nvGrpSpPr>
      <xdr:grpSpPr bwMode="auto">
        <a:xfrm>
          <a:off x="7678881" y="19321895"/>
          <a:ext cx="2501265" cy="2394857"/>
          <a:chOff x="815" y="707"/>
          <a:chExt cx="1981" cy="1487"/>
        </a:xfrm>
      </xdr:grpSpPr>
      <xdr:grpSp>
        <xdr:nvGrpSpPr>
          <xdr:cNvPr id="375" name="Group 79">
            <a:extLst>
              <a:ext uri="{FF2B5EF4-FFF2-40B4-BE49-F238E27FC236}">
                <a16:creationId xmlns:a16="http://schemas.microsoft.com/office/drawing/2014/main" id="{B3E83ED4-608B-4D7F-AC9C-CF3E56193F12}"/>
              </a:ext>
            </a:extLst>
          </xdr:cNvPr>
          <xdr:cNvGrpSpPr>
            <a:grpSpLocks/>
          </xdr:cNvGrpSpPr>
        </xdr:nvGrpSpPr>
        <xdr:grpSpPr bwMode="auto">
          <a:xfrm>
            <a:off x="815" y="707"/>
            <a:ext cx="1981" cy="1487"/>
            <a:chOff x="815" y="707"/>
            <a:chExt cx="1981" cy="1487"/>
          </a:xfrm>
        </xdr:grpSpPr>
        <xdr:grpSp>
          <xdr:nvGrpSpPr>
            <xdr:cNvPr id="380" name="Group 89">
              <a:extLst>
                <a:ext uri="{FF2B5EF4-FFF2-40B4-BE49-F238E27FC236}">
                  <a16:creationId xmlns:a16="http://schemas.microsoft.com/office/drawing/2014/main" id="{E3E151B9-7670-4896-924D-CB7E7E5A223B}"/>
                </a:ext>
              </a:extLst>
            </xdr:cNvPr>
            <xdr:cNvGrpSpPr>
              <a:grpSpLocks/>
            </xdr:cNvGrpSpPr>
          </xdr:nvGrpSpPr>
          <xdr:grpSpPr bwMode="auto">
            <a:xfrm>
              <a:off x="1325" y="707"/>
              <a:ext cx="958" cy="712"/>
              <a:chOff x="1325" y="707"/>
              <a:chExt cx="958" cy="712"/>
            </a:xfrm>
          </xdr:grpSpPr>
          <xdr:sp macro="" textlink="">
            <xdr:nvSpPr>
              <xdr:cNvPr id="390" name="AutoShape 91">
                <a:extLst>
                  <a:ext uri="{FF2B5EF4-FFF2-40B4-BE49-F238E27FC236}">
                    <a16:creationId xmlns:a16="http://schemas.microsoft.com/office/drawing/2014/main" id="{7D77C79F-01A7-485B-8BE8-9AEFC6034482}"/>
                  </a:ext>
                </a:extLst>
              </xdr:cNvPr>
              <xdr:cNvSpPr>
                <a:spLocks noChangeArrowheads="1"/>
              </xdr:cNvSpPr>
            </xdr:nvSpPr>
            <xdr:spPr bwMode="auto">
              <a:xfrm>
                <a:off x="1325" y="707"/>
                <a:ext cx="958" cy="712"/>
              </a:xfrm>
              <a:prstGeom prst="diamond">
                <a:avLst/>
              </a:prstGeom>
              <a:solidFill>
                <a:srgbClr val="FF00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391" name="Text Box 90">
                <a:extLst>
                  <a:ext uri="{FF2B5EF4-FFF2-40B4-BE49-F238E27FC236}">
                    <a16:creationId xmlns:a16="http://schemas.microsoft.com/office/drawing/2014/main" id="{F13309DB-F1BD-4B8A-83F6-7D057F716D35}"/>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81" name="Group 86">
              <a:extLst>
                <a:ext uri="{FF2B5EF4-FFF2-40B4-BE49-F238E27FC236}">
                  <a16:creationId xmlns:a16="http://schemas.microsoft.com/office/drawing/2014/main" id="{D82D38DA-1D85-45A8-B349-D599017F1DC9}"/>
                </a:ext>
              </a:extLst>
            </xdr:cNvPr>
            <xdr:cNvGrpSpPr>
              <a:grpSpLocks/>
            </xdr:cNvGrpSpPr>
          </xdr:nvGrpSpPr>
          <xdr:grpSpPr bwMode="auto">
            <a:xfrm>
              <a:off x="1336" y="1482"/>
              <a:ext cx="958" cy="712"/>
              <a:chOff x="1336" y="1482"/>
              <a:chExt cx="958" cy="712"/>
            </a:xfrm>
          </xdr:grpSpPr>
          <xdr:sp macro="" textlink="">
            <xdr:nvSpPr>
              <xdr:cNvPr id="388" name="AutoShape 88">
                <a:extLst>
                  <a:ext uri="{FF2B5EF4-FFF2-40B4-BE49-F238E27FC236}">
                    <a16:creationId xmlns:a16="http://schemas.microsoft.com/office/drawing/2014/main" id="{3FCB5740-26D9-4EF9-B96A-76BD09B7D0AA}"/>
                  </a:ext>
                </a:extLst>
              </xdr:cNvPr>
              <xdr:cNvSpPr>
                <a:spLocks noChangeArrowheads="1"/>
              </xdr:cNvSpPr>
            </xdr:nvSpPr>
            <xdr:spPr bwMode="auto">
              <a:xfrm>
                <a:off x="1336"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389" name="Text Box 87">
                <a:extLst>
                  <a:ext uri="{FF2B5EF4-FFF2-40B4-BE49-F238E27FC236}">
                    <a16:creationId xmlns:a16="http://schemas.microsoft.com/office/drawing/2014/main" id="{3509FB80-4B44-4982-B129-C4178B7DA6F4}"/>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82" name="Group 83">
              <a:extLst>
                <a:ext uri="{FF2B5EF4-FFF2-40B4-BE49-F238E27FC236}">
                  <a16:creationId xmlns:a16="http://schemas.microsoft.com/office/drawing/2014/main" id="{FCAA2949-8BE3-4C8D-B4B9-8B67C75FF844}"/>
                </a:ext>
              </a:extLst>
            </xdr:cNvPr>
            <xdr:cNvGrpSpPr>
              <a:grpSpLocks/>
            </xdr:cNvGrpSpPr>
          </xdr:nvGrpSpPr>
          <xdr:grpSpPr bwMode="auto">
            <a:xfrm>
              <a:off x="815" y="1111"/>
              <a:ext cx="958" cy="712"/>
              <a:chOff x="815" y="1111"/>
              <a:chExt cx="958" cy="712"/>
            </a:xfrm>
          </xdr:grpSpPr>
          <xdr:sp macro="" textlink="">
            <xdr:nvSpPr>
              <xdr:cNvPr id="386" name="AutoShape 85">
                <a:extLst>
                  <a:ext uri="{FF2B5EF4-FFF2-40B4-BE49-F238E27FC236}">
                    <a16:creationId xmlns:a16="http://schemas.microsoft.com/office/drawing/2014/main" id="{B5597647-68FB-44A3-9778-20C914B2BA57}"/>
                  </a:ext>
                </a:extLst>
              </xdr:cNvPr>
              <xdr:cNvSpPr>
                <a:spLocks noChangeArrowheads="1"/>
              </xdr:cNvSpPr>
            </xdr:nvSpPr>
            <xdr:spPr bwMode="auto">
              <a:xfrm>
                <a:off x="815" y="1111"/>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87" name="Text Box 84">
                <a:extLst>
                  <a:ext uri="{FF2B5EF4-FFF2-40B4-BE49-F238E27FC236}">
                    <a16:creationId xmlns:a16="http://schemas.microsoft.com/office/drawing/2014/main" id="{EB837A08-3208-468D-B165-9252E43B3AE5}"/>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83" name="Group 80">
              <a:extLst>
                <a:ext uri="{FF2B5EF4-FFF2-40B4-BE49-F238E27FC236}">
                  <a16:creationId xmlns:a16="http://schemas.microsoft.com/office/drawing/2014/main" id="{2F684E05-108D-4559-B6E4-644FA23266A4}"/>
                </a:ext>
              </a:extLst>
            </xdr:cNvPr>
            <xdr:cNvGrpSpPr>
              <a:grpSpLocks/>
            </xdr:cNvGrpSpPr>
          </xdr:nvGrpSpPr>
          <xdr:grpSpPr bwMode="auto">
            <a:xfrm>
              <a:off x="1838" y="1100"/>
              <a:ext cx="958" cy="712"/>
              <a:chOff x="1838" y="1100"/>
              <a:chExt cx="958" cy="712"/>
            </a:xfrm>
          </xdr:grpSpPr>
          <xdr:sp macro="" textlink="">
            <xdr:nvSpPr>
              <xdr:cNvPr id="384" name="AutoShape 82">
                <a:extLst>
                  <a:ext uri="{FF2B5EF4-FFF2-40B4-BE49-F238E27FC236}">
                    <a16:creationId xmlns:a16="http://schemas.microsoft.com/office/drawing/2014/main" id="{A9404566-B783-4CA5-ACB7-99B471052537}"/>
                  </a:ext>
                </a:extLst>
              </xdr:cNvPr>
              <xdr:cNvSpPr>
                <a:spLocks noChangeArrowheads="1"/>
              </xdr:cNvSpPr>
            </xdr:nvSpPr>
            <xdr:spPr bwMode="auto">
              <a:xfrm>
                <a:off x="1838" y="1100"/>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85" name="Text Box 81">
                <a:extLst>
                  <a:ext uri="{FF2B5EF4-FFF2-40B4-BE49-F238E27FC236}">
                    <a16:creationId xmlns:a16="http://schemas.microsoft.com/office/drawing/2014/main" id="{52248EB9-FC5C-45A7-9A5E-842F247330A9}"/>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76" name="Text Box 78">
            <a:extLst>
              <a:ext uri="{FF2B5EF4-FFF2-40B4-BE49-F238E27FC236}">
                <a16:creationId xmlns:a16="http://schemas.microsoft.com/office/drawing/2014/main" id="{86E34FA9-699F-4679-B475-0F9B2F21FE47}"/>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77" name="Text Box 77">
            <a:extLst>
              <a:ext uri="{FF2B5EF4-FFF2-40B4-BE49-F238E27FC236}">
                <a16:creationId xmlns:a16="http://schemas.microsoft.com/office/drawing/2014/main" id="{B32C4F3E-10DC-4375-B65B-A4D5B2A56CF8}"/>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78" name="Text Box 76" descr="Resultado del diamante">
            <a:extLst>
              <a:ext uri="{FF2B5EF4-FFF2-40B4-BE49-F238E27FC236}">
                <a16:creationId xmlns:a16="http://schemas.microsoft.com/office/drawing/2014/main" id="{2430B343-AAE9-466D-8357-1D9B85907882}"/>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79" name="Text Box 75">
            <a:extLst>
              <a:ext uri="{FF2B5EF4-FFF2-40B4-BE49-F238E27FC236}">
                <a16:creationId xmlns:a16="http://schemas.microsoft.com/office/drawing/2014/main" id="{1FFEFC3A-2CF3-4AD6-A904-20CE479DD81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263236</xdr:colOff>
      <xdr:row>14</xdr:row>
      <xdr:rowOff>96982</xdr:rowOff>
    </xdr:from>
    <xdr:to>
      <xdr:col>10</xdr:col>
      <xdr:colOff>621376</xdr:colOff>
      <xdr:row>14</xdr:row>
      <xdr:rowOff>2491839</xdr:rowOff>
    </xdr:to>
    <xdr:grpSp>
      <xdr:nvGrpSpPr>
        <xdr:cNvPr id="392" name="Group 74" descr="Resultado del diamante">
          <a:extLst>
            <a:ext uri="{FF2B5EF4-FFF2-40B4-BE49-F238E27FC236}">
              <a16:creationId xmlns:a16="http://schemas.microsoft.com/office/drawing/2014/main" id="{C8BCE3EA-F4A7-44BB-AA5E-A95E6CA94C42}"/>
            </a:ext>
          </a:extLst>
        </xdr:cNvPr>
        <xdr:cNvGrpSpPr>
          <a:grpSpLocks/>
        </xdr:cNvGrpSpPr>
      </xdr:nvGrpSpPr>
      <xdr:grpSpPr bwMode="auto">
        <a:xfrm>
          <a:off x="7692736" y="22052107"/>
          <a:ext cx="2501265" cy="2394857"/>
          <a:chOff x="815" y="707"/>
          <a:chExt cx="1981" cy="1487"/>
        </a:xfrm>
      </xdr:grpSpPr>
      <xdr:grpSp>
        <xdr:nvGrpSpPr>
          <xdr:cNvPr id="393" name="Group 79">
            <a:extLst>
              <a:ext uri="{FF2B5EF4-FFF2-40B4-BE49-F238E27FC236}">
                <a16:creationId xmlns:a16="http://schemas.microsoft.com/office/drawing/2014/main" id="{AD5276C4-F781-4748-AA99-525643982A5B}"/>
              </a:ext>
            </a:extLst>
          </xdr:cNvPr>
          <xdr:cNvGrpSpPr>
            <a:grpSpLocks/>
          </xdr:cNvGrpSpPr>
        </xdr:nvGrpSpPr>
        <xdr:grpSpPr bwMode="auto">
          <a:xfrm>
            <a:off x="815" y="707"/>
            <a:ext cx="1981" cy="1487"/>
            <a:chOff x="815" y="707"/>
            <a:chExt cx="1981" cy="1487"/>
          </a:xfrm>
        </xdr:grpSpPr>
        <xdr:grpSp>
          <xdr:nvGrpSpPr>
            <xdr:cNvPr id="398" name="Group 89">
              <a:extLst>
                <a:ext uri="{FF2B5EF4-FFF2-40B4-BE49-F238E27FC236}">
                  <a16:creationId xmlns:a16="http://schemas.microsoft.com/office/drawing/2014/main" id="{A2B030B0-8963-40C0-BCE5-D97BE69CA36E}"/>
                </a:ext>
              </a:extLst>
            </xdr:cNvPr>
            <xdr:cNvGrpSpPr>
              <a:grpSpLocks/>
            </xdr:cNvGrpSpPr>
          </xdr:nvGrpSpPr>
          <xdr:grpSpPr bwMode="auto">
            <a:xfrm>
              <a:off x="1325" y="707"/>
              <a:ext cx="958" cy="712"/>
              <a:chOff x="1325" y="707"/>
              <a:chExt cx="958" cy="712"/>
            </a:xfrm>
          </xdr:grpSpPr>
          <xdr:sp macro="" textlink="">
            <xdr:nvSpPr>
              <xdr:cNvPr id="408" name="AutoShape 91">
                <a:extLst>
                  <a:ext uri="{FF2B5EF4-FFF2-40B4-BE49-F238E27FC236}">
                    <a16:creationId xmlns:a16="http://schemas.microsoft.com/office/drawing/2014/main" id="{77513D37-C12A-41A9-B580-283F561F96BC}"/>
                  </a:ext>
                </a:extLst>
              </xdr:cNvPr>
              <xdr:cNvSpPr>
                <a:spLocks noChangeArrowheads="1"/>
              </xdr:cNvSpPr>
            </xdr:nvSpPr>
            <xdr:spPr bwMode="auto">
              <a:xfrm>
                <a:off x="1325" y="707"/>
                <a:ext cx="958" cy="712"/>
              </a:xfrm>
              <a:prstGeom prst="diamond">
                <a:avLst/>
              </a:prstGeom>
              <a:solidFill>
                <a:srgbClr val="FF00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09" name="Text Box 90">
                <a:extLst>
                  <a:ext uri="{FF2B5EF4-FFF2-40B4-BE49-F238E27FC236}">
                    <a16:creationId xmlns:a16="http://schemas.microsoft.com/office/drawing/2014/main" id="{DFBFA1C4-64DA-44F6-82AA-1A05F5A79E92}"/>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99" name="Group 86">
              <a:extLst>
                <a:ext uri="{FF2B5EF4-FFF2-40B4-BE49-F238E27FC236}">
                  <a16:creationId xmlns:a16="http://schemas.microsoft.com/office/drawing/2014/main" id="{E926095F-22A6-4D5B-86EC-9B738F11070C}"/>
                </a:ext>
              </a:extLst>
            </xdr:cNvPr>
            <xdr:cNvGrpSpPr>
              <a:grpSpLocks/>
            </xdr:cNvGrpSpPr>
          </xdr:nvGrpSpPr>
          <xdr:grpSpPr bwMode="auto">
            <a:xfrm>
              <a:off x="1336" y="1482"/>
              <a:ext cx="958" cy="712"/>
              <a:chOff x="1336" y="1482"/>
              <a:chExt cx="958" cy="712"/>
            </a:xfrm>
          </xdr:grpSpPr>
          <xdr:sp macro="" textlink="">
            <xdr:nvSpPr>
              <xdr:cNvPr id="406" name="AutoShape 88">
                <a:extLst>
                  <a:ext uri="{FF2B5EF4-FFF2-40B4-BE49-F238E27FC236}">
                    <a16:creationId xmlns:a16="http://schemas.microsoft.com/office/drawing/2014/main" id="{029E1FC1-AD52-467B-9F98-8F27F9D2E708}"/>
                  </a:ext>
                </a:extLst>
              </xdr:cNvPr>
              <xdr:cNvSpPr>
                <a:spLocks noChangeArrowheads="1"/>
              </xdr:cNvSpPr>
            </xdr:nvSpPr>
            <xdr:spPr bwMode="auto">
              <a:xfrm>
                <a:off x="1336"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07" name="Text Box 87">
                <a:extLst>
                  <a:ext uri="{FF2B5EF4-FFF2-40B4-BE49-F238E27FC236}">
                    <a16:creationId xmlns:a16="http://schemas.microsoft.com/office/drawing/2014/main" id="{7F748F92-D1CC-4D64-BC42-E554D42F3D0E}"/>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00" name="Group 83">
              <a:extLst>
                <a:ext uri="{FF2B5EF4-FFF2-40B4-BE49-F238E27FC236}">
                  <a16:creationId xmlns:a16="http://schemas.microsoft.com/office/drawing/2014/main" id="{1377120F-A32D-4E61-8C15-18FDCB0AF379}"/>
                </a:ext>
              </a:extLst>
            </xdr:cNvPr>
            <xdr:cNvGrpSpPr>
              <a:grpSpLocks/>
            </xdr:cNvGrpSpPr>
          </xdr:nvGrpSpPr>
          <xdr:grpSpPr bwMode="auto">
            <a:xfrm>
              <a:off x="815" y="1111"/>
              <a:ext cx="958" cy="712"/>
              <a:chOff x="815" y="1111"/>
              <a:chExt cx="958" cy="712"/>
            </a:xfrm>
          </xdr:grpSpPr>
          <xdr:sp macro="" textlink="">
            <xdr:nvSpPr>
              <xdr:cNvPr id="404" name="AutoShape 85">
                <a:extLst>
                  <a:ext uri="{FF2B5EF4-FFF2-40B4-BE49-F238E27FC236}">
                    <a16:creationId xmlns:a16="http://schemas.microsoft.com/office/drawing/2014/main" id="{BBBA80D9-F5C6-401A-8A10-49423C67A554}"/>
                  </a:ext>
                </a:extLst>
              </xdr:cNvPr>
              <xdr:cNvSpPr>
                <a:spLocks noChangeArrowheads="1"/>
              </xdr:cNvSpPr>
            </xdr:nvSpPr>
            <xdr:spPr bwMode="auto">
              <a:xfrm>
                <a:off x="815" y="1111"/>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05" name="Text Box 84">
                <a:extLst>
                  <a:ext uri="{FF2B5EF4-FFF2-40B4-BE49-F238E27FC236}">
                    <a16:creationId xmlns:a16="http://schemas.microsoft.com/office/drawing/2014/main" id="{08645D33-C7AD-4310-A872-E20F6AFD27EE}"/>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01" name="Group 80">
              <a:extLst>
                <a:ext uri="{FF2B5EF4-FFF2-40B4-BE49-F238E27FC236}">
                  <a16:creationId xmlns:a16="http://schemas.microsoft.com/office/drawing/2014/main" id="{70248879-8EFB-44D3-AE36-57C6C17B7A33}"/>
                </a:ext>
              </a:extLst>
            </xdr:cNvPr>
            <xdr:cNvGrpSpPr>
              <a:grpSpLocks/>
            </xdr:cNvGrpSpPr>
          </xdr:nvGrpSpPr>
          <xdr:grpSpPr bwMode="auto">
            <a:xfrm>
              <a:off x="1838" y="1100"/>
              <a:ext cx="958" cy="712"/>
              <a:chOff x="1838" y="1100"/>
              <a:chExt cx="958" cy="712"/>
            </a:xfrm>
          </xdr:grpSpPr>
          <xdr:sp macro="" textlink="">
            <xdr:nvSpPr>
              <xdr:cNvPr id="402" name="AutoShape 82">
                <a:extLst>
                  <a:ext uri="{FF2B5EF4-FFF2-40B4-BE49-F238E27FC236}">
                    <a16:creationId xmlns:a16="http://schemas.microsoft.com/office/drawing/2014/main" id="{34F11C76-931A-4DC7-803E-09619DAB042E}"/>
                  </a:ext>
                </a:extLst>
              </xdr:cNvPr>
              <xdr:cNvSpPr>
                <a:spLocks noChangeArrowheads="1"/>
              </xdr:cNvSpPr>
            </xdr:nvSpPr>
            <xdr:spPr bwMode="auto">
              <a:xfrm>
                <a:off x="1838" y="1100"/>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03" name="Text Box 81">
                <a:extLst>
                  <a:ext uri="{FF2B5EF4-FFF2-40B4-BE49-F238E27FC236}">
                    <a16:creationId xmlns:a16="http://schemas.microsoft.com/office/drawing/2014/main" id="{CBCB0D35-0F8C-47B2-AEEF-B94D38DA87A2}"/>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394" name="Text Box 78">
            <a:extLst>
              <a:ext uri="{FF2B5EF4-FFF2-40B4-BE49-F238E27FC236}">
                <a16:creationId xmlns:a16="http://schemas.microsoft.com/office/drawing/2014/main" id="{B455E6BE-BBC9-4B15-9277-2702826A0437}"/>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395" name="Text Box 77">
            <a:extLst>
              <a:ext uri="{FF2B5EF4-FFF2-40B4-BE49-F238E27FC236}">
                <a16:creationId xmlns:a16="http://schemas.microsoft.com/office/drawing/2014/main" id="{DB506ADD-6DA9-43C5-8ADB-7A401D20972C}"/>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96" name="Text Box 76">
            <a:extLst>
              <a:ext uri="{FF2B5EF4-FFF2-40B4-BE49-F238E27FC236}">
                <a16:creationId xmlns:a16="http://schemas.microsoft.com/office/drawing/2014/main" id="{E5A481D2-EC2F-4C00-97FE-752B08644F04}"/>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97" name="Text Box 75">
            <a:extLst>
              <a:ext uri="{FF2B5EF4-FFF2-40B4-BE49-F238E27FC236}">
                <a16:creationId xmlns:a16="http://schemas.microsoft.com/office/drawing/2014/main" id="{A0FA2D4B-76C5-43AA-9C32-B99249F6E67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8</xdr:col>
      <xdr:colOff>249381</xdr:colOff>
      <xdr:row>15</xdr:row>
      <xdr:rowOff>110837</xdr:rowOff>
    </xdr:from>
    <xdr:to>
      <xdr:col>10</xdr:col>
      <xdr:colOff>607521</xdr:colOff>
      <xdr:row>15</xdr:row>
      <xdr:rowOff>2505694</xdr:rowOff>
    </xdr:to>
    <xdr:grpSp>
      <xdr:nvGrpSpPr>
        <xdr:cNvPr id="410" name="Group 74" descr="Resultado del diamante">
          <a:extLst>
            <a:ext uri="{FF2B5EF4-FFF2-40B4-BE49-F238E27FC236}">
              <a16:creationId xmlns:a16="http://schemas.microsoft.com/office/drawing/2014/main" id="{6D464292-CFE2-444E-AB4F-B5B9DAA00B63}"/>
            </a:ext>
          </a:extLst>
        </xdr:cNvPr>
        <xdr:cNvGrpSpPr>
          <a:grpSpLocks/>
        </xdr:cNvGrpSpPr>
      </xdr:nvGrpSpPr>
      <xdr:grpSpPr bwMode="auto">
        <a:xfrm>
          <a:off x="7678881" y="24666287"/>
          <a:ext cx="2501265" cy="2394857"/>
          <a:chOff x="815" y="707"/>
          <a:chExt cx="1981" cy="1487"/>
        </a:xfrm>
      </xdr:grpSpPr>
      <xdr:grpSp>
        <xdr:nvGrpSpPr>
          <xdr:cNvPr id="411" name="Group 79">
            <a:extLst>
              <a:ext uri="{FF2B5EF4-FFF2-40B4-BE49-F238E27FC236}">
                <a16:creationId xmlns:a16="http://schemas.microsoft.com/office/drawing/2014/main" id="{4CC2A2F5-0A8E-4AB0-A5C6-502B948E7009}"/>
              </a:ext>
            </a:extLst>
          </xdr:cNvPr>
          <xdr:cNvGrpSpPr>
            <a:grpSpLocks/>
          </xdr:cNvGrpSpPr>
        </xdr:nvGrpSpPr>
        <xdr:grpSpPr bwMode="auto">
          <a:xfrm>
            <a:off x="815" y="707"/>
            <a:ext cx="1981" cy="1487"/>
            <a:chOff x="815" y="707"/>
            <a:chExt cx="1981" cy="1487"/>
          </a:xfrm>
        </xdr:grpSpPr>
        <xdr:grpSp>
          <xdr:nvGrpSpPr>
            <xdr:cNvPr id="416" name="Group 89">
              <a:extLst>
                <a:ext uri="{FF2B5EF4-FFF2-40B4-BE49-F238E27FC236}">
                  <a16:creationId xmlns:a16="http://schemas.microsoft.com/office/drawing/2014/main" id="{6E7F4CF2-3309-4439-84C4-AE028B1837AE}"/>
                </a:ext>
              </a:extLst>
            </xdr:cNvPr>
            <xdr:cNvGrpSpPr>
              <a:grpSpLocks/>
            </xdr:cNvGrpSpPr>
          </xdr:nvGrpSpPr>
          <xdr:grpSpPr bwMode="auto">
            <a:xfrm>
              <a:off x="1325" y="707"/>
              <a:ext cx="958" cy="712"/>
              <a:chOff x="1325" y="707"/>
              <a:chExt cx="958" cy="712"/>
            </a:xfrm>
          </xdr:grpSpPr>
          <xdr:sp macro="" textlink="">
            <xdr:nvSpPr>
              <xdr:cNvPr id="426" name="AutoShape 91">
                <a:extLst>
                  <a:ext uri="{FF2B5EF4-FFF2-40B4-BE49-F238E27FC236}">
                    <a16:creationId xmlns:a16="http://schemas.microsoft.com/office/drawing/2014/main" id="{B0ADBDEA-F969-4A1A-A0B1-1C9E22C1F111}"/>
                  </a:ext>
                </a:extLst>
              </xdr:cNvPr>
              <xdr:cNvSpPr>
                <a:spLocks noChangeArrowheads="1"/>
              </xdr:cNvSpPr>
            </xdr:nvSpPr>
            <xdr:spPr bwMode="auto">
              <a:xfrm>
                <a:off x="1325" y="707"/>
                <a:ext cx="958" cy="712"/>
              </a:xfrm>
              <a:prstGeom prst="diamond">
                <a:avLst/>
              </a:prstGeom>
              <a:solidFill>
                <a:srgbClr val="FF0000"/>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27" name="Text Box 90">
                <a:extLst>
                  <a:ext uri="{FF2B5EF4-FFF2-40B4-BE49-F238E27FC236}">
                    <a16:creationId xmlns:a16="http://schemas.microsoft.com/office/drawing/2014/main" id="{AE51AD0C-8758-4427-8B96-09C504A9BFF8}"/>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417" name="Group 86">
              <a:extLst>
                <a:ext uri="{FF2B5EF4-FFF2-40B4-BE49-F238E27FC236}">
                  <a16:creationId xmlns:a16="http://schemas.microsoft.com/office/drawing/2014/main" id="{B716363C-9C04-4BC4-B76D-60BCD1AE4962}"/>
                </a:ext>
              </a:extLst>
            </xdr:cNvPr>
            <xdr:cNvGrpSpPr>
              <a:grpSpLocks/>
            </xdr:cNvGrpSpPr>
          </xdr:nvGrpSpPr>
          <xdr:grpSpPr bwMode="auto">
            <a:xfrm>
              <a:off x="1336" y="1482"/>
              <a:ext cx="958" cy="712"/>
              <a:chOff x="1336" y="1482"/>
              <a:chExt cx="958" cy="712"/>
            </a:xfrm>
          </xdr:grpSpPr>
          <xdr:sp macro="" textlink="">
            <xdr:nvSpPr>
              <xdr:cNvPr id="424" name="AutoShape 88">
                <a:extLst>
                  <a:ext uri="{FF2B5EF4-FFF2-40B4-BE49-F238E27FC236}">
                    <a16:creationId xmlns:a16="http://schemas.microsoft.com/office/drawing/2014/main" id="{1CF3ACF2-0E75-4FFD-8B85-758966FED0E6}"/>
                  </a:ext>
                </a:extLst>
              </xdr:cNvPr>
              <xdr:cNvSpPr>
                <a:spLocks noChangeArrowheads="1"/>
              </xdr:cNvSpPr>
            </xdr:nvSpPr>
            <xdr:spPr bwMode="auto">
              <a:xfrm>
                <a:off x="1336"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25" name="Text Box 87">
                <a:extLst>
                  <a:ext uri="{FF2B5EF4-FFF2-40B4-BE49-F238E27FC236}">
                    <a16:creationId xmlns:a16="http://schemas.microsoft.com/office/drawing/2014/main" id="{F2F1212A-E0C1-43DF-88EE-024AE800A86B}"/>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418" name="Group 83">
              <a:extLst>
                <a:ext uri="{FF2B5EF4-FFF2-40B4-BE49-F238E27FC236}">
                  <a16:creationId xmlns:a16="http://schemas.microsoft.com/office/drawing/2014/main" id="{ACFA952D-07BC-433F-B93C-C7E89271CDB7}"/>
                </a:ext>
              </a:extLst>
            </xdr:cNvPr>
            <xdr:cNvGrpSpPr>
              <a:grpSpLocks/>
            </xdr:cNvGrpSpPr>
          </xdr:nvGrpSpPr>
          <xdr:grpSpPr bwMode="auto">
            <a:xfrm>
              <a:off x="815" y="1111"/>
              <a:ext cx="958" cy="712"/>
              <a:chOff x="815" y="1111"/>
              <a:chExt cx="958" cy="712"/>
            </a:xfrm>
          </xdr:grpSpPr>
          <xdr:sp macro="" textlink="">
            <xdr:nvSpPr>
              <xdr:cNvPr id="422" name="AutoShape 85">
                <a:extLst>
                  <a:ext uri="{FF2B5EF4-FFF2-40B4-BE49-F238E27FC236}">
                    <a16:creationId xmlns:a16="http://schemas.microsoft.com/office/drawing/2014/main" id="{19169EFD-1D6E-48EC-AD13-A36DC390737A}"/>
                  </a:ext>
                </a:extLst>
              </xdr:cNvPr>
              <xdr:cNvSpPr>
                <a:spLocks noChangeArrowheads="1"/>
              </xdr:cNvSpPr>
            </xdr:nvSpPr>
            <xdr:spPr bwMode="auto">
              <a:xfrm>
                <a:off x="815" y="1111"/>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23" name="Text Box 84">
                <a:extLst>
                  <a:ext uri="{FF2B5EF4-FFF2-40B4-BE49-F238E27FC236}">
                    <a16:creationId xmlns:a16="http://schemas.microsoft.com/office/drawing/2014/main" id="{BBF1DD36-FD75-4D70-B5CC-A295CAD72FD9}"/>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419" name="Group 80">
              <a:extLst>
                <a:ext uri="{FF2B5EF4-FFF2-40B4-BE49-F238E27FC236}">
                  <a16:creationId xmlns:a16="http://schemas.microsoft.com/office/drawing/2014/main" id="{FB506B9E-62F1-4418-BCBE-53E4DEBF9BC2}"/>
                </a:ext>
              </a:extLst>
            </xdr:cNvPr>
            <xdr:cNvGrpSpPr>
              <a:grpSpLocks/>
            </xdr:cNvGrpSpPr>
          </xdr:nvGrpSpPr>
          <xdr:grpSpPr bwMode="auto">
            <a:xfrm>
              <a:off x="1838" y="1100"/>
              <a:ext cx="958" cy="712"/>
              <a:chOff x="1838" y="1100"/>
              <a:chExt cx="958" cy="712"/>
            </a:xfrm>
          </xdr:grpSpPr>
          <xdr:sp macro="" textlink="">
            <xdr:nvSpPr>
              <xdr:cNvPr id="420" name="AutoShape 82">
                <a:extLst>
                  <a:ext uri="{FF2B5EF4-FFF2-40B4-BE49-F238E27FC236}">
                    <a16:creationId xmlns:a16="http://schemas.microsoft.com/office/drawing/2014/main" id="{D426BD6C-EE7B-4A5C-B923-47908A497BF0}"/>
                  </a:ext>
                </a:extLst>
              </xdr:cNvPr>
              <xdr:cNvSpPr>
                <a:spLocks noChangeArrowheads="1"/>
              </xdr:cNvSpPr>
            </xdr:nvSpPr>
            <xdr:spPr bwMode="auto">
              <a:xfrm>
                <a:off x="1838" y="1100"/>
                <a:ext cx="958" cy="712"/>
              </a:xfrm>
              <a:prstGeom prst="diamond">
                <a:avLst/>
              </a:prstGeom>
              <a:solidFill>
                <a:srgbClr val="FF00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21" name="Text Box 81">
                <a:extLst>
                  <a:ext uri="{FF2B5EF4-FFF2-40B4-BE49-F238E27FC236}">
                    <a16:creationId xmlns:a16="http://schemas.microsoft.com/office/drawing/2014/main" id="{4B17BFCF-E39B-4212-AD8E-8C86F72B97FD}"/>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412" name="Text Box 78">
            <a:extLst>
              <a:ext uri="{FF2B5EF4-FFF2-40B4-BE49-F238E27FC236}">
                <a16:creationId xmlns:a16="http://schemas.microsoft.com/office/drawing/2014/main" id="{5F2F2EEC-C4C6-467F-8128-C878BD2ABB53}"/>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413" name="Text Box 77">
            <a:extLst>
              <a:ext uri="{FF2B5EF4-FFF2-40B4-BE49-F238E27FC236}">
                <a16:creationId xmlns:a16="http://schemas.microsoft.com/office/drawing/2014/main" id="{3697CD7E-4CF7-4514-AFE5-C8330BA6828D}"/>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414" name="Text Box 76" descr="Resultado del diamante">
            <a:extLst>
              <a:ext uri="{FF2B5EF4-FFF2-40B4-BE49-F238E27FC236}">
                <a16:creationId xmlns:a16="http://schemas.microsoft.com/office/drawing/2014/main" id="{592D83D7-2466-434B-A4BA-99B55B65598C}"/>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415" name="Text Box 75">
            <a:extLst>
              <a:ext uri="{FF2B5EF4-FFF2-40B4-BE49-F238E27FC236}">
                <a16:creationId xmlns:a16="http://schemas.microsoft.com/office/drawing/2014/main" id="{454F7034-5280-4AB9-8910-E503B8966D4C}"/>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editAs="oneCell">
    <xdr:from>
      <xdr:col>0</xdr:col>
      <xdr:colOff>55378</xdr:colOff>
      <xdr:row>0</xdr:row>
      <xdr:rowOff>55378</xdr:rowOff>
    </xdr:from>
    <xdr:to>
      <xdr:col>0</xdr:col>
      <xdr:colOff>1105221</xdr:colOff>
      <xdr:row>0</xdr:row>
      <xdr:rowOff>1103128</xdr:rowOff>
    </xdr:to>
    <xdr:pic>
      <xdr:nvPicPr>
        <xdr:cNvPr id="2" name="Imagen 1" descr="Logo IDEAM">
          <a:extLst>
            <a:ext uri="{FF2B5EF4-FFF2-40B4-BE49-F238E27FC236}">
              <a16:creationId xmlns:a16="http://schemas.microsoft.com/office/drawing/2014/main" id="{31FADF1E-A533-4D02-8FF7-F9B329F6E5E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78" y="55378"/>
          <a:ext cx="1049843" cy="10477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734907</xdr:colOff>
      <xdr:row>2</xdr:row>
      <xdr:rowOff>169333</xdr:rowOff>
    </xdr:from>
    <xdr:to>
      <xdr:col>7</xdr:col>
      <xdr:colOff>939801</xdr:colOff>
      <xdr:row>2</xdr:row>
      <xdr:rowOff>4889500</xdr:rowOff>
    </xdr:to>
    <xdr:graphicFrame macro="">
      <xdr:nvGraphicFramePr>
        <xdr:cNvPr id="2" name="Diagrama 1" descr="SISTEMA COMANDO DE INCIDENTES">
          <a:extLst>
            <a:ext uri="{FF2B5EF4-FFF2-40B4-BE49-F238E27FC236}">
              <a16:creationId xmlns:a16="http://schemas.microsoft.com/office/drawing/2014/main" id="{E95C585C-45B6-4845-90F9-BB55C2A1740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1286933</xdr:colOff>
      <xdr:row>4</xdr:row>
      <xdr:rowOff>50801</xdr:rowOff>
    </xdr:from>
    <xdr:to>
      <xdr:col>7</xdr:col>
      <xdr:colOff>982132</xdr:colOff>
      <xdr:row>5</xdr:row>
      <xdr:rowOff>0</xdr:rowOff>
    </xdr:to>
    <xdr:graphicFrame macro="">
      <xdr:nvGraphicFramePr>
        <xdr:cNvPr id="10" name="Diagrama 9" descr="ESTRUCTURA DE LA BRIGADA">
          <a:extLst>
            <a:ext uri="{FF2B5EF4-FFF2-40B4-BE49-F238E27FC236}">
              <a16:creationId xmlns:a16="http://schemas.microsoft.com/office/drawing/2014/main" id="{F2AC93E6-7932-C34E-9B4E-F2C47D8EA30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0</xdr:col>
      <xdr:colOff>1325880</xdr:colOff>
      <xdr:row>6</xdr:row>
      <xdr:rowOff>487680</xdr:rowOff>
    </xdr:from>
    <xdr:to>
      <xdr:col>8</xdr:col>
      <xdr:colOff>127000</xdr:colOff>
      <xdr:row>8</xdr:row>
      <xdr:rowOff>0</xdr:rowOff>
    </xdr:to>
    <xdr:graphicFrame macro="">
      <xdr:nvGraphicFramePr>
        <xdr:cNvPr id="3" name="Diagrama 2" descr="ESQUEMA ORGANIZACIONAL PARA UNA EVACUACIÓN">
          <a:extLst>
            <a:ext uri="{FF2B5EF4-FFF2-40B4-BE49-F238E27FC236}">
              <a16:creationId xmlns:a16="http://schemas.microsoft.com/office/drawing/2014/main" id="{83BB6ECA-4312-D243-8D02-ABD1DCDF651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editAs="oneCell">
    <xdr:from>
      <xdr:col>0</xdr:col>
      <xdr:colOff>584200</xdr:colOff>
      <xdr:row>0</xdr:row>
      <xdr:rowOff>330200</xdr:rowOff>
    </xdr:from>
    <xdr:to>
      <xdr:col>0</xdr:col>
      <xdr:colOff>1634043</xdr:colOff>
      <xdr:row>0</xdr:row>
      <xdr:rowOff>1377950</xdr:rowOff>
    </xdr:to>
    <xdr:pic>
      <xdr:nvPicPr>
        <xdr:cNvPr id="4" name="Imagen 3" descr="Logo IDEAM">
          <a:extLst>
            <a:ext uri="{FF2B5EF4-FFF2-40B4-BE49-F238E27FC236}">
              <a16:creationId xmlns:a16="http://schemas.microsoft.com/office/drawing/2014/main" id="{FEB3AFB8-3814-4AF7-91DD-95C5F7CCA23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84200" y="330200"/>
          <a:ext cx="1049843" cy="10477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416719</xdr:colOff>
      <xdr:row>0</xdr:row>
      <xdr:rowOff>0</xdr:rowOff>
    </xdr:from>
    <xdr:to>
      <xdr:col>1</xdr:col>
      <xdr:colOff>871249</xdr:colOff>
      <xdr:row>0</xdr:row>
      <xdr:rowOff>1047750</xdr:rowOff>
    </xdr:to>
    <xdr:pic>
      <xdr:nvPicPr>
        <xdr:cNvPr id="2" name="Imagen 1" descr="Logo IDEAM">
          <a:extLst>
            <a:ext uri="{FF2B5EF4-FFF2-40B4-BE49-F238E27FC236}">
              <a16:creationId xmlns:a16="http://schemas.microsoft.com/office/drawing/2014/main" id="{F11CACF2-F069-4B47-B03E-FC93950A8F2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6719" y="0"/>
          <a:ext cx="1049843" cy="10477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493059</xdr:colOff>
      <xdr:row>0</xdr:row>
      <xdr:rowOff>67236</xdr:rowOff>
    </xdr:from>
    <xdr:to>
      <xdr:col>0</xdr:col>
      <xdr:colOff>1542902</xdr:colOff>
      <xdr:row>0</xdr:row>
      <xdr:rowOff>1114986</xdr:rowOff>
    </xdr:to>
    <xdr:pic>
      <xdr:nvPicPr>
        <xdr:cNvPr id="2" name="Imagen 1" descr="Logo IDEAM">
          <a:extLst>
            <a:ext uri="{FF2B5EF4-FFF2-40B4-BE49-F238E27FC236}">
              <a16:creationId xmlns:a16="http://schemas.microsoft.com/office/drawing/2014/main" id="{7315CA58-1C2A-4B61-874B-0FC98119CCA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059" y="67236"/>
          <a:ext cx="1049843" cy="10477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243292</xdr:colOff>
      <xdr:row>3</xdr:row>
      <xdr:rowOff>86783</xdr:rowOff>
    </xdr:from>
    <xdr:to>
      <xdr:col>0</xdr:col>
      <xdr:colOff>1082625</xdr:colOff>
      <xdr:row>3</xdr:row>
      <xdr:rowOff>1077383</xdr:rowOff>
    </xdr:to>
    <xdr:pic>
      <xdr:nvPicPr>
        <xdr:cNvPr id="5" name="Imagen 4" descr="Señales relativas a los equipos de lucha contra incendios – Facultad de  Ciencias Exactas, Físico-Químicas y Naturales">
          <a:extLst>
            <a:ext uri="{FF2B5EF4-FFF2-40B4-BE49-F238E27FC236}">
              <a16:creationId xmlns:a16="http://schemas.microsoft.com/office/drawing/2014/main" id="{6347055B-3546-CD4B-9054-D199CE8C837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197" t="341" r="24590" b="54608"/>
        <a:stretch/>
      </xdr:blipFill>
      <xdr:spPr bwMode="auto">
        <a:xfrm>
          <a:off x="243292" y="1833033"/>
          <a:ext cx="839333"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157843</xdr:colOff>
      <xdr:row>4</xdr:row>
      <xdr:rowOff>25853</xdr:rowOff>
    </xdr:from>
    <xdr:to>
      <xdr:col>0</xdr:col>
      <xdr:colOff>1338943</xdr:colOff>
      <xdr:row>4</xdr:row>
      <xdr:rowOff>1130300</xdr:rowOff>
    </xdr:to>
    <xdr:pic>
      <xdr:nvPicPr>
        <xdr:cNvPr id="6" name="Imagen 5" descr="Saltar al contenido Extintores Camein Venta Extintores &amp;amp; Equipos contra  incendios Alternar navegación Extintores Recarga de Extintores Productos  Boca de Incendios Detectores y Alarmas Seguridad Vial e Industrial Gases y  Soldaduras Puntos de Venta ...">
          <a:extLst>
            <a:ext uri="{FF2B5EF4-FFF2-40B4-BE49-F238E27FC236}">
              <a16:creationId xmlns:a16="http://schemas.microsoft.com/office/drawing/2014/main" id="{A6E4C21C-E1AF-914E-B7E2-2C31BA799C1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9106" b="20100"/>
        <a:stretch/>
      </xdr:blipFill>
      <xdr:spPr bwMode="auto">
        <a:xfrm>
          <a:off x="157843" y="3467553"/>
          <a:ext cx="1257300" cy="1104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111577</xdr:colOff>
      <xdr:row>5</xdr:row>
      <xdr:rowOff>25400</xdr:rowOff>
    </xdr:from>
    <xdr:to>
      <xdr:col>0</xdr:col>
      <xdr:colOff>1340447</xdr:colOff>
      <xdr:row>5</xdr:row>
      <xdr:rowOff>1192893</xdr:rowOff>
    </xdr:to>
    <xdr:pic>
      <xdr:nvPicPr>
        <xdr:cNvPr id="7" name="Imagen 6" descr="Saltar al contenido Extintores Camein Venta Extintores &amp;amp; Equipos contra  incendios Alternar navegación Extintores Recarga de Extintores Productos  Boca de Incendios Detectores y Alarmas Seguridad Vial e Industrial Gases y  Soldaduras Puntos de Venta ...">
          <a:extLst>
            <a:ext uri="{FF2B5EF4-FFF2-40B4-BE49-F238E27FC236}">
              <a16:creationId xmlns:a16="http://schemas.microsoft.com/office/drawing/2014/main" id="{7E185CE6-905B-8B42-B83B-82039D95FCB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9106" b="20100"/>
        <a:stretch/>
      </xdr:blipFill>
      <xdr:spPr bwMode="auto">
        <a:xfrm flipH="1">
          <a:off x="111577" y="4876800"/>
          <a:ext cx="1352695" cy="1167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47438</xdr:colOff>
      <xdr:row>6</xdr:row>
      <xdr:rowOff>50988</xdr:rowOff>
    </xdr:from>
    <xdr:to>
      <xdr:col>0</xdr:col>
      <xdr:colOff>1340597</xdr:colOff>
      <xdr:row>6</xdr:row>
      <xdr:rowOff>899288</xdr:rowOff>
    </xdr:to>
    <xdr:pic>
      <xdr:nvPicPr>
        <xdr:cNvPr id="8" name="Imagen 7" descr="Aviso Emergencia - Salida de Emergencia - TripSign">
          <a:extLst>
            <a:ext uri="{FF2B5EF4-FFF2-40B4-BE49-F238E27FC236}">
              <a16:creationId xmlns:a16="http://schemas.microsoft.com/office/drawing/2014/main" id="{29D9B2E0-AE71-4845-B8EF-03A7EC7B8493}"/>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4875" b="24875"/>
        <a:stretch/>
      </xdr:blipFill>
      <xdr:spPr bwMode="auto">
        <a:xfrm>
          <a:off x="47438" y="6578788"/>
          <a:ext cx="1388409" cy="84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360081</xdr:colOff>
      <xdr:row>7</xdr:row>
      <xdr:rowOff>0</xdr:rowOff>
    </xdr:from>
    <xdr:to>
      <xdr:col>0</xdr:col>
      <xdr:colOff>1296233</xdr:colOff>
      <xdr:row>7</xdr:row>
      <xdr:rowOff>1142253</xdr:rowOff>
    </xdr:to>
    <xdr:pic>
      <xdr:nvPicPr>
        <xdr:cNvPr id="12" name="Imagen 11" descr="Señal Aviso Letrero Plástico Botiquin Primeros Auxilios">
          <a:extLst>
            <a:ext uri="{FF2B5EF4-FFF2-40B4-BE49-F238E27FC236}">
              <a16:creationId xmlns:a16="http://schemas.microsoft.com/office/drawing/2014/main" id="{3AD17F97-7E36-7F4B-848C-D1ACFDAFEB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0081" y="7506447"/>
          <a:ext cx="936152" cy="1142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298825</xdr:colOff>
      <xdr:row>8</xdr:row>
      <xdr:rowOff>46319</xdr:rowOff>
    </xdr:from>
    <xdr:to>
      <xdr:col>0</xdr:col>
      <xdr:colOff>1347072</xdr:colOff>
      <xdr:row>8</xdr:row>
      <xdr:rowOff>1168401</xdr:rowOff>
    </xdr:to>
    <xdr:pic>
      <xdr:nvPicPr>
        <xdr:cNvPr id="13" name="Imagen 12" descr="Señal Camilla de Emergencia - VisualGraf">
          <a:extLst>
            <a:ext uri="{FF2B5EF4-FFF2-40B4-BE49-F238E27FC236}">
              <a16:creationId xmlns:a16="http://schemas.microsoft.com/office/drawing/2014/main" id="{3A093CA0-712A-9E4A-88E3-168E00051854}"/>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3013" t="10470" r="21757" b="8709"/>
        <a:stretch/>
      </xdr:blipFill>
      <xdr:spPr bwMode="auto">
        <a:xfrm>
          <a:off x="298825" y="8949019"/>
          <a:ext cx="1075764" cy="1122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0</xdr:row>
      <xdr:rowOff>0</xdr:rowOff>
    </xdr:from>
    <xdr:to>
      <xdr:col>0</xdr:col>
      <xdr:colOff>1174750</xdr:colOff>
      <xdr:row>0</xdr:row>
      <xdr:rowOff>929476</xdr:rowOff>
    </xdr:to>
    <xdr:pic>
      <xdr:nvPicPr>
        <xdr:cNvPr id="2" name="Imagen 1" descr="Logo IDEAM">
          <a:extLst>
            <a:ext uri="{FF2B5EF4-FFF2-40B4-BE49-F238E27FC236}">
              <a16:creationId xmlns:a16="http://schemas.microsoft.com/office/drawing/2014/main" id="{A67754C9-E4B3-46CD-B599-25D3B312D7F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3417" y="0"/>
          <a:ext cx="931333" cy="92947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tabSelected="1" view="pageBreakPreview" zoomScaleNormal="80" zoomScaleSheetLayoutView="100" workbookViewId="0">
      <selection activeCell="C1" sqref="C1"/>
    </sheetView>
  </sheetViews>
  <sheetFormatPr defaultColWidth="11.42578125" defaultRowHeight="14.25"/>
  <cols>
    <col min="1" max="1" width="11.42578125" style="40" customWidth="1"/>
    <col min="2" max="2" width="22" style="40" customWidth="1"/>
    <col min="3" max="3" width="90.5703125" style="40" customWidth="1"/>
    <col min="4" max="4" width="26.5703125" style="40" customWidth="1"/>
    <col min="5" max="16384" width="11.42578125" style="40"/>
  </cols>
  <sheetData>
    <row r="1" spans="1:4" ht="105.75" customHeight="1" thickBot="1">
      <c r="A1" s="38"/>
      <c r="B1" s="39"/>
      <c r="C1" s="36" t="s">
        <v>0</v>
      </c>
      <c r="D1" s="37" t="s">
        <v>1</v>
      </c>
    </row>
    <row r="2" spans="1:4">
      <c r="A2" s="41"/>
      <c r="B2" s="41"/>
      <c r="C2" s="41"/>
      <c r="D2" s="41"/>
    </row>
    <row r="3" spans="1:4">
      <c r="A3" s="42" t="s">
        <v>2</v>
      </c>
      <c r="B3" s="42"/>
      <c r="C3" s="42"/>
      <c r="D3" s="42"/>
    </row>
    <row r="4" spans="1:4" ht="15" thickBot="1">
      <c r="A4" s="43"/>
      <c r="B4" s="43"/>
      <c r="C4" s="43"/>
      <c r="D4" s="43"/>
    </row>
    <row r="5" spans="1:4" ht="103.5" customHeight="1" thickBot="1">
      <c r="A5" s="44" t="s">
        <v>3</v>
      </c>
      <c r="B5" s="45"/>
      <c r="C5" s="45"/>
      <c r="D5" s="46"/>
    </row>
    <row r="6" spans="1:4">
      <c r="A6" s="43"/>
      <c r="B6" s="43"/>
      <c r="C6" s="43"/>
      <c r="D6" s="43"/>
    </row>
    <row r="7" spans="1:4">
      <c r="A7" s="42" t="s">
        <v>4</v>
      </c>
      <c r="B7" s="42"/>
      <c r="C7" s="42"/>
      <c r="D7" s="42"/>
    </row>
    <row r="8" spans="1:4" ht="15" thickBot="1">
      <c r="A8" s="43"/>
      <c r="B8" s="43"/>
      <c r="C8" s="43"/>
      <c r="D8" s="43"/>
    </row>
    <row r="9" spans="1:4" ht="139.5" customHeight="1" thickBot="1">
      <c r="A9" s="44" t="s">
        <v>5</v>
      </c>
      <c r="B9" s="47"/>
      <c r="C9" s="47"/>
      <c r="D9" s="48"/>
    </row>
    <row r="10" spans="1:4">
      <c r="A10" s="43"/>
      <c r="B10" s="43"/>
      <c r="C10" s="43"/>
      <c r="D10" s="43"/>
    </row>
    <row r="11" spans="1:4">
      <c r="A11" s="42" t="s">
        <v>6</v>
      </c>
      <c r="B11" s="42"/>
      <c r="C11" s="42"/>
      <c r="D11" s="42"/>
    </row>
    <row r="12" spans="1:4" ht="15" thickBot="1">
      <c r="A12" s="43"/>
      <c r="B12" s="43"/>
      <c r="C12" s="43"/>
      <c r="D12" s="43"/>
    </row>
    <row r="13" spans="1:4" ht="135" customHeight="1" thickBot="1">
      <c r="A13" s="44" t="s">
        <v>7</v>
      </c>
      <c r="B13" s="45"/>
      <c r="C13" s="45"/>
      <c r="D13" s="46"/>
    </row>
  </sheetData>
  <pageMargins left="0.7" right="0.7" top="0.75" bottom="0.75" header="0.3" footer="0.3"/>
  <pageSetup paperSize="9" scale="54"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2"/>
  <sheetViews>
    <sheetView view="pageBreakPreview" zoomScale="142" zoomScaleNormal="100" zoomScaleSheetLayoutView="142" workbookViewId="0">
      <selection activeCell="D1" sqref="D1"/>
    </sheetView>
  </sheetViews>
  <sheetFormatPr defaultColWidth="11.42578125" defaultRowHeight="15"/>
  <cols>
    <col min="1" max="1" width="23.140625" style="1" customWidth="1"/>
    <col min="2" max="2" width="25.140625" style="1" customWidth="1"/>
    <col min="3" max="3" width="43.85546875" style="1" customWidth="1"/>
    <col min="4" max="4" width="28" style="1" customWidth="1"/>
    <col min="5" max="16384" width="11.42578125" style="1"/>
  </cols>
  <sheetData>
    <row r="1" spans="1:4" ht="77.25" customHeight="1" thickBot="1">
      <c r="A1" s="7"/>
      <c r="B1" s="6" t="s">
        <v>0</v>
      </c>
      <c r="C1" s="8"/>
      <c r="D1" s="5" t="s">
        <v>281</v>
      </c>
    </row>
    <row r="2" spans="1:4" ht="24.75" customHeight="1">
      <c r="A2" s="15" t="s">
        <v>282</v>
      </c>
      <c r="B2" s="15"/>
      <c r="C2" s="15"/>
      <c r="D2" s="15"/>
    </row>
    <row r="3" spans="1:4" ht="30">
      <c r="A3" s="34" t="s">
        <v>283</v>
      </c>
      <c r="B3" s="34" t="s">
        <v>284</v>
      </c>
      <c r="C3" s="34" t="s">
        <v>285</v>
      </c>
      <c r="D3" s="34" t="s">
        <v>51</v>
      </c>
    </row>
    <row r="4" spans="1:4" ht="90" customHeight="1">
      <c r="A4" s="10"/>
      <c r="B4" s="11"/>
      <c r="C4" s="2"/>
      <c r="D4" s="2"/>
    </row>
    <row r="5" spans="1:4" ht="95.1" customHeight="1">
      <c r="A5" s="12"/>
      <c r="B5" s="13"/>
      <c r="C5" s="14"/>
      <c r="D5" s="14"/>
    </row>
    <row r="6" spans="1:4" ht="102" customHeight="1">
      <c r="A6" s="10"/>
      <c r="B6" s="13"/>
      <c r="C6" s="2"/>
      <c r="D6" s="3"/>
    </row>
    <row r="7" spans="1:4" ht="80.099999999999994" customHeight="1">
      <c r="A7" s="12"/>
      <c r="B7" s="13"/>
      <c r="C7" s="2"/>
      <c r="D7" s="2"/>
    </row>
    <row r="8" spans="1:4" ht="90.95" customHeight="1">
      <c r="A8" s="10"/>
      <c r="B8" s="13"/>
      <c r="C8" s="2"/>
      <c r="D8" s="2"/>
    </row>
    <row r="9" spans="1:4" ht="96.95" customHeight="1">
      <c r="A9" s="10"/>
      <c r="B9" s="13"/>
      <c r="C9" s="2"/>
      <c r="D9" s="2"/>
    </row>
    <row r="10" spans="1:4">
      <c r="A10" s="9"/>
      <c r="B10" s="9"/>
      <c r="C10" s="9"/>
      <c r="D10" s="9"/>
    </row>
    <row r="11" spans="1:4" ht="20.25" customHeight="1">
      <c r="A11" s="35" t="s">
        <v>286</v>
      </c>
      <c r="B11" s="35"/>
      <c r="C11" s="35"/>
      <c r="D11" s="35"/>
    </row>
    <row r="12" spans="1:4" ht="68.099999999999994" customHeight="1">
      <c r="A12" s="4"/>
      <c r="B12" s="17"/>
      <c r="C12" s="16"/>
      <c r="D12" s="18"/>
    </row>
  </sheetData>
  <pageMargins left="0.7" right="0.7" top="0.75" bottom="0.75" header="0.3" footer="0.3"/>
  <pageSetup scale="6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view="pageBreakPreview" zoomScale="110" zoomScaleNormal="100" zoomScaleSheetLayoutView="110" workbookViewId="0">
      <selection activeCell="I16" sqref="I16"/>
    </sheetView>
  </sheetViews>
  <sheetFormatPr defaultColWidth="11.42578125" defaultRowHeight="15"/>
  <cols>
    <col min="2" max="2" width="19" customWidth="1"/>
    <col min="9" max="9" width="32.140625" customWidth="1"/>
  </cols>
  <sheetData>
    <row r="1" spans="1:9" ht="83.25" customHeight="1" thickBot="1">
      <c r="A1" s="25"/>
      <c r="B1" s="26"/>
      <c r="C1" s="27" t="s">
        <v>287</v>
      </c>
      <c r="D1" s="28"/>
      <c r="E1" s="27"/>
      <c r="F1" s="27"/>
      <c r="G1" s="27"/>
      <c r="H1" s="27"/>
      <c r="I1" s="5" t="s">
        <v>281</v>
      </c>
    </row>
    <row r="2" spans="1:9">
      <c r="A2" s="19" t="s">
        <v>288</v>
      </c>
      <c r="B2" s="19"/>
      <c r="C2" s="23"/>
      <c r="D2" s="23"/>
      <c r="E2" s="23"/>
      <c r="F2" s="23"/>
      <c r="G2" s="23"/>
      <c r="H2" s="23"/>
      <c r="I2" s="24"/>
    </row>
    <row r="3" spans="1:9">
      <c r="A3" s="297" t="s">
        <v>289</v>
      </c>
      <c r="B3" s="298" t="s">
        <v>70</v>
      </c>
      <c r="C3" s="20" t="s">
        <v>290</v>
      </c>
      <c r="D3" s="20"/>
      <c r="E3" s="20"/>
      <c r="F3" s="20"/>
      <c r="G3" s="20"/>
      <c r="H3" s="20"/>
      <c r="I3" s="20"/>
    </row>
    <row r="4" spans="1:9">
      <c r="A4" s="21">
        <v>1</v>
      </c>
      <c r="B4" s="299">
        <v>45548</v>
      </c>
      <c r="C4" s="22" t="s">
        <v>291</v>
      </c>
      <c r="D4" s="22"/>
      <c r="E4" s="22"/>
      <c r="F4" s="22"/>
      <c r="G4" s="22"/>
      <c r="H4" s="22"/>
      <c r="I4" s="22"/>
    </row>
  </sheetData>
  <pageMargins left="0.7" right="0.7" top="0.75" bottom="0.75" header="0.3" footer="0.3"/>
  <pageSetup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
  <sheetViews>
    <sheetView showGridLines="0" view="pageBreakPreview" zoomScaleNormal="85" zoomScaleSheetLayoutView="100" workbookViewId="0">
      <selection activeCell="E1" sqref="E1"/>
    </sheetView>
  </sheetViews>
  <sheetFormatPr defaultColWidth="11.42578125" defaultRowHeight="14.25"/>
  <cols>
    <col min="1" max="1" width="48.42578125" style="104" customWidth="1"/>
    <col min="2" max="2" width="30" style="104" customWidth="1"/>
    <col min="3" max="3" width="29.7109375" style="104" customWidth="1"/>
    <col min="4" max="4" width="22.140625" style="104" customWidth="1"/>
    <col min="5" max="5" width="34.42578125" style="104" customWidth="1"/>
    <col min="6" max="16384" width="11.42578125" style="40"/>
  </cols>
  <sheetData>
    <row r="1" spans="1:6" ht="104.25" customHeight="1" thickBot="1">
      <c r="A1" s="49"/>
      <c r="B1" s="50" t="s">
        <v>0</v>
      </c>
      <c r="C1" s="51"/>
      <c r="D1" s="52"/>
      <c r="E1" s="37" t="s">
        <v>8</v>
      </c>
    </row>
    <row r="2" spans="1:6" ht="29.1" customHeight="1">
      <c r="A2" s="53" t="s">
        <v>9</v>
      </c>
      <c r="B2" s="53"/>
      <c r="C2" s="53"/>
      <c r="D2" s="53"/>
      <c r="E2" s="53"/>
    </row>
    <row r="3" spans="1:6" ht="16.5" customHeight="1">
      <c r="A3" s="54" t="s">
        <v>10</v>
      </c>
      <c r="B3" s="55" t="s">
        <v>11</v>
      </c>
      <c r="C3" s="56"/>
      <c r="D3" s="55" t="s">
        <v>12</v>
      </c>
      <c r="E3" s="56"/>
    </row>
    <row r="4" spans="1:6" ht="31.5" customHeight="1">
      <c r="A4" s="57"/>
      <c r="B4" s="58"/>
      <c r="C4" s="59"/>
      <c r="D4" s="58"/>
      <c r="E4" s="60"/>
    </row>
    <row r="5" spans="1:6" ht="29.25" customHeight="1">
      <c r="A5" s="61" t="s">
        <v>13</v>
      </c>
      <c r="B5" s="55"/>
      <c r="C5" s="55"/>
      <c r="D5" s="55"/>
      <c r="E5" s="61"/>
      <c r="F5" s="40" t="s">
        <v>14</v>
      </c>
    </row>
    <row r="6" spans="1:6" ht="29.25" customHeight="1">
      <c r="A6" s="62" t="s">
        <v>15</v>
      </c>
      <c r="B6" s="56"/>
      <c r="C6" s="62" t="s">
        <v>16</v>
      </c>
      <c r="D6" s="56"/>
      <c r="E6" s="63" t="s">
        <v>17</v>
      </c>
    </row>
    <row r="7" spans="1:6" ht="39.75" customHeight="1">
      <c r="A7" s="58"/>
      <c r="B7" s="59"/>
      <c r="C7" s="64"/>
      <c r="D7" s="65"/>
      <c r="E7" s="66"/>
    </row>
    <row r="8" spans="1:6" ht="24.75" customHeight="1">
      <c r="A8" s="62" t="s">
        <v>18</v>
      </c>
      <c r="B8" s="56"/>
      <c r="C8" s="62" t="s">
        <v>19</v>
      </c>
      <c r="D8" s="56"/>
      <c r="E8" s="63" t="s">
        <v>20</v>
      </c>
    </row>
    <row r="9" spans="1:6" ht="24.75" customHeight="1">
      <c r="A9" s="64"/>
      <c r="B9" s="65"/>
      <c r="C9" s="64"/>
      <c r="D9" s="65"/>
      <c r="E9" s="66"/>
    </row>
    <row r="10" spans="1:6" ht="24.75" customHeight="1">
      <c r="A10" s="62" t="s">
        <v>21</v>
      </c>
      <c r="B10" s="56"/>
      <c r="C10" s="62" t="s">
        <v>19</v>
      </c>
      <c r="D10" s="56"/>
      <c r="E10" s="63" t="s">
        <v>20</v>
      </c>
    </row>
    <row r="11" spans="1:6" ht="24.75" customHeight="1">
      <c r="A11" s="57"/>
      <c r="B11" s="67"/>
      <c r="C11" s="57"/>
      <c r="D11" s="67"/>
      <c r="E11" s="68"/>
    </row>
    <row r="12" spans="1:6" ht="28.5" customHeight="1">
      <c r="A12" s="61" t="s">
        <v>22</v>
      </c>
      <c r="B12" s="55"/>
      <c r="C12" s="55"/>
      <c r="D12" s="55"/>
      <c r="E12" s="61"/>
    </row>
    <row r="13" spans="1:6" ht="36" customHeight="1">
      <c r="A13" s="54" t="s">
        <v>23</v>
      </c>
      <c r="B13" s="62" t="s">
        <v>24</v>
      </c>
      <c r="C13" s="56"/>
      <c r="D13" s="69" t="s">
        <v>25</v>
      </c>
      <c r="E13" s="70"/>
    </row>
    <row r="14" spans="1:6">
      <c r="A14" s="71" t="s">
        <v>26</v>
      </c>
      <c r="B14" s="58"/>
      <c r="C14" s="59"/>
      <c r="D14" s="58"/>
      <c r="E14" s="59"/>
    </row>
    <row r="15" spans="1:6">
      <c r="A15" s="71" t="s">
        <v>27</v>
      </c>
      <c r="B15" s="58"/>
      <c r="C15" s="59"/>
      <c r="D15" s="58"/>
      <c r="E15" s="59"/>
    </row>
    <row r="16" spans="1:6">
      <c r="A16" s="71" t="s">
        <v>28</v>
      </c>
      <c r="B16" s="58"/>
      <c r="C16" s="59"/>
      <c r="D16" s="58"/>
      <c r="E16" s="59"/>
    </row>
    <row r="17" spans="1:5">
      <c r="A17" s="71" t="s">
        <v>29</v>
      </c>
      <c r="B17" s="58"/>
      <c r="C17" s="59"/>
      <c r="D17" s="58"/>
      <c r="E17" s="59"/>
    </row>
    <row r="18" spans="1:5" ht="24" customHeight="1">
      <c r="A18" s="55" t="s">
        <v>30</v>
      </c>
      <c r="B18" s="72"/>
      <c r="C18" s="72"/>
      <c r="D18" s="72"/>
      <c r="E18" s="72"/>
    </row>
    <row r="19" spans="1:5" ht="270" customHeight="1">
      <c r="A19" s="58"/>
      <c r="B19" s="60"/>
      <c r="C19" s="60"/>
      <c r="D19" s="60"/>
      <c r="E19" s="59"/>
    </row>
    <row r="20" spans="1:5" ht="26.25" customHeight="1">
      <c r="A20" s="55" t="s">
        <v>31</v>
      </c>
      <c r="B20" s="72"/>
      <c r="C20" s="72"/>
      <c r="D20" s="72"/>
      <c r="E20" s="72"/>
    </row>
    <row r="21" spans="1:5" ht="224.25" customHeight="1">
      <c r="A21" s="58"/>
      <c r="B21" s="60"/>
      <c r="C21" s="60"/>
      <c r="D21" s="60"/>
      <c r="E21" s="59"/>
    </row>
    <row r="22" spans="1:5" ht="26.25" customHeight="1">
      <c r="A22" s="55" t="s">
        <v>32</v>
      </c>
      <c r="B22" s="72"/>
      <c r="C22" s="72"/>
      <c r="D22" s="72"/>
      <c r="E22" s="72"/>
    </row>
    <row r="23" spans="1:5" ht="24.75" customHeight="1">
      <c r="A23" s="55" t="s">
        <v>23</v>
      </c>
      <c r="B23" s="55"/>
      <c r="C23" s="55" t="s">
        <v>33</v>
      </c>
      <c r="D23" s="55"/>
      <c r="E23" s="55"/>
    </row>
    <row r="24" spans="1:5" ht="144" customHeight="1">
      <c r="A24" s="73" t="s">
        <v>34</v>
      </c>
      <c r="B24" s="74"/>
      <c r="C24" s="75"/>
      <c r="D24" s="76"/>
      <c r="E24" s="76"/>
    </row>
    <row r="25" spans="1:5" ht="159" customHeight="1">
      <c r="A25" s="77" t="s">
        <v>35</v>
      </c>
      <c r="B25" s="78"/>
      <c r="C25" s="75"/>
      <c r="D25" s="76"/>
      <c r="E25" s="76"/>
    </row>
    <row r="26" spans="1:5" ht="27.95" customHeight="1">
      <c r="A26" s="62" t="s">
        <v>36</v>
      </c>
      <c r="B26" s="79"/>
      <c r="C26" s="79"/>
      <c r="D26" s="79"/>
      <c r="E26" s="79"/>
    </row>
    <row r="27" spans="1:5" ht="43.5" customHeight="1">
      <c r="A27" s="80" t="s">
        <v>33</v>
      </c>
      <c r="B27" s="81" t="s">
        <v>37</v>
      </c>
      <c r="C27" s="82" t="s">
        <v>38</v>
      </c>
      <c r="D27" s="82"/>
      <c r="E27" s="82"/>
    </row>
    <row r="28" spans="1:5" ht="35.25" customHeight="1">
      <c r="A28" s="83"/>
      <c r="B28" s="84"/>
      <c r="C28" s="84" t="s">
        <v>39</v>
      </c>
      <c r="D28" s="84" t="s">
        <v>40</v>
      </c>
      <c r="E28" s="84" t="s">
        <v>41</v>
      </c>
    </row>
    <row r="29" spans="1:5" ht="28.7" customHeight="1">
      <c r="A29" s="85" t="s">
        <v>42</v>
      </c>
      <c r="B29" s="86"/>
      <c r="C29" s="86"/>
      <c r="D29" s="86"/>
      <c r="E29" s="87"/>
    </row>
    <row r="30" spans="1:5" ht="25.7" customHeight="1">
      <c r="A30" s="85" t="s">
        <v>43</v>
      </c>
      <c r="B30" s="86"/>
      <c r="C30" s="86"/>
      <c r="D30" s="86"/>
      <c r="E30" s="87"/>
    </row>
    <row r="31" spans="1:5" ht="34.35" customHeight="1">
      <c r="A31" s="85" t="s">
        <v>44</v>
      </c>
      <c r="B31" s="88"/>
      <c r="C31" s="86"/>
      <c r="D31" s="86"/>
      <c r="E31" s="87"/>
    </row>
    <row r="32" spans="1:5" ht="28.5" customHeight="1">
      <c r="A32" s="85" t="s">
        <v>45</v>
      </c>
      <c r="B32" s="88">
        <f>SUM(B29:B31)</f>
        <v>0</v>
      </c>
      <c r="C32" s="86"/>
      <c r="D32" s="86"/>
      <c r="E32" s="87"/>
    </row>
    <row r="33" spans="1:5">
      <c r="A33" s="89"/>
      <c r="B33" s="90"/>
      <c r="C33" s="90"/>
      <c r="D33" s="90"/>
      <c r="E33" s="91"/>
    </row>
    <row r="34" spans="1:5" ht="23.25" customHeight="1">
      <c r="A34" s="55" t="s">
        <v>46</v>
      </c>
      <c r="B34" s="55"/>
      <c r="C34" s="55"/>
      <c r="D34" s="55"/>
      <c r="E34" s="55"/>
    </row>
    <row r="35" spans="1:5" ht="29.25" customHeight="1">
      <c r="A35" s="92" t="s">
        <v>47</v>
      </c>
      <c r="B35" s="54" t="s">
        <v>48</v>
      </c>
      <c r="C35" s="93" t="s">
        <v>49</v>
      </c>
      <c r="D35" s="93" t="s">
        <v>50</v>
      </c>
      <c r="E35" s="93" t="s">
        <v>51</v>
      </c>
    </row>
    <row r="36" spans="1:5" ht="27" customHeight="1">
      <c r="A36" s="94" t="s">
        <v>52</v>
      </c>
      <c r="B36" s="95" t="s">
        <v>53</v>
      </c>
      <c r="C36" s="86"/>
      <c r="D36" s="86"/>
      <c r="E36" s="86"/>
    </row>
    <row r="37" spans="1:5" ht="22.35" customHeight="1">
      <c r="A37" s="96"/>
      <c r="B37" s="95" t="s">
        <v>54</v>
      </c>
      <c r="C37" s="86"/>
      <c r="D37" s="86"/>
      <c r="E37" s="86"/>
    </row>
    <row r="38" spans="1:5" ht="22.35" customHeight="1">
      <c r="A38" s="96"/>
      <c r="B38" s="95" t="s">
        <v>55</v>
      </c>
      <c r="C38" s="86"/>
      <c r="D38" s="86"/>
      <c r="E38" s="86"/>
    </row>
    <row r="39" spans="1:5" ht="22.35" customHeight="1">
      <c r="A39" s="96"/>
      <c r="B39" s="95" t="s">
        <v>56</v>
      </c>
      <c r="C39" s="86"/>
      <c r="D39" s="86"/>
      <c r="E39" s="86"/>
    </row>
    <row r="40" spans="1:5" ht="22.35" customHeight="1">
      <c r="A40" s="96"/>
      <c r="B40" s="95" t="s">
        <v>57</v>
      </c>
      <c r="C40" s="86"/>
      <c r="D40" s="86"/>
      <c r="E40" s="86"/>
    </row>
    <row r="41" spans="1:5" ht="22.35" customHeight="1">
      <c r="A41" s="96"/>
      <c r="B41" s="95" t="s">
        <v>58</v>
      </c>
      <c r="C41" s="86"/>
      <c r="D41" s="86"/>
      <c r="E41" s="86"/>
    </row>
    <row r="42" spans="1:5" ht="25.5" customHeight="1">
      <c r="A42" s="97"/>
      <c r="B42" s="95" t="s">
        <v>59</v>
      </c>
      <c r="C42" s="86"/>
      <c r="D42" s="86"/>
      <c r="E42" s="86"/>
    </row>
    <row r="43" spans="1:5" ht="19.350000000000001" customHeight="1">
      <c r="A43" s="98" t="s">
        <v>60</v>
      </c>
      <c r="B43" s="99" t="s">
        <v>61</v>
      </c>
      <c r="C43" s="86"/>
      <c r="D43" s="86"/>
      <c r="E43" s="100"/>
    </row>
    <row r="44" spans="1:5" ht="19.7" customHeight="1">
      <c r="A44" s="101"/>
      <c r="B44" s="99" t="s">
        <v>62</v>
      </c>
      <c r="C44" s="86"/>
      <c r="D44" s="86"/>
      <c r="E44" s="86"/>
    </row>
    <row r="45" spans="1:5" ht="21" customHeight="1">
      <c r="A45" s="101"/>
      <c r="B45" s="102" t="s">
        <v>63</v>
      </c>
      <c r="C45" s="86"/>
      <c r="D45" s="86"/>
      <c r="E45" s="86"/>
    </row>
    <row r="46" spans="1:5" ht="21" customHeight="1">
      <c r="A46" s="101"/>
      <c r="B46" s="102" t="s">
        <v>64</v>
      </c>
      <c r="C46" s="86"/>
      <c r="D46" s="86"/>
      <c r="E46" s="86"/>
    </row>
    <row r="47" spans="1:5" ht="21" customHeight="1">
      <c r="A47" s="101"/>
      <c r="B47" s="102" t="s">
        <v>65</v>
      </c>
      <c r="C47" s="86"/>
      <c r="D47" s="86"/>
      <c r="E47" s="86"/>
    </row>
    <row r="48" spans="1:5" ht="23.45" customHeight="1">
      <c r="A48" s="101"/>
      <c r="B48" s="102" t="s">
        <v>66</v>
      </c>
      <c r="C48" s="86"/>
      <c r="D48" s="86"/>
      <c r="E48" s="86"/>
    </row>
    <row r="49" spans="1:5" ht="21" customHeight="1">
      <c r="A49" s="101"/>
      <c r="B49" s="102" t="s">
        <v>67</v>
      </c>
      <c r="C49" s="86"/>
      <c r="D49" s="86"/>
      <c r="E49" s="86"/>
    </row>
    <row r="50" spans="1:5" ht="33" customHeight="1">
      <c r="A50" s="101"/>
      <c r="B50" s="103" t="s">
        <v>68</v>
      </c>
      <c r="C50" s="86"/>
      <c r="D50" s="86"/>
      <c r="E50" s="86"/>
    </row>
    <row r="51" spans="1:5" ht="27" customHeight="1">
      <c r="A51" s="55" t="s">
        <v>69</v>
      </c>
      <c r="B51" s="55"/>
      <c r="C51" s="55"/>
      <c r="D51" s="55"/>
      <c r="E51" s="55"/>
    </row>
    <row r="52" spans="1:5" ht="25.5" customHeight="1">
      <c r="A52" s="93" t="s">
        <v>70</v>
      </c>
      <c r="B52" s="82" t="s">
        <v>71</v>
      </c>
      <c r="C52" s="82"/>
      <c r="D52" s="82" t="s">
        <v>72</v>
      </c>
      <c r="E52" s="82"/>
    </row>
    <row r="53" spans="1:5" ht="45" customHeight="1">
      <c r="A53" s="86"/>
      <c r="B53" s="64"/>
      <c r="C53" s="65"/>
      <c r="D53" s="64"/>
      <c r="E53" s="65"/>
    </row>
  </sheetData>
  <phoneticPr fontId="8" type="noConversion"/>
  <pageMargins left="0.7" right="0.7" top="0.75" bottom="0.75" header="0.3" footer="0.3"/>
  <pageSetup scale="2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showGridLines="0" showRuler="0" view="pageBreakPreview" zoomScale="90" zoomScaleNormal="80" zoomScaleSheetLayoutView="90" zoomScalePageLayoutView="70" workbookViewId="0">
      <selection sqref="A1:XFD1048576"/>
    </sheetView>
  </sheetViews>
  <sheetFormatPr defaultColWidth="0.140625" defaultRowHeight="14.25"/>
  <cols>
    <col min="1" max="1" width="29.85546875" style="104" customWidth="1"/>
    <col min="2" max="2" width="27.85546875" style="40" customWidth="1"/>
    <col min="3" max="3" width="23.42578125" style="146" customWidth="1"/>
    <col min="4" max="4" width="58.7109375" style="272" customWidth="1"/>
    <col min="5" max="5" width="21.42578125" style="146" customWidth="1"/>
    <col min="6" max="6" width="44.7109375" style="146" customWidth="1"/>
    <col min="7" max="15" width="0.140625" style="40" customWidth="1"/>
    <col min="16" max="16384" width="0.140625" style="40"/>
  </cols>
  <sheetData>
    <row r="1" spans="1:6" ht="102.75" customHeight="1" thickBot="1">
      <c r="A1" s="49"/>
      <c r="B1" s="50" t="s">
        <v>0</v>
      </c>
      <c r="C1" s="51"/>
      <c r="D1" s="52"/>
      <c r="E1" s="246"/>
      <c r="F1" s="247" t="s">
        <v>73</v>
      </c>
    </row>
    <row r="2" spans="1:6" s="248" customFormat="1" ht="39.950000000000003" customHeight="1">
      <c r="A2" s="192" t="s">
        <v>74</v>
      </c>
      <c r="B2" s="192"/>
      <c r="C2" s="192"/>
      <c r="D2" s="192"/>
      <c r="E2" s="192"/>
      <c r="F2" s="192"/>
    </row>
    <row r="3" spans="1:6" ht="27" customHeight="1">
      <c r="A3" s="249" t="s">
        <v>75</v>
      </c>
      <c r="B3" s="250" t="s">
        <v>76</v>
      </c>
      <c r="C3" s="251"/>
      <c r="D3" s="252" t="s">
        <v>77</v>
      </c>
      <c r="E3" s="253" t="s">
        <v>78</v>
      </c>
      <c r="F3" s="253"/>
    </row>
    <row r="4" spans="1:6" ht="63" customHeight="1">
      <c r="A4" s="249" t="s">
        <v>79</v>
      </c>
      <c r="B4" s="254" t="s">
        <v>80</v>
      </c>
      <c r="C4" s="255"/>
      <c r="D4" s="256" t="s">
        <v>81</v>
      </c>
      <c r="E4" s="257" t="s">
        <v>82</v>
      </c>
      <c r="F4" s="257"/>
    </row>
    <row r="5" spans="1:6" ht="27" customHeight="1">
      <c r="A5" s="258" t="s">
        <v>83</v>
      </c>
      <c r="B5" s="250" t="s">
        <v>84</v>
      </c>
      <c r="C5" s="251"/>
      <c r="D5" s="252" t="s">
        <v>85</v>
      </c>
      <c r="E5" s="253" t="s">
        <v>86</v>
      </c>
      <c r="F5" s="253"/>
    </row>
    <row r="6" spans="1:6" ht="11.45" customHeight="1">
      <c r="A6" s="259"/>
      <c r="B6" s="260"/>
      <c r="C6" s="260"/>
      <c r="D6" s="260"/>
      <c r="E6" s="260"/>
      <c r="F6" s="260"/>
    </row>
    <row r="7" spans="1:6" ht="31.5" customHeight="1">
      <c r="A7" s="261" t="s">
        <v>87</v>
      </c>
      <c r="B7" s="262"/>
      <c r="C7" s="93" t="s">
        <v>88</v>
      </c>
      <c r="D7" s="263" t="s">
        <v>89</v>
      </c>
      <c r="E7" s="93" t="s">
        <v>90</v>
      </c>
      <c r="F7" s="263" t="s">
        <v>91</v>
      </c>
    </row>
    <row r="8" spans="1:6" ht="18.75" customHeight="1">
      <c r="A8" s="82" t="s">
        <v>92</v>
      </c>
      <c r="B8" s="82"/>
      <c r="C8" s="82"/>
      <c r="D8" s="82"/>
      <c r="E8" s="82"/>
      <c r="F8" s="82"/>
    </row>
    <row r="9" spans="1:6" ht="105" customHeight="1">
      <c r="A9" s="264" t="s">
        <v>93</v>
      </c>
      <c r="B9" s="265"/>
      <c r="C9" s="86" t="s">
        <v>94</v>
      </c>
      <c r="D9" s="266"/>
      <c r="E9" s="124"/>
      <c r="F9" s="221"/>
    </row>
    <row r="10" spans="1:6" ht="102.75" customHeight="1">
      <c r="A10" s="267" t="s">
        <v>95</v>
      </c>
      <c r="B10" s="268"/>
      <c r="C10" s="124" t="s">
        <v>96</v>
      </c>
      <c r="D10" s="269"/>
      <c r="E10" s="124"/>
      <c r="F10" s="221"/>
    </row>
    <row r="11" spans="1:6" ht="69.95" customHeight="1">
      <c r="A11" s="267" t="s">
        <v>97</v>
      </c>
      <c r="B11" s="268"/>
      <c r="C11" s="124" t="s">
        <v>96</v>
      </c>
      <c r="D11" s="270"/>
      <c r="E11" s="124"/>
      <c r="F11" s="221"/>
    </row>
    <row r="12" spans="1:6" ht="23.25" customHeight="1">
      <c r="A12" s="82" t="s">
        <v>98</v>
      </c>
      <c r="B12" s="82"/>
      <c r="C12" s="82"/>
      <c r="D12" s="82"/>
      <c r="E12" s="82"/>
      <c r="F12" s="82"/>
    </row>
    <row r="13" spans="1:6" ht="123.95" customHeight="1">
      <c r="A13" s="264" t="s">
        <v>99</v>
      </c>
      <c r="B13" s="265"/>
      <c r="C13" s="86" t="s">
        <v>94</v>
      </c>
      <c r="D13" s="221"/>
      <c r="E13" s="124"/>
      <c r="F13" s="221"/>
    </row>
    <row r="14" spans="1:6" ht="99.75" customHeight="1">
      <c r="A14" s="264" t="s">
        <v>100</v>
      </c>
      <c r="B14" s="265"/>
      <c r="C14" s="86" t="s">
        <v>96</v>
      </c>
      <c r="D14" s="221"/>
      <c r="E14" s="124"/>
      <c r="F14" s="221"/>
    </row>
    <row r="15" spans="1:6" ht="87" customHeight="1">
      <c r="A15" s="264" t="s">
        <v>101</v>
      </c>
      <c r="B15" s="265"/>
      <c r="C15" s="86" t="s">
        <v>94</v>
      </c>
      <c r="D15" s="221"/>
      <c r="E15" s="124"/>
      <c r="F15" s="221"/>
    </row>
    <row r="16" spans="1:6" ht="99.75" customHeight="1">
      <c r="A16" s="264" t="s">
        <v>102</v>
      </c>
      <c r="B16" s="265"/>
      <c r="C16" s="86" t="s">
        <v>94</v>
      </c>
      <c r="D16" s="240"/>
      <c r="E16" s="124"/>
      <c r="F16" s="221"/>
    </row>
    <row r="17" spans="1:6" ht="117" customHeight="1">
      <c r="A17" s="264" t="s">
        <v>103</v>
      </c>
      <c r="B17" s="265"/>
      <c r="C17" s="86" t="s">
        <v>94</v>
      </c>
      <c r="D17" s="240"/>
      <c r="E17" s="124"/>
      <c r="F17" s="221"/>
    </row>
    <row r="18" spans="1:6" ht="69.95" customHeight="1">
      <c r="A18" s="264" t="s">
        <v>104</v>
      </c>
      <c r="B18" s="265"/>
      <c r="C18" s="86" t="s">
        <v>94</v>
      </c>
      <c r="D18" s="240"/>
      <c r="E18" s="124"/>
      <c r="F18" s="221"/>
    </row>
    <row r="19" spans="1:6" ht="30.75" customHeight="1">
      <c r="A19" s="82" t="s">
        <v>105</v>
      </c>
      <c r="B19" s="82"/>
      <c r="C19" s="82"/>
      <c r="D19" s="82"/>
      <c r="E19" s="82"/>
      <c r="F19" s="82"/>
    </row>
    <row r="20" spans="1:6" ht="111" customHeight="1">
      <c r="A20" s="264" t="s">
        <v>106</v>
      </c>
      <c r="B20" s="265"/>
      <c r="C20" s="86" t="s">
        <v>94</v>
      </c>
      <c r="D20" s="221"/>
      <c r="E20" s="124"/>
      <c r="F20" s="221"/>
    </row>
    <row r="21" spans="1:6" ht="65.25" customHeight="1">
      <c r="A21" s="264" t="s">
        <v>107</v>
      </c>
      <c r="B21" s="265"/>
      <c r="C21" s="86" t="s">
        <v>94</v>
      </c>
      <c r="D21" s="221"/>
      <c r="E21" s="124"/>
      <c r="F21" s="221"/>
    </row>
    <row r="22" spans="1:6" ht="105" customHeight="1">
      <c r="A22" s="264" t="s">
        <v>108</v>
      </c>
      <c r="B22" s="265"/>
      <c r="C22" s="86" t="s">
        <v>96</v>
      </c>
      <c r="D22" s="221"/>
      <c r="E22" s="124"/>
      <c r="F22" s="221"/>
    </row>
    <row r="23" spans="1:6" ht="69.95" customHeight="1">
      <c r="A23" s="264" t="s">
        <v>109</v>
      </c>
      <c r="B23" s="265"/>
      <c r="C23" s="86" t="s">
        <v>94</v>
      </c>
      <c r="D23" s="221"/>
      <c r="E23" s="124"/>
      <c r="F23" s="221"/>
    </row>
    <row r="24" spans="1:6" ht="29.25" customHeight="1">
      <c r="A24" s="82" t="s">
        <v>110</v>
      </c>
      <c r="B24" s="82"/>
      <c r="C24" s="82"/>
      <c r="D24" s="82"/>
      <c r="E24" s="82"/>
      <c r="F24" s="82"/>
    </row>
    <row r="25" spans="1:6" ht="71.25" customHeight="1">
      <c r="A25" s="264" t="s">
        <v>111</v>
      </c>
      <c r="B25" s="265"/>
      <c r="C25" s="86" t="s">
        <v>94</v>
      </c>
      <c r="D25" s="86"/>
      <c r="E25" s="124"/>
      <c r="F25" s="271"/>
    </row>
  </sheetData>
  <conditionalFormatting sqref="E1:E1048576">
    <cfRule type="containsText" dxfId="47" priority="1" operator="containsText" text="INMINENTE">
      <formula>NOT(ISERROR(SEARCH("INMINENTE",E1)))</formula>
    </cfRule>
    <cfRule type="containsText" dxfId="46" priority="2" operator="containsText" text="PROBABLE">
      <formula>NOT(ISERROR(SEARCH("PROBABLE",E1)))</formula>
    </cfRule>
    <cfRule type="containsText" dxfId="45" priority="3" operator="containsText" text="POSIBLE">
      <formula>NOT(ISERROR(SEARCH("POSIBLE",E1)))</formula>
    </cfRule>
  </conditionalFormatting>
  <pageMargins left="0.34375" right="0.33333333333333331" top="0.47916666666666669" bottom="0.75" header="0.3" footer="0.3"/>
  <pageSetup paperSize="9" scale="55" orientation="landscape" horizontalDpi="1200" verticalDpi="1200" r:id="rId1"/>
  <rowBreaks count="2" manualBreakCount="2">
    <brk id="11" max="16383" man="1"/>
    <brk id="1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'Lista desplegable'!$A$11:$A$13</xm:f>
          </x14:formula1>
          <xm:sqref>E9:E11 E13:E18 E20:E23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80"/>
  <sheetViews>
    <sheetView showGridLines="0" view="pageBreakPreview" topLeftCell="B1" zoomScale="90" zoomScaleNormal="70" zoomScaleSheetLayoutView="90" zoomScalePageLayoutView="85" workbookViewId="0">
      <selection activeCell="B1" sqref="A1:XFD1048576"/>
    </sheetView>
  </sheetViews>
  <sheetFormatPr defaultColWidth="11.42578125" defaultRowHeight="14.25"/>
  <cols>
    <col min="1" max="1" width="42" style="222" customWidth="1"/>
    <col min="2" max="2" width="10.5703125" style="222" customWidth="1"/>
    <col min="3" max="3" width="11.7109375" style="222" customWidth="1"/>
    <col min="4" max="4" width="10" style="222" bestFit="1" customWidth="1"/>
    <col min="5" max="5" width="10.5703125" style="222" customWidth="1"/>
    <col min="6" max="6" width="14.5703125" style="222" customWidth="1"/>
    <col min="7" max="8" width="10.140625" style="222" customWidth="1"/>
    <col min="9" max="9" width="9.85546875" style="222" customWidth="1"/>
    <col min="10" max="10" width="11.28515625" style="222" customWidth="1"/>
    <col min="11" max="11" width="12.7109375" style="222" customWidth="1"/>
    <col min="12" max="12" width="10" style="222" customWidth="1"/>
    <col min="13" max="13" width="9.7109375" style="222" customWidth="1"/>
    <col min="14" max="14" width="11.28515625" style="222" customWidth="1"/>
    <col min="15" max="15" width="13.5703125" style="222" customWidth="1"/>
    <col min="16" max="16" width="13" style="222" customWidth="1"/>
    <col min="17" max="17" width="10" style="222" customWidth="1"/>
    <col min="18" max="19" width="9.7109375" style="222" customWidth="1"/>
    <col min="20" max="20" width="16.85546875" style="222" customWidth="1"/>
    <col min="21" max="21" width="15.140625" style="222" customWidth="1"/>
    <col min="22" max="22" width="37.28515625" style="40" customWidth="1"/>
    <col min="23" max="16384" width="11.42578125" style="40"/>
  </cols>
  <sheetData>
    <row r="1" spans="1:22" ht="92.25" customHeight="1" thickBot="1">
      <c r="A1" s="166"/>
      <c r="B1" s="107" t="s">
        <v>0</v>
      </c>
      <c r="C1" s="148"/>
      <c r="D1" s="148"/>
      <c r="E1" s="148"/>
      <c r="F1" s="149"/>
      <c r="G1" s="150"/>
      <c r="H1" s="148"/>
      <c r="I1" s="148"/>
      <c r="J1" s="148"/>
      <c r="K1" s="148"/>
      <c r="L1" s="148"/>
      <c r="M1" s="148"/>
      <c r="N1" s="148"/>
      <c r="O1" s="148"/>
      <c r="P1" s="148"/>
      <c r="Q1" s="148"/>
      <c r="R1" s="148"/>
      <c r="S1" s="148"/>
      <c r="T1" s="148"/>
      <c r="U1" s="148"/>
      <c r="V1" s="151" t="s">
        <v>112</v>
      </c>
    </row>
    <row r="2" spans="1:22" ht="41.1" customHeight="1" thickBot="1">
      <c r="A2" s="192" t="s">
        <v>113</v>
      </c>
      <c r="B2" s="192"/>
      <c r="C2" s="192"/>
      <c r="D2" s="192"/>
      <c r="E2" s="192"/>
      <c r="F2" s="192"/>
      <c r="G2" s="101"/>
      <c r="H2" s="101"/>
      <c r="I2" s="101"/>
      <c r="J2" s="101"/>
      <c r="K2" s="101"/>
      <c r="L2" s="101"/>
      <c r="M2" s="101"/>
      <c r="N2" s="101"/>
      <c r="O2" s="101"/>
      <c r="P2" s="101"/>
      <c r="Q2" s="101"/>
      <c r="R2" s="101"/>
      <c r="S2" s="101"/>
      <c r="T2" s="101"/>
      <c r="U2" s="101"/>
      <c r="V2" s="101"/>
    </row>
    <row r="3" spans="1:22" ht="20.25" customHeight="1" thickBot="1">
      <c r="A3" s="193"/>
      <c r="B3" s="194" t="s">
        <v>114</v>
      </c>
      <c r="C3" s="195"/>
      <c r="D3" s="195"/>
      <c r="E3" s="195"/>
      <c r="F3" s="196"/>
      <c r="G3" s="194" t="s">
        <v>115</v>
      </c>
      <c r="H3" s="195"/>
      <c r="I3" s="195"/>
      <c r="J3" s="195"/>
      <c r="K3" s="196"/>
      <c r="L3" s="194" t="s">
        <v>116</v>
      </c>
      <c r="M3" s="195"/>
      <c r="N3" s="195"/>
      <c r="O3" s="195"/>
      <c r="P3" s="195"/>
      <c r="Q3" s="194" t="s">
        <v>110</v>
      </c>
      <c r="R3" s="195"/>
      <c r="S3" s="195"/>
      <c r="T3" s="195"/>
      <c r="U3" s="195"/>
      <c r="V3" s="121" t="s">
        <v>51</v>
      </c>
    </row>
    <row r="4" spans="1:22" ht="17.25" customHeight="1">
      <c r="A4" s="197" t="s">
        <v>117</v>
      </c>
      <c r="B4" s="198" t="s">
        <v>118</v>
      </c>
      <c r="C4" s="198"/>
      <c r="D4" s="198"/>
      <c r="E4" s="199"/>
      <c r="F4" s="199" t="s">
        <v>119</v>
      </c>
      <c r="G4" s="198" t="s">
        <v>118</v>
      </c>
      <c r="H4" s="198"/>
      <c r="I4" s="198"/>
      <c r="J4" s="199"/>
      <c r="K4" s="200" t="s">
        <v>119</v>
      </c>
      <c r="L4" s="198" t="s">
        <v>118</v>
      </c>
      <c r="M4" s="198"/>
      <c r="N4" s="198"/>
      <c r="O4" s="199"/>
      <c r="P4" s="201" t="s">
        <v>119</v>
      </c>
      <c r="Q4" s="198" t="s">
        <v>118</v>
      </c>
      <c r="R4" s="198"/>
      <c r="S4" s="198"/>
      <c r="T4" s="198"/>
      <c r="U4" s="202" t="s">
        <v>119</v>
      </c>
      <c r="V4" s="203"/>
    </row>
    <row r="5" spans="1:22" ht="28.5" customHeight="1">
      <c r="A5" s="204" t="s">
        <v>120</v>
      </c>
      <c r="B5" s="205" t="s">
        <v>121</v>
      </c>
      <c r="C5" s="205" t="s">
        <v>122</v>
      </c>
      <c r="D5" s="205" t="s">
        <v>123</v>
      </c>
      <c r="E5" s="205" t="s">
        <v>124</v>
      </c>
      <c r="F5" s="198"/>
      <c r="G5" s="205" t="s">
        <v>121</v>
      </c>
      <c r="H5" s="205" t="s">
        <v>122</v>
      </c>
      <c r="I5" s="205" t="s">
        <v>123</v>
      </c>
      <c r="J5" s="205" t="s">
        <v>124</v>
      </c>
      <c r="K5" s="206"/>
      <c r="L5" s="205" t="s">
        <v>121</v>
      </c>
      <c r="M5" s="205" t="s">
        <v>122</v>
      </c>
      <c r="N5" s="205" t="s">
        <v>123</v>
      </c>
      <c r="O5" s="205" t="s">
        <v>124</v>
      </c>
      <c r="P5" s="206"/>
      <c r="Q5" s="205" t="s">
        <v>121</v>
      </c>
      <c r="R5" s="205" t="s">
        <v>122</v>
      </c>
      <c r="S5" s="205" t="s">
        <v>123</v>
      </c>
      <c r="T5" s="205" t="s">
        <v>124</v>
      </c>
      <c r="U5" s="207"/>
      <c r="V5" s="203"/>
    </row>
    <row r="6" spans="1:22" ht="24.75" customHeight="1">
      <c r="A6" s="208" t="s">
        <v>125</v>
      </c>
      <c r="B6" s="209"/>
      <c r="C6" s="209"/>
      <c r="D6" s="209"/>
      <c r="E6" s="209"/>
      <c r="F6" s="209"/>
      <c r="G6" s="209"/>
      <c r="H6" s="209"/>
      <c r="I6" s="209"/>
      <c r="J6" s="209"/>
      <c r="K6" s="209"/>
      <c r="L6" s="209"/>
      <c r="M6" s="209"/>
      <c r="N6" s="209"/>
      <c r="O6" s="209"/>
      <c r="P6" s="209"/>
      <c r="Q6" s="209"/>
      <c r="R6" s="209"/>
      <c r="S6" s="209"/>
      <c r="T6" s="209"/>
      <c r="U6" s="210"/>
      <c r="V6" s="61"/>
    </row>
    <row r="7" spans="1:22" ht="57" customHeight="1">
      <c r="A7" s="211" t="s">
        <v>126</v>
      </c>
      <c r="B7" s="212"/>
      <c r="C7" s="212"/>
      <c r="D7" s="212"/>
      <c r="E7" s="212"/>
      <c r="F7" s="212" t="e">
        <f>AVERAGE(B7:D7)</f>
        <v>#DIV/0!</v>
      </c>
      <c r="G7" s="212"/>
      <c r="H7" s="212"/>
      <c r="I7" s="212"/>
      <c r="J7" s="212"/>
      <c r="K7" s="212" t="e">
        <f>AVERAGE(G7:I7)</f>
        <v>#DIV/0!</v>
      </c>
      <c r="L7" s="212"/>
      <c r="M7" s="212"/>
      <c r="N7" s="212"/>
      <c r="O7" s="212"/>
      <c r="P7" s="212" t="e">
        <f>AVERAGE(L7:N7)</f>
        <v>#DIV/0!</v>
      </c>
      <c r="Q7" s="212"/>
      <c r="R7" s="212"/>
      <c r="S7" s="212"/>
      <c r="T7" s="212"/>
      <c r="U7" s="212" t="e">
        <f>AVERAGE(Q7:S7)</f>
        <v>#DIV/0!</v>
      </c>
      <c r="V7" s="213"/>
    </row>
    <row r="8" spans="1:22" ht="57">
      <c r="A8" s="211" t="s">
        <v>127</v>
      </c>
      <c r="B8" s="212"/>
      <c r="C8" s="212"/>
      <c r="D8" s="212"/>
      <c r="E8" s="212"/>
      <c r="F8" s="212" t="e">
        <f>AVERAGE(B8:D8)</f>
        <v>#DIV/0!</v>
      </c>
      <c r="G8" s="212"/>
      <c r="H8" s="212"/>
      <c r="I8" s="212"/>
      <c r="J8" s="212"/>
      <c r="K8" s="212" t="e">
        <f>AVERAGE(G8:I8)</f>
        <v>#DIV/0!</v>
      </c>
      <c r="L8" s="212"/>
      <c r="M8" s="212"/>
      <c r="N8" s="212"/>
      <c r="O8" s="212"/>
      <c r="P8" s="212" t="e">
        <f>AVERAGE(L8:N8)</f>
        <v>#DIV/0!</v>
      </c>
      <c r="Q8" s="212"/>
      <c r="R8" s="212"/>
      <c r="S8" s="212"/>
      <c r="T8" s="212"/>
      <c r="U8" s="212" t="e">
        <f>AVERAGE(Q8:S8)</f>
        <v>#DIV/0!</v>
      </c>
      <c r="V8" s="213"/>
    </row>
    <row r="9" spans="1:22" ht="28.5">
      <c r="A9" s="211" t="s">
        <v>128</v>
      </c>
      <c r="B9" s="212"/>
      <c r="C9" s="212"/>
      <c r="D9" s="212"/>
      <c r="E9" s="212"/>
      <c r="F9" s="212" t="e">
        <f t="shared" ref="F9:F14" si="0">AVERAGE(B9:D9)</f>
        <v>#DIV/0!</v>
      </c>
      <c r="G9" s="212"/>
      <c r="H9" s="212"/>
      <c r="I9" s="212"/>
      <c r="J9" s="212"/>
      <c r="K9" s="212" t="e">
        <f t="shared" ref="K9:K14" si="1">AVERAGE(G9:I9)</f>
        <v>#DIV/0!</v>
      </c>
      <c r="L9" s="212"/>
      <c r="M9" s="212"/>
      <c r="N9" s="212"/>
      <c r="O9" s="212"/>
      <c r="P9" s="212" t="e">
        <f t="shared" ref="P9:P14" si="2">AVERAGE(L9:N9)</f>
        <v>#DIV/0!</v>
      </c>
      <c r="Q9" s="212"/>
      <c r="R9" s="212"/>
      <c r="S9" s="212"/>
      <c r="T9" s="212"/>
      <c r="U9" s="212" t="e">
        <f t="shared" ref="U9:U14" si="3">AVERAGE(Q9:S9)</f>
        <v>#DIV/0!</v>
      </c>
      <c r="V9" s="213"/>
    </row>
    <row r="10" spans="1:22" ht="27.75" customHeight="1">
      <c r="A10" s="211" t="s">
        <v>129</v>
      </c>
      <c r="B10" s="212"/>
      <c r="C10" s="212"/>
      <c r="D10" s="212"/>
      <c r="E10" s="212"/>
      <c r="F10" s="212" t="e">
        <f t="shared" si="0"/>
        <v>#DIV/0!</v>
      </c>
      <c r="G10" s="212"/>
      <c r="H10" s="212"/>
      <c r="I10" s="212"/>
      <c r="J10" s="212"/>
      <c r="K10" s="212" t="e">
        <f t="shared" si="1"/>
        <v>#DIV/0!</v>
      </c>
      <c r="L10" s="212"/>
      <c r="M10" s="212"/>
      <c r="N10" s="212"/>
      <c r="O10" s="212"/>
      <c r="P10" s="212" t="e">
        <f t="shared" si="2"/>
        <v>#DIV/0!</v>
      </c>
      <c r="Q10" s="212"/>
      <c r="R10" s="212"/>
      <c r="S10" s="212"/>
      <c r="T10" s="212"/>
      <c r="U10" s="212" t="e">
        <f t="shared" si="3"/>
        <v>#DIV/0!</v>
      </c>
      <c r="V10" s="213"/>
    </row>
    <row r="11" spans="1:22" ht="42.75">
      <c r="A11" s="211" t="s">
        <v>130</v>
      </c>
      <c r="B11" s="212"/>
      <c r="C11" s="212"/>
      <c r="D11" s="212"/>
      <c r="E11" s="212"/>
      <c r="F11" s="212" t="e">
        <f t="shared" si="0"/>
        <v>#DIV/0!</v>
      </c>
      <c r="G11" s="212"/>
      <c r="H11" s="212"/>
      <c r="I11" s="212"/>
      <c r="J11" s="212"/>
      <c r="K11" s="212" t="e">
        <f t="shared" si="1"/>
        <v>#DIV/0!</v>
      </c>
      <c r="L11" s="212"/>
      <c r="M11" s="212"/>
      <c r="N11" s="212"/>
      <c r="O11" s="212"/>
      <c r="P11" s="212" t="e">
        <f t="shared" si="2"/>
        <v>#DIV/0!</v>
      </c>
      <c r="Q11" s="212"/>
      <c r="R11" s="212"/>
      <c r="S11" s="212"/>
      <c r="T11" s="212"/>
      <c r="U11" s="212" t="e">
        <f t="shared" si="3"/>
        <v>#DIV/0!</v>
      </c>
      <c r="V11" s="213"/>
    </row>
    <row r="12" spans="1:22" ht="42.75">
      <c r="A12" s="211" t="s">
        <v>131</v>
      </c>
      <c r="B12" s="212"/>
      <c r="C12" s="212"/>
      <c r="D12" s="212"/>
      <c r="E12" s="212"/>
      <c r="F12" s="212" t="e">
        <f t="shared" si="0"/>
        <v>#DIV/0!</v>
      </c>
      <c r="G12" s="212"/>
      <c r="H12" s="212"/>
      <c r="I12" s="212"/>
      <c r="J12" s="212"/>
      <c r="K12" s="212" t="e">
        <f t="shared" si="1"/>
        <v>#DIV/0!</v>
      </c>
      <c r="L12" s="212"/>
      <c r="M12" s="212"/>
      <c r="N12" s="212"/>
      <c r="O12" s="212"/>
      <c r="P12" s="212" t="e">
        <f t="shared" si="2"/>
        <v>#DIV/0!</v>
      </c>
      <c r="Q12" s="212"/>
      <c r="R12" s="212"/>
      <c r="S12" s="212"/>
      <c r="T12" s="212"/>
      <c r="U12" s="212" t="e">
        <f t="shared" si="3"/>
        <v>#DIV/0!</v>
      </c>
      <c r="V12" s="213"/>
    </row>
    <row r="13" spans="1:22" ht="57">
      <c r="A13" s="211" t="s">
        <v>132</v>
      </c>
      <c r="B13" s="212"/>
      <c r="C13" s="212"/>
      <c r="D13" s="212"/>
      <c r="E13" s="212"/>
      <c r="F13" s="212" t="e">
        <f t="shared" si="0"/>
        <v>#DIV/0!</v>
      </c>
      <c r="G13" s="212"/>
      <c r="H13" s="212"/>
      <c r="I13" s="212"/>
      <c r="J13" s="212"/>
      <c r="K13" s="212" t="e">
        <f t="shared" si="1"/>
        <v>#DIV/0!</v>
      </c>
      <c r="L13" s="212"/>
      <c r="M13" s="212"/>
      <c r="N13" s="212"/>
      <c r="O13" s="212"/>
      <c r="P13" s="212" t="e">
        <f t="shared" si="2"/>
        <v>#DIV/0!</v>
      </c>
      <c r="Q13" s="212"/>
      <c r="R13" s="212"/>
      <c r="S13" s="212"/>
      <c r="T13" s="212"/>
      <c r="U13" s="212" t="e">
        <f t="shared" si="3"/>
        <v>#DIV/0!</v>
      </c>
      <c r="V13" s="213"/>
    </row>
    <row r="14" spans="1:22" ht="57">
      <c r="A14" s="211" t="s">
        <v>133</v>
      </c>
      <c r="B14" s="212"/>
      <c r="C14" s="212"/>
      <c r="D14" s="212"/>
      <c r="E14" s="212"/>
      <c r="F14" s="212" t="e">
        <f t="shared" si="0"/>
        <v>#DIV/0!</v>
      </c>
      <c r="G14" s="212"/>
      <c r="H14" s="212"/>
      <c r="I14" s="212"/>
      <c r="J14" s="212"/>
      <c r="K14" s="212" t="e">
        <f t="shared" si="1"/>
        <v>#DIV/0!</v>
      </c>
      <c r="L14" s="212"/>
      <c r="M14" s="212"/>
      <c r="N14" s="212"/>
      <c r="O14" s="212"/>
      <c r="P14" s="212" t="e">
        <f t="shared" si="2"/>
        <v>#DIV/0!</v>
      </c>
      <c r="Q14" s="212"/>
      <c r="R14" s="212"/>
      <c r="S14" s="212"/>
      <c r="T14" s="212"/>
      <c r="U14" s="212" t="e">
        <f t="shared" si="3"/>
        <v>#DIV/0!</v>
      </c>
      <c r="V14" s="214"/>
    </row>
    <row r="15" spans="1:22" ht="38.25" customHeight="1">
      <c r="A15" s="215" t="s">
        <v>134</v>
      </c>
      <c r="B15" s="216"/>
      <c r="C15" s="217"/>
      <c r="D15" s="217"/>
      <c r="E15" s="218"/>
      <c r="F15" s="219" t="e">
        <f>AVERAGE(F7:F14)</f>
        <v>#DIV/0!</v>
      </c>
      <c r="G15" s="216"/>
      <c r="H15" s="217"/>
      <c r="I15" s="217"/>
      <c r="J15" s="218"/>
      <c r="K15" s="219" t="e">
        <f>AVERAGE(K7:K14)</f>
        <v>#DIV/0!</v>
      </c>
      <c r="L15" s="216"/>
      <c r="M15" s="217"/>
      <c r="N15" s="217"/>
      <c r="O15" s="218"/>
      <c r="P15" s="219" t="e">
        <f>AVERAGE(P7:P14)</f>
        <v>#DIV/0!</v>
      </c>
      <c r="Q15" s="216"/>
      <c r="R15" s="217"/>
      <c r="S15" s="217"/>
      <c r="T15" s="218"/>
      <c r="U15" s="219" t="e">
        <f>AVERAGE(U7:U14)</f>
        <v>#DIV/0!</v>
      </c>
      <c r="V15" s="220"/>
    </row>
    <row r="16" spans="1:22" ht="34.5" customHeight="1">
      <c r="A16" s="208" t="s">
        <v>135</v>
      </c>
      <c r="B16" s="209"/>
      <c r="C16" s="209"/>
      <c r="D16" s="209"/>
      <c r="E16" s="209"/>
      <c r="F16" s="209"/>
      <c r="G16" s="209"/>
      <c r="H16" s="209"/>
      <c r="I16" s="209"/>
      <c r="J16" s="209"/>
      <c r="K16" s="209"/>
      <c r="L16" s="209"/>
      <c r="M16" s="209"/>
      <c r="N16" s="209"/>
      <c r="O16" s="209"/>
      <c r="P16" s="209"/>
      <c r="Q16" s="209"/>
      <c r="R16" s="209"/>
      <c r="S16" s="209"/>
      <c r="T16" s="209"/>
      <c r="U16" s="209"/>
      <c r="V16" s="61"/>
    </row>
    <row r="17" spans="1:22" ht="48" customHeight="1">
      <c r="A17" s="211" t="s">
        <v>136</v>
      </c>
      <c r="B17" s="212"/>
      <c r="C17" s="212"/>
      <c r="D17" s="212"/>
      <c r="E17" s="212"/>
      <c r="F17" s="212" t="e">
        <f t="shared" ref="F17:F20" si="4">AVERAGE(B17:D17)</f>
        <v>#DIV/0!</v>
      </c>
      <c r="G17" s="212"/>
      <c r="H17" s="212"/>
      <c r="I17" s="212"/>
      <c r="J17" s="212"/>
      <c r="K17" s="212" t="e">
        <f>AVERAGE(G17:I17)</f>
        <v>#DIV/0!</v>
      </c>
      <c r="L17" s="212"/>
      <c r="M17" s="212"/>
      <c r="N17" s="212"/>
      <c r="O17" s="212"/>
      <c r="P17" s="212" t="e">
        <f>AVERAGE(L17:N17)</f>
        <v>#DIV/0!</v>
      </c>
      <c r="Q17" s="212"/>
      <c r="R17" s="212"/>
      <c r="S17" s="212"/>
      <c r="T17" s="212"/>
      <c r="U17" s="212" t="e">
        <f>AVERAGE(Q17:S17)</f>
        <v>#DIV/0!</v>
      </c>
      <c r="V17" s="213"/>
    </row>
    <row r="18" spans="1:22" ht="57">
      <c r="A18" s="211" t="s">
        <v>137</v>
      </c>
      <c r="B18" s="212"/>
      <c r="C18" s="212"/>
      <c r="D18" s="212"/>
      <c r="E18" s="212"/>
      <c r="F18" s="212" t="e">
        <f t="shared" si="4"/>
        <v>#DIV/0!</v>
      </c>
      <c r="G18" s="212"/>
      <c r="H18" s="212"/>
      <c r="I18" s="212"/>
      <c r="J18" s="212"/>
      <c r="K18" s="212" t="e">
        <f t="shared" ref="K18:K20" si="5">AVERAGE(G18:I18)</f>
        <v>#DIV/0!</v>
      </c>
      <c r="L18" s="212"/>
      <c r="M18" s="212"/>
      <c r="N18" s="212"/>
      <c r="O18" s="212"/>
      <c r="P18" s="212" t="e">
        <f t="shared" ref="P18:P20" si="6">AVERAGE(L18:N18)</f>
        <v>#DIV/0!</v>
      </c>
      <c r="Q18" s="212"/>
      <c r="R18" s="212"/>
      <c r="S18" s="212"/>
      <c r="T18" s="212"/>
      <c r="U18" s="212" t="e">
        <f t="shared" ref="U18:U20" si="7">AVERAGE(Q18:S18)</f>
        <v>#DIV/0!</v>
      </c>
      <c r="V18" s="213"/>
    </row>
    <row r="19" spans="1:22" ht="57">
      <c r="A19" s="211" t="s">
        <v>138</v>
      </c>
      <c r="B19" s="212"/>
      <c r="C19" s="212"/>
      <c r="D19" s="212"/>
      <c r="E19" s="212"/>
      <c r="F19" s="212" t="e">
        <f t="shared" si="4"/>
        <v>#DIV/0!</v>
      </c>
      <c r="G19" s="212"/>
      <c r="H19" s="212"/>
      <c r="I19" s="212"/>
      <c r="J19" s="212"/>
      <c r="K19" s="212" t="e">
        <f t="shared" si="5"/>
        <v>#DIV/0!</v>
      </c>
      <c r="L19" s="212"/>
      <c r="M19" s="212"/>
      <c r="N19" s="212"/>
      <c r="O19" s="212"/>
      <c r="P19" s="212" t="e">
        <f t="shared" si="6"/>
        <v>#DIV/0!</v>
      </c>
      <c r="Q19" s="212"/>
      <c r="R19" s="212"/>
      <c r="S19" s="212"/>
      <c r="T19" s="212"/>
      <c r="U19" s="212" t="e">
        <f t="shared" si="7"/>
        <v>#DIV/0!</v>
      </c>
      <c r="V19" s="213"/>
    </row>
    <row r="20" spans="1:22" ht="42.75">
      <c r="A20" s="211" t="s">
        <v>139</v>
      </c>
      <c r="B20" s="212"/>
      <c r="C20" s="212"/>
      <c r="D20" s="212"/>
      <c r="E20" s="212"/>
      <c r="F20" s="212" t="e">
        <f t="shared" si="4"/>
        <v>#DIV/0!</v>
      </c>
      <c r="G20" s="212"/>
      <c r="H20" s="212"/>
      <c r="I20" s="212"/>
      <c r="J20" s="212"/>
      <c r="K20" s="212" t="e">
        <f t="shared" si="5"/>
        <v>#DIV/0!</v>
      </c>
      <c r="L20" s="212"/>
      <c r="M20" s="212"/>
      <c r="N20" s="212"/>
      <c r="O20" s="212"/>
      <c r="P20" s="212" t="e">
        <f t="shared" si="6"/>
        <v>#DIV/0!</v>
      </c>
      <c r="Q20" s="212"/>
      <c r="R20" s="212"/>
      <c r="S20" s="212"/>
      <c r="T20" s="212"/>
      <c r="U20" s="212" t="e">
        <f t="shared" si="7"/>
        <v>#DIV/0!</v>
      </c>
      <c r="V20" s="213"/>
    </row>
    <row r="21" spans="1:22" ht="38.25" customHeight="1">
      <c r="A21" s="215" t="s">
        <v>140</v>
      </c>
      <c r="B21" s="216"/>
      <c r="C21" s="217"/>
      <c r="D21" s="217"/>
      <c r="E21" s="218"/>
      <c r="F21" s="219" t="e">
        <f>AVERAGE(F17:F20)</f>
        <v>#DIV/0!</v>
      </c>
      <c r="G21" s="216"/>
      <c r="H21" s="217"/>
      <c r="I21" s="217"/>
      <c r="J21" s="218"/>
      <c r="K21" s="219" t="e">
        <f>AVERAGE(K17:K20)</f>
        <v>#DIV/0!</v>
      </c>
      <c r="L21" s="216"/>
      <c r="M21" s="217"/>
      <c r="N21" s="217"/>
      <c r="O21" s="218"/>
      <c r="P21" s="219" t="e">
        <f>AVERAGE(P17:P20)</f>
        <v>#DIV/0!</v>
      </c>
      <c r="Q21" s="216"/>
      <c r="R21" s="217"/>
      <c r="S21" s="217"/>
      <c r="T21" s="218"/>
      <c r="U21" s="219" t="e">
        <f>AVERAGE(U17:U20)</f>
        <v>#DIV/0!</v>
      </c>
      <c r="V21" s="220"/>
    </row>
    <row r="22" spans="1:22" ht="33.75" customHeight="1">
      <c r="A22" s="208" t="s">
        <v>141</v>
      </c>
      <c r="B22" s="209"/>
      <c r="C22" s="209"/>
      <c r="D22" s="209"/>
      <c r="E22" s="209"/>
      <c r="F22" s="209"/>
      <c r="G22" s="209"/>
      <c r="H22" s="209"/>
      <c r="I22" s="209"/>
      <c r="J22" s="209"/>
      <c r="K22" s="209"/>
      <c r="L22" s="209"/>
      <c r="M22" s="209"/>
      <c r="N22" s="209"/>
      <c r="O22" s="209"/>
      <c r="P22" s="209"/>
      <c r="Q22" s="209"/>
      <c r="R22" s="209"/>
      <c r="S22" s="209"/>
      <c r="T22" s="209"/>
      <c r="U22" s="209"/>
      <c r="V22" s="61"/>
    </row>
    <row r="23" spans="1:22" ht="57">
      <c r="A23" s="211" t="s">
        <v>142</v>
      </c>
      <c r="B23" s="212"/>
      <c r="C23" s="212"/>
      <c r="D23" s="212"/>
      <c r="E23" s="212"/>
      <c r="F23" s="212" t="e">
        <f t="shared" ref="F23:F25" si="8">AVERAGE(B23:D23)</f>
        <v>#DIV/0!</v>
      </c>
      <c r="G23" s="212"/>
      <c r="H23" s="212"/>
      <c r="I23" s="212"/>
      <c r="J23" s="212"/>
      <c r="K23" s="212" t="e">
        <f t="shared" ref="K23:K25" si="9">AVERAGE(G23:I23)</f>
        <v>#DIV/0!</v>
      </c>
      <c r="L23" s="212"/>
      <c r="M23" s="212"/>
      <c r="N23" s="212"/>
      <c r="O23" s="212"/>
      <c r="P23" s="212" t="e">
        <f t="shared" ref="P23:P25" si="10">AVERAGE(L23:N23)</f>
        <v>#DIV/0!</v>
      </c>
      <c r="Q23" s="212"/>
      <c r="R23" s="212"/>
      <c r="S23" s="212"/>
      <c r="T23" s="212"/>
      <c r="U23" s="212" t="e">
        <f t="shared" ref="U23:U25" si="11">AVERAGE(Q23:S23)</f>
        <v>#DIV/0!</v>
      </c>
      <c r="V23" s="221"/>
    </row>
    <row r="24" spans="1:22" ht="52.5" customHeight="1">
      <c r="A24" s="211" t="s">
        <v>143</v>
      </c>
      <c r="B24" s="212"/>
      <c r="C24" s="212"/>
      <c r="D24" s="212"/>
      <c r="E24" s="212"/>
      <c r="F24" s="212" t="e">
        <f>AVERAGE(B24:D24)</f>
        <v>#DIV/0!</v>
      </c>
      <c r="G24" s="212"/>
      <c r="H24" s="212"/>
      <c r="I24" s="212"/>
      <c r="J24" s="212"/>
      <c r="K24" s="212" t="e">
        <f t="shared" si="9"/>
        <v>#DIV/0!</v>
      </c>
      <c r="L24" s="212"/>
      <c r="M24" s="212"/>
      <c r="N24" s="212"/>
      <c r="O24" s="212"/>
      <c r="P24" s="212" t="e">
        <f t="shared" si="10"/>
        <v>#DIV/0!</v>
      </c>
      <c r="Q24" s="212"/>
      <c r="R24" s="212"/>
      <c r="S24" s="212"/>
      <c r="T24" s="212"/>
      <c r="U24" s="212" t="e">
        <f t="shared" si="11"/>
        <v>#DIV/0!</v>
      </c>
      <c r="V24" s="221"/>
    </row>
    <row r="25" spans="1:22" ht="55.5" customHeight="1">
      <c r="A25" s="211" t="s">
        <v>144</v>
      </c>
      <c r="B25" s="212"/>
      <c r="C25" s="212"/>
      <c r="D25" s="212"/>
      <c r="F25" s="212" t="e">
        <f t="shared" si="8"/>
        <v>#DIV/0!</v>
      </c>
      <c r="G25" s="212"/>
      <c r="H25" s="212"/>
      <c r="I25" s="212"/>
      <c r="J25" s="212"/>
      <c r="K25" s="212" t="e">
        <f t="shared" si="9"/>
        <v>#DIV/0!</v>
      </c>
      <c r="L25" s="212"/>
      <c r="M25" s="212"/>
      <c r="N25" s="212"/>
      <c r="O25" s="212"/>
      <c r="P25" s="212" t="e">
        <f t="shared" si="10"/>
        <v>#DIV/0!</v>
      </c>
      <c r="Q25" s="212"/>
      <c r="R25" s="212"/>
      <c r="S25" s="212"/>
      <c r="T25" s="212"/>
      <c r="U25" s="212" t="e">
        <f t="shared" si="11"/>
        <v>#DIV/0!</v>
      </c>
      <c r="V25" s="213"/>
    </row>
    <row r="26" spans="1:22" ht="38.25" customHeight="1">
      <c r="A26" s="215" t="s">
        <v>145</v>
      </c>
      <c r="B26" s="216"/>
      <c r="C26" s="217"/>
      <c r="D26" s="217"/>
      <c r="E26" s="218"/>
      <c r="F26" s="219" t="e">
        <f>AVERAGE(F23:F25)</f>
        <v>#DIV/0!</v>
      </c>
      <c r="G26" s="216"/>
      <c r="H26" s="217"/>
      <c r="I26" s="217"/>
      <c r="J26" s="218"/>
      <c r="K26" s="219" t="e">
        <f>AVERAGE(K23:K25)</f>
        <v>#DIV/0!</v>
      </c>
      <c r="L26" s="216"/>
      <c r="M26" s="217"/>
      <c r="N26" s="217"/>
      <c r="O26" s="218"/>
      <c r="P26" s="219" t="e">
        <f>AVERAGE(P23:P25)</f>
        <v>#DIV/0!</v>
      </c>
      <c r="Q26" s="216"/>
      <c r="R26" s="217"/>
      <c r="S26" s="217"/>
      <c r="T26" s="218"/>
      <c r="U26" s="219" t="e">
        <f>AVERAGE(U23:U25)</f>
        <v>#DIV/0!</v>
      </c>
      <c r="V26" s="220"/>
    </row>
    <row r="27" spans="1:22" ht="24" customHeight="1">
      <c r="A27" s="223" t="s">
        <v>146</v>
      </c>
      <c r="B27" s="224" t="e">
        <f>+IF(F27&lt;=1,"ALTA",IF(F27&lt;=2,"MEDIA",IF(F27&gt;=2.01,"BAJA")))</f>
        <v>#DIV/0!</v>
      </c>
      <c r="C27" s="224"/>
      <c r="D27" s="224"/>
      <c r="E27" s="224"/>
      <c r="F27" s="225" t="e">
        <f>F15+F21+F26</f>
        <v>#DIV/0!</v>
      </c>
      <c r="G27" s="224" t="e">
        <f>+IF(K27&lt;=1,"ALTA",IF(K27&lt;=2,"MEDIA",IF(K27&gt;=2.01,"BAJA")))</f>
        <v>#DIV/0!</v>
      </c>
      <c r="H27" s="224"/>
      <c r="I27" s="224"/>
      <c r="J27" s="224"/>
      <c r="K27" s="225" t="e">
        <f>K15+K21+K26</f>
        <v>#DIV/0!</v>
      </c>
      <c r="L27" s="224" t="e">
        <f>+IF(P27&lt;=1,"ALTA",IF(P27&lt;=2,"MEDIA",IF(P27&gt;=2.01,"BAJA")))</f>
        <v>#DIV/0!</v>
      </c>
      <c r="M27" s="224"/>
      <c r="N27" s="224"/>
      <c r="O27" s="224"/>
      <c r="P27" s="225" t="e">
        <f>P15+P21+P26</f>
        <v>#DIV/0!</v>
      </c>
      <c r="Q27" s="224" t="e">
        <f>+IF(U27&lt;=1,"ALTA",IF(U27&lt;=2,"MEDIA",IF(U27&gt;=2.01,"BAJA")))</f>
        <v>#DIV/0!</v>
      </c>
      <c r="R27" s="224"/>
      <c r="S27" s="224"/>
      <c r="T27" s="224"/>
      <c r="U27" s="225" t="e">
        <f>U15+U21+U26</f>
        <v>#DIV/0!</v>
      </c>
      <c r="V27" s="226" t="e">
        <f>AVERAGE(F27,K27,P27,U27)</f>
        <v>#DIV/0!</v>
      </c>
    </row>
    <row r="28" spans="1:22" ht="21.75" customHeight="1" thickBot="1">
      <c r="A28" s="227"/>
      <c r="B28" s="228"/>
      <c r="C28" s="228"/>
      <c r="D28" s="228"/>
      <c r="E28" s="228"/>
      <c r="F28" s="229"/>
      <c r="G28" s="230"/>
      <c r="H28" s="230"/>
      <c r="I28" s="230"/>
      <c r="J28" s="230"/>
      <c r="K28" s="229"/>
      <c r="L28" s="230"/>
      <c r="M28" s="230"/>
      <c r="N28" s="230"/>
      <c r="O28" s="230"/>
      <c r="P28" s="229"/>
      <c r="Q28" s="230"/>
      <c r="R28" s="230"/>
      <c r="S28" s="230"/>
      <c r="T28" s="230"/>
      <c r="U28" s="229"/>
      <c r="V28" s="231"/>
    </row>
    <row r="29" spans="1:22" ht="20.25" customHeight="1" thickBot="1">
      <c r="A29" s="232"/>
      <c r="B29" s="194" t="s">
        <v>114</v>
      </c>
      <c r="C29" s="195"/>
      <c r="D29" s="195"/>
      <c r="E29" s="195"/>
      <c r="F29" s="196"/>
      <c r="G29" s="194" t="s">
        <v>115</v>
      </c>
      <c r="H29" s="195"/>
      <c r="I29" s="195"/>
      <c r="J29" s="195"/>
      <c r="K29" s="196"/>
      <c r="L29" s="194" t="s">
        <v>116</v>
      </c>
      <c r="M29" s="195"/>
      <c r="N29" s="195"/>
      <c r="O29" s="195"/>
      <c r="P29" s="195"/>
      <c r="Q29" s="194" t="s">
        <v>110</v>
      </c>
      <c r="R29" s="195"/>
      <c r="S29" s="195"/>
      <c r="T29" s="195"/>
      <c r="U29" s="195"/>
      <c r="V29" s="121" t="s">
        <v>51</v>
      </c>
    </row>
    <row r="30" spans="1:22" ht="21" customHeight="1">
      <c r="A30" s="233" t="s">
        <v>117</v>
      </c>
      <c r="B30" s="198" t="s">
        <v>118</v>
      </c>
      <c r="C30" s="198"/>
      <c r="D30" s="198"/>
      <c r="E30" s="199"/>
      <c r="F30" s="199" t="s">
        <v>119</v>
      </c>
      <c r="G30" s="198" t="s">
        <v>118</v>
      </c>
      <c r="H30" s="198"/>
      <c r="I30" s="198"/>
      <c r="J30" s="199"/>
      <c r="K30" s="200" t="s">
        <v>119</v>
      </c>
      <c r="L30" s="198" t="s">
        <v>118</v>
      </c>
      <c r="M30" s="198"/>
      <c r="N30" s="198"/>
      <c r="O30" s="199"/>
      <c r="P30" s="201" t="s">
        <v>119</v>
      </c>
      <c r="Q30" s="198" t="s">
        <v>118</v>
      </c>
      <c r="R30" s="198"/>
      <c r="S30" s="198"/>
      <c r="T30" s="198"/>
      <c r="U30" s="202" t="s">
        <v>119</v>
      </c>
      <c r="V30" s="203"/>
    </row>
    <row r="31" spans="1:22" ht="28.5">
      <c r="A31" s="203" t="s">
        <v>147</v>
      </c>
      <c r="B31" s="205" t="s">
        <v>121</v>
      </c>
      <c r="C31" s="205" t="s">
        <v>122</v>
      </c>
      <c r="D31" s="205" t="s">
        <v>123</v>
      </c>
      <c r="E31" s="205" t="s">
        <v>124</v>
      </c>
      <c r="F31" s="198"/>
      <c r="G31" s="205" t="s">
        <v>121</v>
      </c>
      <c r="H31" s="205" t="s">
        <v>122</v>
      </c>
      <c r="I31" s="205" t="s">
        <v>123</v>
      </c>
      <c r="J31" s="205" t="s">
        <v>124</v>
      </c>
      <c r="K31" s="206"/>
      <c r="L31" s="205" t="s">
        <v>121</v>
      </c>
      <c r="M31" s="205" t="s">
        <v>122</v>
      </c>
      <c r="N31" s="205" t="s">
        <v>123</v>
      </c>
      <c r="O31" s="205" t="s">
        <v>124</v>
      </c>
      <c r="P31" s="206"/>
      <c r="Q31" s="205" t="s">
        <v>121</v>
      </c>
      <c r="R31" s="205" t="s">
        <v>122</v>
      </c>
      <c r="S31" s="205" t="s">
        <v>123</v>
      </c>
      <c r="T31" s="205" t="s">
        <v>124</v>
      </c>
      <c r="U31" s="207"/>
      <c r="V31" s="203"/>
    </row>
    <row r="32" spans="1:22" ht="30.75" customHeight="1">
      <c r="A32" s="208" t="s">
        <v>148</v>
      </c>
      <c r="B32" s="209"/>
      <c r="C32" s="209"/>
      <c r="D32" s="209"/>
      <c r="E32" s="209"/>
      <c r="F32" s="209"/>
      <c r="G32" s="209"/>
      <c r="H32" s="209"/>
      <c r="I32" s="209"/>
      <c r="J32" s="209"/>
      <c r="K32" s="209"/>
      <c r="L32" s="209"/>
      <c r="M32" s="209"/>
      <c r="N32" s="209"/>
      <c r="O32" s="209"/>
      <c r="P32" s="209"/>
      <c r="Q32" s="209"/>
      <c r="R32" s="209"/>
      <c r="S32" s="209"/>
      <c r="T32" s="209"/>
      <c r="U32" s="209"/>
      <c r="V32" s="61"/>
    </row>
    <row r="33" spans="1:22" ht="57.75" customHeight="1">
      <c r="A33" s="234" t="s">
        <v>149</v>
      </c>
      <c r="B33" s="212"/>
      <c r="C33" s="212"/>
      <c r="D33" s="212"/>
      <c r="E33" s="212"/>
      <c r="F33" s="212" t="e">
        <f t="shared" ref="F33:F36" si="12">AVERAGE(B33:D33)</f>
        <v>#DIV/0!</v>
      </c>
      <c r="G33" s="212"/>
      <c r="H33" s="212"/>
      <c r="I33" s="212"/>
      <c r="J33" s="212"/>
      <c r="K33" s="212" t="e">
        <f>AVERAGE(G33:I33)</f>
        <v>#DIV/0!</v>
      </c>
      <c r="L33" s="212"/>
      <c r="M33" s="212"/>
      <c r="N33" s="212"/>
      <c r="O33" s="212"/>
      <c r="P33" s="212" t="e">
        <f>AVERAGE(L33:N33)</f>
        <v>#DIV/0!</v>
      </c>
      <c r="Q33" s="212"/>
      <c r="R33" s="212"/>
      <c r="S33" s="212"/>
      <c r="T33" s="212"/>
      <c r="U33" s="212" t="e">
        <f>AVERAGE(Q33:S33)</f>
        <v>#DIV/0!</v>
      </c>
      <c r="V33" s="213"/>
    </row>
    <row r="34" spans="1:22" ht="69.75" customHeight="1">
      <c r="A34" s="234" t="s">
        <v>150</v>
      </c>
      <c r="B34" s="212"/>
      <c r="C34" s="212"/>
      <c r="D34" s="212"/>
      <c r="E34" s="212"/>
      <c r="F34" s="212" t="e">
        <f t="shared" si="12"/>
        <v>#DIV/0!</v>
      </c>
      <c r="G34" s="212"/>
      <c r="H34" s="212"/>
      <c r="I34" s="212"/>
      <c r="J34" s="212"/>
      <c r="K34" s="212" t="e">
        <f t="shared" ref="K34:K36" si="13">AVERAGE(G34:I34)</f>
        <v>#DIV/0!</v>
      </c>
      <c r="L34" s="212"/>
      <c r="M34" s="212"/>
      <c r="N34" s="212"/>
      <c r="O34" s="212"/>
      <c r="P34" s="212" t="e">
        <f t="shared" ref="P34:P36" si="14">AVERAGE(L34:N34)</f>
        <v>#DIV/0!</v>
      </c>
      <c r="Q34" s="212"/>
      <c r="R34" s="212"/>
      <c r="S34" s="212"/>
      <c r="T34" s="212"/>
      <c r="U34" s="212" t="e">
        <f t="shared" ref="U34:U36" si="15">AVERAGE(Q34:S34)</f>
        <v>#DIV/0!</v>
      </c>
      <c r="V34" s="213"/>
    </row>
    <row r="35" spans="1:22" ht="62.25" customHeight="1">
      <c r="A35" s="234" t="s">
        <v>151</v>
      </c>
      <c r="B35" s="212"/>
      <c r="C35" s="212"/>
      <c r="D35" s="212"/>
      <c r="E35" s="212"/>
      <c r="F35" s="212" t="e">
        <f t="shared" si="12"/>
        <v>#DIV/0!</v>
      </c>
      <c r="G35" s="212"/>
      <c r="H35" s="212"/>
      <c r="I35" s="212"/>
      <c r="J35" s="212"/>
      <c r="K35" s="212" t="e">
        <f t="shared" si="13"/>
        <v>#DIV/0!</v>
      </c>
      <c r="L35" s="212"/>
      <c r="M35" s="212"/>
      <c r="N35" s="212"/>
      <c r="O35" s="212"/>
      <c r="P35" s="212" t="e">
        <f t="shared" si="14"/>
        <v>#DIV/0!</v>
      </c>
      <c r="Q35" s="212"/>
      <c r="R35" s="212"/>
      <c r="S35" s="212"/>
      <c r="T35" s="212"/>
      <c r="U35" s="212" t="e">
        <f t="shared" si="15"/>
        <v>#DIV/0!</v>
      </c>
      <c r="V35" s="213"/>
    </row>
    <row r="36" spans="1:22" ht="42.75">
      <c r="A36" s="234" t="s">
        <v>152</v>
      </c>
      <c r="B36" s="212"/>
      <c r="C36" s="212"/>
      <c r="D36" s="212"/>
      <c r="E36" s="212"/>
      <c r="F36" s="212" t="e">
        <f t="shared" si="12"/>
        <v>#DIV/0!</v>
      </c>
      <c r="G36" s="212"/>
      <c r="H36" s="212"/>
      <c r="I36" s="212"/>
      <c r="J36" s="212"/>
      <c r="K36" s="212" t="e">
        <f t="shared" si="13"/>
        <v>#DIV/0!</v>
      </c>
      <c r="L36" s="212"/>
      <c r="M36" s="212"/>
      <c r="N36" s="212"/>
      <c r="O36" s="212"/>
      <c r="P36" s="212" t="e">
        <f t="shared" si="14"/>
        <v>#DIV/0!</v>
      </c>
      <c r="Q36" s="212"/>
      <c r="R36" s="212"/>
      <c r="S36" s="212"/>
      <c r="T36" s="212"/>
      <c r="U36" s="212" t="e">
        <f t="shared" si="15"/>
        <v>#DIV/0!</v>
      </c>
      <c r="V36" s="213"/>
    </row>
    <row r="37" spans="1:22" ht="38.25" customHeight="1">
      <c r="A37" s="215" t="s">
        <v>153</v>
      </c>
      <c r="B37" s="216"/>
      <c r="C37" s="217"/>
      <c r="D37" s="217"/>
      <c r="E37" s="218"/>
      <c r="F37" s="219" t="e">
        <f>AVERAGE(F33:F36)</f>
        <v>#DIV/0!</v>
      </c>
      <c r="G37" s="216"/>
      <c r="H37" s="217"/>
      <c r="I37" s="217"/>
      <c r="J37" s="218"/>
      <c r="K37" s="219" t="e">
        <f>AVERAGE(K33:K36)</f>
        <v>#DIV/0!</v>
      </c>
      <c r="L37" s="216"/>
      <c r="M37" s="217"/>
      <c r="N37" s="217"/>
      <c r="O37" s="218"/>
      <c r="P37" s="219" t="e">
        <f>AVERAGE(P33:P36)</f>
        <v>#DIV/0!</v>
      </c>
      <c r="Q37" s="216"/>
      <c r="R37" s="217"/>
      <c r="S37" s="217"/>
      <c r="T37" s="218"/>
      <c r="U37" s="219" t="e">
        <f>AVERAGE(U33:U36)</f>
        <v>#DIV/0!</v>
      </c>
      <c r="V37" s="220"/>
    </row>
    <row r="38" spans="1:22" ht="35.25" customHeight="1">
      <c r="A38" s="235" t="s">
        <v>154</v>
      </c>
      <c r="B38" s="209"/>
      <c r="C38" s="209"/>
      <c r="D38" s="209"/>
      <c r="E38" s="209"/>
      <c r="F38" s="209"/>
      <c r="G38" s="209"/>
      <c r="H38" s="209"/>
      <c r="I38" s="209"/>
      <c r="J38" s="209"/>
      <c r="K38" s="209"/>
      <c r="L38" s="209"/>
      <c r="M38" s="209"/>
      <c r="N38" s="209"/>
      <c r="O38" s="209"/>
      <c r="P38" s="209"/>
      <c r="Q38" s="209"/>
      <c r="R38" s="209"/>
      <c r="S38" s="209"/>
      <c r="T38" s="209"/>
      <c r="U38" s="209"/>
      <c r="V38" s="61"/>
    </row>
    <row r="39" spans="1:22" ht="71.25">
      <c r="A39" s="234" t="s">
        <v>155</v>
      </c>
      <c r="B39" s="212"/>
      <c r="C39" s="212"/>
      <c r="D39" s="212"/>
      <c r="E39" s="212"/>
      <c r="F39" s="212" t="e">
        <f>AVERAGE(B39:D39)</f>
        <v>#DIV/0!</v>
      </c>
      <c r="G39" s="212"/>
      <c r="H39" s="212"/>
      <c r="I39" s="212"/>
      <c r="J39" s="212"/>
      <c r="K39" s="212" t="e">
        <f>AVERAGE(G39:I39)</f>
        <v>#DIV/0!</v>
      </c>
      <c r="L39" s="212"/>
      <c r="M39" s="212"/>
      <c r="N39" s="212"/>
      <c r="O39" s="212"/>
      <c r="P39" s="212" t="e">
        <f>AVERAGE(L39:N39)</f>
        <v>#DIV/0!</v>
      </c>
      <c r="Q39" s="212"/>
      <c r="R39" s="212"/>
      <c r="S39" s="212"/>
      <c r="T39" s="212"/>
      <c r="U39" s="212" t="e">
        <f>AVERAGE(Q39:S39)</f>
        <v>#DIV/0!</v>
      </c>
      <c r="V39" s="213"/>
    </row>
    <row r="40" spans="1:22" ht="85.5">
      <c r="A40" s="234" t="s">
        <v>156</v>
      </c>
      <c r="B40" s="212"/>
      <c r="C40" s="212"/>
      <c r="D40" s="212"/>
      <c r="E40" s="212"/>
      <c r="F40" s="212" t="e">
        <f>AVERAGE(B40:D40)</f>
        <v>#DIV/0!</v>
      </c>
      <c r="G40" s="212"/>
      <c r="H40" s="212"/>
      <c r="I40" s="212"/>
      <c r="J40" s="212"/>
      <c r="K40" s="212" t="e">
        <f>AVERAGE(G40:I40)</f>
        <v>#DIV/0!</v>
      </c>
      <c r="L40" s="212"/>
      <c r="M40" s="212"/>
      <c r="N40" s="212"/>
      <c r="O40" s="212"/>
      <c r="P40" s="212" t="e">
        <f>AVERAGE(L40:N40)</f>
        <v>#DIV/0!</v>
      </c>
      <c r="Q40" s="212"/>
      <c r="R40" s="212"/>
      <c r="S40" s="212"/>
      <c r="T40" s="212"/>
      <c r="U40" s="212" t="e">
        <f>AVERAGE(Q40:S40)</f>
        <v>#DIV/0!</v>
      </c>
      <c r="V40" s="213"/>
    </row>
    <row r="41" spans="1:22" ht="42.75">
      <c r="A41" s="234" t="s">
        <v>157</v>
      </c>
      <c r="B41" s="212"/>
      <c r="C41" s="212"/>
      <c r="D41" s="212"/>
      <c r="E41" s="212"/>
      <c r="F41" s="212" t="e">
        <f t="shared" ref="F41:F45" si="16">AVERAGE(B41:D41)</f>
        <v>#DIV/0!</v>
      </c>
      <c r="G41" s="212"/>
      <c r="H41" s="212"/>
      <c r="I41" s="212"/>
      <c r="J41" s="212"/>
      <c r="K41" s="212" t="e">
        <f t="shared" ref="K41:K46" si="17">AVERAGE(G41:I41)</f>
        <v>#DIV/0!</v>
      </c>
      <c r="L41" s="212"/>
      <c r="M41" s="212"/>
      <c r="N41" s="212"/>
      <c r="O41" s="212"/>
      <c r="P41" s="212" t="e">
        <f t="shared" ref="P41:P46" si="18">AVERAGE(L41:N41)</f>
        <v>#DIV/0!</v>
      </c>
      <c r="Q41" s="212"/>
      <c r="R41" s="212"/>
      <c r="S41" s="212"/>
      <c r="T41" s="212"/>
      <c r="U41" s="212" t="e">
        <f t="shared" ref="U41:U46" si="19">AVERAGE(Q41:S41)</f>
        <v>#DIV/0!</v>
      </c>
      <c r="V41" s="213"/>
    </row>
    <row r="42" spans="1:22" ht="29.25" customHeight="1">
      <c r="A42" s="234" t="s">
        <v>158</v>
      </c>
      <c r="B42" s="212"/>
      <c r="C42" s="212"/>
      <c r="D42" s="212"/>
      <c r="E42" s="212"/>
      <c r="F42" s="212" t="e">
        <f t="shared" si="16"/>
        <v>#DIV/0!</v>
      </c>
      <c r="G42" s="212"/>
      <c r="H42" s="212"/>
      <c r="I42" s="212"/>
      <c r="J42" s="212"/>
      <c r="K42" s="212" t="e">
        <f t="shared" si="17"/>
        <v>#DIV/0!</v>
      </c>
      <c r="L42" s="212"/>
      <c r="M42" s="212"/>
      <c r="N42" s="212"/>
      <c r="O42" s="212"/>
      <c r="P42" s="212" t="e">
        <f t="shared" si="18"/>
        <v>#DIV/0!</v>
      </c>
      <c r="Q42" s="212"/>
      <c r="R42" s="212"/>
      <c r="S42" s="212"/>
      <c r="T42" s="212"/>
      <c r="U42" s="212" t="e">
        <f t="shared" si="19"/>
        <v>#DIV/0!</v>
      </c>
      <c r="V42" s="213"/>
    </row>
    <row r="43" spans="1:22" ht="33" customHeight="1">
      <c r="A43" s="234" t="s">
        <v>159</v>
      </c>
      <c r="B43" s="212"/>
      <c r="C43" s="212"/>
      <c r="D43" s="212"/>
      <c r="E43" s="212"/>
      <c r="F43" s="212" t="e">
        <f t="shared" si="16"/>
        <v>#DIV/0!</v>
      </c>
      <c r="G43" s="212"/>
      <c r="H43" s="212"/>
      <c r="I43" s="212"/>
      <c r="J43" s="212"/>
      <c r="K43" s="212" t="e">
        <f t="shared" si="17"/>
        <v>#DIV/0!</v>
      </c>
      <c r="L43" s="212"/>
      <c r="M43" s="212"/>
      <c r="N43" s="212"/>
      <c r="O43" s="212"/>
      <c r="P43" s="212" t="e">
        <f t="shared" si="18"/>
        <v>#DIV/0!</v>
      </c>
      <c r="Q43" s="212"/>
      <c r="R43" s="212"/>
      <c r="S43" s="212"/>
      <c r="T43" s="212"/>
      <c r="U43" s="212" t="e">
        <f t="shared" si="19"/>
        <v>#DIV/0!</v>
      </c>
      <c r="V43" s="213"/>
    </row>
    <row r="44" spans="1:22" ht="44.25" customHeight="1">
      <c r="A44" s="234" t="s">
        <v>160</v>
      </c>
      <c r="B44" s="212"/>
      <c r="C44" s="212"/>
      <c r="D44" s="212"/>
      <c r="E44" s="212"/>
      <c r="F44" s="212" t="e">
        <f t="shared" si="16"/>
        <v>#DIV/0!</v>
      </c>
      <c r="G44" s="212"/>
      <c r="H44" s="212"/>
      <c r="I44" s="212"/>
      <c r="J44" s="212"/>
      <c r="K44" s="212" t="e">
        <f t="shared" si="17"/>
        <v>#DIV/0!</v>
      </c>
      <c r="L44" s="212"/>
      <c r="M44" s="212"/>
      <c r="N44" s="212"/>
      <c r="O44" s="212"/>
      <c r="P44" s="212" t="e">
        <f t="shared" si="18"/>
        <v>#DIV/0!</v>
      </c>
      <c r="Q44" s="212"/>
      <c r="R44" s="212"/>
      <c r="S44" s="212"/>
      <c r="T44" s="212"/>
      <c r="U44" s="212" t="e">
        <f t="shared" si="19"/>
        <v>#DIV/0!</v>
      </c>
      <c r="V44" s="213"/>
    </row>
    <row r="45" spans="1:22" ht="28.5">
      <c r="A45" s="234" t="s">
        <v>161</v>
      </c>
      <c r="B45" s="212"/>
      <c r="C45" s="212"/>
      <c r="D45" s="212"/>
      <c r="E45" s="212"/>
      <c r="F45" s="212" t="e">
        <f t="shared" si="16"/>
        <v>#DIV/0!</v>
      </c>
      <c r="G45" s="212"/>
      <c r="H45" s="212"/>
      <c r="I45" s="212"/>
      <c r="J45" s="212"/>
      <c r="K45" s="212" t="e">
        <f t="shared" si="17"/>
        <v>#DIV/0!</v>
      </c>
      <c r="L45" s="212"/>
      <c r="M45" s="212"/>
      <c r="N45" s="212"/>
      <c r="O45" s="212"/>
      <c r="P45" s="212" t="e">
        <f t="shared" si="18"/>
        <v>#DIV/0!</v>
      </c>
      <c r="Q45" s="212"/>
      <c r="R45" s="212"/>
      <c r="S45" s="212"/>
      <c r="T45" s="212"/>
      <c r="U45" s="212" t="e">
        <f t="shared" si="19"/>
        <v>#DIV/0!</v>
      </c>
      <c r="V45" s="213"/>
    </row>
    <row r="46" spans="1:22" ht="42.75">
      <c r="A46" s="234" t="s">
        <v>162</v>
      </c>
      <c r="B46" s="212"/>
      <c r="C46" s="212"/>
      <c r="D46" s="212"/>
      <c r="E46" s="212"/>
      <c r="F46" s="212" t="e">
        <f t="shared" ref="F46" si="20">AVERAGE(B46:D46)</f>
        <v>#DIV/0!</v>
      </c>
      <c r="G46" s="212"/>
      <c r="H46" s="212"/>
      <c r="I46" s="212"/>
      <c r="J46" s="212"/>
      <c r="K46" s="212" t="e">
        <f t="shared" si="17"/>
        <v>#DIV/0!</v>
      </c>
      <c r="L46" s="212"/>
      <c r="M46" s="212"/>
      <c r="N46" s="212"/>
      <c r="O46" s="212"/>
      <c r="P46" s="212" t="e">
        <f t="shared" si="18"/>
        <v>#DIV/0!</v>
      </c>
      <c r="Q46" s="212"/>
      <c r="R46" s="212"/>
      <c r="S46" s="212"/>
      <c r="T46" s="212"/>
      <c r="U46" s="212" t="e">
        <f t="shared" si="19"/>
        <v>#DIV/0!</v>
      </c>
      <c r="V46" s="213"/>
    </row>
    <row r="47" spans="1:22" ht="38.25" customHeight="1">
      <c r="A47" s="215" t="s">
        <v>163</v>
      </c>
      <c r="B47" s="216"/>
      <c r="C47" s="217"/>
      <c r="D47" s="217"/>
      <c r="E47" s="218"/>
      <c r="F47" s="219" t="e">
        <f>AVERAGE(F39:F46)</f>
        <v>#DIV/0!</v>
      </c>
      <c r="G47" s="216"/>
      <c r="H47" s="217"/>
      <c r="I47" s="217"/>
      <c r="J47" s="218"/>
      <c r="K47" s="219" t="e">
        <f>AVERAGE(K39:K46)</f>
        <v>#DIV/0!</v>
      </c>
      <c r="L47" s="216"/>
      <c r="M47" s="217"/>
      <c r="N47" s="217"/>
      <c r="O47" s="218"/>
      <c r="P47" s="219" t="e">
        <f>AVERAGE(P39:P46)</f>
        <v>#DIV/0!</v>
      </c>
      <c r="Q47" s="216"/>
      <c r="R47" s="217"/>
      <c r="S47" s="217"/>
      <c r="T47" s="218"/>
      <c r="U47" s="219" t="e">
        <f>AVERAGE(U39:U46)</f>
        <v>#DIV/0!</v>
      </c>
      <c r="V47" s="220"/>
    </row>
    <row r="48" spans="1:22" ht="38.25" customHeight="1">
      <c r="A48" s="235" t="s">
        <v>164</v>
      </c>
      <c r="B48" s="209"/>
      <c r="C48" s="209"/>
      <c r="D48" s="209"/>
      <c r="E48" s="209"/>
      <c r="F48" s="209"/>
      <c r="G48" s="209"/>
      <c r="H48" s="209"/>
      <c r="I48" s="209"/>
      <c r="J48" s="209"/>
      <c r="K48" s="209"/>
      <c r="L48" s="209"/>
      <c r="M48" s="209"/>
      <c r="N48" s="209"/>
      <c r="O48" s="209"/>
      <c r="P48" s="209"/>
      <c r="Q48" s="209"/>
      <c r="R48" s="209"/>
      <c r="S48" s="209"/>
      <c r="T48" s="209"/>
      <c r="U48" s="209"/>
      <c r="V48" s="61"/>
    </row>
    <row r="49" spans="1:22" ht="28.5">
      <c r="A49" s="221" t="s">
        <v>165</v>
      </c>
      <c r="B49" s="212"/>
      <c r="C49" s="212"/>
      <c r="D49" s="212"/>
      <c r="E49" s="212"/>
      <c r="F49" s="212" t="e">
        <f t="shared" ref="F49:F54" si="21">AVERAGE(B49:D49)</f>
        <v>#DIV/0!</v>
      </c>
      <c r="G49" s="212"/>
      <c r="H49" s="212"/>
      <c r="I49" s="212"/>
      <c r="J49" s="212"/>
      <c r="K49" s="212" t="e">
        <f t="shared" ref="K49:K56" si="22">AVERAGE(G49:I49)</f>
        <v>#DIV/0!</v>
      </c>
      <c r="L49" s="212"/>
      <c r="M49" s="212"/>
      <c r="N49" s="212"/>
      <c r="O49" s="212"/>
      <c r="P49" s="212" t="e">
        <f t="shared" ref="P49:P56" si="23">AVERAGE(L49:N49)</f>
        <v>#DIV/0!</v>
      </c>
      <c r="Q49" s="212"/>
      <c r="R49" s="212"/>
      <c r="S49" s="212"/>
      <c r="T49" s="212"/>
      <c r="U49" s="212" t="e">
        <f t="shared" ref="U49:U56" si="24">AVERAGE(Q49:S49)</f>
        <v>#DIV/0!</v>
      </c>
      <c r="V49" s="213"/>
    </row>
    <row r="50" spans="1:22" ht="42.75">
      <c r="A50" s="221" t="s">
        <v>166</v>
      </c>
      <c r="B50" s="212"/>
      <c r="C50" s="212"/>
      <c r="D50" s="212"/>
      <c r="E50" s="212"/>
      <c r="F50" s="212" t="e">
        <f t="shared" si="21"/>
        <v>#DIV/0!</v>
      </c>
      <c r="G50" s="212"/>
      <c r="H50" s="212"/>
      <c r="I50" s="212"/>
      <c r="J50" s="212"/>
      <c r="K50" s="212" t="e">
        <f t="shared" si="22"/>
        <v>#DIV/0!</v>
      </c>
      <c r="L50" s="212"/>
      <c r="M50" s="212"/>
      <c r="N50" s="212"/>
      <c r="O50" s="212"/>
      <c r="P50" s="212" t="e">
        <f t="shared" si="23"/>
        <v>#DIV/0!</v>
      </c>
      <c r="Q50" s="212"/>
      <c r="R50" s="212"/>
      <c r="S50" s="212"/>
      <c r="T50" s="212"/>
      <c r="U50" s="212" t="e">
        <f t="shared" si="24"/>
        <v>#DIV/0!</v>
      </c>
      <c r="V50" s="213"/>
    </row>
    <row r="51" spans="1:22" ht="28.5">
      <c r="A51" s="221" t="s">
        <v>167</v>
      </c>
      <c r="B51" s="212"/>
      <c r="C51" s="212"/>
      <c r="D51" s="212"/>
      <c r="E51" s="212"/>
      <c r="F51" s="212" t="e">
        <f t="shared" si="21"/>
        <v>#DIV/0!</v>
      </c>
      <c r="G51" s="212"/>
      <c r="H51" s="212"/>
      <c r="I51" s="212"/>
      <c r="J51" s="212"/>
      <c r="K51" s="212" t="e">
        <f t="shared" si="22"/>
        <v>#DIV/0!</v>
      </c>
      <c r="L51" s="212"/>
      <c r="M51" s="212"/>
      <c r="N51" s="212"/>
      <c r="O51" s="212"/>
      <c r="P51" s="212" t="e">
        <f t="shared" si="23"/>
        <v>#DIV/0!</v>
      </c>
      <c r="Q51" s="212"/>
      <c r="R51" s="212"/>
      <c r="S51" s="212"/>
      <c r="T51" s="212"/>
      <c r="U51" s="212" t="e">
        <f t="shared" si="24"/>
        <v>#DIV/0!</v>
      </c>
      <c r="V51" s="213"/>
    </row>
    <row r="52" spans="1:22" ht="57">
      <c r="A52" s="221" t="s">
        <v>168</v>
      </c>
      <c r="B52" s="212"/>
      <c r="C52" s="212"/>
      <c r="D52" s="212"/>
      <c r="E52" s="212"/>
      <c r="F52" s="212" t="e">
        <f t="shared" si="21"/>
        <v>#DIV/0!</v>
      </c>
      <c r="G52" s="212"/>
      <c r="H52" s="212"/>
      <c r="I52" s="212"/>
      <c r="J52" s="212"/>
      <c r="K52" s="212" t="e">
        <f t="shared" si="22"/>
        <v>#DIV/0!</v>
      </c>
      <c r="L52" s="212"/>
      <c r="M52" s="212"/>
      <c r="N52" s="212"/>
      <c r="O52" s="212"/>
      <c r="P52" s="212" t="e">
        <f t="shared" si="23"/>
        <v>#DIV/0!</v>
      </c>
      <c r="Q52" s="212"/>
      <c r="R52" s="212"/>
      <c r="S52" s="212"/>
      <c r="T52" s="212"/>
      <c r="U52" s="212" t="e">
        <f t="shared" si="24"/>
        <v>#DIV/0!</v>
      </c>
      <c r="V52" s="213"/>
    </row>
    <row r="53" spans="1:22" ht="28.5">
      <c r="A53" s="221" t="s">
        <v>169</v>
      </c>
      <c r="B53" s="212"/>
      <c r="C53" s="212"/>
      <c r="D53" s="212"/>
      <c r="E53" s="212"/>
      <c r="F53" s="212" t="e">
        <f t="shared" si="21"/>
        <v>#DIV/0!</v>
      </c>
      <c r="G53" s="212"/>
      <c r="H53" s="212"/>
      <c r="I53" s="212"/>
      <c r="J53" s="212"/>
      <c r="K53" s="212" t="e">
        <f t="shared" si="22"/>
        <v>#DIV/0!</v>
      </c>
      <c r="L53" s="212"/>
      <c r="M53" s="212"/>
      <c r="N53" s="212"/>
      <c r="O53" s="212"/>
      <c r="P53" s="212" t="e">
        <f t="shared" si="23"/>
        <v>#DIV/0!</v>
      </c>
      <c r="Q53" s="212"/>
      <c r="R53" s="212"/>
      <c r="S53" s="212"/>
      <c r="T53" s="212"/>
      <c r="U53" s="212" t="e">
        <f t="shared" si="24"/>
        <v>#DIV/0!</v>
      </c>
      <c r="V53" s="213"/>
    </row>
    <row r="54" spans="1:22" ht="28.5">
      <c r="A54" s="221" t="s">
        <v>170</v>
      </c>
      <c r="B54" s="212"/>
      <c r="C54" s="212"/>
      <c r="D54" s="212"/>
      <c r="E54" s="212"/>
      <c r="F54" s="212" t="e">
        <f t="shared" si="21"/>
        <v>#DIV/0!</v>
      </c>
      <c r="G54" s="212"/>
      <c r="H54" s="212"/>
      <c r="I54" s="212"/>
      <c r="J54" s="212"/>
      <c r="K54" s="212" t="e">
        <f t="shared" si="22"/>
        <v>#DIV/0!</v>
      </c>
      <c r="L54" s="212"/>
      <c r="M54" s="212"/>
      <c r="N54" s="212"/>
      <c r="O54" s="212"/>
      <c r="P54" s="212" t="e">
        <f t="shared" si="23"/>
        <v>#DIV/0!</v>
      </c>
      <c r="Q54" s="212"/>
      <c r="R54" s="212"/>
      <c r="S54" s="212"/>
      <c r="T54" s="212"/>
      <c r="U54" s="212" t="e">
        <f t="shared" si="24"/>
        <v>#DIV/0!</v>
      </c>
      <c r="V54" s="213"/>
    </row>
    <row r="55" spans="1:22" ht="42.75">
      <c r="A55" s="221" t="s">
        <v>171</v>
      </c>
      <c r="B55" s="212"/>
      <c r="C55" s="212"/>
      <c r="D55" s="212"/>
      <c r="E55" s="212"/>
      <c r="F55" s="212" t="e">
        <f t="shared" ref="F55:F56" si="25">AVERAGE(B55:D55)</f>
        <v>#DIV/0!</v>
      </c>
      <c r="G55" s="212"/>
      <c r="H55" s="212"/>
      <c r="I55" s="212"/>
      <c r="J55" s="212"/>
      <c r="K55" s="212" t="e">
        <f t="shared" si="22"/>
        <v>#DIV/0!</v>
      </c>
      <c r="L55" s="212"/>
      <c r="M55" s="212"/>
      <c r="N55" s="212"/>
      <c r="O55" s="212"/>
      <c r="P55" s="212" t="e">
        <f t="shared" si="23"/>
        <v>#DIV/0!</v>
      </c>
      <c r="Q55" s="212"/>
      <c r="R55" s="212"/>
      <c r="S55" s="212"/>
      <c r="T55" s="212"/>
      <c r="U55" s="212" t="e">
        <f t="shared" si="24"/>
        <v>#DIV/0!</v>
      </c>
      <c r="V55" s="213"/>
    </row>
    <row r="56" spans="1:22" ht="42.75">
      <c r="A56" s="221" t="s">
        <v>172</v>
      </c>
      <c r="B56" s="212"/>
      <c r="C56" s="212"/>
      <c r="D56" s="212"/>
      <c r="E56" s="212"/>
      <c r="F56" s="212" t="e">
        <f t="shared" si="25"/>
        <v>#DIV/0!</v>
      </c>
      <c r="G56" s="212"/>
      <c r="H56" s="212"/>
      <c r="I56" s="212"/>
      <c r="J56" s="212"/>
      <c r="K56" s="212" t="e">
        <f t="shared" si="22"/>
        <v>#DIV/0!</v>
      </c>
      <c r="L56" s="212"/>
      <c r="M56" s="212"/>
      <c r="N56" s="212"/>
      <c r="O56" s="212"/>
      <c r="P56" s="212" t="e">
        <f t="shared" si="23"/>
        <v>#DIV/0!</v>
      </c>
      <c r="Q56" s="212"/>
      <c r="R56" s="212"/>
      <c r="S56" s="212"/>
      <c r="T56" s="212"/>
      <c r="U56" s="212" t="e">
        <f t="shared" si="24"/>
        <v>#DIV/0!</v>
      </c>
      <c r="V56" s="213"/>
    </row>
    <row r="57" spans="1:22" ht="38.25" customHeight="1">
      <c r="A57" s="215" t="s">
        <v>173</v>
      </c>
      <c r="B57" s="216"/>
      <c r="C57" s="217"/>
      <c r="D57" s="217"/>
      <c r="E57" s="218"/>
      <c r="F57" s="219" t="e">
        <f>AVERAGE(F49:F56)</f>
        <v>#DIV/0!</v>
      </c>
      <c r="G57" s="216"/>
      <c r="H57" s="217"/>
      <c r="I57" s="217"/>
      <c r="J57" s="218"/>
      <c r="K57" s="219" t="e">
        <f>AVERAGE(K49:K56)</f>
        <v>#DIV/0!</v>
      </c>
      <c r="L57" s="216"/>
      <c r="M57" s="217"/>
      <c r="N57" s="217"/>
      <c r="O57" s="218"/>
      <c r="P57" s="219" t="e">
        <f>AVERAGE(P49:P56)</f>
        <v>#DIV/0!</v>
      </c>
      <c r="Q57" s="216"/>
      <c r="R57" s="217"/>
      <c r="S57" s="217"/>
      <c r="T57" s="218"/>
      <c r="U57" s="219" t="e">
        <f>AVERAGE(U49:U56)</f>
        <v>#DIV/0!</v>
      </c>
      <c r="V57" s="220"/>
    </row>
    <row r="58" spans="1:22" ht="27.75" customHeight="1">
      <c r="A58" s="236" t="s">
        <v>146</v>
      </c>
      <c r="B58" s="224" t="e">
        <f>+IF(F58&lt;=1,"ALTA",IF(F58&lt;=2,"MEDIA",IF(F58&gt;=2.01,"BAJA")))</f>
        <v>#DIV/0!</v>
      </c>
      <c r="C58" s="224"/>
      <c r="D58" s="224"/>
      <c r="E58" s="224"/>
      <c r="F58" s="237" t="e">
        <f>F37+F47+F57</f>
        <v>#DIV/0!</v>
      </c>
      <c r="G58" s="224" t="e">
        <f>+IF(K58&lt;=1,"ALTA",IF(K58&lt;=2,"MEDIA",IF(K58&gt;=2.01,"BAJA")))</f>
        <v>#DIV/0!</v>
      </c>
      <c r="H58" s="224"/>
      <c r="I58" s="224"/>
      <c r="J58" s="224"/>
      <c r="K58" s="237" t="e">
        <f>K37+K47+K57</f>
        <v>#DIV/0!</v>
      </c>
      <c r="L58" s="224" t="e">
        <f>+IF(P58&lt;=1,"ALTA",IF(P58&lt;=2,"MEDIA",IF(P58&gt;=2.01,"BAJA")))</f>
        <v>#DIV/0!</v>
      </c>
      <c r="M58" s="224"/>
      <c r="N58" s="224"/>
      <c r="O58" s="224"/>
      <c r="P58" s="237" t="e">
        <f>P37+P47+P57</f>
        <v>#DIV/0!</v>
      </c>
      <c r="Q58" s="224" t="e">
        <f>+IF(U58&lt;=1,"ALTA",IF(U58&lt;=2,"MEDIA",IF(U58&gt;=2.01,"BAJA")))</f>
        <v>#DIV/0!</v>
      </c>
      <c r="R58" s="224"/>
      <c r="S58" s="224"/>
      <c r="T58" s="224"/>
      <c r="U58" s="237" t="e">
        <f>U37+U47+U57</f>
        <v>#DIV/0!</v>
      </c>
      <c r="V58" s="238" t="e">
        <f>AVERAGE(U58,P58,K58,F58)</f>
        <v>#DIV/0!</v>
      </c>
    </row>
    <row r="59" spans="1:22" ht="18" customHeight="1" thickBot="1">
      <c r="A59" s="239"/>
      <c r="B59" s="239"/>
      <c r="C59" s="239"/>
      <c r="D59" s="239"/>
      <c r="E59" s="239"/>
      <c r="F59" s="239"/>
      <c r="G59" s="239"/>
      <c r="H59" s="239"/>
      <c r="I59" s="239"/>
      <c r="J59" s="239"/>
      <c r="K59" s="239"/>
      <c r="L59" s="239"/>
      <c r="M59" s="239"/>
      <c r="N59" s="239"/>
      <c r="O59" s="239"/>
      <c r="P59" s="239"/>
      <c r="Q59" s="239"/>
      <c r="R59" s="239"/>
      <c r="S59" s="239"/>
      <c r="T59" s="239"/>
      <c r="U59" s="239"/>
      <c r="V59" s="145"/>
    </row>
    <row r="60" spans="1:22" ht="20.25" customHeight="1" thickBot="1">
      <c r="A60" s="232"/>
      <c r="B60" s="194" t="s">
        <v>114</v>
      </c>
      <c r="C60" s="195"/>
      <c r="D60" s="195"/>
      <c r="E60" s="195"/>
      <c r="F60" s="196"/>
      <c r="G60" s="194" t="s">
        <v>115</v>
      </c>
      <c r="H60" s="195"/>
      <c r="I60" s="195"/>
      <c r="J60" s="195"/>
      <c r="K60" s="196"/>
      <c r="L60" s="194" t="s">
        <v>116</v>
      </c>
      <c r="M60" s="195"/>
      <c r="N60" s="195"/>
      <c r="O60" s="195"/>
      <c r="P60" s="195"/>
      <c r="Q60" s="194" t="s">
        <v>110</v>
      </c>
      <c r="R60" s="195"/>
      <c r="S60" s="195"/>
      <c r="T60" s="195"/>
      <c r="U60" s="195"/>
      <c r="V60" s="121" t="s">
        <v>51</v>
      </c>
    </row>
    <row r="61" spans="1:22" ht="14.25" customHeight="1">
      <c r="A61" s="81" t="s">
        <v>174</v>
      </c>
      <c r="B61" s="198" t="s">
        <v>118</v>
      </c>
      <c r="C61" s="198"/>
      <c r="D61" s="198"/>
      <c r="E61" s="199"/>
      <c r="F61" s="199" t="s">
        <v>119</v>
      </c>
      <c r="G61" s="198" t="s">
        <v>118</v>
      </c>
      <c r="H61" s="198"/>
      <c r="I61" s="198"/>
      <c r="J61" s="199"/>
      <c r="K61" s="200" t="s">
        <v>119</v>
      </c>
      <c r="L61" s="198" t="s">
        <v>118</v>
      </c>
      <c r="M61" s="198"/>
      <c r="N61" s="198"/>
      <c r="O61" s="199"/>
      <c r="P61" s="201" t="s">
        <v>119</v>
      </c>
      <c r="Q61" s="198" t="s">
        <v>118</v>
      </c>
      <c r="R61" s="198"/>
      <c r="S61" s="198"/>
      <c r="T61" s="198"/>
      <c r="U61" s="202" t="s">
        <v>119</v>
      </c>
      <c r="V61" s="203"/>
    </row>
    <row r="62" spans="1:22" ht="28.5">
      <c r="A62" s="84" t="s">
        <v>175</v>
      </c>
      <c r="B62" s="205" t="s">
        <v>121</v>
      </c>
      <c r="C62" s="205" t="s">
        <v>122</v>
      </c>
      <c r="D62" s="205" t="s">
        <v>123</v>
      </c>
      <c r="E62" s="205" t="s">
        <v>124</v>
      </c>
      <c r="F62" s="198"/>
      <c r="G62" s="205" t="s">
        <v>121</v>
      </c>
      <c r="H62" s="205" t="s">
        <v>122</v>
      </c>
      <c r="I62" s="205" t="s">
        <v>123</v>
      </c>
      <c r="J62" s="205" t="s">
        <v>124</v>
      </c>
      <c r="K62" s="206"/>
      <c r="L62" s="205" t="s">
        <v>121</v>
      </c>
      <c r="M62" s="205" t="s">
        <v>122</v>
      </c>
      <c r="N62" s="205" t="s">
        <v>123</v>
      </c>
      <c r="O62" s="205" t="s">
        <v>124</v>
      </c>
      <c r="P62" s="206"/>
      <c r="Q62" s="205" t="s">
        <v>121</v>
      </c>
      <c r="R62" s="205" t="s">
        <v>122</v>
      </c>
      <c r="S62" s="205" t="s">
        <v>123</v>
      </c>
      <c r="T62" s="205" t="s">
        <v>124</v>
      </c>
      <c r="U62" s="207"/>
      <c r="V62" s="203"/>
    </row>
    <row r="63" spans="1:22" ht="30" customHeight="1">
      <c r="A63" s="235" t="s">
        <v>176</v>
      </c>
      <c r="B63" s="209"/>
      <c r="C63" s="209"/>
      <c r="D63" s="209"/>
      <c r="E63" s="209"/>
      <c r="F63" s="209"/>
      <c r="G63" s="209"/>
      <c r="H63" s="209"/>
      <c r="I63" s="209"/>
      <c r="J63" s="209"/>
      <c r="K63" s="209"/>
      <c r="L63" s="209"/>
      <c r="M63" s="209"/>
      <c r="N63" s="209"/>
      <c r="O63" s="209"/>
      <c r="P63" s="209"/>
      <c r="Q63" s="209"/>
      <c r="R63" s="209"/>
      <c r="S63" s="209"/>
      <c r="T63" s="209"/>
      <c r="U63" s="209"/>
      <c r="V63" s="61"/>
    </row>
    <row r="64" spans="1:22" ht="28.5">
      <c r="A64" s="240" t="s">
        <v>177</v>
      </c>
      <c r="B64" s="212"/>
      <c r="C64" s="212"/>
      <c r="D64" s="212"/>
      <c r="E64" s="212"/>
      <c r="F64" s="212" t="e">
        <f t="shared" ref="F64:F67" si="26">AVERAGE(B64:D64)</f>
        <v>#DIV/0!</v>
      </c>
      <c r="G64" s="212"/>
      <c r="H64" s="212"/>
      <c r="I64" s="212"/>
      <c r="J64" s="212"/>
      <c r="K64" s="212" t="e">
        <f t="shared" ref="K64:K67" si="27">AVERAGE(G64:I64)</f>
        <v>#DIV/0!</v>
      </c>
      <c r="L64" s="212"/>
      <c r="M64" s="212"/>
      <c r="N64" s="212"/>
      <c r="O64" s="212"/>
      <c r="P64" s="212" t="e">
        <f t="shared" ref="P64:P67" si="28">AVERAGE(L64:N64)</f>
        <v>#DIV/0!</v>
      </c>
      <c r="Q64" s="212"/>
      <c r="R64" s="212"/>
      <c r="S64" s="212"/>
      <c r="T64" s="212"/>
      <c r="U64" s="212" t="e">
        <f t="shared" ref="U64:U67" si="29">AVERAGE(Q64:S64)</f>
        <v>#DIV/0!</v>
      </c>
      <c r="V64" s="213"/>
    </row>
    <row r="65" spans="1:22" ht="28.5">
      <c r="A65" s="240" t="s">
        <v>178</v>
      </c>
      <c r="B65" s="212"/>
      <c r="C65" s="212"/>
      <c r="D65" s="212"/>
      <c r="E65" s="212"/>
      <c r="F65" s="212" t="e">
        <f t="shared" si="26"/>
        <v>#DIV/0!</v>
      </c>
      <c r="G65" s="212"/>
      <c r="H65" s="212"/>
      <c r="I65" s="212"/>
      <c r="J65" s="212"/>
      <c r="K65" s="212" t="e">
        <f t="shared" si="27"/>
        <v>#DIV/0!</v>
      </c>
      <c r="L65" s="212"/>
      <c r="M65" s="212"/>
      <c r="N65" s="212"/>
      <c r="O65" s="212"/>
      <c r="P65" s="212" t="e">
        <f t="shared" si="28"/>
        <v>#DIV/0!</v>
      </c>
      <c r="Q65" s="212"/>
      <c r="R65" s="212"/>
      <c r="S65" s="212"/>
      <c r="T65" s="212"/>
      <c r="U65" s="212" t="e">
        <f t="shared" si="29"/>
        <v>#DIV/0!</v>
      </c>
      <c r="V65" s="213"/>
    </row>
    <row r="66" spans="1:22" ht="28.5">
      <c r="A66" s="241" t="s">
        <v>179</v>
      </c>
      <c r="B66" s="212"/>
      <c r="C66" s="212"/>
      <c r="D66" s="212"/>
      <c r="E66" s="212"/>
      <c r="F66" s="212" t="e">
        <f t="shared" si="26"/>
        <v>#DIV/0!</v>
      </c>
      <c r="G66" s="212"/>
      <c r="H66" s="212"/>
      <c r="I66" s="212"/>
      <c r="J66" s="212"/>
      <c r="K66" s="212" t="e">
        <f t="shared" si="27"/>
        <v>#DIV/0!</v>
      </c>
      <c r="L66" s="212"/>
      <c r="M66" s="212"/>
      <c r="N66" s="212"/>
      <c r="O66" s="212"/>
      <c r="P66" s="212" t="e">
        <f t="shared" si="28"/>
        <v>#DIV/0!</v>
      </c>
      <c r="Q66" s="212"/>
      <c r="R66" s="212"/>
      <c r="S66" s="212"/>
      <c r="T66" s="212"/>
      <c r="U66" s="212" t="e">
        <f t="shared" si="29"/>
        <v>#DIV/0!</v>
      </c>
      <c r="V66" s="213"/>
    </row>
    <row r="67" spans="1:22" ht="28.5">
      <c r="A67" s="240" t="s">
        <v>180</v>
      </c>
      <c r="B67" s="212"/>
      <c r="C67" s="212"/>
      <c r="D67" s="212"/>
      <c r="E67" s="212"/>
      <c r="F67" s="212" t="e">
        <f t="shared" si="26"/>
        <v>#DIV/0!</v>
      </c>
      <c r="G67" s="212"/>
      <c r="H67" s="212"/>
      <c r="I67" s="212"/>
      <c r="J67" s="212"/>
      <c r="K67" s="212" t="e">
        <f t="shared" si="27"/>
        <v>#DIV/0!</v>
      </c>
      <c r="L67" s="212"/>
      <c r="M67" s="212"/>
      <c r="N67" s="212"/>
      <c r="O67" s="212"/>
      <c r="P67" s="212" t="e">
        <f t="shared" si="28"/>
        <v>#DIV/0!</v>
      </c>
      <c r="Q67" s="212"/>
      <c r="R67" s="212"/>
      <c r="S67" s="212"/>
      <c r="T67" s="212"/>
      <c r="U67" s="212" t="e">
        <f t="shared" si="29"/>
        <v>#DIV/0!</v>
      </c>
      <c r="V67" s="213"/>
    </row>
    <row r="68" spans="1:22" ht="38.25" customHeight="1">
      <c r="A68" s="215" t="s">
        <v>181</v>
      </c>
      <c r="B68" s="216"/>
      <c r="C68" s="217"/>
      <c r="D68" s="217"/>
      <c r="E68" s="218"/>
      <c r="F68" s="219" t="e">
        <f>AVERAGE(F64:F67)</f>
        <v>#DIV/0!</v>
      </c>
      <c r="G68" s="216"/>
      <c r="H68" s="217"/>
      <c r="I68" s="217"/>
      <c r="J68" s="218"/>
      <c r="K68" s="219" t="e">
        <f>AVERAGE(K64:K67)</f>
        <v>#DIV/0!</v>
      </c>
      <c r="L68" s="216"/>
      <c r="M68" s="217"/>
      <c r="N68" s="217"/>
      <c r="O68" s="218"/>
      <c r="P68" s="219" t="e">
        <f>AVERAGE(P64:P67)</f>
        <v>#DIV/0!</v>
      </c>
      <c r="Q68" s="216"/>
      <c r="R68" s="217"/>
      <c r="S68" s="217"/>
      <c r="T68" s="218"/>
      <c r="U68" s="219" t="e">
        <f>AVERAGE(U64:U67)</f>
        <v>#DIV/0!</v>
      </c>
      <c r="V68" s="220"/>
    </row>
    <row r="69" spans="1:22" ht="33.75" customHeight="1">
      <c r="A69" s="235" t="s">
        <v>182</v>
      </c>
      <c r="B69" s="209"/>
      <c r="C69" s="209"/>
      <c r="D69" s="209"/>
      <c r="E69" s="209"/>
      <c r="F69" s="209"/>
      <c r="G69" s="209"/>
      <c r="H69" s="209"/>
      <c r="I69" s="209"/>
      <c r="J69" s="209"/>
      <c r="K69" s="209"/>
      <c r="L69" s="209"/>
      <c r="M69" s="209"/>
      <c r="N69" s="209"/>
      <c r="O69" s="209"/>
      <c r="P69" s="209"/>
      <c r="Q69" s="209"/>
      <c r="R69" s="209"/>
      <c r="S69" s="209"/>
      <c r="T69" s="209"/>
      <c r="U69" s="209"/>
      <c r="V69" s="61"/>
    </row>
    <row r="70" spans="1:22" ht="28.5">
      <c r="A70" s="242" t="s">
        <v>183</v>
      </c>
      <c r="B70" s="212"/>
      <c r="C70" s="212"/>
      <c r="D70" s="212"/>
      <c r="E70" s="212"/>
      <c r="F70" s="212" t="e">
        <f t="shared" ref="F70:F73" si="30">AVERAGE(B70:D70)</f>
        <v>#DIV/0!</v>
      </c>
      <c r="G70" s="212"/>
      <c r="H70" s="212"/>
      <c r="I70" s="212"/>
      <c r="J70" s="212"/>
      <c r="K70" s="212" t="e">
        <f t="shared" ref="K70:K73" si="31">AVERAGE(G70:I70)</f>
        <v>#DIV/0!</v>
      </c>
      <c r="L70" s="212"/>
      <c r="M70" s="212"/>
      <c r="N70" s="212"/>
      <c r="O70" s="212"/>
      <c r="P70" s="212" t="e">
        <f t="shared" ref="P70:P73" si="32">AVERAGE(L70:N70)</f>
        <v>#DIV/0!</v>
      </c>
      <c r="Q70" s="212"/>
      <c r="R70" s="212"/>
      <c r="S70" s="212"/>
      <c r="T70" s="212"/>
      <c r="U70" s="212" t="e">
        <f t="shared" ref="U70:U73" si="33">AVERAGE(Q70:S70)</f>
        <v>#DIV/0!</v>
      </c>
      <c r="V70" s="213"/>
    </row>
    <row r="71" spans="1:22" ht="22.5" customHeight="1">
      <c r="A71" s="211" t="s">
        <v>184</v>
      </c>
      <c r="B71" s="212"/>
      <c r="C71" s="212"/>
      <c r="D71" s="212"/>
      <c r="E71" s="212"/>
      <c r="F71" s="212" t="e">
        <f t="shared" si="30"/>
        <v>#DIV/0!</v>
      </c>
      <c r="G71" s="212"/>
      <c r="H71" s="212"/>
      <c r="I71" s="212"/>
      <c r="J71" s="212"/>
      <c r="K71" s="212" t="e">
        <f t="shared" si="31"/>
        <v>#DIV/0!</v>
      </c>
      <c r="L71" s="212"/>
      <c r="M71" s="212"/>
      <c r="N71" s="212"/>
      <c r="O71" s="212"/>
      <c r="P71" s="212" t="e">
        <f t="shared" si="32"/>
        <v>#DIV/0!</v>
      </c>
      <c r="Q71" s="212"/>
      <c r="R71" s="212"/>
      <c r="S71" s="212"/>
      <c r="T71" s="212"/>
      <c r="U71" s="212" t="e">
        <f t="shared" si="33"/>
        <v>#DIV/0!</v>
      </c>
      <c r="V71" s="213"/>
    </row>
    <row r="72" spans="1:22" ht="28.5">
      <c r="A72" s="211" t="s">
        <v>185</v>
      </c>
      <c r="B72" s="212"/>
      <c r="C72" s="212"/>
      <c r="D72" s="212"/>
      <c r="E72" s="212"/>
      <c r="F72" s="212" t="e">
        <f t="shared" si="30"/>
        <v>#DIV/0!</v>
      </c>
      <c r="G72" s="212"/>
      <c r="H72" s="212"/>
      <c r="I72" s="212"/>
      <c r="J72" s="212"/>
      <c r="K72" s="212" t="e">
        <f t="shared" si="31"/>
        <v>#DIV/0!</v>
      </c>
      <c r="L72" s="212"/>
      <c r="M72" s="212"/>
      <c r="N72" s="212"/>
      <c r="O72" s="212"/>
      <c r="P72" s="212" t="e">
        <f t="shared" si="32"/>
        <v>#DIV/0!</v>
      </c>
      <c r="Q72" s="212"/>
      <c r="R72" s="212"/>
      <c r="S72" s="212"/>
      <c r="T72" s="212"/>
      <c r="U72" s="212" t="e">
        <f t="shared" si="33"/>
        <v>#DIV/0!</v>
      </c>
      <c r="V72" s="213"/>
    </row>
    <row r="73" spans="1:22" ht="57">
      <c r="A73" s="211" t="s">
        <v>186</v>
      </c>
      <c r="B73" s="212"/>
      <c r="C73" s="212"/>
      <c r="D73" s="212"/>
      <c r="E73" s="212"/>
      <c r="F73" s="212" t="e">
        <f t="shared" si="30"/>
        <v>#DIV/0!</v>
      </c>
      <c r="G73" s="212"/>
      <c r="H73" s="212"/>
      <c r="I73" s="212"/>
      <c r="J73" s="212"/>
      <c r="K73" s="212" t="e">
        <f t="shared" si="31"/>
        <v>#DIV/0!</v>
      </c>
      <c r="L73" s="212"/>
      <c r="M73" s="212"/>
      <c r="N73" s="212"/>
      <c r="O73" s="212"/>
      <c r="P73" s="212" t="e">
        <f t="shared" si="32"/>
        <v>#DIV/0!</v>
      </c>
      <c r="Q73" s="212"/>
      <c r="R73" s="212"/>
      <c r="S73" s="212"/>
      <c r="T73" s="212"/>
      <c r="U73" s="212" t="e">
        <f t="shared" si="33"/>
        <v>#DIV/0!</v>
      </c>
      <c r="V73" s="213"/>
    </row>
    <row r="74" spans="1:22" ht="38.25" customHeight="1">
      <c r="A74" s="215" t="s">
        <v>187</v>
      </c>
      <c r="B74" s="216"/>
      <c r="C74" s="217"/>
      <c r="D74" s="217"/>
      <c r="E74" s="218"/>
      <c r="F74" s="219" t="e">
        <f>AVERAGE(F70:F73)</f>
        <v>#DIV/0!</v>
      </c>
      <c r="G74" s="216"/>
      <c r="H74" s="217"/>
      <c r="I74" s="217"/>
      <c r="J74" s="218"/>
      <c r="K74" s="219" t="e">
        <f>AVERAGE(K70:K73)</f>
        <v>#DIV/0!</v>
      </c>
      <c r="L74" s="216"/>
      <c r="M74" s="217"/>
      <c r="N74" s="217"/>
      <c r="O74" s="218"/>
      <c r="P74" s="219" t="e">
        <f>AVERAGE(P70:P73)</f>
        <v>#DIV/0!</v>
      </c>
      <c r="Q74" s="216"/>
      <c r="R74" s="217"/>
      <c r="S74" s="217"/>
      <c r="T74" s="218"/>
      <c r="U74" s="219" t="e">
        <f>AVERAGE(U70:U73)</f>
        <v>#DIV/0!</v>
      </c>
      <c r="V74" s="220"/>
    </row>
    <row r="75" spans="1:22" ht="33.75" customHeight="1">
      <c r="A75" s="235" t="s">
        <v>188</v>
      </c>
      <c r="B75" s="209"/>
      <c r="C75" s="209"/>
      <c r="D75" s="209"/>
      <c r="E75" s="209"/>
      <c r="F75" s="209"/>
      <c r="G75" s="209"/>
      <c r="H75" s="209"/>
      <c r="I75" s="209"/>
      <c r="J75" s="209"/>
      <c r="K75" s="209"/>
      <c r="L75" s="209"/>
      <c r="M75" s="209"/>
      <c r="N75" s="209"/>
      <c r="O75" s="209"/>
      <c r="P75" s="209"/>
      <c r="Q75" s="209"/>
      <c r="R75" s="209"/>
      <c r="S75" s="209"/>
      <c r="T75" s="209"/>
      <c r="U75" s="209"/>
      <c r="V75" s="61"/>
    </row>
    <row r="76" spans="1:22" ht="28.5">
      <c r="A76" s="211" t="s">
        <v>189</v>
      </c>
      <c r="B76" s="212"/>
      <c r="C76" s="212"/>
      <c r="D76" s="212"/>
      <c r="E76" s="212"/>
      <c r="F76" s="212" t="e">
        <f t="shared" ref="F76:F78" si="34">AVERAGE(B76:D76)</f>
        <v>#DIV/0!</v>
      </c>
      <c r="G76" s="212"/>
      <c r="H76" s="212"/>
      <c r="I76" s="212"/>
      <c r="J76" s="212"/>
      <c r="K76" s="212" t="e">
        <f t="shared" ref="K76:K78" si="35">AVERAGE(G76:I76)</f>
        <v>#DIV/0!</v>
      </c>
      <c r="L76" s="212"/>
      <c r="M76" s="212"/>
      <c r="N76" s="212"/>
      <c r="O76" s="212"/>
      <c r="P76" s="212" t="e">
        <f t="shared" ref="P76:P78" si="36">AVERAGE(L76:N76)</f>
        <v>#DIV/0!</v>
      </c>
      <c r="Q76" s="212"/>
      <c r="R76" s="212"/>
      <c r="S76" s="212"/>
      <c r="T76" s="212"/>
      <c r="U76" s="212" t="e">
        <f t="shared" ref="U76:U78" si="37">AVERAGE(Q76:S76)</f>
        <v>#DIV/0!</v>
      </c>
      <c r="V76" s="213"/>
    </row>
    <row r="77" spans="1:22" ht="42.75">
      <c r="A77" s="211" t="s">
        <v>190</v>
      </c>
      <c r="B77" s="212"/>
      <c r="C77" s="212"/>
      <c r="D77" s="212"/>
      <c r="E77" s="212"/>
      <c r="F77" s="212" t="e">
        <f t="shared" si="34"/>
        <v>#DIV/0!</v>
      </c>
      <c r="G77" s="212"/>
      <c r="H77" s="212"/>
      <c r="I77" s="212"/>
      <c r="J77" s="212"/>
      <c r="K77" s="212" t="e">
        <f t="shared" si="35"/>
        <v>#DIV/0!</v>
      </c>
      <c r="L77" s="212"/>
      <c r="M77" s="212"/>
      <c r="N77" s="212"/>
      <c r="O77" s="212"/>
      <c r="P77" s="212" t="e">
        <f t="shared" si="36"/>
        <v>#DIV/0!</v>
      </c>
      <c r="Q77" s="212"/>
      <c r="R77" s="212"/>
      <c r="S77" s="212"/>
      <c r="T77" s="212"/>
      <c r="U77" s="212" t="e">
        <f t="shared" si="37"/>
        <v>#DIV/0!</v>
      </c>
      <c r="V77" s="213"/>
    </row>
    <row r="78" spans="1:22" ht="42.75">
      <c r="A78" s="211" t="s">
        <v>191</v>
      </c>
      <c r="B78" s="212"/>
      <c r="C78" s="212"/>
      <c r="D78" s="212"/>
      <c r="E78" s="212"/>
      <c r="F78" s="212" t="e">
        <f t="shared" si="34"/>
        <v>#DIV/0!</v>
      </c>
      <c r="G78" s="212"/>
      <c r="H78" s="212"/>
      <c r="I78" s="212"/>
      <c r="J78" s="212"/>
      <c r="K78" s="212" t="e">
        <f t="shared" si="35"/>
        <v>#DIV/0!</v>
      </c>
      <c r="L78" s="212"/>
      <c r="M78" s="212"/>
      <c r="N78" s="212"/>
      <c r="O78" s="212"/>
      <c r="P78" s="212" t="e">
        <f t="shared" si="36"/>
        <v>#DIV/0!</v>
      </c>
      <c r="Q78" s="212"/>
      <c r="R78" s="212"/>
      <c r="S78" s="212"/>
      <c r="T78" s="212"/>
      <c r="U78" s="212" t="e">
        <f t="shared" si="37"/>
        <v>#DIV/0!</v>
      </c>
      <c r="V78" s="213"/>
    </row>
    <row r="79" spans="1:22" ht="38.25" customHeight="1">
      <c r="A79" s="215" t="s">
        <v>192</v>
      </c>
      <c r="B79" s="216"/>
      <c r="C79" s="217"/>
      <c r="D79" s="217"/>
      <c r="E79" s="218"/>
      <c r="F79" s="219" t="e">
        <f>AVERAGE(F76:F78)</f>
        <v>#DIV/0!</v>
      </c>
      <c r="G79" s="216"/>
      <c r="H79" s="217"/>
      <c r="I79" s="217"/>
      <c r="J79" s="218"/>
      <c r="K79" s="219" t="e">
        <f>AVERAGE(K76:K78)</f>
        <v>#DIV/0!</v>
      </c>
      <c r="L79" s="216"/>
      <c r="M79" s="217"/>
      <c r="N79" s="217"/>
      <c r="O79" s="218"/>
      <c r="P79" s="219" t="e">
        <f>AVERAGE(P76:P78)</f>
        <v>#DIV/0!</v>
      </c>
      <c r="Q79" s="216"/>
      <c r="R79" s="217"/>
      <c r="S79" s="217"/>
      <c r="T79" s="218"/>
      <c r="U79" s="219" t="e">
        <f>AVERAGE(U76:U78)</f>
        <v>#DIV/0!</v>
      </c>
      <c r="V79" s="220"/>
    </row>
    <row r="80" spans="1:22" ht="27" customHeight="1">
      <c r="A80" s="243" t="s">
        <v>146</v>
      </c>
      <c r="B80" s="244" t="e">
        <f>+IF(F80&lt;=1,"ALTA",IF(F80&lt;=2,"MEDIA",IF(F80&gt;=2.01,"BAJA")))</f>
        <v>#DIV/0!</v>
      </c>
      <c r="C80" s="244"/>
      <c r="D80" s="244"/>
      <c r="E80" s="244"/>
      <c r="F80" s="245" t="e">
        <f>F68+F74+F79</f>
        <v>#DIV/0!</v>
      </c>
      <c r="G80" s="244" t="e">
        <f>+IF(K80&lt;=1,"ALTA",IF(K80&lt;=2,"MEDIA",IF(K80&gt;=2.01,"BAJA")))</f>
        <v>#DIV/0!</v>
      </c>
      <c r="H80" s="244"/>
      <c r="I80" s="244"/>
      <c r="J80" s="244"/>
      <c r="K80" s="245" t="e">
        <f>K68+K74+K79</f>
        <v>#DIV/0!</v>
      </c>
      <c r="L80" s="244" t="e">
        <f>+IF(P80&lt;=1,"ALTA",IF(P80&lt;=2,"MEDIA",IF(P80&gt;=2.01,"BAJA")))</f>
        <v>#DIV/0!</v>
      </c>
      <c r="M80" s="244"/>
      <c r="N80" s="244"/>
      <c r="O80" s="244"/>
      <c r="P80" s="245" t="e">
        <f>P68+P74+P79</f>
        <v>#DIV/0!</v>
      </c>
      <c r="Q80" s="244" t="e">
        <f>+IF(U80&lt;=1,"ALTA",IF(U80&lt;=2,"MEDIA",IF(U80&gt;=2.01,"BAJA")))</f>
        <v>#DIV/0!</v>
      </c>
      <c r="R80" s="244"/>
      <c r="S80" s="244"/>
      <c r="T80" s="244"/>
      <c r="U80" s="245" t="e">
        <f>U68+U74+U79</f>
        <v>#DIV/0!</v>
      </c>
      <c r="V80" s="145"/>
    </row>
  </sheetData>
  <conditionalFormatting sqref="B27:E27 G27:J27 L27:O27">
    <cfRule type="containsText" dxfId="44" priority="73" operator="containsText" text="MEDIA">
      <formula>NOT(ISERROR(SEARCH("MEDIA",B27)))</formula>
    </cfRule>
    <cfRule type="containsText" dxfId="43" priority="74" operator="containsText" text="BAJA">
      <formula>NOT(ISERROR(SEARCH("BAJA",B27)))</formula>
    </cfRule>
    <cfRule type="containsText" dxfId="42" priority="75" operator="containsText" text="ALTA">
      <formula>NOT(ISERROR(SEARCH("ALTA",B27)))</formula>
    </cfRule>
  </conditionalFormatting>
  <conditionalFormatting sqref="B58:E58">
    <cfRule type="containsText" dxfId="41" priority="25" operator="containsText" text="MEDIA">
      <formula>NOT(ISERROR(SEARCH("MEDIA",B58)))</formula>
    </cfRule>
    <cfRule type="containsText" dxfId="40" priority="26" operator="containsText" text="BAJA">
      <formula>NOT(ISERROR(SEARCH("BAJA",B58)))</formula>
    </cfRule>
    <cfRule type="containsText" dxfId="39" priority="27" operator="containsText" text="ALTA">
      <formula>NOT(ISERROR(SEARCH("ALTA",B58)))</formula>
    </cfRule>
  </conditionalFormatting>
  <conditionalFormatting sqref="B80:E80">
    <cfRule type="containsText" dxfId="38" priority="13" operator="containsText" text="MEDIA">
      <formula>NOT(ISERROR(SEARCH("MEDIA",B80)))</formula>
    </cfRule>
    <cfRule type="containsText" dxfId="37" priority="14" operator="containsText" text="BAJA">
      <formula>NOT(ISERROR(SEARCH("BAJA",B80)))</formula>
    </cfRule>
    <cfRule type="containsText" dxfId="36" priority="15" operator="containsText" text="ALTA">
      <formula>NOT(ISERROR(SEARCH("ALTA",B80)))</formula>
    </cfRule>
  </conditionalFormatting>
  <conditionalFormatting sqref="E2">
    <cfRule type="containsText" dxfId="35" priority="1" operator="containsText" text="INMINENTE">
      <formula>NOT(ISERROR(SEARCH("INMINENTE",E2)))</formula>
    </cfRule>
    <cfRule type="containsText" dxfId="34" priority="2" operator="containsText" text="PROBABLE">
      <formula>NOT(ISERROR(SEARCH("PROBABLE",E2)))</formula>
    </cfRule>
    <cfRule type="containsText" dxfId="33" priority="3" operator="containsText" text="POSIBLE">
      <formula>NOT(ISERROR(SEARCH("POSIBLE",E2)))</formula>
    </cfRule>
  </conditionalFormatting>
  <conditionalFormatting sqref="G58:J58">
    <cfRule type="containsText" dxfId="32" priority="22" operator="containsText" text="MEDIA">
      <formula>NOT(ISERROR(SEARCH("MEDIA",G58)))</formula>
    </cfRule>
    <cfRule type="containsText" dxfId="31" priority="23" operator="containsText" text="BAJA">
      <formula>NOT(ISERROR(SEARCH("BAJA",G58)))</formula>
    </cfRule>
    <cfRule type="containsText" dxfId="30" priority="24" operator="containsText" text="ALTA">
      <formula>NOT(ISERROR(SEARCH("ALTA",G58)))</formula>
    </cfRule>
  </conditionalFormatting>
  <conditionalFormatting sqref="G80:J80">
    <cfRule type="containsText" dxfId="29" priority="10" operator="containsText" text="MEDIA">
      <formula>NOT(ISERROR(SEARCH("MEDIA",G80)))</formula>
    </cfRule>
    <cfRule type="containsText" dxfId="28" priority="11" operator="containsText" text="BAJA">
      <formula>NOT(ISERROR(SEARCH("BAJA",G80)))</formula>
    </cfRule>
    <cfRule type="containsText" dxfId="27" priority="12" operator="containsText" text="ALTA">
      <formula>NOT(ISERROR(SEARCH("ALTA",G80)))</formula>
    </cfRule>
  </conditionalFormatting>
  <conditionalFormatting sqref="L58:O58">
    <cfRule type="containsText" dxfId="26" priority="19" operator="containsText" text="MEDIA">
      <formula>NOT(ISERROR(SEARCH("MEDIA",L58)))</formula>
    </cfRule>
    <cfRule type="containsText" dxfId="25" priority="20" operator="containsText" text="BAJA">
      <formula>NOT(ISERROR(SEARCH("BAJA",L58)))</formula>
    </cfRule>
    <cfRule type="containsText" dxfId="24" priority="21" operator="containsText" text="ALTA">
      <formula>NOT(ISERROR(SEARCH("ALTA",L58)))</formula>
    </cfRule>
  </conditionalFormatting>
  <conditionalFormatting sqref="L80:O80">
    <cfRule type="containsText" dxfId="23" priority="7" operator="containsText" text="MEDIA">
      <formula>NOT(ISERROR(SEARCH("MEDIA",L80)))</formula>
    </cfRule>
    <cfRule type="containsText" dxfId="22" priority="8" operator="containsText" text="BAJA">
      <formula>NOT(ISERROR(SEARCH("BAJA",L80)))</formula>
    </cfRule>
    <cfRule type="containsText" dxfId="21" priority="9" operator="containsText" text="ALTA">
      <formula>NOT(ISERROR(SEARCH("ALTA",L80)))</formula>
    </cfRule>
  </conditionalFormatting>
  <conditionalFormatting sqref="Q27:T27">
    <cfRule type="containsText" dxfId="20" priority="28" operator="containsText" text="MEDIA">
      <formula>NOT(ISERROR(SEARCH("MEDIA",Q27)))</formula>
    </cfRule>
    <cfRule type="containsText" dxfId="19" priority="29" operator="containsText" text="BAJA">
      <formula>NOT(ISERROR(SEARCH("BAJA",Q27)))</formula>
    </cfRule>
    <cfRule type="containsText" dxfId="18" priority="30" operator="containsText" text="ALTA">
      <formula>NOT(ISERROR(SEARCH("ALTA",Q27)))</formula>
    </cfRule>
  </conditionalFormatting>
  <conditionalFormatting sqref="Q58:T58">
    <cfRule type="containsText" dxfId="17" priority="16" operator="containsText" text="MEDIA">
      <formula>NOT(ISERROR(SEARCH("MEDIA",Q58)))</formula>
    </cfRule>
    <cfRule type="containsText" dxfId="16" priority="17" operator="containsText" text="BAJA">
      <formula>NOT(ISERROR(SEARCH("BAJA",Q58)))</formula>
    </cfRule>
    <cfRule type="containsText" dxfId="15" priority="18" operator="containsText" text="ALTA">
      <formula>NOT(ISERROR(SEARCH("ALTA",Q58)))</formula>
    </cfRule>
  </conditionalFormatting>
  <conditionalFormatting sqref="Q80:T80">
    <cfRule type="containsText" dxfId="14" priority="4" operator="containsText" text="MEDIA">
      <formula>NOT(ISERROR(SEARCH("MEDIA",Q80)))</formula>
    </cfRule>
    <cfRule type="containsText" dxfId="13" priority="5" operator="containsText" text="BAJA">
      <formula>NOT(ISERROR(SEARCH("BAJA",Q80)))</formula>
    </cfRule>
    <cfRule type="containsText" dxfId="12" priority="6" operator="containsText" text="ALTA">
      <formula>NOT(ISERROR(SEARCH("ALTA",Q80)))</formula>
    </cfRule>
  </conditionalFormatting>
  <pageMargins left="0.27559055118110237" right="0.31496062992125984" top="0.47244094488188981" bottom="0.94488188976377963" header="0.31496062992125984" footer="0.31496062992125984"/>
  <pageSetup scale="32" orientation="portrait" r:id="rId1"/>
  <rowBreaks count="2" manualBreakCount="2">
    <brk id="28" max="16383" man="1"/>
    <brk id="58"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'Lista desplegable'!$B$2</xm:f>
          </x14:formula1>
          <xm:sqref>B8:B14 Q7:Q14 Q17:Q20 G7:G14 L7:L14 B17:B20 G17:G20 L17:L20 B23:B25 G23:G25 L23:L25 Q23:Q25 B33:B36 Q33:Q36 G33:G36 L33:L36 B40:B46 G40:G46 L40:L46 Q40:Q46 B49:B56 G49:G56 L49:L56 Q49:Q56 B64:B67 G64:G67 L64:L67 Q64:Q67 B70:B73 G70:G73 L70:L73 Q70:Q73 B76:B78 G76:G78 L76:L78 Q76:Q78</xm:sqref>
        </x14:dataValidation>
        <x14:dataValidation type="list" allowBlank="1" showInputMessage="1" showErrorMessage="1" xr:uid="{00000000-0002-0000-0300-000001000000}">
          <x14:formula1>
            <xm:f>'Lista desplegable'!$B$4</xm:f>
          </x14:formula1>
          <xm:sqref>C7:C14 H7:H14 M7:M14 R7:R14 C17:C20 H17:H20 M17:M20 R17:R20 C23:C25 H23:H25 M23:M25 R23:R25 C33:C36 H33:H36 M33:M36 R33:R36 C39:C46 H39:H46 M39:M46 R39:R46 C49:C56 H49:H56 M49:M56 R49:R56 C64:C67 H64:H67 M64:M67 R64:R67 C70:C73 H70:H73 M70:M73 R70:R73 C76:C78 H76:H78 M76:M78 R76:R78</xm:sqref>
        </x14:dataValidation>
        <x14:dataValidation type="list" allowBlank="1" showInputMessage="1" showErrorMessage="1" xr:uid="{00000000-0002-0000-0300-000002000000}">
          <x14:formula1>
            <xm:f>'Lista desplegable'!$B$3</xm:f>
          </x14:formula1>
          <xm:sqref>D7:D14 I7:I14 N7:N14 S7:S14 D17:D20 I17:I20 N17:N20 S17:S20 D23:D25 I23:I25 N23:N25 S23:S25 D33:D36 I33:I36 N33:N36 S33:S36 D39:D46 I39:I46 N39:N46 S39:S46 D49:D56 I49:I56 N49:N56 S49:S56 D64:D67 I64:I67 N64:N67 S64:S67 D70:D73 I70:I73 N70:N73 S70:S73 D76:D78 I76:I78 N76:N78 S76:S78</xm:sqref>
        </x14:dataValidation>
        <x14:dataValidation type="list" allowBlank="1" showInputMessage="1" showErrorMessage="1" xr:uid="{00000000-0002-0000-0300-000003000000}">
          <x14:formula1>
            <xm:f>'Lista desplegable'!$B$1</xm:f>
          </x14:formula1>
          <xm:sqref>E7:E14 J7:J14 O7:O14 T7:T14 E17:E20 J17:J20 O17:O20 T17:T20 E23:E24 J23:J25 O23:O25 T23:T25 E33:E36 J33:J36 O33:O36 T33:T36 E39:E46 J39:J46 O39:O46 T39:T46 E49:E56 J49:J56 O49:O56 T49:T56 E64:E67 J64:J67 O64:O67 T64:T67 E70:E73 J70:J73 O70:O73 T70:T73 E76:E78 J76:J78 O76:O78 T76:T78</xm:sqref>
        </x14:dataValidation>
        <x14:dataValidation type="list" allowBlank="1" showInputMessage="1" showErrorMessage="1" xr:uid="{00000000-0002-0000-0300-000004000000}">
          <x14:formula1>
            <xm:f>'Lista desplegable'!B2</xm:f>
          </x14:formula1>
          <xm:sqref>B7 B39 G39 L39 Q39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1"/>
  <sheetViews>
    <sheetView workbookViewId="0">
      <selection activeCell="B7" sqref="B7"/>
    </sheetView>
  </sheetViews>
  <sheetFormatPr defaultColWidth="11.42578125" defaultRowHeight="15"/>
  <cols>
    <col min="1" max="16384" width="11.42578125" style="30"/>
  </cols>
  <sheetData>
    <row r="1" spans="1:2">
      <c r="A1" s="29" t="s">
        <v>193</v>
      </c>
      <c r="B1" s="29" t="s">
        <v>194</v>
      </c>
    </row>
    <row r="2" spans="1:2">
      <c r="A2" s="29" t="s">
        <v>195</v>
      </c>
      <c r="B2" s="29">
        <v>1</v>
      </c>
    </row>
    <row r="3" spans="1:2">
      <c r="A3" s="29" t="s">
        <v>196</v>
      </c>
      <c r="B3" s="29">
        <v>0.5</v>
      </c>
    </row>
    <row r="4" spans="1:2">
      <c r="A4" s="29" t="s">
        <v>197</v>
      </c>
      <c r="B4" s="29">
        <v>0</v>
      </c>
    </row>
    <row r="7" spans="1:2">
      <c r="A7" s="29" t="s">
        <v>49</v>
      </c>
    </row>
    <row r="8" spans="1:2">
      <c r="A8" s="29" t="s">
        <v>50</v>
      </c>
    </row>
    <row r="11" spans="1:2" ht="30">
      <c r="A11" s="31" t="s">
        <v>76</v>
      </c>
    </row>
    <row r="12" spans="1:2" ht="30">
      <c r="A12" s="32" t="s">
        <v>77</v>
      </c>
    </row>
    <row r="13" spans="1:2" ht="30">
      <c r="A13" s="33" t="s">
        <v>78</v>
      </c>
    </row>
    <row r="15" spans="1:2">
      <c r="A15" s="31" t="s">
        <v>84</v>
      </c>
    </row>
    <row r="16" spans="1:2" ht="30">
      <c r="A16" s="32" t="s">
        <v>85</v>
      </c>
    </row>
    <row r="17" spans="1:1">
      <c r="A17" s="33" t="s">
        <v>86</v>
      </c>
    </row>
    <row r="19" spans="1:1">
      <c r="A19" s="31"/>
    </row>
    <row r="20" spans="1:1">
      <c r="A20" s="32"/>
    </row>
    <row r="21" spans="1:1">
      <c r="A21" s="3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3"/>
  <sheetViews>
    <sheetView view="pageBreakPreview" zoomScale="90" zoomScaleNormal="80" zoomScaleSheetLayoutView="90" zoomScalePageLayoutView="85" workbookViewId="0">
      <selection activeCell="B1" sqref="B1"/>
    </sheetView>
  </sheetViews>
  <sheetFormatPr defaultColWidth="11.42578125" defaultRowHeight="14.25" zeroHeight="1"/>
  <cols>
    <col min="1" max="1" width="18.28515625" style="184" customWidth="1"/>
    <col min="2" max="2" width="20.42578125" style="128" customWidth="1"/>
    <col min="3" max="3" width="9.140625" style="122" customWidth="1"/>
    <col min="4" max="4" width="10" style="122" customWidth="1"/>
    <col min="5" max="5" width="10.42578125" style="122" customWidth="1"/>
    <col min="6" max="6" width="10.7109375" style="122" customWidth="1"/>
    <col min="7" max="7" width="15.28515625" style="128" customWidth="1"/>
    <col min="8" max="8" width="17.140625" style="128" customWidth="1"/>
    <col min="9" max="9" width="11.42578125" style="122" customWidth="1"/>
    <col min="10" max="10" width="20.7109375" style="122" customWidth="1"/>
    <col min="11" max="11" width="10.42578125" style="122" customWidth="1"/>
    <col min="12" max="12" width="48.7109375" style="122" customWidth="1"/>
    <col min="13" max="16384" width="11.42578125" style="122"/>
  </cols>
  <sheetData>
    <row r="1" spans="1:12" s="40" customFormat="1" ht="96" customHeight="1" thickBot="1">
      <c r="A1" s="166"/>
      <c r="B1" s="107" t="s">
        <v>0</v>
      </c>
      <c r="C1" s="148"/>
      <c r="D1" s="148"/>
      <c r="E1" s="150"/>
      <c r="F1" s="148"/>
      <c r="G1" s="148"/>
      <c r="H1" s="148"/>
      <c r="I1" s="148"/>
      <c r="J1" s="148"/>
      <c r="K1" s="148"/>
      <c r="L1" s="151" t="s">
        <v>198</v>
      </c>
    </row>
    <row r="2" spans="1:12" s="40" customFormat="1" ht="44.45" customHeight="1">
      <c r="A2" s="167" t="s">
        <v>199</v>
      </c>
      <c r="B2" s="168"/>
      <c r="C2" s="168"/>
      <c r="D2" s="168"/>
      <c r="E2" s="168"/>
      <c r="F2" s="168"/>
      <c r="G2" s="168"/>
      <c r="H2" s="168"/>
      <c r="I2" s="168"/>
      <c r="J2" s="168"/>
      <c r="K2" s="168"/>
      <c r="L2" s="169"/>
    </row>
    <row r="3" spans="1:12" s="40" customFormat="1" ht="12.6" customHeight="1">
      <c r="A3" s="170"/>
      <c r="B3" s="170"/>
      <c r="C3" s="170"/>
      <c r="D3" s="170"/>
      <c r="E3" s="170"/>
      <c r="F3" s="170"/>
      <c r="G3" s="170"/>
      <c r="H3" s="170"/>
      <c r="I3" s="170"/>
      <c r="J3" s="170"/>
      <c r="K3" s="170"/>
      <c r="L3" s="170"/>
    </row>
    <row r="4" spans="1:12" s="40" customFormat="1" ht="16.5" customHeight="1">
      <c r="A4" s="81"/>
      <c r="B4" s="81"/>
      <c r="C4" s="55" t="s">
        <v>120</v>
      </c>
      <c r="D4" s="55"/>
      <c r="E4" s="55" t="s">
        <v>147</v>
      </c>
      <c r="F4" s="55"/>
      <c r="G4" s="171" t="s">
        <v>200</v>
      </c>
      <c r="H4" s="74"/>
      <c r="I4" s="73"/>
      <c r="J4" s="172"/>
      <c r="K4" s="173"/>
      <c r="L4" s="81"/>
    </row>
    <row r="5" spans="1:12" s="179" customFormat="1" ht="111" customHeight="1">
      <c r="A5" s="174" t="s">
        <v>201</v>
      </c>
      <c r="B5" s="84" t="s">
        <v>202</v>
      </c>
      <c r="C5" s="175" t="s">
        <v>203</v>
      </c>
      <c r="D5" s="175" t="s">
        <v>204</v>
      </c>
      <c r="E5" s="175" t="s">
        <v>203</v>
      </c>
      <c r="F5" s="175" t="s">
        <v>204</v>
      </c>
      <c r="G5" s="175" t="s">
        <v>203</v>
      </c>
      <c r="H5" s="175" t="s">
        <v>204</v>
      </c>
      <c r="I5" s="176" t="s">
        <v>205</v>
      </c>
      <c r="J5" s="177"/>
      <c r="K5" s="178"/>
      <c r="L5" s="174" t="s">
        <v>206</v>
      </c>
    </row>
    <row r="6" spans="1:12" s="179" customFormat="1" ht="16.5" customHeight="1">
      <c r="A6" s="55" t="s">
        <v>92</v>
      </c>
      <c r="B6" s="55"/>
      <c r="C6" s="55"/>
      <c r="D6" s="55"/>
      <c r="E6" s="55"/>
      <c r="F6" s="55"/>
      <c r="G6" s="55"/>
      <c r="H6" s="55"/>
      <c r="I6" s="55"/>
      <c r="J6" s="55"/>
      <c r="K6" s="55"/>
      <c r="L6" s="55"/>
    </row>
    <row r="7" spans="1:12" s="184" customFormat="1" ht="170.25" customHeight="1">
      <c r="A7" s="180" t="s">
        <v>93</v>
      </c>
      <c r="B7" s="180">
        <f>'3. Amenazas '!E9</f>
        <v>0</v>
      </c>
      <c r="C7" s="181" t="e">
        <f>'4. Vulnerabilidad'!$F$27</f>
        <v>#DIV/0!</v>
      </c>
      <c r="D7" s="181" t="e">
        <f>+IF(C7&lt;=1,"ALTA",IF(C7&lt;=2,"MEDIA",IF(C7&gt;=2.01,"BAJA")))</f>
        <v>#DIV/0!</v>
      </c>
      <c r="E7" s="181" t="e">
        <f>'4. Vulnerabilidad'!$F$58</f>
        <v>#DIV/0!</v>
      </c>
      <c r="F7" s="181" t="e">
        <f>+IF(E7&lt;=1,"ALTA",IF(E7&lt;=2,"MEDIA",IF(E7&gt;=2.01,"BAJA")))</f>
        <v>#DIV/0!</v>
      </c>
      <c r="G7" s="181" t="e">
        <f>'4. Vulnerabilidad'!$F$80</f>
        <v>#DIV/0!</v>
      </c>
      <c r="H7" s="181" t="e">
        <f>+IF(G7&lt;=1,"ALTA",IF(G7&lt;=2,"MEDIA",IF(G7&gt;=2.01,"BAJA")))</f>
        <v>#DIV/0!</v>
      </c>
      <c r="I7" s="182"/>
      <c r="J7" s="182"/>
      <c r="K7" s="183"/>
      <c r="L7" s="86"/>
    </row>
    <row r="8" spans="1:12" s="184" customFormat="1" ht="205.35" customHeight="1">
      <c r="A8" s="180" t="s">
        <v>95</v>
      </c>
      <c r="B8" s="180">
        <f>'3. Amenazas '!E10</f>
        <v>0</v>
      </c>
      <c r="C8" s="181" t="e">
        <f>'4. Vulnerabilidad'!$F$27</f>
        <v>#DIV/0!</v>
      </c>
      <c r="D8" s="185" t="e">
        <f>+IF(C8&lt;=1,"ALTA",IF(C8&lt;=2,"MEDIA",IF(C8&gt;=2.01,"BAJA")))</f>
        <v>#DIV/0!</v>
      </c>
      <c r="E8" s="181" t="e">
        <f>'4. Vulnerabilidad'!$F$58</f>
        <v>#DIV/0!</v>
      </c>
      <c r="F8" s="185" t="e">
        <f>+IF(E8&lt;=1,"ALTA",IF(E8&lt;=2,"MEDIA",IF(E8&gt;=2.01,"BAJA")))</f>
        <v>#DIV/0!</v>
      </c>
      <c r="G8" s="181" t="e">
        <f>'4. Vulnerabilidad'!$F$80</f>
        <v>#DIV/0!</v>
      </c>
      <c r="H8" s="185" t="e">
        <f>+IF(G8&lt;=1,"ALTA",IF(G8&lt;=2,"MEDIA",IF(G8&gt;=2.01,"BAJA")))</f>
        <v>#DIV/0!</v>
      </c>
      <c r="I8" s="182"/>
      <c r="J8" s="182"/>
      <c r="K8" s="183"/>
      <c r="L8" s="86"/>
    </row>
    <row r="9" spans="1:12" s="184" customFormat="1" ht="197.45" customHeight="1">
      <c r="A9" s="180" t="s">
        <v>97</v>
      </c>
      <c r="B9" s="180">
        <f>'3. Amenazas '!E11</f>
        <v>0</v>
      </c>
      <c r="C9" s="181" t="e">
        <f>'4. Vulnerabilidad'!$F$27</f>
        <v>#DIV/0!</v>
      </c>
      <c r="D9" s="185" t="e">
        <f>+IF(C9&lt;=1,"ALTA",IF(C9&lt;=2,"MEDIA",IF(C9&gt;=2.01,"BAJA")))</f>
        <v>#DIV/0!</v>
      </c>
      <c r="E9" s="181" t="e">
        <f>'4. Vulnerabilidad'!$F$58</f>
        <v>#DIV/0!</v>
      </c>
      <c r="F9" s="185" t="e">
        <f>+IF(E9&lt;=1,"ALTA",IF(E9&lt;=2,"MEDIA",IF(E9&gt;=2.01,"BAJA")))</f>
        <v>#DIV/0!</v>
      </c>
      <c r="G9" s="181" t="e">
        <f>'4. Vulnerabilidad'!$F$80</f>
        <v>#DIV/0!</v>
      </c>
      <c r="H9" s="185" t="e">
        <f>+IF(G9&lt;=1,"ALTA",IF(G9&lt;=2,"MEDIA",IF(G9&gt;=2.01,"BAJA")))</f>
        <v>#DIV/0!</v>
      </c>
      <c r="I9" s="182"/>
      <c r="J9" s="182"/>
      <c r="K9" s="183"/>
      <c r="L9" s="86"/>
    </row>
    <row r="10" spans="1:12" s="179" customFormat="1" ht="21.75" customHeight="1">
      <c r="A10" s="55" t="s">
        <v>207</v>
      </c>
      <c r="B10" s="55"/>
      <c r="C10" s="55"/>
      <c r="D10" s="55"/>
      <c r="E10" s="55"/>
      <c r="F10" s="55"/>
      <c r="G10" s="55"/>
      <c r="H10" s="55"/>
      <c r="I10" s="55"/>
      <c r="J10" s="55"/>
      <c r="K10" s="55"/>
      <c r="L10" s="55"/>
    </row>
    <row r="11" spans="1:12" s="184" customFormat="1" ht="211.7" customHeight="1">
      <c r="A11" s="180" t="s">
        <v>99</v>
      </c>
      <c r="B11" s="180">
        <f>'3. Amenazas '!E13</f>
        <v>0</v>
      </c>
      <c r="C11" s="181" t="e">
        <f>'4. Vulnerabilidad'!$K$27</f>
        <v>#DIV/0!</v>
      </c>
      <c r="D11" s="186" t="e">
        <f t="shared" ref="D11:D16" si="0">+IF(C11&lt;=1,"ALTA",IF(C11&lt;=2,"MEDIA",IF(C11&gt;=2.01,"BAJA")))</f>
        <v>#DIV/0!</v>
      </c>
      <c r="E11" s="181" t="e">
        <f>'4. Vulnerabilidad'!$K$58</f>
        <v>#DIV/0!</v>
      </c>
      <c r="F11" s="186" t="e">
        <f t="shared" ref="F11:F16" si="1">+IF(E11&lt;=1,"ALTA",IF(E11&lt;=2,"MEDIA",IF(E11&gt;=2.01,"BAJA")))</f>
        <v>#DIV/0!</v>
      </c>
      <c r="G11" s="181" t="e">
        <f>'4. Vulnerabilidad'!$K$80</f>
        <v>#DIV/0!</v>
      </c>
      <c r="H11" s="186" t="e">
        <f t="shared" ref="H11:H16" si="2">+IF(G11&lt;=1,"ALTA",IF(G11&lt;=2,"MEDIA",IF(G11&gt;=2.01,"BAJA")))</f>
        <v>#DIV/0!</v>
      </c>
      <c r="I11" s="182"/>
      <c r="J11" s="182"/>
      <c r="K11" s="183"/>
      <c r="L11" s="86"/>
    </row>
    <row r="12" spans="1:12" s="184" customFormat="1" ht="211.7" customHeight="1">
      <c r="A12" s="180" t="s">
        <v>100</v>
      </c>
      <c r="B12" s="180">
        <f>'3. Amenazas '!E14</f>
        <v>0</v>
      </c>
      <c r="C12" s="181" t="e">
        <f>'4. Vulnerabilidad'!$K$27</f>
        <v>#DIV/0!</v>
      </c>
      <c r="D12" s="186" t="e">
        <f t="shared" si="0"/>
        <v>#DIV/0!</v>
      </c>
      <c r="E12" s="181" t="e">
        <f>'4. Vulnerabilidad'!$K$58</f>
        <v>#DIV/0!</v>
      </c>
      <c r="F12" s="186" t="e">
        <f t="shared" si="1"/>
        <v>#DIV/0!</v>
      </c>
      <c r="G12" s="181" t="e">
        <f>'4. Vulnerabilidad'!$K$80</f>
        <v>#DIV/0!</v>
      </c>
      <c r="H12" s="186" t="e">
        <f t="shared" si="2"/>
        <v>#DIV/0!</v>
      </c>
      <c r="I12" s="182"/>
      <c r="J12" s="182"/>
      <c r="K12" s="183"/>
      <c r="L12" s="86"/>
    </row>
    <row r="13" spans="1:12" s="184" customFormat="1" ht="197.45" customHeight="1">
      <c r="A13" s="180" t="s">
        <v>208</v>
      </c>
      <c r="B13" s="180">
        <f>'3. Amenazas '!E15</f>
        <v>0</v>
      </c>
      <c r="C13" s="181" t="e">
        <f>'4. Vulnerabilidad'!$K$27</f>
        <v>#DIV/0!</v>
      </c>
      <c r="D13" s="186" t="e">
        <f t="shared" si="0"/>
        <v>#DIV/0!</v>
      </c>
      <c r="E13" s="181" t="e">
        <f>'4. Vulnerabilidad'!$K$58</f>
        <v>#DIV/0!</v>
      </c>
      <c r="F13" s="186" t="e">
        <f t="shared" si="1"/>
        <v>#DIV/0!</v>
      </c>
      <c r="G13" s="181" t="e">
        <f>'4. Vulnerabilidad'!$K$80</f>
        <v>#DIV/0!</v>
      </c>
      <c r="H13" s="186" t="e">
        <f t="shared" si="2"/>
        <v>#DIV/0!</v>
      </c>
      <c r="I13" s="182"/>
      <c r="J13" s="182"/>
      <c r="K13" s="183"/>
      <c r="L13" s="86"/>
    </row>
    <row r="14" spans="1:12" s="184" customFormat="1" ht="218.45" customHeight="1">
      <c r="A14" s="180" t="s">
        <v>102</v>
      </c>
      <c r="B14" s="180">
        <f>'3. Amenazas '!E16</f>
        <v>0</v>
      </c>
      <c r="C14" s="181" t="e">
        <f>'4. Vulnerabilidad'!$K$27</f>
        <v>#DIV/0!</v>
      </c>
      <c r="D14" s="186" t="e">
        <f t="shared" si="0"/>
        <v>#DIV/0!</v>
      </c>
      <c r="E14" s="181" t="e">
        <f>'4. Vulnerabilidad'!$K$58</f>
        <v>#DIV/0!</v>
      </c>
      <c r="F14" s="186" t="e">
        <f t="shared" si="1"/>
        <v>#DIV/0!</v>
      </c>
      <c r="G14" s="181" t="e">
        <f>'4. Vulnerabilidad'!$K$80</f>
        <v>#DIV/0!</v>
      </c>
      <c r="H14" s="186" t="e">
        <f t="shared" si="2"/>
        <v>#DIV/0!</v>
      </c>
      <c r="I14" s="182"/>
      <c r="J14" s="182"/>
      <c r="K14" s="183"/>
      <c r="L14" s="86"/>
    </row>
    <row r="15" spans="1:12" s="184" customFormat="1" ht="205.35" customHeight="1">
      <c r="A15" s="180" t="s">
        <v>209</v>
      </c>
      <c r="B15" s="180">
        <f>'3. Amenazas '!E17</f>
        <v>0</v>
      </c>
      <c r="C15" s="181" t="e">
        <f>'4. Vulnerabilidad'!$K$27</f>
        <v>#DIV/0!</v>
      </c>
      <c r="D15" s="186" t="e">
        <f t="shared" si="0"/>
        <v>#DIV/0!</v>
      </c>
      <c r="E15" s="181" t="e">
        <f>'4. Vulnerabilidad'!$K$58</f>
        <v>#DIV/0!</v>
      </c>
      <c r="F15" s="186" t="e">
        <f t="shared" si="1"/>
        <v>#DIV/0!</v>
      </c>
      <c r="G15" s="181" t="e">
        <f>'4. Vulnerabilidad'!$K$80</f>
        <v>#DIV/0!</v>
      </c>
      <c r="H15" s="186" t="e">
        <f t="shared" si="2"/>
        <v>#DIV/0!</v>
      </c>
      <c r="I15" s="182"/>
      <c r="J15" s="182"/>
      <c r="K15" s="183"/>
      <c r="L15" s="86"/>
    </row>
    <row r="16" spans="1:12" s="184" customFormat="1" ht="209.45" customHeight="1">
      <c r="A16" s="180" t="s">
        <v>210</v>
      </c>
      <c r="B16" s="180">
        <f>'3. Amenazas '!E18</f>
        <v>0</v>
      </c>
      <c r="C16" s="181" t="e">
        <f>'4. Vulnerabilidad'!$K$27</f>
        <v>#DIV/0!</v>
      </c>
      <c r="D16" s="186" t="e">
        <f t="shared" si="0"/>
        <v>#DIV/0!</v>
      </c>
      <c r="E16" s="181" t="e">
        <f>'4. Vulnerabilidad'!$K$58</f>
        <v>#DIV/0!</v>
      </c>
      <c r="F16" s="186" t="e">
        <f t="shared" si="1"/>
        <v>#DIV/0!</v>
      </c>
      <c r="G16" s="181" t="e">
        <f>'4. Vulnerabilidad'!$K$80</f>
        <v>#DIV/0!</v>
      </c>
      <c r="H16" s="186" t="e">
        <f t="shared" si="2"/>
        <v>#DIV/0!</v>
      </c>
      <c r="I16" s="182"/>
      <c r="J16" s="182"/>
      <c r="K16" s="183"/>
      <c r="L16" s="86"/>
    </row>
    <row r="17" spans="1:12" s="184" customFormat="1" ht="20.100000000000001" customHeight="1">
      <c r="A17" s="55" t="s">
        <v>105</v>
      </c>
      <c r="B17" s="55"/>
      <c r="C17" s="55"/>
      <c r="D17" s="55"/>
      <c r="E17" s="55"/>
      <c r="F17" s="55"/>
      <c r="G17" s="55"/>
      <c r="H17" s="55"/>
      <c r="I17" s="55"/>
      <c r="J17" s="55"/>
      <c r="K17" s="55"/>
      <c r="L17" s="55"/>
    </row>
    <row r="18" spans="1:12" s="184" customFormat="1" ht="196.35" customHeight="1">
      <c r="A18" s="187" t="s">
        <v>106</v>
      </c>
      <c r="B18" s="180">
        <f>'3. Amenazas '!E20</f>
        <v>0</v>
      </c>
      <c r="C18" s="181" t="e">
        <f>'4. Vulnerabilidad'!$P$27</f>
        <v>#DIV/0!</v>
      </c>
      <c r="D18" s="188" t="e">
        <f>+IF(C18&lt;=1,"ALTA",IF(C18&lt;=2,"MEDIA",IF(C18&gt;=2.01,"BAJA")))</f>
        <v>#DIV/0!</v>
      </c>
      <c r="E18" s="181" t="e">
        <f>'4. Vulnerabilidad'!$P$58</f>
        <v>#DIV/0!</v>
      </c>
      <c r="F18" s="188" t="e">
        <f>+IF(E18&lt;=1,"ALTA",IF(E18&lt;=2,"MEDIA",IF(E18&gt;=2.01,"BAJA")))</f>
        <v>#DIV/0!</v>
      </c>
      <c r="G18" s="181" t="e">
        <f>'4. Vulnerabilidad'!$P$80</f>
        <v>#DIV/0!</v>
      </c>
      <c r="H18" s="188" t="e">
        <f>+IF(G18&lt;=1,"ALTA",IF(G18&lt;=2,"MEDIA",IF(G18&gt;=2.01,"BAJA")))</f>
        <v>#DIV/0!</v>
      </c>
      <c r="I18" s="182"/>
      <c r="J18" s="182"/>
      <c r="K18" s="183"/>
      <c r="L18" s="66"/>
    </row>
    <row r="19" spans="1:12" s="184" customFormat="1" ht="190.7" customHeight="1">
      <c r="A19" s="189" t="s">
        <v>107</v>
      </c>
      <c r="B19" s="180">
        <f>'3. Amenazas '!E21</f>
        <v>0</v>
      </c>
      <c r="C19" s="181" t="e">
        <f>'4. Vulnerabilidad'!$P$27</f>
        <v>#DIV/0!</v>
      </c>
      <c r="D19" s="188" t="e">
        <f>+IF(C19&lt;=1,"ALTA",IF(C19&lt;=2,"MEDIA",IF(C19&gt;=2.01,"BAJA")))</f>
        <v>#DIV/0!</v>
      </c>
      <c r="E19" s="181" t="e">
        <f>'4. Vulnerabilidad'!$P$58</f>
        <v>#DIV/0!</v>
      </c>
      <c r="F19" s="188" t="e">
        <f>+IF(E19&lt;=1,"ALTA",IF(E19&lt;=2,"MEDIA",IF(E19&gt;=2.01,"BAJA")))</f>
        <v>#DIV/0!</v>
      </c>
      <c r="G19" s="181" t="e">
        <f>'4. Vulnerabilidad'!$P$80</f>
        <v>#DIV/0!</v>
      </c>
      <c r="H19" s="188" t="e">
        <f>+IF(G19&lt;=1,"ALTA",IF(G19&lt;=2,"MEDIA",IF(G19&gt;=2.01,"BAJA")))</f>
        <v>#DIV/0!</v>
      </c>
      <c r="I19" s="182"/>
      <c r="J19" s="182"/>
      <c r="K19" s="183"/>
      <c r="L19" s="66"/>
    </row>
    <row r="20" spans="1:12" s="184" customFormat="1" ht="232.7" customHeight="1">
      <c r="A20" s="180" t="s">
        <v>108</v>
      </c>
      <c r="B20" s="180">
        <f>'3. Amenazas '!E22</f>
        <v>0</v>
      </c>
      <c r="C20" s="181" t="e">
        <f>'4. Vulnerabilidad'!$P$27</f>
        <v>#DIV/0!</v>
      </c>
      <c r="D20" s="188" t="e">
        <f>+IF(C20&lt;=1,"ALTA",IF(C20&lt;=2,"MEDIA",IF(C20&gt;=2.01,"BAJA")))</f>
        <v>#DIV/0!</v>
      </c>
      <c r="E20" s="181" t="e">
        <f>'4. Vulnerabilidad'!$P$58</f>
        <v>#DIV/0!</v>
      </c>
      <c r="F20" s="188" t="e">
        <f>+IF(E20&lt;=1,"ALTA",IF(E20&lt;=2,"MEDIA",IF(E20&gt;=2.01,"BAJA")))</f>
        <v>#DIV/0!</v>
      </c>
      <c r="G20" s="181" t="e">
        <f>'4. Vulnerabilidad'!$P$80</f>
        <v>#DIV/0!</v>
      </c>
      <c r="H20" s="188" t="e">
        <f>+IF(G20&lt;=1,"ALTA",IF(G20&lt;=2,"MEDIA",IF(G20&gt;=2.01,"BAJA")))</f>
        <v>#DIV/0!</v>
      </c>
      <c r="I20" s="182"/>
      <c r="J20" s="182"/>
      <c r="K20" s="183"/>
      <c r="L20" s="66"/>
    </row>
    <row r="21" spans="1:12" s="184" customFormat="1" ht="224.45" customHeight="1">
      <c r="A21" s="189" t="s">
        <v>109</v>
      </c>
      <c r="B21" s="180">
        <f>'3. Amenazas '!E23</f>
        <v>0</v>
      </c>
      <c r="C21" s="181" t="e">
        <f>'4. Vulnerabilidad'!$P$27</f>
        <v>#DIV/0!</v>
      </c>
      <c r="D21" s="188" t="e">
        <f>+IF(C21&lt;=1,"ALTA",IF(C21&lt;=2,"MEDIA",IF(C21&gt;=2.01,"BAJA")))</f>
        <v>#DIV/0!</v>
      </c>
      <c r="E21" s="181" t="e">
        <f>'4. Vulnerabilidad'!$P$58</f>
        <v>#DIV/0!</v>
      </c>
      <c r="F21" s="188" t="e">
        <f>+IF(E21&lt;=1,"ALTA",IF(E21&lt;=2,"MEDIA",IF(E21&gt;=2.01,"BAJA")))</f>
        <v>#DIV/0!</v>
      </c>
      <c r="G21" s="181" t="e">
        <f>'4. Vulnerabilidad'!$P$80</f>
        <v>#DIV/0!</v>
      </c>
      <c r="H21" s="188" t="e">
        <f>+IF(G21&lt;=1,"ALTA",IF(G21&lt;=2,"MEDIA",IF(G21&gt;=2.01,"BAJA")))</f>
        <v>#DIV/0!</v>
      </c>
      <c r="I21" s="182"/>
      <c r="J21" s="182"/>
      <c r="K21" s="183"/>
      <c r="L21" s="66"/>
    </row>
    <row r="22" spans="1:12" s="179" customFormat="1" ht="16.5" customHeight="1">
      <c r="A22" s="55" t="s">
        <v>211</v>
      </c>
      <c r="B22" s="55"/>
      <c r="C22" s="55"/>
      <c r="D22" s="55"/>
      <c r="E22" s="55"/>
      <c r="F22" s="55"/>
      <c r="G22" s="55"/>
      <c r="H22" s="55"/>
      <c r="I22" s="55"/>
      <c r="J22" s="55"/>
      <c r="K22" s="55"/>
      <c r="L22" s="55"/>
    </row>
    <row r="23" spans="1:12" s="184" customFormat="1" ht="223.35" customHeight="1">
      <c r="A23" s="187" t="s">
        <v>212</v>
      </c>
      <c r="B23" s="180">
        <f>'3. Amenazas '!E25</f>
        <v>0</v>
      </c>
      <c r="C23" s="181" t="e">
        <f>'4. Vulnerabilidad'!$U$27</f>
        <v>#DIV/0!</v>
      </c>
      <c r="D23" s="186" t="e">
        <f>+IF(C23&lt;=1,"ALTA",IF(C23&lt;=2,"MEDIA",IF(C23&gt;=2.01,"BAJA")))</f>
        <v>#DIV/0!</v>
      </c>
      <c r="E23" s="181" t="e">
        <f>'4. Vulnerabilidad'!$U$58</f>
        <v>#DIV/0!</v>
      </c>
      <c r="F23" s="186" t="e">
        <f>+IF(E23&lt;=1,"ALTA",IF(E23&lt;=2,"MEDIA",IF(E23&gt;=2.01,"BAJA")))</f>
        <v>#DIV/0!</v>
      </c>
      <c r="G23" s="181" t="e">
        <f>'4. Vulnerabilidad'!$U$80</f>
        <v>#DIV/0!</v>
      </c>
      <c r="H23" s="186" t="e">
        <f>+IF(G23&lt;=1,"ALTA",IF(G23&lt;=2,"MEDIA",IF(G23&gt;=2.01,"BAJA")))</f>
        <v>#DIV/0!</v>
      </c>
      <c r="I23" s="190"/>
      <c r="J23" s="190"/>
      <c r="K23" s="191"/>
      <c r="L23" s="86"/>
    </row>
  </sheetData>
  <conditionalFormatting sqref="B1:B1048576">
    <cfRule type="containsText" dxfId="11" priority="10" operator="containsText" text="INMINENTE">
      <formula>NOT(ISERROR(SEARCH("INMINENTE",B1)))</formula>
    </cfRule>
    <cfRule type="containsText" dxfId="10" priority="11" operator="containsText" text="PROBABLE">
      <formula>NOT(ISERROR(SEARCH("PROBABLE",B1)))</formula>
    </cfRule>
    <cfRule type="containsText" dxfId="9" priority="12" operator="containsText" text="POSIBLE">
      <formula>NOT(ISERROR(SEARCH("POSIBLE",B1)))</formula>
    </cfRule>
  </conditionalFormatting>
  <conditionalFormatting sqref="D1:D1048576">
    <cfRule type="containsText" dxfId="8" priority="7" operator="containsText" text="BAJO">
      <formula>NOT(ISERROR(SEARCH("BAJO",D1)))</formula>
    </cfRule>
    <cfRule type="containsText" dxfId="7" priority="8" operator="containsText" text="MEDIO">
      <formula>NOT(ISERROR(SEARCH("MEDIO",D1)))</formula>
    </cfRule>
    <cfRule type="containsText" dxfId="6" priority="9" operator="containsText" text="ALTO">
      <formula>NOT(ISERROR(SEARCH("ALTO",D1)))</formula>
    </cfRule>
  </conditionalFormatting>
  <conditionalFormatting sqref="F1:F1048576">
    <cfRule type="containsText" dxfId="5" priority="4" operator="containsText" text="ALTO">
      <formula>NOT(ISERROR(SEARCH("ALTO",F1)))</formula>
    </cfRule>
    <cfRule type="containsText" dxfId="4" priority="5" operator="containsText" text="MEDIO">
      <formula>NOT(ISERROR(SEARCH("MEDIO",F1)))</formula>
    </cfRule>
    <cfRule type="containsText" dxfId="3" priority="6" operator="containsText" text="BAJO">
      <formula>NOT(ISERROR(SEARCH("BAJO",F1)))</formula>
    </cfRule>
  </conditionalFormatting>
  <conditionalFormatting sqref="F1:H1048576">
    <cfRule type="containsText" dxfId="2" priority="2" operator="containsText" text="MEDIO">
      <formula>NOT(ISERROR(SEARCH("MEDIO",F1)))</formula>
    </cfRule>
  </conditionalFormatting>
  <conditionalFormatting sqref="H1:H1048576">
    <cfRule type="containsText" dxfId="1" priority="1" operator="containsText" text="BAJO">
      <formula>NOT(ISERROR(SEARCH("BAJO",H1)))</formula>
    </cfRule>
    <cfRule type="containsText" dxfId="0" priority="3" operator="containsText" text="ALTO">
      <formula>NOT(ISERROR(SEARCH("ALTO",H1)))</formula>
    </cfRule>
  </conditionalFormatting>
  <pageMargins left="0.35294117647058826" right="0.27352941176470591" top="0.20294117647058824" bottom="0.25588235294117645" header="0.3" footer="0.3"/>
  <pageSetup scale="4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8"/>
  <sheetViews>
    <sheetView view="pageBreakPreview" zoomScale="90" zoomScaleNormal="100" zoomScaleSheetLayoutView="90" workbookViewId="0">
      <selection activeCell="B1" sqref="B1"/>
    </sheetView>
  </sheetViews>
  <sheetFormatPr defaultColWidth="11.42578125" defaultRowHeight="14.25"/>
  <cols>
    <col min="1" max="1" width="35.28515625" style="40" customWidth="1"/>
    <col min="2" max="2" width="25.140625" style="40" customWidth="1"/>
    <col min="3" max="4" width="11.42578125" style="40"/>
    <col min="5" max="5" width="23.42578125" style="40" customWidth="1"/>
    <col min="6" max="7" width="11.42578125" style="40"/>
    <col min="8" max="8" width="20" style="40" customWidth="1"/>
    <col min="9" max="9" width="11.42578125" style="40"/>
    <col min="10" max="10" width="28" style="40" customWidth="1"/>
    <col min="11" max="16384" width="11.42578125" style="40"/>
  </cols>
  <sheetData>
    <row r="1" spans="1:10" ht="120.75" customHeight="1" thickBot="1">
      <c r="A1" s="147"/>
      <c r="B1" s="107" t="s">
        <v>0</v>
      </c>
      <c r="C1" s="148"/>
      <c r="D1" s="148"/>
      <c r="E1" s="148"/>
      <c r="F1" s="149"/>
      <c r="G1" s="150"/>
      <c r="H1" s="148"/>
      <c r="I1" s="148"/>
      <c r="J1" s="151" t="s">
        <v>213</v>
      </c>
    </row>
    <row r="2" spans="1:10" ht="26.25" customHeight="1">
      <c r="A2" s="152" t="s">
        <v>214</v>
      </c>
      <c r="B2" s="153"/>
      <c r="C2" s="153"/>
      <c r="D2" s="153"/>
      <c r="E2" s="153"/>
      <c r="F2" s="153"/>
      <c r="G2" s="153"/>
      <c r="H2" s="153"/>
      <c r="I2" s="153"/>
      <c r="J2" s="153"/>
    </row>
    <row r="3" spans="1:10" ht="409.6" customHeight="1">
      <c r="A3" s="154"/>
      <c r="B3" s="154"/>
      <c r="C3" s="154"/>
      <c r="D3" s="154"/>
      <c r="E3" s="154"/>
      <c r="F3" s="154"/>
      <c r="G3" s="154"/>
      <c r="H3" s="154"/>
      <c r="I3" s="155"/>
      <c r="J3" s="138"/>
    </row>
    <row r="4" spans="1:10" ht="30.75" customHeight="1">
      <c r="A4" s="152" t="s">
        <v>215</v>
      </c>
      <c r="B4" s="153"/>
      <c r="C4" s="153"/>
      <c r="D4" s="153"/>
      <c r="E4" s="153"/>
      <c r="F4" s="153"/>
      <c r="G4" s="153"/>
      <c r="H4" s="153"/>
      <c r="I4" s="153"/>
      <c r="J4" s="153"/>
    </row>
    <row r="5" spans="1:10" ht="240" customHeight="1">
      <c r="A5" s="154"/>
      <c r="B5" s="154"/>
      <c r="C5" s="154"/>
      <c r="D5" s="154"/>
      <c r="E5" s="154"/>
      <c r="F5" s="154"/>
      <c r="G5" s="154"/>
      <c r="H5" s="154"/>
      <c r="I5" s="155"/>
      <c r="J5" s="138"/>
    </row>
    <row r="6" spans="1:10" ht="29.25" customHeight="1">
      <c r="A6" s="152" t="s">
        <v>216</v>
      </c>
      <c r="B6" s="153"/>
      <c r="C6" s="153"/>
      <c r="D6" s="153"/>
      <c r="E6" s="153"/>
      <c r="F6" s="153"/>
      <c r="G6" s="153"/>
      <c r="H6" s="153"/>
      <c r="I6" s="153"/>
      <c r="J6" s="153"/>
    </row>
    <row r="7" spans="1:10" ht="45" customHeight="1">
      <c r="A7" s="156" t="s">
        <v>217</v>
      </c>
      <c r="B7" s="156"/>
      <c r="C7" s="156"/>
      <c r="D7" s="156"/>
      <c r="E7" s="156"/>
      <c r="F7" s="156"/>
      <c r="G7" s="156"/>
      <c r="H7" s="156"/>
      <c r="I7" s="156"/>
      <c r="J7" s="156"/>
    </row>
    <row r="8" spans="1:10" ht="294" customHeight="1">
      <c r="A8" s="154"/>
      <c r="B8" s="154"/>
      <c r="C8" s="154"/>
      <c r="D8" s="154"/>
      <c r="E8" s="154"/>
      <c r="F8" s="154"/>
      <c r="G8" s="154"/>
      <c r="H8" s="154"/>
      <c r="I8" s="155"/>
      <c r="J8" s="138"/>
    </row>
    <row r="9" spans="1:10" ht="31.5" customHeight="1">
      <c r="A9" s="152" t="s">
        <v>218</v>
      </c>
      <c r="B9" s="153"/>
      <c r="C9" s="153"/>
      <c r="D9" s="153"/>
      <c r="E9" s="153"/>
      <c r="F9" s="153"/>
      <c r="G9" s="153"/>
      <c r="H9" s="153"/>
      <c r="I9" s="153"/>
      <c r="J9" s="153"/>
    </row>
    <row r="10" spans="1:10" ht="29.25" customHeight="1">
      <c r="A10" s="121" t="s">
        <v>219</v>
      </c>
      <c r="B10" s="121"/>
      <c r="C10" s="121"/>
      <c r="D10" s="121"/>
      <c r="E10" s="62" t="s">
        <v>220</v>
      </c>
      <c r="F10" s="157"/>
      <c r="G10" s="157"/>
      <c r="H10" s="158"/>
      <c r="I10" s="62" t="s">
        <v>221</v>
      </c>
      <c r="J10" s="158"/>
    </row>
    <row r="11" spans="1:10">
      <c r="A11" s="159"/>
      <c r="B11" s="160"/>
      <c r="C11" s="161"/>
      <c r="D11" s="162"/>
      <c r="E11" s="163"/>
      <c r="F11" s="164"/>
      <c r="G11" s="164"/>
      <c r="H11" s="133"/>
      <c r="I11" s="163"/>
      <c r="J11" s="164"/>
    </row>
    <row r="12" spans="1:10">
      <c r="A12" s="159"/>
      <c r="B12" s="160"/>
      <c r="C12" s="161"/>
      <c r="D12" s="162"/>
      <c r="E12" s="163"/>
      <c r="F12" s="164"/>
      <c r="G12" s="164"/>
      <c r="H12" s="133"/>
      <c r="I12" s="163"/>
      <c r="J12" s="164"/>
    </row>
    <row r="13" spans="1:10">
      <c r="A13" s="159"/>
      <c r="B13" s="160"/>
      <c r="C13" s="161"/>
      <c r="D13" s="162"/>
      <c r="E13" s="163"/>
      <c r="F13" s="164"/>
      <c r="G13" s="164"/>
      <c r="H13" s="133"/>
      <c r="I13" s="163"/>
      <c r="J13" s="164"/>
    </row>
    <row r="14" spans="1:10">
      <c r="A14" s="159"/>
      <c r="B14" s="160"/>
      <c r="C14" s="161"/>
      <c r="D14" s="162"/>
      <c r="E14" s="163"/>
      <c r="F14" s="164"/>
      <c r="G14" s="164"/>
      <c r="H14" s="133"/>
      <c r="I14" s="163"/>
      <c r="J14" s="164"/>
    </row>
    <row r="15" spans="1:10">
      <c r="A15" s="159"/>
      <c r="B15" s="160"/>
      <c r="C15" s="161"/>
      <c r="D15" s="162"/>
      <c r="E15" s="163"/>
      <c r="F15" s="164"/>
      <c r="G15" s="164"/>
      <c r="H15" s="133"/>
      <c r="I15" s="163"/>
      <c r="J15" s="164"/>
    </row>
    <row r="16" spans="1:10">
      <c r="A16" s="159"/>
      <c r="B16" s="160"/>
      <c r="C16" s="161"/>
      <c r="D16" s="162"/>
      <c r="E16" s="163"/>
      <c r="F16" s="164"/>
      <c r="G16" s="164"/>
      <c r="H16" s="133"/>
      <c r="I16" s="163"/>
      <c r="J16" s="164"/>
    </row>
    <row r="17" spans="1:10">
      <c r="A17" s="159"/>
      <c r="B17" s="160"/>
      <c r="C17" s="161"/>
      <c r="D17" s="162"/>
      <c r="E17" s="163"/>
      <c r="F17" s="164"/>
      <c r="G17" s="164"/>
      <c r="H17" s="133"/>
      <c r="I17" s="163"/>
      <c r="J17" s="164"/>
    </row>
    <row r="18" spans="1:10">
      <c r="A18" s="159"/>
      <c r="B18" s="160"/>
      <c r="C18" s="161"/>
      <c r="D18" s="162"/>
      <c r="E18" s="163"/>
      <c r="F18" s="164"/>
      <c r="G18" s="164"/>
      <c r="H18" s="133"/>
      <c r="I18" s="163"/>
      <c r="J18" s="164"/>
    </row>
    <row r="19" spans="1:10">
      <c r="A19" s="159"/>
      <c r="B19" s="160"/>
      <c r="C19" s="161"/>
      <c r="D19" s="162"/>
      <c r="E19" s="163"/>
      <c r="F19" s="164"/>
      <c r="G19" s="164"/>
      <c r="H19" s="133"/>
      <c r="I19" s="163"/>
      <c r="J19" s="164"/>
    </row>
    <row r="20" spans="1:10">
      <c r="A20" s="159"/>
      <c r="B20" s="160"/>
      <c r="C20" s="161"/>
      <c r="D20" s="162"/>
      <c r="E20" s="163"/>
      <c r="F20" s="164"/>
      <c r="G20" s="164"/>
      <c r="H20" s="133"/>
      <c r="I20" s="163"/>
      <c r="J20" s="164"/>
    </row>
    <row r="21" spans="1:10">
      <c r="A21" s="159"/>
      <c r="B21" s="160"/>
      <c r="C21" s="161"/>
      <c r="D21" s="162"/>
      <c r="E21" s="163"/>
      <c r="F21" s="164"/>
      <c r="G21" s="164"/>
      <c r="H21" s="133"/>
      <c r="I21" s="163"/>
      <c r="J21" s="164"/>
    </row>
    <row r="22" spans="1:10">
      <c r="A22" s="159"/>
      <c r="B22" s="160"/>
      <c r="C22" s="161"/>
      <c r="D22" s="162"/>
      <c r="E22" s="163"/>
      <c r="F22" s="164"/>
      <c r="G22" s="164"/>
      <c r="H22" s="133"/>
      <c r="I22" s="163"/>
      <c r="J22" s="164"/>
    </row>
    <row r="23" spans="1:10">
      <c r="A23" s="159"/>
      <c r="B23" s="160"/>
      <c r="C23" s="161"/>
      <c r="D23" s="162"/>
      <c r="E23" s="163"/>
      <c r="F23" s="164"/>
      <c r="G23" s="164"/>
      <c r="H23" s="133"/>
      <c r="I23" s="163"/>
      <c r="J23" s="164"/>
    </row>
    <row r="24" spans="1:10" ht="27" customHeight="1">
      <c r="A24" s="62" t="s">
        <v>222</v>
      </c>
      <c r="B24" s="79"/>
      <c r="C24" s="79"/>
      <c r="D24" s="79"/>
      <c r="E24" s="79"/>
      <c r="F24" s="79"/>
      <c r="G24" s="56"/>
      <c r="H24" s="165"/>
      <c r="I24" s="165"/>
      <c r="J24" s="165"/>
    </row>
    <row r="25" spans="1:10" ht="26.25" customHeight="1">
      <c r="A25" s="121" t="s">
        <v>223</v>
      </c>
      <c r="B25" s="121"/>
      <c r="C25" s="121"/>
      <c r="D25" s="121"/>
      <c r="E25" s="62" t="s">
        <v>224</v>
      </c>
      <c r="F25" s="157"/>
      <c r="G25" s="157"/>
      <c r="H25" s="158"/>
      <c r="I25" s="62" t="s">
        <v>221</v>
      </c>
      <c r="J25" s="158"/>
    </row>
    <row r="26" spans="1:10">
      <c r="A26" s="159"/>
      <c r="B26" s="160"/>
      <c r="C26" s="161"/>
      <c r="D26" s="162"/>
      <c r="E26" s="163"/>
      <c r="F26" s="164"/>
      <c r="G26" s="164"/>
      <c r="H26" s="133"/>
      <c r="I26" s="163"/>
      <c r="J26" s="164"/>
    </row>
    <row r="27" spans="1:10">
      <c r="A27" s="159"/>
      <c r="B27" s="160"/>
      <c r="C27" s="161"/>
      <c r="D27" s="162"/>
      <c r="E27" s="163"/>
      <c r="F27" s="164"/>
      <c r="G27" s="164"/>
      <c r="H27" s="133"/>
      <c r="I27" s="163"/>
      <c r="J27" s="164"/>
    </row>
    <row r="28" spans="1:10">
      <c r="A28" s="159"/>
      <c r="B28" s="160"/>
      <c r="C28" s="161"/>
      <c r="D28" s="162"/>
      <c r="E28" s="163"/>
      <c r="F28" s="164"/>
      <c r="G28" s="164"/>
      <c r="H28" s="133"/>
      <c r="I28" s="163"/>
      <c r="J28" s="164"/>
    </row>
    <row r="29" spans="1:10">
      <c r="A29" s="159"/>
      <c r="B29" s="160"/>
      <c r="C29" s="161"/>
      <c r="D29" s="162"/>
      <c r="E29" s="163"/>
      <c r="F29" s="164"/>
      <c r="G29" s="164"/>
      <c r="H29" s="133"/>
      <c r="I29" s="163"/>
      <c r="J29" s="164"/>
    </row>
    <row r="30" spans="1:10">
      <c r="A30" s="159"/>
      <c r="B30" s="160"/>
      <c r="C30" s="161"/>
      <c r="D30" s="162"/>
      <c r="E30" s="163"/>
      <c r="F30" s="164"/>
      <c r="G30" s="164"/>
      <c r="H30" s="133"/>
      <c r="I30" s="163"/>
      <c r="J30" s="164"/>
    </row>
    <row r="31" spans="1:10">
      <c r="A31" s="159"/>
      <c r="B31" s="160"/>
      <c r="C31" s="161"/>
      <c r="D31" s="162"/>
      <c r="E31" s="163"/>
      <c r="F31" s="164"/>
      <c r="G31" s="164"/>
      <c r="H31" s="133"/>
      <c r="I31" s="163"/>
      <c r="J31" s="164"/>
    </row>
    <row r="32" spans="1:10">
      <c r="A32" s="159"/>
      <c r="B32" s="160"/>
      <c r="C32" s="161"/>
      <c r="D32" s="162"/>
      <c r="E32" s="163"/>
      <c r="F32" s="164"/>
      <c r="G32" s="164"/>
      <c r="H32" s="133"/>
      <c r="I32" s="163"/>
      <c r="J32" s="164"/>
    </row>
    <row r="33" spans="1:10">
      <c r="A33" s="159"/>
      <c r="B33" s="160"/>
      <c r="C33" s="161"/>
      <c r="D33" s="162"/>
      <c r="E33" s="163"/>
      <c r="F33" s="164"/>
      <c r="G33" s="164"/>
      <c r="H33" s="133"/>
      <c r="I33" s="163"/>
      <c r="J33" s="164"/>
    </row>
    <row r="34" spans="1:10">
      <c r="A34" s="159"/>
      <c r="B34" s="160"/>
      <c r="C34" s="161"/>
      <c r="D34" s="162"/>
      <c r="E34" s="163"/>
      <c r="F34" s="164"/>
      <c r="G34" s="164"/>
      <c r="H34" s="133"/>
      <c r="I34" s="163"/>
      <c r="J34" s="164"/>
    </row>
    <row r="35" spans="1:10">
      <c r="A35" s="159"/>
      <c r="B35" s="160"/>
      <c r="C35" s="161"/>
      <c r="D35" s="162"/>
      <c r="E35" s="163"/>
      <c r="F35" s="164"/>
      <c r="G35" s="164"/>
      <c r="H35" s="133"/>
      <c r="I35" s="163"/>
      <c r="J35" s="164"/>
    </row>
    <row r="36" spans="1:10">
      <c r="A36" s="159"/>
      <c r="B36" s="160"/>
      <c r="C36" s="161"/>
      <c r="D36" s="162"/>
      <c r="E36" s="163"/>
      <c r="F36" s="164"/>
      <c r="G36" s="164"/>
      <c r="H36" s="133"/>
      <c r="I36" s="163"/>
      <c r="J36" s="164"/>
    </row>
    <row r="37" spans="1:10">
      <c r="A37" s="159"/>
      <c r="B37" s="160"/>
      <c r="C37" s="161"/>
      <c r="D37" s="162"/>
      <c r="E37" s="163"/>
      <c r="F37" s="164"/>
      <c r="G37" s="164"/>
      <c r="H37" s="133"/>
      <c r="I37" s="163"/>
      <c r="J37" s="164"/>
    </row>
    <row r="38" spans="1:10">
      <c r="A38" s="159"/>
      <c r="B38" s="160"/>
      <c r="C38" s="161"/>
      <c r="D38" s="162"/>
      <c r="E38" s="163"/>
      <c r="F38" s="164"/>
      <c r="G38" s="164"/>
      <c r="H38" s="133"/>
      <c r="I38" s="163"/>
      <c r="J38" s="164"/>
    </row>
  </sheetData>
  <pageMargins left="0.7" right="0.7" top="0.75" bottom="0.75" header="0.3" footer="0.3"/>
  <pageSetup scale="3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1"/>
  <sheetViews>
    <sheetView showGridLines="0" view="pageBreakPreview" zoomScaleNormal="70" zoomScaleSheetLayoutView="100" workbookViewId="0">
      <selection activeCell="I1" sqref="I1"/>
    </sheetView>
  </sheetViews>
  <sheetFormatPr defaultColWidth="11.42578125" defaultRowHeight="14.25"/>
  <cols>
    <col min="1" max="1" width="8.85546875" style="40" customWidth="1"/>
    <col min="2" max="2" width="20.42578125" style="40" customWidth="1"/>
    <col min="3" max="3" width="46.85546875" style="40" customWidth="1"/>
    <col min="4" max="4" width="11.5703125" style="40" customWidth="1"/>
    <col min="5" max="5" width="12.5703125" style="40" customWidth="1"/>
    <col min="6" max="6" width="26.85546875" style="40" customWidth="1"/>
    <col min="7" max="7" width="20.85546875" style="40" customWidth="1"/>
    <col min="8" max="8" width="23.7109375" style="40" customWidth="1"/>
    <col min="9" max="9" width="33" style="40" customWidth="1"/>
    <col min="10" max="10" width="5.42578125" style="40" customWidth="1"/>
    <col min="11" max="16384" width="11.42578125" style="40"/>
  </cols>
  <sheetData>
    <row r="1" spans="1:9" ht="92.25" customHeight="1" thickBot="1">
      <c r="A1" s="105"/>
      <c r="B1" s="106"/>
      <c r="C1" s="107" t="s">
        <v>0</v>
      </c>
      <c r="D1" s="51"/>
      <c r="E1" s="51"/>
      <c r="F1" s="51"/>
      <c r="G1" s="51"/>
      <c r="H1" s="51"/>
      <c r="I1" s="108" t="s">
        <v>112</v>
      </c>
    </row>
    <row r="2" spans="1:9" ht="30" customHeight="1">
      <c r="A2" s="101" t="s">
        <v>225</v>
      </c>
      <c r="B2" s="109"/>
      <c r="C2" s="109"/>
      <c r="D2" s="101"/>
      <c r="E2" s="109"/>
      <c r="F2" s="109"/>
      <c r="G2" s="109"/>
      <c r="H2" s="109"/>
      <c r="I2" s="109"/>
    </row>
    <row r="3" spans="1:9" ht="36.950000000000003" customHeight="1">
      <c r="A3" s="110" t="s">
        <v>226</v>
      </c>
      <c r="B3" s="111"/>
      <c r="C3" s="111"/>
      <c r="D3" s="111"/>
      <c r="E3" s="111"/>
      <c r="F3" s="111"/>
      <c r="G3" s="111"/>
      <c r="H3" s="111"/>
      <c r="I3" s="111"/>
    </row>
    <row r="4" spans="1:9" ht="30" customHeight="1">
      <c r="A4" s="55" t="s">
        <v>227</v>
      </c>
      <c r="B4" s="55"/>
      <c r="C4" s="92" t="s">
        <v>228</v>
      </c>
      <c r="D4" s="112" t="s">
        <v>229</v>
      </c>
      <c r="E4" s="112"/>
      <c r="F4" s="92" t="s">
        <v>230</v>
      </c>
      <c r="G4" s="54" t="s">
        <v>231</v>
      </c>
      <c r="H4" s="85" t="s">
        <v>232</v>
      </c>
      <c r="I4" s="54" t="s">
        <v>233</v>
      </c>
    </row>
    <row r="5" spans="1:9">
      <c r="A5" s="113" t="s">
        <v>234</v>
      </c>
      <c r="B5" s="113"/>
      <c r="C5" s="114"/>
      <c r="D5" s="115"/>
      <c r="E5" s="116"/>
      <c r="F5" s="117"/>
      <c r="G5" s="117"/>
      <c r="H5" s="117"/>
      <c r="I5" s="117"/>
    </row>
    <row r="6" spans="1:9">
      <c r="A6" s="113" t="s">
        <v>235</v>
      </c>
      <c r="B6" s="113"/>
      <c r="C6" s="118"/>
      <c r="D6" s="115"/>
      <c r="E6" s="116"/>
      <c r="F6" s="64"/>
      <c r="G6" s="117"/>
      <c r="H6" s="117"/>
      <c r="I6" s="117"/>
    </row>
    <row r="7" spans="1:9">
      <c r="A7" s="113" t="s">
        <v>236</v>
      </c>
      <c r="B7" s="113"/>
      <c r="C7" s="118"/>
      <c r="D7" s="115"/>
      <c r="E7" s="116"/>
      <c r="F7" s="64"/>
      <c r="G7" s="117"/>
      <c r="H7" s="117"/>
      <c r="I7" s="117"/>
    </row>
    <row r="8" spans="1:9">
      <c r="A8" s="113" t="s">
        <v>237</v>
      </c>
      <c r="B8" s="113"/>
      <c r="C8" s="118"/>
      <c r="D8" s="115"/>
      <c r="E8" s="116"/>
      <c r="F8" s="64"/>
      <c r="G8" s="117"/>
      <c r="H8" s="117"/>
      <c r="I8" s="117"/>
    </row>
    <row r="9" spans="1:9">
      <c r="A9" s="113" t="s">
        <v>238</v>
      </c>
      <c r="B9" s="113"/>
      <c r="C9" s="118"/>
      <c r="D9" s="115"/>
      <c r="E9" s="116"/>
      <c r="F9" s="64"/>
      <c r="G9" s="117"/>
      <c r="H9" s="117"/>
      <c r="I9" s="117"/>
    </row>
    <row r="10" spans="1:9">
      <c r="A10" s="113" t="s">
        <v>239</v>
      </c>
      <c r="B10" s="113"/>
      <c r="C10" s="118"/>
      <c r="D10" s="115"/>
      <c r="E10" s="116"/>
      <c r="F10" s="64"/>
      <c r="G10" s="117"/>
      <c r="H10" s="117"/>
      <c r="I10" s="117"/>
    </row>
    <row r="11" spans="1:9">
      <c r="A11" s="113" t="s">
        <v>240</v>
      </c>
      <c r="B11" s="113"/>
      <c r="C11" s="118"/>
      <c r="D11" s="115"/>
      <c r="E11" s="116"/>
      <c r="F11" s="64"/>
      <c r="G11" s="117"/>
      <c r="H11" s="117"/>
      <c r="I11" s="117"/>
    </row>
    <row r="12" spans="1:9">
      <c r="A12" s="113" t="s">
        <v>241</v>
      </c>
      <c r="B12" s="113"/>
      <c r="C12" s="118"/>
      <c r="D12" s="115"/>
      <c r="E12" s="116"/>
      <c r="F12" s="64"/>
      <c r="G12" s="117"/>
      <c r="H12" s="117"/>
      <c r="I12" s="117"/>
    </row>
    <row r="13" spans="1:9">
      <c r="A13" s="113" t="s">
        <v>242</v>
      </c>
      <c r="B13" s="113"/>
      <c r="C13" s="118"/>
      <c r="D13" s="115"/>
      <c r="E13" s="116"/>
      <c r="F13" s="64"/>
      <c r="G13" s="117"/>
      <c r="H13" s="117"/>
      <c r="I13" s="117"/>
    </row>
    <row r="14" spans="1:9">
      <c r="A14" s="119" t="s">
        <v>243</v>
      </c>
      <c r="B14" s="119"/>
      <c r="C14" s="119"/>
      <c r="D14" s="119"/>
      <c r="E14" s="119"/>
      <c r="F14" s="119"/>
      <c r="G14" s="86">
        <f>SUM(G5:G13)</f>
        <v>0</v>
      </c>
      <c r="H14" s="120"/>
      <c r="I14" s="120"/>
    </row>
    <row r="16" spans="1:9" ht="35.1" customHeight="1">
      <c r="A16" s="119" t="s">
        <v>244</v>
      </c>
      <c r="B16" s="119"/>
      <c r="C16" s="119"/>
      <c r="D16" s="119"/>
      <c r="E16" s="119"/>
      <c r="F16" s="119"/>
      <c r="G16" s="119"/>
      <c r="H16" s="119"/>
      <c r="I16" s="119"/>
    </row>
    <row r="17" spans="1:13" ht="21.75" customHeight="1">
      <c r="A17" s="121" t="s">
        <v>227</v>
      </c>
      <c r="B17" s="121"/>
      <c r="C17" s="92" t="s">
        <v>245</v>
      </c>
      <c r="D17" s="112" t="s">
        <v>228</v>
      </c>
      <c r="E17" s="112"/>
      <c r="F17" s="112" t="s">
        <v>246</v>
      </c>
      <c r="G17" s="82" t="s">
        <v>247</v>
      </c>
      <c r="H17" s="82"/>
      <c r="I17" s="82"/>
      <c r="K17" s="122"/>
      <c r="L17" s="122"/>
      <c r="M17" s="122"/>
    </row>
    <row r="18" spans="1:13" ht="39.6" customHeight="1">
      <c r="A18" s="123">
        <v>1</v>
      </c>
      <c r="B18" s="123"/>
      <c r="C18" s="124"/>
      <c r="D18" s="115"/>
      <c r="E18" s="116"/>
      <c r="F18" s="86"/>
      <c r="G18" s="125"/>
      <c r="H18" s="126"/>
      <c r="I18" s="126"/>
      <c r="K18" s="122"/>
      <c r="L18" s="122"/>
      <c r="M18" s="122"/>
    </row>
    <row r="19" spans="1:13" ht="39.6" customHeight="1">
      <c r="A19" s="123">
        <v>2</v>
      </c>
      <c r="B19" s="123"/>
      <c r="C19" s="124"/>
      <c r="D19" s="115"/>
      <c r="E19" s="116"/>
      <c r="F19" s="86"/>
      <c r="G19" s="125"/>
      <c r="H19" s="126"/>
      <c r="I19" s="126"/>
      <c r="K19" s="122"/>
      <c r="L19" s="122"/>
      <c r="M19" s="122"/>
    </row>
    <row r="20" spans="1:13" ht="21.75" customHeight="1">
      <c r="K20" s="122"/>
      <c r="L20" s="122"/>
      <c r="M20" s="122"/>
    </row>
    <row r="21" spans="1:13" ht="33.950000000000003" customHeight="1">
      <c r="A21" s="119" t="s">
        <v>248</v>
      </c>
      <c r="B21" s="119"/>
      <c r="C21" s="119"/>
      <c r="D21" s="119"/>
      <c r="E21" s="119"/>
      <c r="F21" s="119"/>
      <c r="G21" s="119"/>
      <c r="H21" s="119"/>
      <c r="I21" s="119"/>
      <c r="K21" s="122"/>
      <c r="L21" s="122"/>
      <c r="M21" s="122"/>
    </row>
    <row r="22" spans="1:13" ht="33" customHeight="1">
      <c r="A22" s="121" t="s">
        <v>227</v>
      </c>
      <c r="B22" s="121"/>
      <c r="C22" s="92" t="s">
        <v>245</v>
      </c>
      <c r="D22" s="112" t="s">
        <v>228</v>
      </c>
      <c r="E22" s="112"/>
      <c r="F22" s="92" t="s">
        <v>246</v>
      </c>
      <c r="G22" s="82" t="s">
        <v>247</v>
      </c>
      <c r="H22" s="82"/>
      <c r="I22" s="82"/>
      <c r="K22" s="122"/>
      <c r="L22" s="122"/>
      <c r="M22" s="122"/>
    </row>
    <row r="23" spans="1:13" ht="27" customHeight="1">
      <c r="A23" s="123">
        <v>1</v>
      </c>
      <c r="B23" s="123"/>
      <c r="C23" s="88"/>
      <c r="D23" s="115"/>
      <c r="E23" s="116"/>
      <c r="F23" s="86"/>
      <c r="G23" s="125"/>
      <c r="H23" s="126"/>
      <c r="I23" s="126"/>
      <c r="K23" s="122"/>
      <c r="L23" s="122"/>
      <c r="M23" s="122"/>
    </row>
    <row r="24" spans="1:13">
      <c r="A24" s="127"/>
      <c r="B24" s="127"/>
      <c r="C24" s="127"/>
      <c r="D24" s="128"/>
      <c r="E24" s="128"/>
      <c r="F24" s="128"/>
      <c r="G24" s="129"/>
      <c r="H24" s="129"/>
      <c r="I24" s="129"/>
      <c r="K24" s="122"/>
      <c r="L24" s="122"/>
      <c r="M24" s="122"/>
    </row>
    <row r="25" spans="1:13" ht="27.75" customHeight="1">
      <c r="A25" s="55" t="s">
        <v>249</v>
      </c>
      <c r="B25" s="55"/>
      <c r="C25" s="55"/>
      <c r="D25" s="55"/>
      <c r="E25" s="55"/>
      <c r="F25" s="55"/>
      <c r="G25" s="55"/>
      <c r="H25" s="55"/>
      <c r="I25" s="55"/>
    </row>
    <row r="26" spans="1:13" ht="29.25" customHeight="1">
      <c r="A26" s="55" t="s">
        <v>227</v>
      </c>
      <c r="B26" s="55"/>
      <c r="C26" s="92" t="s">
        <v>228</v>
      </c>
      <c r="D26" s="112" t="s">
        <v>250</v>
      </c>
      <c r="E26" s="112"/>
      <c r="F26" s="55" t="s">
        <v>51</v>
      </c>
      <c r="G26" s="55"/>
      <c r="H26" s="55"/>
      <c r="I26" s="55"/>
    </row>
    <row r="27" spans="1:13" ht="40.700000000000003" customHeight="1">
      <c r="A27" s="130">
        <v>1</v>
      </c>
      <c r="B27" s="130"/>
      <c r="C27" s="131"/>
      <c r="D27" s="132"/>
      <c r="E27" s="133"/>
      <c r="F27" s="134"/>
      <c r="G27" s="135"/>
      <c r="H27" s="135"/>
      <c r="I27" s="136"/>
    </row>
    <row r="28" spans="1:13">
      <c r="B28" s="137"/>
      <c r="C28" s="137"/>
      <c r="D28" s="137"/>
      <c r="E28" s="137"/>
      <c r="F28" s="138"/>
      <c r="G28" s="139"/>
      <c r="H28" s="139"/>
      <c r="I28" s="139"/>
    </row>
    <row r="29" spans="1:13" ht="25.5" customHeight="1">
      <c r="A29" s="79" t="s">
        <v>251</v>
      </c>
      <c r="B29" s="79"/>
      <c r="C29" s="79"/>
      <c r="D29" s="79"/>
      <c r="E29" s="79"/>
      <c r="F29" s="79"/>
      <c r="G29" s="79"/>
      <c r="H29" s="79"/>
      <c r="I29" s="79"/>
    </row>
    <row r="30" spans="1:13" ht="21" customHeight="1">
      <c r="A30" s="55" t="s">
        <v>252</v>
      </c>
      <c r="B30" s="55"/>
      <c r="C30" s="55"/>
      <c r="D30" s="92" t="s">
        <v>49</v>
      </c>
      <c r="E30" s="92" t="s">
        <v>50</v>
      </c>
      <c r="F30" s="92" t="s">
        <v>246</v>
      </c>
      <c r="G30" s="55" t="s">
        <v>51</v>
      </c>
      <c r="H30" s="55"/>
      <c r="I30" s="55"/>
    </row>
    <row r="31" spans="1:13" ht="25.35" customHeight="1">
      <c r="A31" s="140" t="s">
        <v>253</v>
      </c>
      <c r="B31" s="140"/>
      <c r="C31" s="140"/>
      <c r="D31" s="141"/>
      <c r="E31" s="141"/>
      <c r="F31" s="141"/>
      <c r="G31" s="142"/>
      <c r="H31" s="143"/>
      <c r="I31" s="144"/>
    </row>
    <row r="32" spans="1:13" ht="18.75" customHeight="1">
      <c r="A32" s="140" t="s">
        <v>254</v>
      </c>
      <c r="B32" s="140"/>
      <c r="C32" s="140"/>
      <c r="D32" s="141"/>
      <c r="E32" s="141"/>
      <c r="F32" s="141"/>
      <c r="G32" s="142"/>
      <c r="H32" s="143"/>
      <c r="I32" s="144"/>
    </row>
    <row r="33" spans="1:9" ht="24" customHeight="1">
      <c r="A33" s="140" t="s">
        <v>255</v>
      </c>
      <c r="B33" s="140"/>
      <c r="C33" s="140"/>
      <c r="D33" s="141"/>
      <c r="E33" s="141"/>
      <c r="F33" s="141"/>
      <c r="G33" s="142"/>
      <c r="H33" s="143"/>
      <c r="I33" s="144"/>
    </row>
    <row r="34" spans="1:9" ht="26.25" customHeight="1">
      <c r="A34" s="140" t="s">
        <v>256</v>
      </c>
      <c r="B34" s="58"/>
      <c r="C34" s="59"/>
      <c r="D34" s="141"/>
      <c r="E34" s="141"/>
      <c r="F34" s="141"/>
      <c r="G34" s="142"/>
      <c r="H34" s="143"/>
      <c r="I34" s="144"/>
    </row>
    <row r="35" spans="1:9" ht="21" customHeight="1">
      <c r="A35" s="140" t="s">
        <v>257</v>
      </c>
      <c r="B35" s="58"/>
      <c r="C35" s="59"/>
      <c r="D35" s="141"/>
      <c r="E35" s="141"/>
      <c r="F35" s="141"/>
      <c r="G35" s="142"/>
      <c r="H35" s="143"/>
      <c r="I35" s="144"/>
    </row>
    <row r="36" spans="1:9" ht="25.5" customHeight="1">
      <c r="A36" s="140" t="s">
        <v>258</v>
      </c>
      <c r="B36" s="58"/>
      <c r="C36" s="59"/>
      <c r="D36" s="141"/>
      <c r="E36" s="141"/>
      <c r="F36" s="141"/>
      <c r="G36" s="142"/>
      <c r="H36" s="143"/>
      <c r="I36" s="144"/>
    </row>
    <row r="37" spans="1:9" ht="24" customHeight="1">
      <c r="A37" s="140" t="s">
        <v>259</v>
      </c>
      <c r="B37" s="58"/>
      <c r="C37" s="59"/>
      <c r="D37" s="141"/>
      <c r="E37" s="141"/>
      <c r="F37" s="141"/>
      <c r="G37" s="142"/>
      <c r="H37" s="143"/>
      <c r="I37" s="144"/>
    </row>
    <row r="38" spans="1:9" ht="33" customHeight="1">
      <c r="A38" s="140" t="s">
        <v>260</v>
      </c>
      <c r="B38" s="58"/>
      <c r="C38" s="59"/>
      <c r="D38" s="141"/>
      <c r="E38" s="141"/>
      <c r="F38" s="141"/>
      <c r="G38" s="142"/>
      <c r="H38" s="143"/>
      <c r="I38" s="144"/>
    </row>
    <row r="39" spans="1:9" ht="31.5" customHeight="1">
      <c r="A39" s="140" t="s">
        <v>261</v>
      </c>
      <c r="B39" s="58"/>
      <c r="C39" s="59"/>
      <c r="D39" s="141"/>
      <c r="E39" s="141"/>
      <c r="F39" s="141"/>
      <c r="G39" s="142"/>
      <c r="H39" s="143"/>
      <c r="I39" s="144"/>
    </row>
    <row r="40" spans="1:9" ht="30" customHeight="1">
      <c r="A40" s="140" t="s">
        <v>262</v>
      </c>
      <c r="B40" s="140"/>
      <c r="C40" s="140"/>
      <c r="D40" s="141"/>
      <c r="E40" s="141"/>
      <c r="F40" s="141"/>
      <c r="G40" s="142"/>
      <c r="H40" s="143"/>
      <c r="I40" s="144"/>
    </row>
    <row r="41" spans="1:9" ht="33.75" customHeight="1">
      <c r="A41" s="140" t="s">
        <v>263</v>
      </c>
      <c r="B41" s="140"/>
      <c r="C41" s="140"/>
      <c r="D41" s="141"/>
      <c r="E41" s="141"/>
      <c r="F41" s="141"/>
      <c r="G41" s="142"/>
      <c r="H41" s="143"/>
      <c r="I41" s="144"/>
    </row>
  </sheetData>
  <phoneticPr fontId="4" type="noConversion"/>
  <pageMargins left="0.7" right="0.7" top="0.75" bottom="0.75" header="0.3" footer="0.3"/>
  <pageSetup scale="40" orientation="portrait" r:id="rId1"/>
  <ignoredErrors>
    <ignoredError sqref="A5:B13"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'Lista desplegable'!$A$7:$A$8</xm:f>
          </x14:formula1>
          <xm:sqref>H18:H19 H23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7"/>
  <sheetViews>
    <sheetView view="pageBreakPreview" zoomScaleNormal="80" zoomScaleSheetLayoutView="100" workbookViewId="0">
      <selection activeCell="I1" sqref="I1"/>
    </sheetView>
  </sheetViews>
  <sheetFormatPr defaultColWidth="11.42578125" defaultRowHeight="0" customHeight="1" zeroHeight="1"/>
  <cols>
    <col min="1" max="1" width="31.42578125" style="122" customWidth="1"/>
    <col min="2" max="2" width="17.5703125" style="122" customWidth="1"/>
    <col min="3" max="3" width="17.140625" style="122" customWidth="1"/>
    <col min="4" max="4" width="15.42578125" style="122" customWidth="1"/>
    <col min="5" max="5" width="23.85546875" style="122" customWidth="1"/>
    <col min="6" max="6" width="16.7109375" style="122" customWidth="1"/>
    <col min="7" max="7" width="18.42578125" style="122" customWidth="1"/>
    <col min="8" max="8" width="16.140625" style="122" customWidth="1"/>
    <col min="9" max="9" width="27.42578125" style="122" customWidth="1"/>
    <col min="10" max="16384" width="11.42578125" style="122"/>
  </cols>
  <sheetData>
    <row r="1" spans="1:9" ht="98.25" customHeight="1" thickBot="1">
      <c r="A1" s="273"/>
      <c r="B1" s="224" t="s">
        <v>0</v>
      </c>
      <c r="C1" s="274"/>
      <c r="D1" s="274"/>
      <c r="E1" s="274"/>
      <c r="F1" s="274"/>
      <c r="G1" s="274"/>
      <c r="H1" s="275"/>
      <c r="I1" s="276" t="s">
        <v>213</v>
      </c>
    </row>
    <row r="2" spans="1:9" ht="14.25">
      <c r="A2" s="290"/>
      <c r="B2" s="290"/>
      <c r="C2" s="290"/>
      <c r="D2" s="290"/>
      <c r="E2" s="290"/>
      <c r="F2" s="290"/>
      <c r="G2" s="290"/>
      <c r="H2" s="290"/>
      <c r="I2" s="290"/>
    </row>
    <row r="3" spans="1:9" ht="39" customHeight="1">
      <c r="A3" s="277" t="s">
        <v>264</v>
      </c>
      <c r="B3" s="278"/>
      <c r="C3" s="278"/>
      <c r="D3" s="278"/>
      <c r="E3" s="278"/>
      <c r="F3" s="278"/>
      <c r="G3" s="278"/>
      <c r="H3" s="278"/>
      <c r="I3" s="279"/>
    </row>
    <row r="4" spans="1:9" ht="276.75" customHeight="1">
      <c r="A4" s="294"/>
      <c r="B4" s="295"/>
      <c r="C4" s="295"/>
      <c r="D4" s="295"/>
      <c r="E4" s="295"/>
      <c r="F4" s="295"/>
      <c r="G4" s="295"/>
      <c r="H4" s="295"/>
      <c r="I4" s="296"/>
    </row>
    <row r="5" spans="1:9" ht="39.75" customHeight="1">
      <c r="A5" s="291" t="s">
        <v>265</v>
      </c>
      <c r="B5" s="292"/>
      <c r="C5" s="292"/>
      <c r="D5" s="292"/>
      <c r="E5" s="292"/>
      <c r="F5" s="292"/>
      <c r="G5" s="292"/>
      <c r="H5" s="292"/>
      <c r="I5" s="293"/>
    </row>
    <row r="6" spans="1:9" ht="297.75" customHeight="1">
      <c r="A6" s="280"/>
      <c r="B6" s="280"/>
      <c r="C6" s="280"/>
      <c r="D6" s="280"/>
      <c r="E6" s="280"/>
      <c r="F6" s="280"/>
      <c r="G6" s="280"/>
      <c r="H6" s="280"/>
      <c r="I6" s="280"/>
    </row>
    <row r="7" spans="1:9" ht="30.95" customHeight="1">
      <c r="A7" s="277" t="s">
        <v>266</v>
      </c>
      <c r="B7" s="278"/>
      <c r="C7" s="278"/>
      <c r="D7" s="278"/>
      <c r="E7" s="278"/>
      <c r="F7" s="278"/>
      <c r="G7" s="278"/>
      <c r="H7" s="278"/>
      <c r="I7" s="279"/>
    </row>
    <row r="8" spans="1:9" ht="275.25" customHeight="1">
      <c r="A8" s="281" t="s">
        <v>267</v>
      </c>
      <c r="B8" s="156"/>
      <c r="C8" s="156"/>
      <c r="D8" s="156"/>
      <c r="E8" s="156"/>
      <c r="F8" s="156"/>
      <c r="G8" s="156"/>
      <c r="H8" s="156"/>
      <c r="I8" s="156"/>
    </row>
    <row r="9" spans="1:9" ht="32.1" customHeight="1">
      <c r="A9" s="282" t="s">
        <v>268</v>
      </c>
      <c r="B9" s="82"/>
      <c r="C9" s="82"/>
      <c r="D9" s="82"/>
      <c r="E9" s="82"/>
      <c r="F9" s="82"/>
      <c r="G9" s="82"/>
      <c r="H9" s="82"/>
      <c r="I9" s="82"/>
    </row>
    <row r="10" spans="1:9" ht="62.1" customHeight="1">
      <c r="A10" s="81" t="s">
        <v>269</v>
      </c>
      <c r="B10" s="93" t="s">
        <v>270</v>
      </c>
      <c r="C10" s="93" t="s">
        <v>271</v>
      </c>
      <c r="D10" s="93" t="s">
        <v>272</v>
      </c>
      <c r="E10" s="93" t="s">
        <v>273</v>
      </c>
      <c r="F10" s="82" t="s">
        <v>274</v>
      </c>
      <c r="G10" s="82"/>
      <c r="H10" s="69" t="s">
        <v>275</v>
      </c>
      <c r="I10" s="70"/>
    </row>
    <row r="11" spans="1:9" ht="27.75" customHeight="1">
      <c r="A11" s="283"/>
      <c r="B11" s="65"/>
      <c r="C11" s="86"/>
      <c r="D11" s="284"/>
      <c r="E11" s="266"/>
      <c r="F11" s="264"/>
      <c r="G11" s="285"/>
      <c r="H11" s="286"/>
      <c r="I11" s="67"/>
    </row>
    <row r="12" spans="1:9" ht="27.75" customHeight="1">
      <c r="A12" s="283"/>
      <c r="B12" s="65"/>
      <c r="C12" s="86"/>
      <c r="D12" s="284"/>
      <c r="E12" s="266"/>
      <c r="F12" s="64"/>
      <c r="G12" s="287"/>
      <c r="H12" s="286"/>
      <c r="I12" s="67"/>
    </row>
    <row r="13" spans="1:9" ht="41.25" customHeight="1">
      <c r="A13" s="82" t="s">
        <v>276</v>
      </c>
      <c r="B13" s="82"/>
      <c r="C13" s="82"/>
      <c r="D13" s="82"/>
      <c r="E13" s="82"/>
      <c r="F13" s="82"/>
      <c r="G13" s="82"/>
      <c r="H13" s="82"/>
      <c r="I13" s="82"/>
    </row>
    <row r="14" spans="1:9" ht="36.75" customHeight="1">
      <c r="A14" s="93" t="s">
        <v>277</v>
      </c>
      <c r="B14" s="93" t="s">
        <v>201</v>
      </c>
      <c r="C14" s="69" t="s">
        <v>278</v>
      </c>
      <c r="D14" s="70"/>
      <c r="E14" s="69" t="s">
        <v>279</v>
      </c>
      <c r="F14" s="70"/>
      <c r="G14" s="69" t="s">
        <v>280</v>
      </c>
      <c r="H14" s="70"/>
      <c r="I14" s="93" t="s">
        <v>51</v>
      </c>
    </row>
    <row r="15" spans="1:9" ht="31.7" customHeight="1">
      <c r="A15" s="288"/>
      <c r="B15" s="266"/>
      <c r="C15" s="64"/>
      <c r="D15" s="65"/>
      <c r="E15" s="64"/>
      <c r="F15" s="65"/>
      <c r="G15" s="64"/>
      <c r="H15" s="65"/>
      <c r="I15" s="86"/>
    </row>
    <row r="16" spans="1:9" ht="45" customHeight="1">
      <c r="A16" s="289"/>
      <c r="B16" s="289"/>
      <c r="C16" s="289"/>
      <c r="D16" s="289"/>
      <c r="E16" s="289"/>
      <c r="F16" s="289"/>
    </row>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45" customHeight="1"/>
    <row r="29" ht="45" customHeight="1"/>
    <row r="30" ht="45" customHeight="1"/>
    <row r="31" ht="45" customHeight="1"/>
    <row r="32" ht="45" customHeight="1"/>
    <row r="33" ht="45" customHeight="1"/>
    <row r="34" ht="45" customHeight="1"/>
    <row r="35" ht="45" customHeight="1"/>
    <row r="36" ht="45" customHeight="1"/>
    <row r="37" ht="45" customHeight="1"/>
  </sheetData>
  <phoneticPr fontId="15" type="noConversion"/>
  <pageMargins left="0.7" right="0.7" top="0.75" bottom="0.75" header="0.3" footer="0.3"/>
  <pageSetup scale="49" orientation="portrait" r:id="rId1"/>
  <rowBreaks count="1" manualBreakCount="1">
    <brk id="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Colmena Vida Riesgos Profesionales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 Zamora</dc:creator>
  <cp:keywords/>
  <dc:description/>
  <cp:lastModifiedBy>Luisa Fernanda Vanegas Diaz</cp:lastModifiedBy>
  <cp:revision/>
  <dcterms:created xsi:type="dcterms:W3CDTF">2015-09-14T19:08:15Z</dcterms:created>
  <dcterms:modified xsi:type="dcterms:W3CDTF">2024-09-16T15:33:02Z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2024-07-09T13:38:59Z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50f1d80d-a85f-4f37-bcbc-c48dcee79db9</vt:lpwstr>
  </property>
  <property fmtid="{D5CDD505-2E9C-101B-9397-08002B2CF9AE}" pid="8" name="MSIP_Label_defa4170-0d19-0005-0004-bc88714345d2_ContentBits">
    <vt:lpwstr>0</vt:lpwstr>
  </property>
</Properties>
</file>