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ocastellanos\Downloads\"/>
    </mc:Choice>
  </mc:AlternateContent>
  <xr:revisionPtr revIDLastSave="0" documentId="13_ncr:1_{FEAFB10A-ED87-4798-B4C2-FD104777E765}" xr6:coauthVersionLast="47" xr6:coauthVersionMax="47" xr10:uidLastSave="{00000000-0000-0000-0000-000000000000}"/>
  <bookViews>
    <workbookView xWindow="-105" yWindow="0" windowWidth="14610" windowHeight="15585" activeTab="2" xr2:uid="{00000000-000D-0000-FFFF-FFFF00000000}"/>
  </bookViews>
  <sheets>
    <sheet name="PROCESOS ADJUDICADOS" sheetId="1" r:id="rId1"/>
    <sheet name="PROCESOS DESIERTOS" sheetId="2" r:id="rId2"/>
    <sheet name="PUBLICACION CARTELERA" sheetId="3" r:id="rId3"/>
  </sheets>
  <definedNames>
    <definedName name="_xlnm._FilterDatabase" localSheetId="0" hidden="1">'PROCESOS ADJUDICADOS'!$B$6:$Q$10</definedName>
    <definedName name="_xlnm.Print_Area" localSheetId="0">'PROCESOS ADJUDICADOS'!$B$2:$Q$10</definedName>
    <definedName name="_xlnm.Print_Area" localSheetId="1">'PROCESOS DESIERTOS'!$A$1:$J$10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7" i="1"/>
  <c r="M38" i="1"/>
  <c r="M39" i="1"/>
  <c r="M40" i="1"/>
  <c r="M41" i="1"/>
  <c r="M43" i="1"/>
  <c r="M45" i="1"/>
  <c r="M46" i="1"/>
  <c r="M48" i="1"/>
  <c r="M49" i="1"/>
  <c r="M50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1" i="1"/>
  <c r="L32" i="1"/>
  <c r="L33" i="1"/>
  <c r="L34" i="1"/>
  <c r="L35" i="1"/>
  <c r="L37" i="1"/>
  <c r="L38" i="1"/>
  <c r="L39" i="1"/>
  <c r="L40" i="1"/>
  <c r="L41" i="1"/>
  <c r="L43" i="1"/>
  <c r="L45" i="1"/>
  <c r="L46" i="1"/>
  <c r="L48" i="1"/>
  <c r="L49" i="1"/>
  <c r="L50" i="1"/>
  <c r="J21" i="1"/>
  <c r="J22" i="1"/>
  <c r="J23" i="1"/>
  <c r="J24" i="1"/>
  <c r="J25" i="1"/>
  <c r="J26" i="1"/>
  <c r="J27" i="1"/>
  <c r="J28" i="1"/>
  <c r="J29" i="1"/>
  <c r="J31" i="1"/>
  <c r="J32" i="1"/>
  <c r="J33" i="1"/>
  <c r="J34" i="1"/>
  <c r="J35" i="1"/>
  <c r="J37" i="1"/>
  <c r="J38" i="1"/>
  <c r="J39" i="1"/>
  <c r="J40" i="1"/>
  <c r="J41" i="1"/>
  <c r="J43" i="1"/>
  <c r="J45" i="1"/>
  <c r="J46" i="1"/>
  <c r="J48" i="1"/>
  <c r="J49" i="1"/>
  <c r="J50" i="1"/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M7" i="1" l="1"/>
  <c r="L7" i="1"/>
  <c r="J7" i="1"/>
</calcChain>
</file>

<file path=xl/sharedStrings.xml><?xml version="1.0" encoding="utf-8"?>
<sst xmlns="http://schemas.openxmlformats.org/spreadsheetml/2006/main" count="471" uniqueCount="145">
  <si>
    <t>NÚMERO CONTRATO</t>
  </si>
  <si>
    <t>CONTRATISTA</t>
  </si>
  <si>
    <t>GENERALIDADES DE CONTRATO</t>
  </si>
  <si>
    <t>PRESUPUESTO</t>
  </si>
  <si>
    <t>MODIFICACIONES</t>
  </si>
  <si>
    <t>NOMBRE O RAZON SOCIAL</t>
  </si>
  <si>
    <t>NATURALEZA JURIDICA</t>
  </si>
  <si>
    <t>MODALIDAD DE SELECCIÓN</t>
  </si>
  <si>
    <t xml:space="preserve">TIPO DE CONTRATO </t>
  </si>
  <si>
    <t>OBJETO</t>
  </si>
  <si>
    <t>FECHA INICIO</t>
  </si>
  <si>
    <t>FECHA TERMINACION</t>
  </si>
  <si>
    <t>PORCENTAJE DE EJECUCION DEL CONTRATO</t>
  </si>
  <si>
    <t>VALOR DEL CONTRATO</t>
  </si>
  <si>
    <t>PORCENTAJE DE AVANCE PRESUPUESTAL PROGRAMADO</t>
  </si>
  <si>
    <t>PORCENTAJE DE AVANCE PRESUPUESTAL REAL</t>
  </si>
  <si>
    <t>ADICION 1</t>
  </si>
  <si>
    <t>VALOR ADICION 1</t>
  </si>
  <si>
    <t>ADICION 2</t>
  </si>
  <si>
    <t>VALOR ADICION 2</t>
  </si>
  <si>
    <t>2 PERSONA JURÍDICA</t>
  </si>
  <si>
    <t>N/A</t>
  </si>
  <si>
    <t>14 PRESTACIÓN DE SERVICIOS</t>
  </si>
  <si>
    <t xml:space="preserve">PROCESOS DESIERTOS 2025 ENERO </t>
  </si>
  <si>
    <t>N. PROCESO</t>
  </si>
  <si>
    <t>NOMBRE CONTRATISTA</t>
  </si>
  <si>
    <t>VALOR</t>
  </si>
  <si>
    <t>3 P JURÍDICA - UNIÓN TEMPORAL o CONSORCIO</t>
  </si>
  <si>
    <t>3 COMPRAVENTA y/o SUMINISTRO</t>
  </si>
  <si>
    <t>11 MANTENIMIENTO y/o REPARACIÓN</t>
  </si>
  <si>
    <t>12 OBRA PÚBLICA</t>
  </si>
  <si>
    <t>INFORMACION CONTRACTUAL JULIO 2026</t>
  </si>
  <si>
    <t>PROCESOS DESIERTOS JULIO 2026</t>
  </si>
  <si>
    <t>476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</si>
  <si>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</si>
  <si>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</si>
  <si>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</si>
  <si>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</si>
  <si>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</si>
  <si>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</si>
  <si>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</si>
  <si>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</si>
  <si>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</si>
  <si>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</si>
  <si>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</si>
  <si>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</si>
  <si>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</si>
  <si>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</si>
  <si>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</si>
  <si>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</si>
  <si>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</si>
  <si>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</si>
  <si>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</si>
  <si>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</si>
  <si>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</si>
  <si>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</si>
  <si>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</si>
  <si>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</si>
  <si>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</si>
  <si>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</si>
  <si>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</si>
  <si>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</si>
  <si>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</si>
  <si>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</si>
  <si>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</si>
  <si>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</si>
  <si>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</si>
  <si>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</si>
  <si>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</si>
  <si>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</si>
  <si>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</si>
  <si>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</si>
  <si>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525</t>
  </si>
  <si>
    <t>526</t>
  </si>
  <si>
    <t>527</t>
  </si>
  <si>
    <t>529</t>
  </si>
  <si>
    <t>530</t>
  </si>
  <si>
    <t>LAB INSTRUMENTS S.A.S</t>
  </si>
  <si>
    <t>TECNISERVICIOS JG SAS</t>
  </si>
  <si>
    <t>POWERSUN S.A.S.</t>
  </si>
  <si>
    <t>SUMINISTROS DE LABORATORIO KASALAB S.A.S</t>
  </si>
  <si>
    <t xml:space="preserve">INNOVACION TECNOLOGICA S.A.S. </t>
  </si>
  <si>
    <t>ÁNGEL LUIS RAMÍREZ OYOLA</t>
  </si>
  <si>
    <t>CONSORCIO @ C&amp;D</t>
  </si>
  <si>
    <t>UNIÓN TEMPORAL J-SERVITEC</t>
  </si>
  <si>
    <t>UNION TEMPORAL CLEAN COLOMBIA 5G</t>
  </si>
  <si>
    <t>WILLIAM GONZALEZ BOHORQUEZ</t>
  </si>
  <si>
    <t>YENIFER ROCIO ARDILA ROMERO</t>
  </si>
  <si>
    <t>INGENIERIA DE PRODUCTOS ELECTRONICOS Y ENERGIA SOLAR S.A.S.</t>
  </si>
  <si>
    <t>PULSAR COLOMBIA SAS</t>
  </si>
  <si>
    <t>LAURA CAMILA BAUTISTA ESPINOSA</t>
  </si>
  <si>
    <t>LINA JOHANA FERNANDEZ BERMUDEZ</t>
  </si>
  <si>
    <t>ENVITECK S.A.S</t>
  </si>
  <si>
    <t>AVANTIKA COLOMBIA S.A.S</t>
  </si>
  <si>
    <t>APCYTEL S.A.S.  APLICACIONES CIBERNETICAS Y TELECOMUNICACIONES</t>
  </si>
  <si>
    <t>NOVATRON SOLUCIONES INTEGRADAS SAS</t>
  </si>
  <si>
    <t>JHOAN ANDRES GUARIN MONTOYA</t>
  </si>
  <si>
    <t>UNION TEMPORAL AE IDEAM 2026</t>
  </si>
  <si>
    <t>CLARA INES RANGEL CALA</t>
  </si>
  <si>
    <t>LAURA GARCIA RIVAS</t>
  </si>
  <si>
    <t>ASCENSORES SCHINDLER DE COLOMBIA SAS</t>
  </si>
  <si>
    <t>KA S.A.S</t>
  </si>
  <si>
    <t>FIORELLA LOPEZ URIBE</t>
  </si>
  <si>
    <t>GERALDINE SABINA CRUZ TORRES</t>
  </si>
  <si>
    <t>LUZ MILENA MORA DIAZ</t>
  </si>
  <si>
    <t xml:space="preserve">LAURA MARCELA CHAVEZ HOLGUIN </t>
  </si>
  <si>
    <t>ECOLOGIC INGENIERIA SAS</t>
  </si>
  <si>
    <t>CONTRATACIÓN DIRECTA</t>
  </si>
  <si>
    <t>MINIMA CUANTIA</t>
  </si>
  <si>
    <t>SELECCIÓN ABREVIADA POR ACUERDO MARCO DE PRECIOS</t>
  </si>
  <si>
    <t>SELECCIÓN ABREVIADA POR SUBASTA INVERSA</t>
  </si>
  <si>
    <t>CONCURSO DE MERITOS</t>
  </si>
  <si>
    <t>SELECCIÓN ABREVIADA MENOR CUANTÍA</t>
  </si>
  <si>
    <t>1 PERSONA NATURAL</t>
  </si>
  <si>
    <t>5 CONSULTORÍA</t>
  </si>
  <si>
    <t>(HIDRO-205) Mantenimiento preventivo con suministro de consumibles para el analizador NT/COT del Laboratorio de Calidad Ambiental</t>
  </si>
  <si>
    <t>(SG-391) ADQUISICIÓN DE KITS DE PRIMEROS AUXILIOS; CAMILLAS Y DEMÁS ELEMENTOS DE EMERGENCIA REQUERIDOS POR EL IDEAM</t>
  </si>
  <si>
    <t>(SG-273) PRESTACIÓN DE SERVICIOS PARA EL MANTENIMIENTO PREVENTIVO Y EVENTUALMENTE CORRECTIVO CON SUMINISTRO DE BOLSA DE REPUESTOS PARA LAS UPS DE LA MARCA POWERSUN UBICADAS EN LAS SEDES DEL IDEAM.</t>
  </si>
  <si>
    <t>(HIDRO-201) MANTENIMIENTO PREVENTIVO CON SUMINISTRO DE CONSUMIBLES PARA EL ANALIZADOR DE MERCURIO DEL LABORATORIO DE CALIDAD AMBIENTAL</t>
  </si>
  <si>
    <t>(HIDRO-202) MANTENIMIENTO PREVENTIVO CON SUMINISTRO DE CONSUMIBLES PARA EL ESPECTROFOTÓMETRO INFRARROJO DEL LABORATORIO DE CALIDAD AMBIENTAL.</t>
  </si>
  <si>
    <t>(HIDRO-204) MANTENIMIENTO PREVENTIVO CON SUMINISTRO DE CONSUMIBLES PARA EL ICP ÓPTICO DEL LABORATORIO DE CALIDAD AMBIENTAL.</t>
  </si>
  <si>
    <t>(SG-601) PRESTAR LOS SERVICIOS PROFESIONALES EN EL GRUPO DE PRESUPUESTO PARA APOYAR LA GESTIÓN Y REGISTRO DE LOS PROCESOS Y PROCEDIMIENTOS DEL ÁREA; ASÍ COMO EN LA REVISIÓN; ANÁLISIS E INFORMES DE LAS OPERACIONES PRESUPUESTALES DEL IDEAM.</t>
  </si>
  <si>
    <t>(SG-574) PRESTAR EL SERVICIO INTEGRAL DE ASEO Y CAFETERÍA PARA LA SEDES DEL IDEAM A NIVEL NACIONAL.</t>
  </si>
  <si>
    <t>(SG-605) SERVICIOS PROFESIONALES PARA RESPALDAR AL GRUPO DE SERVICIO AL CIUDADANO EN LA ATENCIÓN Y EL SUMINISTRO OPORTUNO DE LA INFORMACIÓN GENERADA POR EL IDEAM</t>
  </si>
  <si>
    <t>(SG-603) PRESTACIÓN DE SERVICIOS PROFESIONALES PARA BRINDAR APOYO EN LAS DIFERENTES ETAPAS DE LA GESTIÓN JURÍDICA DE LOS PROYECTOS QUE DESARROLLE EL IDEAM.</t>
  </si>
  <si>
    <t>(SG-295) ADQUISICIÓN DE INSUMOS PARA LAS IMPRESORAS DE MARCA HONEYWELL PC42T PLUS Y ENTRUST.</t>
  </si>
  <si>
    <t>(INFO-050) ADQUISICIÓN Y/O RENOVACIÓN DE PLAN PREPAGO PARA TELÉFONOS SATELITALES Y REEMPLAZO DE TELÉFONO.</t>
  </si>
  <si>
    <t>(SG-602) PRESTAR LOS SERVICIOS PROFESIONALES APOYANDO LA ESTRUCTURACIÓN; SUPERVISIÓN Y SEGUIMIENTO DE LA LÍNEA DE INFRAESTRUCTURA DEL GRUPO DE SERVICIOS ADMINISTRATIVOS DEL IDEAM.</t>
  </si>
  <si>
    <t>(SG-596) PRESTAR SERVICIOS PROFESIONALES EN EL ÁREA DEL DERECHO DISCIPLINARIO; APOYANDO AL GRUPO DE INSTRUCCIÓN DE CONTROL DISCIPLINARIO INTERNO EN EL DESARROLLO DE LOS PROCESOS DISCIPLINARIOS QUE CURSAN EN LA ENTIDAD EN LA ETAPA DE INSTRUCCIÓN Y/O INVESTIGACIÓN; DE CONFORMIDAD CON LA NORMATIVIDAD V</t>
  </si>
  <si>
    <t>(HIDRO-182) COMPRA DE INSUMOS PARA LA RED CONVENCIONAL. (Lote No. 1 y Lote No. 3)</t>
  </si>
  <si>
    <t>(HIDRO-182) COMPRA DE INSUMOS PARA LA RED CONVENCIONAL</t>
  </si>
  <si>
    <t>(SG-276) ADQUISICIÓN; INSTALACIÓN Y PUESTA EN FUNCIONAMIENTO DEL NUEVO SISTEMA DE CONTROL DE ACCESO PARA EL IDEAM</t>
  </si>
  <si>
    <t>(SG-591) PRESTAR SERVICIOS DE APOYO A LA GESTIÓN PARA REALIZAR ACTIVIDADES DE ORGANIZACIÓN DE ARCHIVO TÉCNICO EN EL AREA OPERATIVA NO. 5 SANTA MARTA</t>
  </si>
  <si>
    <t>(INFO-054) Contratación del diseño; documentación; definición y construcción de un ejercicio integral de Arquitectura Empresarial en los procesos del IDEAM; asegurando su alineación con el marco de referencia de Arquitectura Empresarial del MinTIC y el cumplimiento de la normatividad vigente.</t>
  </si>
  <si>
    <t>(HIDRO-558) PRESTAR SERVICIOS DE APOYO A LA GESTIÓN PARA REALIZAR ACTIVIDADES DE ORGANIZACIÓN DE ARCHIVO TÉCNICO EN EL ÁREA OPERATIVA NO. 8 BUCARAMANGA.</t>
  </si>
  <si>
    <t>(HIDRO-608) REALIZAR LA REVISIÓN; DEPURACIÓN; ORGANIZACIÓN E INTEGRACIÓN DE INFORMACIÓN SOBRE CALIDAD DEL AGUA Y VERTIMIENTOS; PROVENIENTE DE FUENTES INSTITUCIONALES; REGISTROS ADMINISTRATIVOS Y SISTEMAS DE INFORMACIÓN OFICIALES; COMO INSUMO PARA LOS ANÁLISIS TÉCNICOS DEL ESTUDIO NACIONAL DEL AGUA -</t>
  </si>
  <si>
    <t>(SG-275) PRESTAR EL SERVICIO DE MANTENIMIENTO; INCLUIDO EL SUMINISTRO E INSTALACIÓN DE REPUESTOS PARA EL ASCENSOR MARCA SCHINDLER UBICADO EN LA SEDE DE PUENTE ARANDA DEL IDEAM</t>
  </si>
  <si>
    <t>(SG-262) ADQUISICIÓN E INSTALACIÓN DE UPS MAYORES A 3 KVA PARA EL IDEAM</t>
  </si>
  <si>
    <t>(SG-258) CONTRATAR LA ADECUACIÓN;
MANTENIMIENTO Y REPARACIONES LOCATIVAS DEL AREA OPERATIVA 01 DEL
IDEAM UBICADA EN LA CIUDAD DE MEDELLÍN.</t>
  </si>
  <si>
    <t>(EA-578) Prestar servicios profesionales para incorporar el enfoque diferencial e interseccional en los sistemas e instrumentos del grupo de cambio global; en el marco de la implementación del Plan de acción de género y cambio climático.</t>
  </si>
  <si>
    <t>(SG-588) PRESTAR SERVICIOS DE APOYO A LA GESTIÓN PARA REALIZAR LOS PROCESOS DE INTERVENCIÓN EN LOS ARCHIVOS; DE ACUERDO CON LOS LINEAMIENTOS VIGENTES DEL IDEAM.</t>
  </si>
  <si>
    <t>(SG-589) PRESTAR SERVICIOS DE APOYO A LA GESTIÓN PARA REALIZAR LOS PROCESOS DE INTERVENCIÓN EN LOS ARCHIVOS; DE ACUERDO CON LOS LINEAMIENTOS VIGENTES DEL IDEAM.</t>
  </si>
  <si>
    <t>(SG-593) PRESTAR SERVICIOS DE APOYO A LA GESTIÓN PARA REALIZAR ACTIVIDADES DE ORGANIZACIÓN DE ARCHIVO TÉCNICO EN EL AREA OPERATIVA NO. 9 CALI.</t>
  </si>
  <si>
    <t>(HIDRO-156) ADQUIRIR A TITULO DE COMPRAVENTA EQUIPOS PARA LA RED DE ESTACIONES AUTOMATICAS (BATERÍAS; REGULADORES ELECTRONICOS; ENTRE OTROS); DE ACUERDO CON LAS ESPECIFICACIONES TÉCNICAS DEFINIDAS POR EL IDEAM.  LOTES 3 Y 7.</t>
  </si>
  <si>
    <t>(HIDRO-156) ADQUIRIR A TITULO DE COMPRAVENTA EQUIPOS PARA LA RED DE ESTACIONES AUTOMATICAS (BATERÍAS; REGULADORES ELECTRONICOS; ENTRE OTROS); DE ACUERDO CON LAS ESPECIFICACIONES TÉCNICAS DEFINIDAS POR EL IDEAM.  LOTES 5 Y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</si>
</sst>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15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i/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indexed="8"/>
      <name val="Calibri"/>
      <family val="2"/>
      <scheme val="minor"/>
    </font>
    <font>
      <b/>
      <i/>
      <sz val="14"/>
      <color theme="1"/>
      <name val="Arial Narrow"/>
      <family val="2"/>
    </font>
    <font>
      <b/>
      <u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6" fillId="0" borderId="0" applyFont="0" applyFill="0" applyBorder="0" applyAlignment="0" applyProtection="0"/>
    <xf numFmtId="0" fontId="8" fillId="0" borderId="0"/>
    <xf numFmtId="0" fontId="14" fillId="0" borderId="0"/>
  </cellStyleXfs>
  <cellXfs count="27">
    <xf numFmtId="0" fontId="0" fillId="0" borderId="0" xfId="0"/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3" fontId="13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2" fillId="2" borderId="3" xfId="5" applyFont="1" applyFill="1" applyBorder="1" applyAlignment="1" applyProtection="1">
      <alignment horizontal="left" vertical="center"/>
      <protection locked="0"/>
    </xf>
    <xf numFmtId="14" fontId="7" fillId="2" borderId="3" xfId="0" applyNumberFormat="1" applyFont="1" applyFill="1" applyBorder="1" applyAlignment="1">
      <alignment horizontal="center" vertical="center"/>
    </xf>
    <xf numFmtId="9" fontId="7" fillId="2" borderId="3" xfId="3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2" fillId="2" borderId="3" xfId="5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164" fontId="7" fillId="2" borderId="3" xfId="5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4" xr:uid="{00000000-0005-0000-0000-000002000000}"/>
    <cellStyle name="Normal 6 2" xfId="2" xr:uid="{00000000-0005-0000-0000-000003000000}"/>
    <cellStyle name="Normal 8" xfId="5" xr:uid="{00000000-0005-0000-0000-000004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1815912</xdr:colOff>
      <xdr:row>0</xdr:row>
      <xdr:rowOff>142875</xdr:rowOff>
    </xdr:from>
    <xdr:to>
      <xdr:col>4</xdr:col>
      <xdr:colOff>708269</xdr:colOff>
      <xdr:row>3</xdr:row>
      <xdr:rowOff>85725</xdr:rowOff>
    </xdr:to>
    <xdr:pic>
      <xdr:nvPicPr>
        <xdr:cNvPr id="3" name="Imagen 2" descr="IDEAM PRONOSTICA QUE ABRIL LLEGARÁ CARGADO DE AGUA EN LA MAYOR PARTE DEL  PAÍS A PESAR DEL EL NIÑO - Dextra International Colomb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9912" y="142875"/>
          <a:ext cx="2064182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</xdr:row>
      <xdr:rowOff>0</xdr:rowOff>
    </xdr:from>
    <xdr:to>
      <xdr:col>5</xdr:col>
      <xdr:colOff>2121332</xdr:colOff>
      <xdr:row>6</xdr:row>
      <xdr:rowOff>114300</xdr:rowOff>
    </xdr:to>
    <xdr:pic>
      <xdr:nvPicPr>
        <xdr:cNvPr id="2" name="Imagen 1" descr="IDEAM PRONOSTICA QUE ABRIL LLEGARÁ CARGADO DE AGUA EN LA MAYOR PARTE DEL  PAÍS A PESAR DEL EL NIÑO - Dextra International Colomb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190500"/>
          <a:ext cx="2064182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685800</xdr:colOff>
      <xdr:row>52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5F10E-0F2C-8377-1552-A718016B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54"/>
  <sheetViews>
    <sheetView topLeftCell="G1" zoomScaleNormal="100" workbookViewId="0">
      <selection activeCell="M8" sqref="M8"/>
    </sheetView>
  </sheetViews>
  <sheetFormatPr baseColWidth="10" defaultColWidth="11.42578125" defaultRowHeight="15" x14ac:dyDescent="0.25"/>
  <cols>
    <col min="1" max="1" width="11.42578125" style="7"/>
    <col min="2" max="2" width="11.42578125" style="10"/>
    <col min="3" max="3" width="28" style="10" customWidth="1"/>
    <col min="4" max="4" width="19.5703125" style="10" customWidth="1"/>
    <col min="5" max="5" width="21.42578125" style="10" customWidth="1"/>
    <col min="6" max="6" width="25" style="20" customWidth="1"/>
    <col min="7" max="7" width="54.140625" style="9" customWidth="1"/>
    <col min="8" max="8" width="13.140625" style="10" customWidth="1"/>
    <col min="9" max="9" width="18.140625" style="10" customWidth="1"/>
    <col min="10" max="10" width="19.42578125" style="11" customWidth="1"/>
    <col min="11" max="11" width="20.140625" style="12" customWidth="1"/>
    <col min="12" max="12" width="24" style="10" customWidth="1"/>
    <col min="13" max="13" width="22" style="10" customWidth="1"/>
    <col min="14" max="14" width="18.5703125" style="10" customWidth="1"/>
    <col min="15" max="15" width="17.5703125" style="10" customWidth="1"/>
    <col min="16" max="16" width="15.42578125" style="10" customWidth="1"/>
    <col min="17" max="17" width="34.140625" style="10" customWidth="1"/>
    <col min="18" max="16384" width="11.42578125" style="7"/>
  </cols>
  <sheetData>
    <row r="2" spans="2:17" ht="15" customHeight="1" x14ac:dyDescent="0.25"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2:17" ht="68.2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2:17" x14ac:dyDescent="0.25">
      <c r="B4" s="24" t="s">
        <v>0</v>
      </c>
      <c r="C4" s="24" t="s">
        <v>1</v>
      </c>
      <c r="D4" s="24"/>
      <c r="E4" s="24" t="s">
        <v>2</v>
      </c>
      <c r="F4" s="24"/>
      <c r="G4" s="24"/>
      <c r="H4" s="24"/>
      <c r="I4" s="24"/>
      <c r="J4" s="24"/>
      <c r="K4" s="24" t="s">
        <v>3</v>
      </c>
      <c r="L4" s="24"/>
      <c r="M4" s="24"/>
      <c r="N4" s="24" t="s">
        <v>4</v>
      </c>
      <c r="O4" s="24"/>
      <c r="P4" s="24"/>
      <c r="Q4" s="24"/>
    </row>
    <row r="5" spans="2:17" ht="15" customHeight="1" x14ac:dyDescent="0.25">
      <c r="B5" s="24"/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3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19</v>
      </c>
    </row>
    <row r="6" spans="2:17" ht="38.25" customHeight="1" x14ac:dyDescent="0.25">
      <c r="B6" s="24"/>
      <c r="C6" s="24"/>
      <c r="D6" s="24"/>
      <c r="E6" s="24"/>
      <c r="F6" s="24"/>
      <c r="G6" s="24"/>
      <c r="H6" s="24"/>
      <c r="I6" s="24"/>
      <c r="J6" s="24"/>
      <c r="K6" s="23"/>
      <c r="L6" s="24"/>
      <c r="M6" s="24"/>
      <c r="N6" s="24"/>
      <c r="O6" s="24"/>
      <c r="P6" s="24"/>
      <c r="Q6" s="24"/>
    </row>
    <row r="7" spans="2:17" ht="63" customHeight="1" x14ac:dyDescent="0.25">
      <c r="B7" s="13" t="s">
        <v>33</v>
      </c>
      <c r="C7" s="14" t="s">
        <v>77</v>
      </c>
      <c r="D7" s="15" t="s">
        <v>20</v>
      </c>
      <c r="E7" s="15" t="s">
        <v>107</v>
      </c>
      <c r="F7" s="19" t="s">
        <v>29</v>
      </c>
      <c r="G7" s="18" t="s">
        <v>115</v>
      </c>
      <c r="H7" s="16">
        <v>46211</v>
      </c>
      <c r="I7" s="16">
        <v>46326</v>
      </c>
      <c r="J7" s="17">
        <f ca="1">1-((I7-TODAY())*1/(I7-H7))</f>
        <v>0.55652173913043479</v>
      </c>
      <c r="K7" s="21">
        <v>49000000</v>
      </c>
      <c r="L7" s="17">
        <f ca="1">1-((I7-TODAY())*1/(I7-H7))</f>
        <v>0.55652173913043479</v>
      </c>
      <c r="M7" s="17">
        <f ca="1">1-((I7-TODAY())*1/(I7-H7))</f>
        <v>0.55652173913043479</v>
      </c>
      <c r="N7" s="17" t="s">
        <v>21</v>
      </c>
      <c r="O7" s="17" t="s">
        <v>21</v>
      </c>
      <c r="P7" s="17" t="s">
        <v>21</v>
      </c>
      <c r="Q7" s="17" t="s">
        <v>21</v>
      </c>
    </row>
    <row r="8" spans="2:17" ht="63" customHeight="1" x14ac:dyDescent="0.25">
      <c r="B8" s="13" t="s">
        <v>34</v>
      </c>
      <c r="C8" s="14" t="s">
        <v>78</v>
      </c>
      <c r="D8" s="15" t="s">
        <v>20</v>
      </c>
      <c r="E8" s="15" t="s">
        <v>108</v>
      </c>
      <c r="F8" s="19" t="s">
        <v>28</v>
      </c>
      <c r="G8" s="18" t="s">
        <v>116</v>
      </c>
      <c r="H8" s="16">
        <v>46217</v>
      </c>
      <c r="I8" s="16">
        <v>46266</v>
      </c>
      <c r="J8" s="17">
        <f t="shared" ref="J8:J50" ca="1" si="0">1-((I8-TODAY())*1/(I8-H8))</f>
        <v>1.1836734693877551</v>
      </c>
      <c r="K8" s="21">
        <v>15000000</v>
      </c>
      <c r="L8" s="17">
        <f t="shared" ref="L8:L50" ca="1" si="1">1-((I8-TODAY())*1/(I8-H8))</f>
        <v>1.1836734693877551</v>
      </c>
      <c r="M8" s="17">
        <f t="shared" ref="M8:M50" ca="1" si="2">1-((I8-TODAY())*1/(I8-H8))</f>
        <v>1.1836734693877551</v>
      </c>
      <c r="N8" s="17" t="s">
        <v>21</v>
      </c>
      <c r="O8" s="17" t="s">
        <v>21</v>
      </c>
      <c r="P8" s="17" t="s">
        <v>21</v>
      </c>
      <c r="Q8" s="17" t="s">
        <v>21</v>
      </c>
    </row>
    <row r="9" spans="2:17" ht="63" customHeight="1" x14ac:dyDescent="0.25">
      <c r="B9" s="13" t="s">
        <v>35</v>
      </c>
      <c r="C9" s="14" t="s">
        <v>79</v>
      </c>
      <c r="D9" s="15" t="s">
        <v>20</v>
      </c>
      <c r="E9" s="15" t="s">
        <v>107</v>
      </c>
      <c r="F9" s="19" t="s">
        <v>29</v>
      </c>
      <c r="G9" s="18" t="s">
        <v>117</v>
      </c>
      <c r="H9" s="16">
        <v>46210</v>
      </c>
      <c r="I9" s="16">
        <v>46387</v>
      </c>
      <c r="J9" s="17">
        <f t="shared" ca="1" si="0"/>
        <v>0.36723163841807904</v>
      </c>
      <c r="K9" s="21">
        <v>79999535</v>
      </c>
      <c r="L9" s="17">
        <f t="shared" ca="1" si="1"/>
        <v>0.36723163841807904</v>
      </c>
      <c r="M9" s="17">
        <f t="shared" ca="1" si="2"/>
        <v>0.36723163841807904</v>
      </c>
      <c r="N9" s="17" t="s">
        <v>21</v>
      </c>
      <c r="O9" s="17" t="s">
        <v>21</v>
      </c>
      <c r="P9" s="17" t="s">
        <v>21</v>
      </c>
      <c r="Q9" s="17" t="s">
        <v>21</v>
      </c>
    </row>
    <row r="10" spans="2:17" ht="63" customHeight="1" x14ac:dyDescent="0.25">
      <c r="B10" s="13" t="s">
        <v>36</v>
      </c>
      <c r="C10" s="14" t="s">
        <v>80</v>
      </c>
      <c r="D10" s="15" t="s">
        <v>20</v>
      </c>
      <c r="E10" s="15" t="s">
        <v>107</v>
      </c>
      <c r="F10" s="19" t="s">
        <v>29</v>
      </c>
      <c r="G10" s="18" t="s">
        <v>118</v>
      </c>
      <c r="H10" s="16">
        <v>46218</v>
      </c>
      <c r="I10" s="16">
        <v>46326</v>
      </c>
      <c r="J10" s="17">
        <f t="shared" ca="1" si="0"/>
        <v>0.52777777777777779</v>
      </c>
      <c r="K10" s="21">
        <v>34181679</v>
      </c>
      <c r="L10" s="17">
        <f t="shared" ca="1" si="1"/>
        <v>0.52777777777777779</v>
      </c>
      <c r="M10" s="17">
        <f t="shared" ca="1" si="2"/>
        <v>0.52777777777777779</v>
      </c>
      <c r="N10" s="17" t="s">
        <v>21</v>
      </c>
      <c r="O10" s="17" t="s">
        <v>21</v>
      </c>
      <c r="P10" s="17" t="s">
        <v>21</v>
      </c>
      <c r="Q10" s="17" t="s">
        <v>21</v>
      </c>
    </row>
    <row r="11" spans="2:17" ht="63" customHeight="1" x14ac:dyDescent="0.25">
      <c r="B11" s="13" t="s">
        <v>37</v>
      </c>
      <c r="C11" s="14" t="s">
        <v>77</v>
      </c>
      <c r="D11" s="15" t="s">
        <v>20</v>
      </c>
      <c r="E11" s="15" t="s">
        <v>107</v>
      </c>
      <c r="F11" s="19" t="s">
        <v>29</v>
      </c>
      <c r="G11" s="18" t="s">
        <v>119</v>
      </c>
      <c r="H11" s="16">
        <v>46219</v>
      </c>
      <c r="I11" s="16">
        <v>46326</v>
      </c>
      <c r="J11" s="17">
        <f t="shared" ca="1" si="0"/>
        <v>0.52336448598130847</v>
      </c>
      <c r="K11" s="21">
        <v>9000500</v>
      </c>
      <c r="L11" s="17">
        <f t="shared" ca="1" si="1"/>
        <v>0.52336448598130847</v>
      </c>
      <c r="M11" s="17">
        <f t="shared" ca="1" si="2"/>
        <v>0.52336448598130847</v>
      </c>
      <c r="N11" s="17" t="s">
        <v>21</v>
      </c>
      <c r="O11" s="17" t="s">
        <v>21</v>
      </c>
      <c r="P11" s="17" t="s">
        <v>21</v>
      </c>
      <c r="Q11" s="17" t="s">
        <v>21</v>
      </c>
    </row>
    <row r="12" spans="2:17" ht="63" customHeight="1" x14ac:dyDescent="0.25">
      <c r="B12" s="13" t="s">
        <v>38</v>
      </c>
      <c r="C12" s="14" t="s">
        <v>81</v>
      </c>
      <c r="D12" s="15" t="s">
        <v>20</v>
      </c>
      <c r="E12" s="15" t="s">
        <v>107</v>
      </c>
      <c r="F12" s="19" t="s">
        <v>29</v>
      </c>
      <c r="G12" s="18" t="s">
        <v>120</v>
      </c>
      <c r="H12" s="16">
        <v>46218</v>
      </c>
      <c r="I12" s="16">
        <v>46326</v>
      </c>
      <c r="J12" s="17">
        <f t="shared" ca="1" si="0"/>
        <v>0.52777777777777779</v>
      </c>
      <c r="K12" s="21">
        <v>37982420</v>
      </c>
      <c r="L12" s="17">
        <f t="shared" ca="1" si="1"/>
        <v>0.52777777777777779</v>
      </c>
      <c r="M12" s="17">
        <f t="shared" ca="1" si="2"/>
        <v>0.52777777777777779</v>
      </c>
      <c r="N12" s="17" t="s">
        <v>21</v>
      </c>
      <c r="O12" s="17" t="s">
        <v>21</v>
      </c>
      <c r="P12" s="17" t="s">
        <v>21</v>
      </c>
      <c r="Q12" s="17" t="s">
        <v>21</v>
      </c>
    </row>
    <row r="13" spans="2:17" ht="63" customHeight="1" x14ac:dyDescent="0.25">
      <c r="B13" s="13" t="s">
        <v>39</v>
      </c>
      <c r="C13" s="14" t="s">
        <v>82</v>
      </c>
      <c r="D13" s="15" t="s">
        <v>113</v>
      </c>
      <c r="E13" s="15" t="s">
        <v>107</v>
      </c>
      <c r="F13" s="19" t="s">
        <v>22</v>
      </c>
      <c r="G13" s="18" t="s">
        <v>121</v>
      </c>
      <c r="H13" s="16">
        <v>46212</v>
      </c>
      <c r="I13" s="16">
        <v>46387</v>
      </c>
      <c r="J13" s="17">
        <f t="shared" ca="1" si="0"/>
        <v>0.36</v>
      </c>
      <c r="K13" s="21">
        <v>24080000</v>
      </c>
      <c r="L13" s="17">
        <f t="shared" ca="1" si="1"/>
        <v>0.36</v>
      </c>
      <c r="M13" s="17">
        <f t="shared" ca="1" si="2"/>
        <v>0.36</v>
      </c>
      <c r="N13" s="17" t="s">
        <v>21</v>
      </c>
      <c r="O13" s="17" t="s">
        <v>21</v>
      </c>
      <c r="P13" s="17" t="s">
        <v>21</v>
      </c>
      <c r="Q13" s="17" t="s">
        <v>21</v>
      </c>
    </row>
    <row r="14" spans="2:17" ht="63" customHeight="1" x14ac:dyDescent="0.25">
      <c r="B14" s="13" t="s">
        <v>40</v>
      </c>
      <c r="C14" s="14" t="s">
        <v>83</v>
      </c>
      <c r="D14" s="15" t="s">
        <v>27</v>
      </c>
      <c r="E14" s="15" t="s">
        <v>109</v>
      </c>
      <c r="F14" s="19" t="s">
        <v>22</v>
      </c>
      <c r="G14" s="18" t="s">
        <v>122</v>
      </c>
      <c r="H14" s="16">
        <v>46219</v>
      </c>
      <c r="I14" s="16">
        <v>46347</v>
      </c>
      <c r="J14" s="17">
        <f t="shared" ca="1" si="0"/>
        <v>0.4375</v>
      </c>
      <c r="K14" s="21">
        <v>23880082</v>
      </c>
      <c r="L14" s="17">
        <f t="shared" ca="1" si="1"/>
        <v>0.4375</v>
      </c>
      <c r="M14" s="17">
        <f t="shared" ca="1" si="2"/>
        <v>0.4375</v>
      </c>
      <c r="N14" s="17" t="s">
        <v>21</v>
      </c>
      <c r="O14" s="17" t="s">
        <v>21</v>
      </c>
      <c r="P14" s="17" t="s">
        <v>21</v>
      </c>
      <c r="Q14" s="17" t="s">
        <v>21</v>
      </c>
    </row>
    <row r="15" spans="2:17" ht="63" customHeight="1" x14ac:dyDescent="0.25">
      <c r="B15" s="13" t="s">
        <v>41</v>
      </c>
      <c r="C15" s="14" t="s">
        <v>84</v>
      </c>
      <c r="D15" s="15" t="s">
        <v>27</v>
      </c>
      <c r="E15" s="15" t="s">
        <v>109</v>
      </c>
      <c r="F15" s="19" t="s">
        <v>22</v>
      </c>
      <c r="G15" s="18" t="s">
        <v>122</v>
      </c>
      <c r="H15" s="16">
        <v>46218</v>
      </c>
      <c r="I15" s="16">
        <v>46347</v>
      </c>
      <c r="J15" s="17">
        <f t="shared" ca="1" si="0"/>
        <v>0.44186046511627908</v>
      </c>
      <c r="K15" s="21">
        <v>30167259</v>
      </c>
      <c r="L15" s="17">
        <f t="shared" ca="1" si="1"/>
        <v>0.44186046511627908</v>
      </c>
      <c r="M15" s="17">
        <f t="shared" ca="1" si="2"/>
        <v>0.44186046511627908</v>
      </c>
      <c r="N15" s="17" t="s">
        <v>21</v>
      </c>
      <c r="O15" s="17" t="s">
        <v>21</v>
      </c>
      <c r="P15" s="17" t="s">
        <v>21</v>
      </c>
      <c r="Q15" s="17" t="s">
        <v>21</v>
      </c>
    </row>
    <row r="16" spans="2:17" ht="63" customHeight="1" x14ac:dyDescent="0.25">
      <c r="B16" s="13" t="s">
        <v>42</v>
      </c>
      <c r="C16" s="14" t="s">
        <v>84</v>
      </c>
      <c r="D16" s="15" t="s">
        <v>27</v>
      </c>
      <c r="E16" s="15" t="s">
        <v>109</v>
      </c>
      <c r="F16" s="19" t="s">
        <v>22</v>
      </c>
      <c r="G16" s="18" t="s">
        <v>122</v>
      </c>
      <c r="H16" s="16">
        <v>46218</v>
      </c>
      <c r="I16" s="16">
        <v>46347</v>
      </c>
      <c r="J16" s="17">
        <f t="shared" ca="1" si="0"/>
        <v>0.44186046511627908</v>
      </c>
      <c r="K16" s="21">
        <v>32886644</v>
      </c>
      <c r="L16" s="17">
        <f t="shared" ca="1" si="1"/>
        <v>0.44186046511627908</v>
      </c>
      <c r="M16" s="17">
        <f t="shared" ca="1" si="2"/>
        <v>0.44186046511627908</v>
      </c>
      <c r="N16" s="17" t="s">
        <v>21</v>
      </c>
      <c r="O16" s="17" t="s">
        <v>21</v>
      </c>
      <c r="P16" s="17" t="s">
        <v>21</v>
      </c>
      <c r="Q16" s="17" t="s">
        <v>21</v>
      </c>
    </row>
    <row r="17" spans="2:17" ht="63" customHeight="1" x14ac:dyDescent="0.25">
      <c r="B17" s="13" t="s">
        <v>43</v>
      </c>
      <c r="C17" s="14" t="s">
        <v>83</v>
      </c>
      <c r="D17" s="15" t="s">
        <v>27</v>
      </c>
      <c r="E17" s="15" t="s">
        <v>109</v>
      </c>
      <c r="F17" s="19" t="s">
        <v>22</v>
      </c>
      <c r="G17" s="18" t="s">
        <v>122</v>
      </c>
      <c r="H17" s="16">
        <v>46219</v>
      </c>
      <c r="I17" s="16">
        <v>46347</v>
      </c>
      <c r="J17" s="17">
        <f t="shared" ca="1" si="0"/>
        <v>0.4375</v>
      </c>
      <c r="K17" s="21">
        <v>53973981</v>
      </c>
      <c r="L17" s="17">
        <f t="shared" ca="1" si="1"/>
        <v>0.4375</v>
      </c>
      <c r="M17" s="17">
        <f t="shared" ca="1" si="2"/>
        <v>0.4375</v>
      </c>
      <c r="N17" s="17" t="s">
        <v>21</v>
      </c>
      <c r="O17" s="17" t="s">
        <v>21</v>
      </c>
      <c r="P17" s="17" t="s">
        <v>21</v>
      </c>
      <c r="Q17" s="17" t="s">
        <v>21</v>
      </c>
    </row>
    <row r="18" spans="2:17" ht="63" customHeight="1" x14ac:dyDescent="0.25">
      <c r="B18" s="13" t="s">
        <v>44</v>
      </c>
      <c r="C18" s="14" t="s">
        <v>84</v>
      </c>
      <c r="D18" s="15" t="s">
        <v>27</v>
      </c>
      <c r="E18" s="15" t="s">
        <v>109</v>
      </c>
      <c r="F18" s="19" t="s">
        <v>22</v>
      </c>
      <c r="G18" s="18" t="s">
        <v>122</v>
      </c>
      <c r="H18" s="16">
        <v>46218</v>
      </c>
      <c r="I18" s="16">
        <v>46347</v>
      </c>
      <c r="J18" s="17">
        <f t="shared" ca="1" si="0"/>
        <v>0.44186046511627908</v>
      </c>
      <c r="K18" s="21">
        <v>36736447</v>
      </c>
      <c r="L18" s="17">
        <f t="shared" ca="1" si="1"/>
        <v>0.44186046511627908</v>
      </c>
      <c r="M18" s="17">
        <f t="shared" ca="1" si="2"/>
        <v>0.44186046511627908</v>
      </c>
      <c r="N18" s="17" t="s">
        <v>21</v>
      </c>
      <c r="O18" s="17" t="s">
        <v>21</v>
      </c>
      <c r="P18" s="17" t="s">
        <v>21</v>
      </c>
      <c r="Q18" s="17" t="s">
        <v>21</v>
      </c>
    </row>
    <row r="19" spans="2:17" ht="63" customHeight="1" x14ac:dyDescent="0.25">
      <c r="B19" s="13" t="s">
        <v>45</v>
      </c>
      <c r="C19" s="14" t="s">
        <v>84</v>
      </c>
      <c r="D19" s="15" t="s">
        <v>27</v>
      </c>
      <c r="E19" s="15" t="s">
        <v>109</v>
      </c>
      <c r="F19" s="19" t="s">
        <v>22</v>
      </c>
      <c r="G19" s="18" t="s">
        <v>122</v>
      </c>
      <c r="H19" s="16">
        <v>46218</v>
      </c>
      <c r="I19" s="16">
        <v>46347</v>
      </c>
      <c r="J19" s="17">
        <f t="shared" ca="1" si="0"/>
        <v>0.44186046511627908</v>
      </c>
      <c r="K19" s="21">
        <v>31184923</v>
      </c>
      <c r="L19" s="17">
        <f t="shared" ca="1" si="1"/>
        <v>0.44186046511627908</v>
      </c>
      <c r="M19" s="17">
        <f t="shared" ca="1" si="2"/>
        <v>0.44186046511627908</v>
      </c>
      <c r="N19" s="17" t="s">
        <v>21</v>
      </c>
      <c r="O19" s="17" t="s">
        <v>21</v>
      </c>
      <c r="P19" s="17" t="s">
        <v>21</v>
      </c>
      <c r="Q19" s="17" t="s">
        <v>21</v>
      </c>
    </row>
    <row r="20" spans="2:17" ht="63" customHeight="1" x14ac:dyDescent="0.25">
      <c r="B20" s="13" t="s">
        <v>46</v>
      </c>
      <c r="C20" s="14" t="s">
        <v>84</v>
      </c>
      <c r="D20" s="15" t="s">
        <v>27</v>
      </c>
      <c r="E20" s="15" t="s">
        <v>109</v>
      </c>
      <c r="F20" s="19" t="s">
        <v>22</v>
      </c>
      <c r="G20" s="18" t="s">
        <v>122</v>
      </c>
      <c r="H20" s="16">
        <v>46218</v>
      </c>
      <c r="I20" s="16">
        <v>46347</v>
      </c>
      <c r="J20" s="17">
        <f t="shared" ca="1" si="0"/>
        <v>0.44186046511627908</v>
      </c>
      <c r="K20" s="21">
        <v>29861052</v>
      </c>
      <c r="L20" s="17">
        <f t="shared" ca="1" si="1"/>
        <v>0.44186046511627908</v>
      </c>
      <c r="M20" s="17">
        <f t="shared" ca="1" si="2"/>
        <v>0.44186046511627908</v>
      </c>
      <c r="N20" s="17" t="s">
        <v>21</v>
      </c>
      <c r="O20" s="17" t="s">
        <v>21</v>
      </c>
      <c r="P20" s="17" t="s">
        <v>21</v>
      </c>
      <c r="Q20" s="17" t="s">
        <v>21</v>
      </c>
    </row>
    <row r="21" spans="2:17" ht="63" customHeight="1" x14ac:dyDescent="0.25">
      <c r="B21" s="13" t="s">
        <v>47</v>
      </c>
      <c r="C21" s="14" t="s">
        <v>85</v>
      </c>
      <c r="D21" s="15" t="s">
        <v>27</v>
      </c>
      <c r="E21" s="15" t="s">
        <v>109</v>
      </c>
      <c r="F21" s="19" t="s">
        <v>22</v>
      </c>
      <c r="G21" s="18" t="s">
        <v>122</v>
      </c>
      <c r="H21" s="16">
        <v>46219</v>
      </c>
      <c r="I21" s="16">
        <v>46347</v>
      </c>
      <c r="J21" s="17">
        <f t="shared" ca="1" si="0"/>
        <v>0.4375</v>
      </c>
      <c r="K21" s="21">
        <v>353339392</v>
      </c>
      <c r="L21" s="17">
        <f t="shared" ca="1" si="1"/>
        <v>0.4375</v>
      </c>
      <c r="M21" s="17">
        <f t="shared" ca="1" si="2"/>
        <v>0.4375</v>
      </c>
      <c r="N21" s="17" t="s">
        <v>21</v>
      </c>
      <c r="O21" s="17" t="s">
        <v>21</v>
      </c>
      <c r="P21" s="17" t="s">
        <v>21</v>
      </c>
      <c r="Q21" s="17" t="s">
        <v>21</v>
      </c>
    </row>
    <row r="22" spans="2:17" ht="63" customHeight="1" x14ac:dyDescent="0.25">
      <c r="B22" s="13" t="s">
        <v>48</v>
      </c>
      <c r="C22" s="14" t="s">
        <v>84</v>
      </c>
      <c r="D22" s="15" t="s">
        <v>27</v>
      </c>
      <c r="E22" s="15" t="s">
        <v>109</v>
      </c>
      <c r="F22" s="19" t="s">
        <v>22</v>
      </c>
      <c r="G22" s="18" t="s">
        <v>122</v>
      </c>
      <c r="H22" s="16">
        <v>46218</v>
      </c>
      <c r="I22" s="16">
        <v>46347</v>
      </c>
      <c r="J22" s="17">
        <f t="shared" ca="1" si="0"/>
        <v>0.44186046511627908</v>
      </c>
      <c r="K22" s="21">
        <v>34811458</v>
      </c>
      <c r="L22" s="17">
        <f t="shared" ca="1" si="1"/>
        <v>0.44186046511627908</v>
      </c>
      <c r="M22" s="17">
        <f t="shared" ca="1" si="2"/>
        <v>0.44186046511627908</v>
      </c>
      <c r="N22" s="17" t="s">
        <v>21</v>
      </c>
      <c r="O22" s="17" t="s">
        <v>21</v>
      </c>
      <c r="P22" s="17" t="s">
        <v>21</v>
      </c>
      <c r="Q22" s="17" t="s">
        <v>21</v>
      </c>
    </row>
    <row r="23" spans="2:17" ht="63" customHeight="1" x14ac:dyDescent="0.25">
      <c r="B23" s="13" t="s">
        <v>49</v>
      </c>
      <c r="C23" s="14" t="s">
        <v>83</v>
      </c>
      <c r="D23" s="15" t="s">
        <v>27</v>
      </c>
      <c r="E23" s="15" t="s">
        <v>109</v>
      </c>
      <c r="F23" s="19" t="s">
        <v>22</v>
      </c>
      <c r="G23" s="18" t="s">
        <v>122</v>
      </c>
      <c r="H23" s="16">
        <v>46219</v>
      </c>
      <c r="I23" s="16">
        <v>46347</v>
      </c>
      <c r="J23" s="17">
        <f t="shared" ca="1" si="0"/>
        <v>0.4375</v>
      </c>
      <c r="K23" s="21">
        <v>28144197</v>
      </c>
      <c r="L23" s="17">
        <f t="shared" ca="1" si="1"/>
        <v>0.4375</v>
      </c>
      <c r="M23" s="17">
        <f t="shared" ca="1" si="2"/>
        <v>0.4375</v>
      </c>
      <c r="N23" s="17" t="s">
        <v>21</v>
      </c>
      <c r="O23" s="17" t="s">
        <v>21</v>
      </c>
      <c r="P23" s="17" t="s">
        <v>21</v>
      </c>
      <c r="Q23" s="17" t="s">
        <v>21</v>
      </c>
    </row>
    <row r="24" spans="2:17" ht="63" customHeight="1" x14ac:dyDescent="0.25">
      <c r="B24" s="13" t="s">
        <v>50</v>
      </c>
      <c r="C24" s="14" t="s">
        <v>84</v>
      </c>
      <c r="D24" s="15" t="s">
        <v>27</v>
      </c>
      <c r="E24" s="15" t="s">
        <v>109</v>
      </c>
      <c r="F24" s="19" t="s">
        <v>22</v>
      </c>
      <c r="G24" s="18" t="s">
        <v>122</v>
      </c>
      <c r="H24" s="16">
        <v>46250</v>
      </c>
      <c r="I24" s="16">
        <v>46377</v>
      </c>
      <c r="J24" s="17">
        <f t="shared" ca="1" si="0"/>
        <v>0.19685039370078738</v>
      </c>
      <c r="K24" s="21">
        <v>31080108</v>
      </c>
      <c r="L24" s="17">
        <f t="shared" ca="1" si="1"/>
        <v>0.19685039370078738</v>
      </c>
      <c r="M24" s="17">
        <f t="shared" ca="1" si="2"/>
        <v>0.19685039370078738</v>
      </c>
      <c r="N24" s="17" t="s">
        <v>21</v>
      </c>
      <c r="O24" s="17" t="s">
        <v>21</v>
      </c>
      <c r="P24" s="17" t="s">
        <v>21</v>
      </c>
      <c r="Q24" s="17" t="s">
        <v>21</v>
      </c>
    </row>
    <row r="25" spans="2:17" ht="63" customHeight="1" x14ac:dyDescent="0.25">
      <c r="B25" s="13" t="s">
        <v>51</v>
      </c>
      <c r="C25" s="14" t="s">
        <v>84</v>
      </c>
      <c r="D25" s="15" t="s">
        <v>27</v>
      </c>
      <c r="E25" s="15" t="s">
        <v>109</v>
      </c>
      <c r="F25" s="19" t="s">
        <v>22</v>
      </c>
      <c r="G25" s="18" t="s">
        <v>122</v>
      </c>
      <c r="H25" s="16">
        <v>46218</v>
      </c>
      <c r="I25" s="16">
        <v>46347</v>
      </c>
      <c r="J25" s="17">
        <f t="shared" ca="1" si="0"/>
        <v>0.44186046511627908</v>
      </c>
      <c r="K25" s="21">
        <v>30073393</v>
      </c>
      <c r="L25" s="17">
        <f t="shared" ca="1" si="1"/>
        <v>0.44186046511627908</v>
      </c>
      <c r="M25" s="17">
        <f t="shared" ca="1" si="2"/>
        <v>0.44186046511627908</v>
      </c>
      <c r="N25" s="17" t="s">
        <v>21</v>
      </c>
      <c r="O25" s="17" t="s">
        <v>21</v>
      </c>
      <c r="P25" s="17" t="s">
        <v>21</v>
      </c>
      <c r="Q25" s="17" t="s">
        <v>21</v>
      </c>
    </row>
    <row r="26" spans="2:17" ht="63" customHeight="1" x14ac:dyDescent="0.25">
      <c r="B26" s="13" t="s">
        <v>52</v>
      </c>
      <c r="C26" s="14" t="s">
        <v>86</v>
      </c>
      <c r="D26" s="15" t="s">
        <v>113</v>
      </c>
      <c r="E26" s="15" t="s">
        <v>107</v>
      </c>
      <c r="F26" s="19" t="s">
        <v>22</v>
      </c>
      <c r="G26" s="18" t="s">
        <v>123</v>
      </c>
      <c r="H26" s="16">
        <v>46220</v>
      </c>
      <c r="I26" s="16">
        <v>46387</v>
      </c>
      <c r="J26" s="17">
        <f t="shared" ca="1" si="0"/>
        <v>0.3293413173652695</v>
      </c>
      <c r="K26" s="21">
        <v>23100000</v>
      </c>
      <c r="L26" s="17">
        <f t="shared" ca="1" si="1"/>
        <v>0.3293413173652695</v>
      </c>
      <c r="M26" s="17">
        <f t="shared" ca="1" si="2"/>
        <v>0.3293413173652695</v>
      </c>
      <c r="N26" s="17" t="s">
        <v>21</v>
      </c>
      <c r="O26" s="17" t="s">
        <v>21</v>
      </c>
      <c r="P26" s="17" t="s">
        <v>21</v>
      </c>
      <c r="Q26" s="17" t="s">
        <v>21</v>
      </c>
    </row>
    <row r="27" spans="2:17" ht="63" customHeight="1" x14ac:dyDescent="0.25">
      <c r="B27" s="13" t="s">
        <v>53</v>
      </c>
      <c r="C27" s="14" t="s">
        <v>87</v>
      </c>
      <c r="D27" s="15" t="s">
        <v>113</v>
      </c>
      <c r="E27" s="15" t="s">
        <v>107</v>
      </c>
      <c r="F27" s="19" t="s">
        <v>22</v>
      </c>
      <c r="G27" s="18" t="s">
        <v>124</v>
      </c>
      <c r="H27" s="16">
        <v>46218</v>
      </c>
      <c r="I27" s="16">
        <v>46387</v>
      </c>
      <c r="J27" s="17">
        <f t="shared" ca="1" si="0"/>
        <v>0.33727810650887569</v>
      </c>
      <c r="K27" s="21">
        <v>23380000</v>
      </c>
      <c r="L27" s="17">
        <f t="shared" ca="1" si="1"/>
        <v>0.33727810650887569</v>
      </c>
      <c r="M27" s="17">
        <f t="shared" ca="1" si="2"/>
        <v>0.33727810650887569</v>
      </c>
      <c r="N27" s="17" t="s">
        <v>21</v>
      </c>
      <c r="O27" s="17" t="s">
        <v>21</v>
      </c>
      <c r="P27" s="17" t="s">
        <v>21</v>
      </c>
      <c r="Q27" s="17" t="s">
        <v>21</v>
      </c>
    </row>
    <row r="28" spans="2:17" ht="63" customHeight="1" x14ac:dyDescent="0.25">
      <c r="B28" s="13" t="s">
        <v>54</v>
      </c>
      <c r="C28" s="14" t="s">
        <v>84</v>
      </c>
      <c r="D28" s="15" t="s">
        <v>27</v>
      </c>
      <c r="E28" s="15" t="s">
        <v>109</v>
      </c>
      <c r="F28" s="19" t="s">
        <v>22</v>
      </c>
      <c r="G28" s="18" t="s">
        <v>122</v>
      </c>
      <c r="H28" s="16">
        <v>46218</v>
      </c>
      <c r="I28" s="16">
        <v>46347</v>
      </c>
      <c r="J28" s="17">
        <f t="shared" ca="1" si="0"/>
        <v>0.44186046511627908</v>
      </c>
      <c r="K28" s="21">
        <v>31757622</v>
      </c>
      <c r="L28" s="17">
        <f t="shared" ca="1" si="1"/>
        <v>0.44186046511627908</v>
      </c>
      <c r="M28" s="17">
        <f t="shared" ca="1" si="2"/>
        <v>0.44186046511627908</v>
      </c>
      <c r="N28" s="17" t="s">
        <v>21</v>
      </c>
      <c r="O28" s="17" t="s">
        <v>21</v>
      </c>
      <c r="P28" s="17" t="s">
        <v>21</v>
      </c>
      <c r="Q28" s="17" t="s">
        <v>21</v>
      </c>
    </row>
    <row r="29" spans="2:17" ht="63" customHeight="1" x14ac:dyDescent="0.25">
      <c r="B29" s="13" t="s">
        <v>55</v>
      </c>
      <c r="C29" s="14" t="s">
        <v>84</v>
      </c>
      <c r="D29" s="15" t="s">
        <v>27</v>
      </c>
      <c r="E29" s="15" t="s">
        <v>109</v>
      </c>
      <c r="F29" s="19" t="s">
        <v>22</v>
      </c>
      <c r="G29" s="18" t="s">
        <v>122</v>
      </c>
      <c r="H29" s="16">
        <v>46218</v>
      </c>
      <c r="I29" s="16">
        <v>46347</v>
      </c>
      <c r="J29" s="17">
        <f t="shared" ca="1" si="0"/>
        <v>0.44186046511627908</v>
      </c>
      <c r="K29" s="21">
        <v>32680448</v>
      </c>
      <c r="L29" s="17">
        <f t="shared" ca="1" si="1"/>
        <v>0.44186046511627908</v>
      </c>
      <c r="M29" s="17">
        <f t="shared" ca="1" si="2"/>
        <v>0.44186046511627908</v>
      </c>
      <c r="N29" s="17" t="s">
        <v>21</v>
      </c>
      <c r="O29" s="17" t="s">
        <v>21</v>
      </c>
      <c r="P29" s="17" t="s">
        <v>21</v>
      </c>
      <c r="Q29" s="17" t="s">
        <v>21</v>
      </c>
    </row>
    <row r="30" spans="2:17" ht="63" customHeight="1" x14ac:dyDescent="0.25">
      <c r="B30" s="13" t="s">
        <v>56</v>
      </c>
      <c r="C30" s="14" t="s">
        <v>88</v>
      </c>
      <c r="D30" s="15" t="s">
        <v>20</v>
      </c>
      <c r="E30" s="15" t="s">
        <v>108</v>
      </c>
      <c r="F30" s="19" t="s">
        <v>28</v>
      </c>
      <c r="G30" s="18" t="s">
        <v>125</v>
      </c>
      <c r="H30" s="16">
        <v>46230</v>
      </c>
      <c r="I30" s="16">
        <v>46256</v>
      </c>
      <c r="J30" s="17">
        <v>1</v>
      </c>
      <c r="K30" s="21">
        <v>5485900</v>
      </c>
      <c r="L30" s="17">
        <v>1</v>
      </c>
      <c r="M30" s="17">
        <f t="shared" ca="1" si="2"/>
        <v>1.7307692307692308</v>
      </c>
      <c r="N30" s="17" t="s">
        <v>21</v>
      </c>
      <c r="O30" s="17" t="s">
        <v>21</v>
      </c>
      <c r="P30" s="17" t="s">
        <v>21</v>
      </c>
      <c r="Q30" s="17" t="s">
        <v>21</v>
      </c>
    </row>
    <row r="31" spans="2:17" ht="63" customHeight="1" x14ac:dyDescent="0.25">
      <c r="B31" s="13" t="s">
        <v>57</v>
      </c>
      <c r="C31" s="14" t="s">
        <v>89</v>
      </c>
      <c r="D31" s="15" t="s">
        <v>20</v>
      </c>
      <c r="E31" s="15" t="s">
        <v>108</v>
      </c>
      <c r="F31" s="19" t="s">
        <v>28</v>
      </c>
      <c r="G31" s="18" t="s">
        <v>126</v>
      </c>
      <c r="H31" s="16">
        <v>46231</v>
      </c>
      <c r="I31" s="16">
        <v>46264</v>
      </c>
      <c r="J31" s="17">
        <f t="shared" ca="1" si="0"/>
        <v>1.3333333333333333</v>
      </c>
      <c r="K31" s="21">
        <v>13339507</v>
      </c>
      <c r="L31" s="17">
        <f t="shared" ca="1" si="1"/>
        <v>1.3333333333333333</v>
      </c>
      <c r="M31" s="17">
        <f t="shared" ca="1" si="2"/>
        <v>1.3333333333333333</v>
      </c>
      <c r="N31" s="17" t="s">
        <v>21</v>
      </c>
      <c r="O31" s="17" t="s">
        <v>21</v>
      </c>
      <c r="P31" s="17" t="s">
        <v>21</v>
      </c>
      <c r="Q31" s="17" t="s">
        <v>21</v>
      </c>
    </row>
    <row r="32" spans="2:17" ht="63" customHeight="1" x14ac:dyDescent="0.25">
      <c r="B32" s="13" t="s">
        <v>58</v>
      </c>
      <c r="C32" s="14" t="s">
        <v>90</v>
      </c>
      <c r="D32" s="15" t="s">
        <v>113</v>
      </c>
      <c r="E32" s="15" t="s">
        <v>107</v>
      </c>
      <c r="F32" s="19" t="s">
        <v>22</v>
      </c>
      <c r="G32" s="18" t="s">
        <v>127</v>
      </c>
      <c r="H32" s="16">
        <v>46224</v>
      </c>
      <c r="I32" s="16">
        <v>46387</v>
      </c>
      <c r="J32" s="17">
        <f t="shared" ca="1" si="0"/>
        <v>0.31288343558282206</v>
      </c>
      <c r="K32" s="21">
        <v>29333333</v>
      </c>
      <c r="L32" s="17">
        <f t="shared" ca="1" si="1"/>
        <v>0.31288343558282206</v>
      </c>
      <c r="M32" s="17">
        <f t="shared" ca="1" si="2"/>
        <v>0.31288343558282206</v>
      </c>
      <c r="N32" s="17" t="s">
        <v>21</v>
      </c>
      <c r="O32" s="17" t="s">
        <v>21</v>
      </c>
      <c r="P32" s="17" t="s">
        <v>21</v>
      </c>
      <c r="Q32" s="17" t="s">
        <v>21</v>
      </c>
    </row>
    <row r="33" spans="2:17" ht="63" customHeight="1" x14ac:dyDescent="0.25">
      <c r="B33" s="13" t="s">
        <v>59</v>
      </c>
      <c r="C33" s="14" t="s">
        <v>91</v>
      </c>
      <c r="D33" s="15" t="s">
        <v>113</v>
      </c>
      <c r="E33" s="15" t="s">
        <v>107</v>
      </c>
      <c r="F33" s="19" t="s">
        <v>22</v>
      </c>
      <c r="G33" s="18" t="s">
        <v>128</v>
      </c>
      <c r="H33" s="16">
        <v>46224</v>
      </c>
      <c r="I33" s="16">
        <v>46377</v>
      </c>
      <c r="J33" s="17">
        <f t="shared" ca="1" si="0"/>
        <v>0.33333333333333337</v>
      </c>
      <c r="K33" s="21">
        <v>29925000</v>
      </c>
      <c r="L33" s="17">
        <f t="shared" ca="1" si="1"/>
        <v>0.33333333333333337</v>
      </c>
      <c r="M33" s="17">
        <f t="shared" ca="1" si="2"/>
        <v>0.33333333333333337</v>
      </c>
      <c r="N33" s="17" t="s">
        <v>21</v>
      </c>
      <c r="O33" s="17" t="s">
        <v>21</v>
      </c>
      <c r="P33" s="17" t="s">
        <v>21</v>
      </c>
      <c r="Q33" s="17" t="s">
        <v>21</v>
      </c>
    </row>
    <row r="34" spans="2:17" ht="63" customHeight="1" x14ac:dyDescent="0.25">
      <c r="B34" s="13" t="s">
        <v>60</v>
      </c>
      <c r="C34" s="14" t="s">
        <v>92</v>
      </c>
      <c r="D34" s="15" t="s">
        <v>20</v>
      </c>
      <c r="E34" s="15" t="s">
        <v>110</v>
      </c>
      <c r="F34" s="19" t="s">
        <v>28</v>
      </c>
      <c r="G34" s="18" t="s">
        <v>129</v>
      </c>
      <c r="H34" s="16">
        <v>46237</v>
      </c>
      <c r="I34" s="16">
        <v>46356</v>
      </c>
      <c r="J34" s="17">
        <f t="shared" ca="1" si="0"/>
        <v>0.31932773109243695</v>
      </c>
      <c r="K34" s="21">
        <v>330724000</v>
      </c>
      <c r="L34" s="17">
        <f t="shared" ca="1" si="1"/>
        <v>0.31932773109243695</v>
      </c>
      <c r="M34" s="17">
        <f t="shared" ca="1" si="2"/>
        <v>0.31932773109243695</v>
      </c>
      <c r="N34" s="17" t="s">
        <v>21</v>
      </c>
      <c r="O34" s="17" t="s">
        <v>21</v>
      </c>
      <c r="P34" s="17" t="s">
        <v>21</v>
      </c>
      <c r="Q34" s="17" t="s">
        <v>21</v>
      </c>
    </row>
    <row r="35" spans="2:17" ht="63" customHeight="1" x14ac:dyDescent="0.25">
      <c r="B35" s="13" t="s">
        <v>61</v>
      </c>
      <c r="C35" s="14" t="s">
        <v>93</v>
      </c>
      <c r="D35" s="15" t="s">
        <v>20</v>
      </c>
      <c r="E35" s="15" t="s">
        <v>110</v>
      </c>
      <c r="F35" s="19" t="s">
        <v>28</v>
      </c>
      <c r="G35" s="18" t="s">
        <v>130</v>
      </c>
      <c r="H35" s="16">
        <v>46237</v>
      </c>
      <c r="I35" s="16">
        <v>46356</v>
      </c>
      <c r="J35" s="17">
        <f t="shared" ca="1" si="0"/>
        <v>0.31932773109243695</v>
      </c>
      <c r="K35" s="21">
        <v>157080000</v>
      </c>
      <c r="L35" s="17">
        <f t="shared" ca="1" si="1"/>
        <v>0.31932773109243695</v>
      </c>
      <c r="M35" s="17">
        <f t="shared" ca="1" si="2"/>
        <v>0.31932773109243695</v>
      </c>
      <c r="N35" s="17" t="s">
        <v>21</v>
      </c>
      <c r="O35" s="17" t="s">
        <v>21</v>
      </c>
      <c r="P35" s="17" t="s">
        <v>21</v>
      </c>
      <c r="Q35" s="17" t="s">
        <v>21</v>
      </c>
    </row>
    <row r="36" spans="2:17" ht="63" customHeight="1" x14ac:dyDescent="0.25">
      <c r="B36" s="13" t="s">
        <v>62</v>
      </c>
      <c r="C36" s="14" t="s">
        <v>94</v>
      </c>
      <c r="D36" s="15" t="s">
        <v>20</v>
      </c>
      <c r="E36" s="15" t="s">
        <v>110</v>
      </c>
      <c r="F36" s="19" t="s">
        <v>28</v>
      </c>
      <c r="G36" s="18" t="s">
        <v>130</v>
      </c>
      <c r="H36" s="16"/>
      <c r="I36" s="16">
        <v>46356</v>
      </c>
      <c r="J36" s="17">
        <v>0</v>
      </c>
      <c r="K36" s="21">
        <v>172196000</v>
      </c>
      <c r="L36" s="17">
        <v>0</v>
      </c>
      <c r="M36" s="17">
        <v>0</v>
      </c>
      <c r="N36" s="17" t="s">
        <v>21</v>
      </c>
      <c r="O36" s="17" t="s">
        <v>21</v>
      </c>
      <c r="P36" s="17" t="s">
        <v>21</v>
      </c>
      <c r="Q36" s="17" t="s">
        <v>21</v>
      </c>
    </row>
    <row r="37" spans="2:17" ht="63" customHeight="1" x14ac:dyDescent="0.25">
      <c r="B37" s="13" t="s">
        <v>63</v>
      </c>
      <c r="C37" s="14" t="s">
        <v>95</v>
      </c>
      <c r="D37" s="15" t="s">
        <v>20</v>
      </c>
      <c r="E37" s="15" t="s">
        <v>108</v>
      </c>
      <c r="F37" s="19" t="s">
        <v>28</v>
      </c>
      <c r="G37" s="18" t="s">
        <v>131</v>
      </c>
      <c r="H37" s="16">
        <v>46233</v>
      </c>
      <c r="I37" s="16">
        <v>46295</v>
      </c>
      <c r="J37" s="17">
        <f t="shared" ca="1" si="0"/>
        <v>0.67741935483870974</v>
      </c>
      <c r="K37" s="21">
        <v>29583500</v>
      </c>
      <c r="L37" s="17">
        <f t="shared" ca="1" si="1"/>
        <v>0.67741935483870974</v>
      </c>
      <c r="M37" s="17">
        <f t="shared" ca="1" si="2"/>
        <v>0.67741935483870974</v>
      </c>
      <c r="N37" s="17" t="s">
        <v>21</v>
      </c>
      <c r="O37" s="17" t="s">
        <v>21</v>
      </c>
      <c r="P37" s="17" t="s">
        <v>21</v>
      </c>
      <c r="Q37" s="17" t="s">
        <v>21</v>
      </c>
    </row>
    <row r="38" spans="2:17" ht="63" customHeight="1" x14ac:dyDescent="0.25">
      <c r="B38" s="13" t="s">
        <v>64</v>
      </c>
      <c r="C38" s="14" t="s">
        <v>96</v>
      </c>
      <c r="D38" s="15" t="s">
        <v>113</v>
      </c>
      <c r="E38" s="15" t="s">
        <v>107</v>
      </c>
      <c r="F38" s="19" t="s">
        <v>22</v>
      </c>
      <c r="G38" s="18" t="s">
        <v>132</v>
      </c>
      <c r="H38" s="16">
        <v>46237</v>
      </c>
      <c r="I38" s="16">
        <v>46387</v>
      </c>
      <c r="J38" s="17">
        <f t="shared" ca="1" si="0"/>
        <v>0.2533333333333333</v>
      </c>
      <c r="K38" s="21">
        <v>13813333.33</v>
      </c>
      <c r="L38" s="17">
        <f t="shared" ca="1" si="1"/>
        <v>0.2533333333333333</v>
      </c>
      <c r="M38" s="17">
        <f t="shared" ca="1" si="2"/>
        <v>0.2533333333333333</v>
      </c>
      <c r="N38" s="17" t="s">
        <v>21</v>
      </c>
      <c r="O38" s="17" t="s">
        <v>21</v>
      </c>
      <c r="P38" s="17" t="s">
        <v>21</v>
      </c>
      <c r="Q38" s="17" t="s">
        <v>21</v>
      </c>
    </row>
    <row r="39" spans="2:17" ht="63" customHeight="1" x14ac:dyDescent="0.25">
      <c r="B39" s="13" t="s">
        <v>65</v>
      </c>
      <c r="C39" s="14" t="s">
        <v>97</v>
      </c>
      <c r="D39" s="15" t="s">
        <v>27</v>
      </c>
      <c r="E39" s="15" t="s">
        <v>111</v>
      </c>
      <c r="F39" s="19" t="s">
        <v>114</v>
      </c>
      <c r="G39" s="18" t="s">
        <v>133</v>
      </c>
      <c r="H39" s="16">
        <v>46237</v>
      </c>
      <c r="I39" s="16">
        <v>46387</v>
      </c>
      <c r="J39" s="17">
        <f t="shared" ca="1" si="0"/>
        <v>0.2533333333333333</v>
      </c>
      <c r="K39" s="21">
        <v>575960000</v>
      </c>
      <c r="L39" s="17">
        <f t="shared" ca="1" si="1"/>
        <v>0.2533333333333333</v>
      </c>
      <c r="M39" s="17">
        <f t="shared" ca="1" si="2"/>
        <v>0.2533333333333333</v>
      </c>
      <c r="N39" s="17" t="s">
        <v>21</v>
      </c>
      <c r="O39" s="17" t="s">
        <v>21</v>
      </c>
      <c r="P39" s="17" t="s">
        <v>21</v>
      </c>
      <c r="Q39" s="17" t="s">
        <v>21</v>
      </c>
    </row>
    <row r="40" spans="2:17" ht="63" customHeight="1" x14ac:dyDescent="0.25">
      <c r="B40" s="13" t="s">
        <v>66</v>
      </c>
      <c r="C40" s="14" t="s">
        <v>98</v>
      </c>
      <c r="D40" s="15" t="s">
        <v>113</v>
      </c>
      <c r="E40" s="15" t="s">
        <v>107</v>
      </c>
      <c r="F40" s="19" t="s">
        <v>22</v>
      </c>
      <c r="G40" s="18" t="s">
        <v>134</v>
      </c>
      <c r="H40" s="16">
        <v>46237</v>
      </c>
      <c r="I40" s="16">
        <v>46387</v>
      </c>
      <c r="J40" s="17">
        <f t="shared" ca="1" si="0"/>
        <v>0.2533333333333333</v>
      </c>
      <c r="K40" s="21">
        <v>13813333</v>
      </c>
      <c r="L40" s="17">
        <f t="shared" ca="1" si="1"/>
        <v>0.2533333333333333</v>
      </c>
      <c r="M40" s="17">
        <f t="shared" ca="1" si="2"/>
        <v>0.2533333333333333</v>
      </c>
      <c r="N40" s="17" t="s">
        <v>21</v>
      </c>
      <c r="O40" s="17" t="s">
        <v>21</v>
      </c>
      <c r="P40" s="17" t="s">
        <v>21</v>
      </c>
      <c r="Q40" s="17" t="s">
        <v>21</v>
      </c>
    </row>
    <row r="41" spans="2:17" ht="63" customHeight="1" x14ac:dyDescent="0.25">
      <c r="B41" s="13" t="s">
        <v>67</v>
      </c>
      <c r="C41" s="14" t="s">
        <v>99</v>
      </c>
      <c r="D41" s="15" t="s">
        <v>113</v>
      </c>
      <c r="E41" s="15" t="s">
        <v>107</v>
      </c>
      <c r="F41" s="19" t="s">
        <v>22</v>
      </c>
      <c r="G41" s="18" t="s">
        <v>135</v>
      </c>
      <c r="H41" s="16">
        <v>46233</v>
      </c>
      <c r="I41" s="16">
        <v>46379</v>
      </c>
      <c r="J41" s="17">
        <f t="shared" ca="1" si="0"/>
        <v>0.28767123287671237</v>
      </c>
      <c r="K41" s="21">
        <v>23980000</v>
      </c>
      <c r="L41" s="17">
        <f t="shared" ca="1" si="1"/>
        <v>0.28767123287671237</v>
      </c>
      <c r="M41" s="17">
        <f t="shared" ca="1" si="2"/>
        <v>0.28767123287671237</v>
      </c>
      <c r="N41" s="17" t="s">
        <v>21</v>
      </c>
      <c r="O41" s="17" t="s">
        <v>21</v>
      </c>
      <c r="P41" s="17" t="s">
        <v>21</v>
      </c>
      <c r="Q41" s="17" t="s">
        <v>21</v>
      </c>
    </row>
    <row r="42" spans="2:17" ht="63" customHeight="1" x14ac:dyDescent="0.25">
      <c r="B42" s="13" t="s">
        <v>68</v>
      </c>
      <c r="C42" s="14" t="s">
        <v>100</v>
      </c>
      <c r="D42" s="15" t="s">
        <v>20</v>
      </c>
      <c r="E42" s="15" t="s">
        <v>107</v>
      </c>
      <c r="F42" s="19" t="s">
        <v>29</v>
      </c>
      <c r="G42" s="18" t="s">
        <v>136</v>
      </c>
      <c r="H42" s="16"/>
      <c r="I42" s="16">
        <v>46387</v>
      </c>
      <c r="J42" s="17">
        <v>0</v>
      </c>
      <c r="K42" s="21">
        <v>13543740</v>
      </c>
      <c r="L42" s="17">
        <v>0</v>
      </c>
      <c r="M42" s="17">
        <v>0</v>
      </c>
      <c r="N42" s="17" t="s">
        <v>21</v>
      </c>
      <c r="O42" s="17" t="s">
        <v>21</v>
      </c>
      <c r="P42" s="17" t="s">
        <v>21</v>
      </c>
      <c r="Q42" s="17" t="s">
        <v>21</v>
      </c>
    </row>
    <row r="43" spans="2:17" ht="63" customHeight="1" x14ac:dyDescent="0.25">
      <c r="B43" s="13" t="s">
        <v>69</v>
      </c>
      <c r="C43" s="14" t="s">
        <v>79</v>
      </c>
      <c r="D43" s="15" t="s">
        <v>20</v>
      </c>
      <c r="E43" s="15" t="s">
        <v>110</v>
      </c>
      <c r="F43" s="19" t="s">
        <v>28</v>
      </c>
      <c r="G43" s="18" t="s">
        <v>137</v>
      </c>
      <c r="H43" s="16">
        <v>46234</v>
      </c>
      <c r="I43" s="16">
        <v>46305</v>
      </c>
      <c r="J43" s="17">
        <f t="shared" ca="1" si="0"/>
        <v>0.57746478873239437</v>
      </c>
      <c r="K43" s="21">
        <v>71522555</v>
      </c>
      <c r="L43" s="17">
        <f t="shared" ca="1" si="1"/>
        <v>0.57746478873239437</v>
      </c>
      <c r="M43" s="17">
        <f t="shared" ca="1" si="2"/>
        <v>0.57746478873239437</v>
      </c>
      <c r="N43" s="17" t="s">
        <v>21</v>
      </c>
      <c r="O43" s="17" t="s">
        <v>21</v>
      </c>
      <c r="P43" s="17" t="s">
        <v>21</v>
      </c>
      <c r="Q43" s="17" t="s">
        <v>21</v>
      </c>
    </row>
    <row r="44" spans="2:17" ht="63" customHeight="1" x14ac:dyDescent="0.25">
      <c r="B44" s="13" t="s">
        <v>70</v>
      </c>
      <c r="C44" s="14" t="s">
        <v>101</v>
      </c>
      <c r="D44" s="15" t="s">
        <v>20</v>
      </c>
      <c r="E44" s="15" t="s">
        <v>112</v>
      </c>
      <c r="F44" s="19" t="s">
        <v>30</v>
      </c>
      <c r="G44" s="18" t="s">
        <v>138</v>
      </c>
      <c r="H44" s="16"/>
      <c r="I44" s="16">
        <v>46326</v>
      </c>
      <c r="J44" s="17">
        <v>0</v>
      </c>
      <c r="K44" s="21">
        <v>216133512</v>
      </c>
      <c r="L44" s="17">
        <v>0</v>
      </c>
      <c r="M44" s="17">
        <v>0</v>
      </c>
      <c r="N44" s="17" t="s">
        <v>21</v>
      </c>
      <c r="O44" s="17" t="s">
        <v>21</v>
      </c>
      <c r="P44" s="17" t="s">
        <v>21</v>
      </c>
      <c r="Q44" s="17" t="s">
        <v>21</v>
      </c>
    </row>
    <row r="45" spans="2:17" ht="63" customHeight="1" x14ac:dyDescent="0.25">
      <c r="B45" s="13" t="s">
        <v>71</v>
      </c>
      <c r="C45" s="14" t="s">
        <v>102</v>
      </c>
      <c r="D45" s="15" t="s">
        <v>113</v>
      </c>
      <c r="E45" s="15" t="s">
        <v>107</v>
      </c>
      <c r="F45" s="19" t="s">
        <v>22</v>
      </c>
      <c r="G45" s="18" t="s">
        <v>139</v>
      </c>
      <c r="H45" s="16">
        <v>46237</v>
      </c>
      <c r="I45" s="16">
        <v>46387</v>
      </c>
      <c r="J45" s="17">
        <f t="shared" ca="1" si="0"/>
        <v>0.2533333333333333</v>
      </c>
      <c r="K45" s="21">
        <v>28233000</v>
      </c>
      <c r="L45" s="17">
        <f t="shared" ca="1" si="1"/>
        <v>0.2533333333333333</v>
      </c>
      <c r="M45" s="17">
        <f t="shared" ca="1" si="2"/>
        <v>0.2533333333333333</v>
      </c>
      <c r="N45" s="17" t="s">
        <v>21</v>
      </c>
      <c r="O45" s="17" t="s">
        <v>21</v>
      </c>
      <c r="P45" s="17" t="s">
        <v>21</v>
      </c>
      <c r="Q45" s="17" t="s">
        <v>21</v>
      </c>
    </row>
    <row r="46" spans="2:17" ht="63" customHeight="1" x14ac:dyDescent="0.25">
      <c r="B46" s="13" t="s">
        <v>72</v>
      </c>
      <c r="C46" s="14" t="s">
        <v>103</v>
      </c>
      <c r="D46" s="15" t="s">
        <v>113</v>
      </c>
      <c r="E46" s="15" t="s">
        <v>107</v>
      </c>
      <c r="F46" s="19" t="s">
        <v>22</v>
      </c>
      <c r="G46" s="18" t="s">
        <v>140</v>
      </c>
      <c r="H46" s="16">
        <v>46237</v>
      </c>
      <c r="I46" s="16">
        <v>46387</v>
      </c>
      <c r="J46" s="17">
        <f t="shared" ca="1" si="0"/>
        <v>0.2533333333333333</v>
      </c>
      <c r="K46" s="21">
        <v>15787000</v>
      </c>
      <c r="L46" s="17">
        <f t="shared" ca="1" si="1"/>
        <v>0.2533333333333333</v>
      </c>
      <c r="M46" s="17">
        <f t="shared" ca="1" si="2"/>
        <v>0.2533333333333333</v>
      </c>
      <c r="N46" s="17" t="s">
        <v>21</v>
      </c>
      <c r="O46" s="17" t="s">
        <v>21</v>
      </c>
      <c r="P46" s="17" t="s">
        <v>21</v>
      </c>
      <c r="Q46" s="17" t="s">
        <v>21</v>
      </c>
    </row>
    <row r="47" spans="2:17" ht="63" customHeight="1" x14ac:dyDescent="0.25">
      <c r="B47" s="13" t="s">
        <v>73</v>
      </c>
      <c r="C47" s="14" t="s">
        <v>104</v>
      </c>
      <c r="D47" s="15" t="s">
        <v>113</v>
      </c>
      <c r="E47" s="15" t="s">
        <v>107</v>
      </c>
      <c r="F47" s="19" t="s">
        <v>22</v>
      </c>
      <c r="G47" s="18" t="s">
        <v>141</v>
      </c>
      <c r="H47" s="16"/>
      <c r="I47" s="16">
        <v>46387</v>
      </c>
      <c r="J47" s="17">
        <v>0</v>
      </c>
      <c r="K47" s="21">
        <v>15787000</v>
      </c>
      <c r="L47" s="17">
        <v>0</v>
      </c>
      <c r="M47" s="17">
        <v>0</v>
      </c>
      <c r="N47" s="17" t="s">
        <v>21</v>
      </c>
      <c r="O47" s="17" t="s">
        <v>21</v>
      </c>
      <c r="P47" s="17" t="s">
        <v>21</v>
      </c>
      <c r="Q47" s="17" t="s">
        <v>21</v>
      </c>
    </row>
    <row r="48" spans="2:17" ht="63" customHeight="1" x14ac:dyDescent="0.25">
      <c r="B48" s="13" t="s">
        <v>74</v>
      </c>
      <c r="C48" s="14" t="s">
        <v>105</v>
      </c>
      <c r="D48" s="15" t="s">
        <v>113</v>
      </c>
      <c r="E48" s="15" t="s">
        <v>107</v>
      </c>
      <c r="F48" s="19" t="s">
        <v>22</v>
      </c>
      <c r="G48" s="18" t="s">
        <v>142</v>
      </c>
      <c r="H48" s="16">
        <v>46237</v>
      </c>
      <c r="I48" s="16">
        <v>46387</v>
      </c>
      <c r="J48" s="17">
        <f t="shared" ca="1" si="0"/>
        <v>0.2533333333333333</v>
      </c>
      <c r="K48" s="21">
        <v>13813000</v>
      </c>
      <c r="L48" s="17">
        <f t="shared" ca="1" si="1"/>
        <v>0.2533333333333333</v>
      </c>
      <c r="M48" s="17">
        <f t="shared" ca="1" si="2"/>
        <v>0.2533333333333333</v>
      </c>
      <c r="N48" s="17" t="s">
        <v>21</v>
      </c>
      <c r="O48" s="17" t="s">
        <v>21</v>
      </c>
      <c r="P48" s="17" t="s">
        <v>21</v>
      </c>
      <c r="Q48" s="17" t="s">
        <v>21</v>
      </c>
    </row>
    <row r="49" spans="2:17" ht="63" customHeight="1" x14ac:dyDescent="0.25">
      <c r="B49" s="13" t="s">
        <v>75</v>
      </c>
      <c r="C49" s="14" t="s">
        <v>106</v>
      </c>
      <c r="D49" s="15" t="s">
        <v>20</v>
      </c>
      <c r="E49" s="15" t="s">
        <v>110</v>
      </c>
      <c r="F49" s="19" t="s">
        <v>28</v>
      </c>
      <c r="G49" s="18" t="s">
        <v>143</v>
      </c>
      <c r="H49" s="16">
        <v>46239</v>
      </c>
      <c r="I49" s="16">
        <v>46356</v>
      </c>
      <c r="J49" s="17">
        <f t="shared" ca="1" si="0"/>
        <v>0.30769230769230771</v>
      </c>
      <c r="K49" s="21">
        <v>269947369</v>
      </c>
      <c r="L49" s="17">
        <f t="shared" ca="1" si="1"/>
        <v>0.30769230769230771</v>
      </c>
      <c r="M49" s="17">
        <f t="shared" ca="1" si="2"/>
        <v>0.30769230769230771</v>
      </c>
      <c r="N49" s="17" t="s">
        <v>21</v>
      </c>
      <c r="O49" s="17" t="s">
        <v>21</v>
      </c>
      <c r="P49" s="17" t="s">
        <v>21</v>
      </c>
      <c r="Q49" s="17" t="s">
        <v>21</v>
      </c>
    </row>
    <row r="50" spans="2:17" ht="63" customHeight="1" x14ac:dyDescent="0.25">
      <c r="B50" s="13" t="s">
        <v>76</v>
      </c>
      <c r="C50" s="14" t="s">
        <v>92</v>
      </c>
      <c r="D50" s="15" t="s">
        <v>20</v>
      </c>
      <c r="E50" s="15" t="s">
        <v>110</v>
      </c>
      <c r="F50" s="19" t="s">
        <v>28</v>
      </c>
      <c r="G50" s="18" t="s">
        <v>144</v>
      </c>
      <c r="H50" s="16">
        <v>46239</v>
      </c>
      <c r="I50" s="16">
        <v>46356</v>
      </c>
      <c r="J50" s="17">
        <f t="shared" ca="1" si="0"/>
        <v>0.30769230769230771</v>
      </c>
      <c r="K50" s="21">
        <v>279802701</v>
      </c>
      <c r="L50" s="17">
        <f t="shared" ca="1" si="1"/>
        <v>0.30769230769230771</v>
      </c>
      <c r="M50" s="17">
        <f t="shared" ca="1" si="2"/>
        <v>0.30769230769230771</v>
      </c>
      <c r="N50" s="17" t="s">
        <v>21</v>
      </c>
      <c r="O50" s="17" t="s">
        <v>21</v>
      </c>
      <c r="P50" s="17" t="s">
        <v>21</v>
      </c>
      <c r="Q50" s="17" t="s">
        <v>21</v>
      </c>
    </row>
    <row r="51" spans="2:17" ht="63" customHeight="1" x14ac:dyDescent="0.25">
      <c r="J51" s="12"/>
      <c r="K51" s="10"/>
      <c r="Q51" s="7"/>
    </row>
    <row r="52" spans="2:17" x14ac:dyDescent="0.25">
      <c r="J52" s="12"/>
      <c r="K52" s="10"/>
      <c r="Q52" s="7"/>
    </row>
    <row r="53" spans="2:17" x14ac:dyDescent="0.25">
      <c r="J53" s="12"/>
      <c r="K53" s="10"/>
      <c r="Q53" s="7"/>
    </row>
    <row r="54" spans="2:17" x14ac:dyDescent="0.25">
      <c r="J54" s="12"/>
      <c r="K54" s="10"/>
      <c r="Q54" s="7"/>
    </row>
  </sheetData>
  <autoFilter ref="B6:Q10" xr:uid="{00000000-0009-0000-0000-000000000000}">
    <sortState xmlns:xlrd2="http://schemas.microsoft.com/office/spreadsheetml/2017/richdata2" ref="B8:U596">
      <sortCondition ref="B5:B421"/>
    </sortState>
  </autoFilter>
  <mergeCells count="21">
    <mergeCell ref="F5:F6"/>
    <mergeCell ref="G5:G6"/>
    <mergeCell ref="H5:H6"/>
    <mergeCell ref="I5:I6"/>
    <mergeCell ref="J5:J6"/>
    <mergeCell ref="B2:Q3"/>
    <mergeCell ref="K5:K6"/>
    <mergeCell ref="L5:L6"/>
    <mergeCell ref="M5:M6"/>
    <mergeCell ref="K4:M4"/>
    <mergeCell ref="N4:Q4"/>
    <mergeCell ref="N5:N6"/>
    <mergeCell ref="O5:O6"/>
    <mergeCell ref="P5:P6"/>
    <mergeCell ref="Q5:Q6"/>
    <mergeCell ref="B4:B6"/>
    <mergeCell ref="C4:D4"/>
    <mergeCell ref="E4:J4"/>
    <mergeCell ref="C5:C6"/>
    <mergeCell ref="D5:D6"/>
    <mergeCell ref="E5:E6"/>
  </mergeCells>
  <dataValidations count="1">
    <dataValidation type="list" allowBlank="1" showInputMessage="1" showErrorMessage="1" sqref="D7:F10" xr:uid="{00000000-0002-0000-0000-000000000000}">
      <formula1>#REF!</formula1>
    </dataValidation>
  </dataValidations>
  <pageMargins left="0.23622047244094491" right="0.23622047244094491" top="0.35433070866141736" bottom="0.35433070866141736" header="0.19685039370078741" footer="0.19685039370078741"/>
  <pageSetup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"/>
  <sheetViews>
    <sheetView topLeftCell="D1" zoomScaleNormal="100" zoomScaleSheetLayoutView="100" workbookViewId="0">
      <selection activeCell="F2" sqref="F2:I7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51.28515625" style="1" customWidth="1"/>
    <col min="7" max="7" width="28.7109375" style="1" customWidth="1"/>
    <col min="8" max="8" width="41.5703125" style="1" customWidth="1"/>
    <col min="9" max="9" width="34.7109375" style="1" customWidth="1"/>
    <col min="10" max="10" width="11.140625" style="1" customWidth="1"/>
    <col min="11" max="11" width="13.7109375" style="1" bestFit="1" customWidth="1"/>
    <col min="12" max="16384" width="11.42578125" style="1"/>
  </cols>
  <sheetData>
    <row r="1" spans="1:10" ht="15" customHeight="1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" customHeight="1" x14ac:dyDescent="0.25">
      <c r="A2" s="8"/>
      <c r="B2" s="8"/>
      <c r="C2" s="8"/>
      <c r="D2" s="8"/>
      <c r="E2" s="8"/>
      <c r="F2" s="25" t="s">
        <v>32</v>
      </c>
      <c r="G2" s="25"/>
      <c r="H2" s="25"/>
      <c r="I2" s="25"/>
      <c r="J2" s="8"/>
    </row>
    <row r="3" spans="1:10" ht="18" customHeight="1" x14ac:dyDescent="0.25">
      <c r="A3" s="8"/>
      <c r="B3" s="8"/>
      <c r="C3" s="8"/>
      <c r="D3" s="8"/>
      <c r="E3" s="8"/>
      <c r="F3" s="25"/>
      <c r="G3" s="25"/>
      <c r="H3" s="25"/>
      <c r="I3" s="25"/>
      <c r="J3" s="8"/>
    </row>
    <row r="4" spans="1:10" ht="18" customHeight="1" x14ac:dyDescent="0.25">
      <c r="A4" s="8"/>
      <c r="B4" s="8"/>
      <c r="C4" s="8"/>
      <c r="D4" s="8"/>
      <c r="E4" s="8"/>
      <c r="F4" s="25"/>
      <c r="G4" s="25"/>
      <c r="H4" s="25"/>
      <c r="I4" s="25"/>
      <c r="J4" s="8"/>
    </row>
    <row r="5" spans="1:10" ht="18" customHeight="1" x14ac:dyDescent="0.25">
      <c r="A5" s="8"/>
      <c r="B5" s="8"/>
      <c r="C5" s="8"/>
      <c r="D5" s="8"/>
      <c r="E5" s="8"/>
      <c r="F5" s="25"/>
      <c r="G5" s="25"/>
      <c r="H5" s="25"/>
      <c r="I5" s="25"/>
      <c r="J5" s="8"/>
    </row>
    <row r="6" spans="1:10" ht="15.75" customHeight="1" x14ac:dyDescent="0.25">
      <c r="D6" s="8"/>
      <c r="E6" s="8"/>
      <c r="F6" s="25"/>
      <c r="G6" s="25"/>
      <c r="H6" s="25"/>
      <c r="I6" s="25"/>
      <c r="J6" s="8"/>
    </row>
    <row r="7" spans="1:10" x14ac:dyDescent="0.25">
      <c r="F7" s="26"/>
      <c r="G7" s="26"/>
      <c r="H7" s="26"/>
      <c r="I7" s="26"/>
    </row>
    <row r="8" spans="1:10" x14ac:dyDescent="0.25">
      <c r="F8" s="2" t="s">
        <v>24</v>
      </c>
      <c r="G8" s="2" t="s">
        <v>25</v>
      </c>
      <c r="H8" s="2" t="s">
        <v>9</v>
      </c>
      <c r="I8" s="2" t="s">
        <v>26</v>
      </c>
    </row>
    <row r="9" spans="1:10" x14ac:dyDescent="0.25">
      <c r="F9" s="3" t="s">
        <v>21</v>
      </c>
      <c r="G9" s="4" t="s">
        <v>21</v>
      </c>
      <c r="H9" s="6" t="s">
        <v>21</v>
      </c>
      <c r="I9" s="5" t="s">
        <v>21</v>
      </c>
    </row>
  </sheetData>
  <mergeCells count="1">
    <mergeCell ref="F2:I7"/>
  </mergeCells>
  <pageMargins left="0.25" right="0.25" top="0.75" bottom="0.75" header="0.3" footer="0.3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C9" sqref="C9"/>
    </sheetView>
  </sheetViews>
  <sheetFormatPr baseColWidth="10" defaultColWidth="11.425781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PROCESOS ADJUDICADOS</vt:lpstr>
      <vt:lpstr>PROCESOS DESIERTOS</vt:lpstr>
      <vt:lpstr>PUBLICACION CARTELERA</vt:lpstr>
      <vt:lpstr>'PROCESOS ADJUDICADOS'!Área_de_impresión</vt:lpstr>
      <vt:lpstr>'PROCESOS DESIERTOS'!Área_de_impresión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Felipe Suarez Cuadros</dc:creator>
  <cp:keywords/>
  <dc:description/>
  <cp:lastModifiedBy>Oscar Ricardo Castellanos Baquero</cp:lastModifiedBy>
  <cp:revision/>
  <cp:lastPrinted>2026-06-30T20:46:57Z</cp:lastPrinted>
  <dcterms:created xsi:type="dcterms:W3CDTF">2020-04-15T16:49:38Z</dcterms:created>
  <dcterms:modified xsi:type="dcterms:W3CDTF">2026-09-10T15:00:07Z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2025-08-15T11:38:10Z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3044741c-8240-4139-9bce-1f1ecf87c77b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