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ocastellanos\Downloads\"/>
    </mc:Choice>
  </mc:AlternateContent>
  <xr:revisionPtr revIDLastSave="0" documentId="13_ncr:1_{A071F97C-D52A-41E0-9912-875B3050B972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PROCESOS ADJUDICADOS" sheetId="1" r:id="rId1"/>
    <sheet name="PROCESOS DESIERTOS" sheetId="2" r:id="rId2"/>
    <sheet name="PUBLICACION CARTELERA" sheetId="3" r:id="rId3"/>
  </sheets>
  <definedNames>
    <definedName name="_xlnm._FilterDatabase" localSheetId="0" hidden="1">'PROCESOS ADJUDICADOS'!$B$6:$Q$10</definedName>
    <definedName name="_xlnm.Print_Area" localSheetId="0">'PROCESOS ADJUDICADOS'!$B$2:$Q$10</definedName>
    <definedName name="_xlnm.Print_Area" localSheetId="1">'PROCESOS DESIERTOS'!$A$1:$J$10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M7" i="1" l="1"/>
  <c r="L7" i="1"/>
  <c r="J7" i="1"/>
</calcChain>
</file>

<file path=xl/sharedStrings.xml><?xml version="1.0" encoding="utf-8"?>
<sst xmlns="http://schemas.openxmlformats.org/spreadsheetml/2006/main" count="261" uniqueCount="105">
  <si>
    <t>NÚMERO CONTRATO</t>
  </si>
  <si>
    <t>CONTRATISTA</t>
  </si>
  <si>
    <t>GENERALIDADES DE CONTRATO</t>
  </si>
  <si>
    <t>PRESUPUESTO</t>
  </si>
  <si>
    <t>MODIFICACIONES</t>
  </si>
  <si>
    <t>NOMBRE O RAZON SOCIAL</t>
  </si>
  <si>
    <t>NATURALEZA JURIDICA</t>
  </si>
  <si>
    <t>MODALIDAD DE SELECCIÓN</t>
  </si>
  <si>
    <t xml:space="preserve">TIPO DE CONTRATO </t>
  </si>
  <si>
    <t>OBJETO</t>
  </si>
  <si>
    <t>FECHA INICIO</t>
  </si>
  <si>
    <t>FECHA TERMINACION</t>
  </si>
  <si>
    <t>PORCENTAJE DE EJECUCION DEL CONTRATO</t>
  </si>
  <si>
    <t>VALOR DEL CONTRATO</t>
  </si>
  <si>
    <t>PORCENTAJE DE AVANCE PRESUPUESTAL PROGRAMADO</t>
  </si>
  <si>
    <t>PORCENTAJE DE AVANCE PRESUPUESTAL REAL</t>
  </si>
  <si>
    <t>ADICION 1</t>
  </si>
  <si>
    <t>VALOR ADICION 1</t>
  </si>
  <si>
    <t>ADICION 2</t>
  </si>
  <si>
    <t>VALOR ADICION 2</t>
  </si>
  <si>
    <t>2 PERSONA JURÍDICA</t>
  </si>
  <si>
    <t>N/A</t>
  </si>
  <si>
    <t>14 PRESTACIÓN DE SERVICIOS</t>
  </si>
  <si>
    <t xml:space="preserve">PROCESOS DESIERTOS 2025 ENERO </t>
  </si>
  <si>
    <t>N. PROCESO</t>
  </si>
  <si>
    <t>NOMBRE CONTRATISTA</t>
  </si>
  <si>
    <t>VALOR</t>
  </si>
  <si>
    <t>3 COMPRAVENTA y/o SUMINISTRO</t>
  </si>
  <si>
    <t>11 MANTENIMIENTO y/o REPARACIÓN</t>
  </si>
  <si>
    <t>CONTRATACIÓN DIRECTA</t>
  </si>
  <si>
    <t>MINIMA CUANTIA</t>
  </si>
  <si>
    <t>SELECCIÓN ABREVIADA POR SUBASTA INVERSA</t>
  </si>
  <si>
    <t>1 PERSONA NATURAL</t>
  </si>
  <si>
    <t>(HIDRO-156) ADQUIRIR A TITULO DE COMPRAVENTA EQUIPOS PARA LA RED DE ESTACIONES AUTOMATICAS (BATERÍAS; REGULADORES ELECTRONICOS; ENTRE OTROS); DE ACUERDO CON LAS ESPECIFICACIONES TÉCNICAS DEFINIDAS POR EL IDEAM.  LOTES 3 Y 7.</t>
  </si>
  <si>
    <t>(HIDRO-156) ADQUIRIR A TITULO DE COMPRAVENTA EQUIPOS PARA LA RED DE ESTACIONES AUTOMATICAS (BATERÍAS; REGULADORES ELECTRONICOS; ENTRE OTROS); DE ACUERDO CON LAS ESPECIFICACIONES TÉCNICAS DEFINIDAS POR EL IDEAM.  LOTES 5 Y 9.</t>
  </si>
  <si>
    <t>INFORMACION CONTRACTUAL AGOSTO 2026</t>
  </si>
  <si>
    <t>PROCESOS DESIERTOS AGOSTO 2026</t>
  </si>
  <si>
    <t>504</t>
  </si>
  <si>
    <t>505</t>
  </si>
  <si>
    <t>518</t>
  </si>
  <si>
    <t>519</t>
  </si>
  <si>
    <t>520</t>
  </si>
  <si>
    <t>521</t>
  </si>
  <si>
    <t>522</t>
  </si>
  <si>
    <t>523</t>
  </si>
  <si>
    <t>524</t>
  </si>
  <si>
    <t>528</t>
  </si>
  <si>
    <t>531</t>
  </si>
  <si>
    <t>532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</si>
  <si>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</si>
  <si>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</si>
  <si>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</si>
  <si>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</si>
  <si>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</si>
  <si>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</si>
  <si>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</si>
  <si>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</si>
  <si>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</si>
  <si>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</si>
  <si>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</si>
  <si>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NIDIA ESTELA PINCHAO YARPAZ</t>
  </si>
  <si>
    <t>ELIANA JANETH CORRALES RODAS</t>
  </si>
  <si>
    <t>NAYIBE GONZALEZ RAMOS</t>
  </si>
  <si>
    <t>ANGIE MIREYA SOSA MORENO</t>
  </si>
  <si>
    <t>BENITEZ RODRIGUEZ JOSE DIONEL</t>
  </si>
  <si>
    <t>EVELYN MABEL BELTRAN MOLINA</t>
  </si>
  <si>
    <t>PAULA ANDREA RUIZ PINEDA</t>
  </si>
  <si>
    <t>DERLY TATIANA MARTINEZ RAMIREZ</t>
  </si>
  <si>
    <t>MONICA LORENA TORRES POVEDA</t>
  </si>
  <si>
    <t>DATUM INGENIERIA S.A.S</t>
  </si>
  <si>
    <t>SANAMBIENTE SAS</t>
  </si>
  <si>
    <t>ASEGURADORA SOLIDARIA DE COLOMBIA ENTIDAD COOPERATIVA.</t>
  </si>
  <si>
    <t>SEGUROS MUNDIAL S.A.</t>
  </si>
  <si>
    <t>YINA NERIED GUAYARA PRECIADO</t>
  </si>
  <si>
    <t>LAURA ISABELLA RAMIREZ MEDINA</t>
  </si>
  <si>
    <t>WENDY YESENIA HERNANDEZ SUAREZ</t>
  </si>
  <si>
    <t>KHYMOS S.A.S</t>
  </si>
  <si>
    <t>ADRIANA MARCELA LEGUIZAMON GUERRERO</t>
  </si>
  <si>
    <t>WATER-ING SAS</t>
  </si>
  <si>
    <t>CORPORACION AUTONOMA REGIONAL DEL ALTO MAGDALENA</t>
  </si>
  <si>
    <t>TAFINCO SAS</t>
  </si>
  <si>
    <t>JOSÉ ALBERTO DOMÍNGUEZ GABRIEL</t>
  </si>
  <si>
    <t>LAB BRANDS S.A.S.</t>
  </si>
  <si>
    <t>LICITACIÓN PÚBLICA</t>
  </si>
  <si>
    <t>2 OTROS</t>
  </si>
  <si>
    <t>(SG-592) PRESTAR SERVICIOS DE APOYO A LA GESTIÓN PARA REALIZAR ACTIVIDADES DE ORGANIZACIÓN DE ARCHIVO TÉCNICO EN EL AREA OPERATIVA NO. 7 PASTO</t>
  </si>
  <si>
    <t>(SG-600) PRESTAR SERVICIOS DE APOYO A LA GESTIÓN PARA REALIZAR ACTIVIDADES DE ORGANIZACIÓN DE ARCHIVO TÉCNICO EN EL AREA OPERATIVA NO. 1 MEDELLÍN.</t>
  </si>
  <si>
    <t>(SG-587) PRESTAR SERVICIOS DE APOYO A LA GESTIÓN PARA REALIZAR LOS PROCESOS DE INTERVENCIÓN EN LOS ARCHIVOS; DE ACUERDO CON LOS LINEAMIENTOS VIGENTES DEL IDEAM.</t>
  </si>
  <si>
    <t>(SG-586) PRESTAR SERVICIOS DE APOYO A LA GESTIÓN PARA REALIZAR LOS PROCESOS DE INTERVENCIÓN EN LOS ARCHIVOS; DE ACUERDO CON LOS LINEAMIENTOS VIGENTES DEL IDEAM.</t>
  </si>
  <si>
    <t>(SG-351) PRESTAR SERVICIOS PROFESIONALES PARA LA CONSTRUCCIÓN Y/O ACTUALIZACIÓN DE LA RESEÑA HISTÓRICA INSTITUCIONAL; ASÍ COMO PARA EL APOYO EN LA REVISIÓN Y ACTUALIZACIÓN DE LAS TABLAS DE RETENCIÓN DOCUMENTAL DEL IDEAM</t>
  </si>
  <si>
    <t>(HIDRO-581) PRESTAR SERVICIOS DE APOYO A LA GESTIÓN PARA REALIZAR ACTIVIDADES DE ORGANIZACIÓN DE ARCHIVO TÉCNICO EN EL AREA OPERATIVA NO. 3 VILLAVICENCIO</t>
  </si>
  <si>
    <t>(HIDRO-582) PRESTAR SERVICIOS DE APOYO A LA GESTIÓN PARA REALIZAR ACTIVIDADES DE ORGANIZACIÓN DE ARCHIVO TÉCNICO EN EL AREA OPERATIVA NO. 6 DUITAMA</t>
  </si>
  <si>
    <t>(HIDRO-583) PRESTAR SERVICIOS DE APOYO A LA GESTIÓN PARA REALIZAR ACTIVIDADES DE ORGANIZACIÓN DE ARCHIVO TÉCNICO EN EL AREA OPERATIVA NO. 10 IBAGUE</t>
  </si>
  <si>
    <t>(HIDRO-584) PRESTAR SERVICIOS DE APOYO A LA GESTIÓN PARA REALIZAR ACTIVIDADES DE ORGANIZACIÓN DE ARCHIVO TÉCNICO EN EL AREA OPERATIVA NO. 11 BOGOTÁ.</t>
  </si>
  <si>
    <t>(SG-290) (HIDRO-149) CONTRATAR LOS SEGUROS QUE AMPARAN LOS INTERESES PATRIMONIALES ACTUALES Y FUTUROS; ASÍ COMO LOS BIENES DE PROPIEDAD DEL IDEAM; QUE ESTÉN BAJO SU RESPONSABILIDAD Y CUSTODIA; Y AQUELLOS QUE SEAN ADQUIRIDOS PARA DESARROLLAR LAS FUNCIONES INHERENTES A SU ACTIVIDAD Y CUALQUIER OTRA PÓ</t>
  </si>
  <si>
    <t>(SG-590) PRESTAR SERVICIOS DE APOYO A LA GESTIÓN 
PARA REALIZAR LOS PROCESOS DE INTERVENCIÓN EN LOS ARCHIVOS; DE ACUERDO CON 
LOS LINEAMIENTOS VIGENTES DEL IDEAM</t>
  </si>
  <si>
    <t>(SG-604) PRESTACIÓN DE SERVICIOS PROFESIONALES PARA APOYAR LA EJECUCIÓN DE LAS ESTRATEGIAS DE PARTICIPACIÓN CIUDADANA Y DE SERVICIO AL CIUDADANO FORTALECIENDO LA SINERGIA ENTRE LOS PROCESOS TRANSVERSALES DEL GRUPO DE COMUNICACIONES Y SERVICIO AL CIUDADANO; COADYUVANDO AL RELACIONAMIENTO CON LOS GRUP</t>
  </si>
  <si>
    <t>(HIDRO-607) Prestar servicios profesionales para organizar y disponer datos e información temática espacial del Estudio Nacional del Agua (ENA) mediante funcionalidades de herramientas SIG disponibles en el IDEAM</t>
  </si>
  <si>
    <t>(HIDRO-203) MANTENIMIENTO PREVENTIVO CON SUMINISTRO DE CONSUMIBLES PARA EL CROMATOGRAFO DE GASES-MASAS DEL LABORATORIO DE CALIDAD AMBIENTAL</t>
  </si>
  <si>
    <t>(HIDRO-609) PRESTAR SERVICIOS PROFESIONALES A LA SUBDIRECCIÓN DE HIDROLOGÍA PARA APOYAR LOS PROCESOS PRECONTRACTUALES; CONTRACTUALES Y POSTCONTRACTUALES DE CONTRATOS; CONVENIOS Y ACUERDOS RELACIONADOS CON LA SUBDIRECCIÓN DE HIDROLOGÍA EN CUANTO A ACTIVIDADES MISIONALES Y TEMÁTICOS DE LA DEPENDENCIA</t>
  </si>
  <si>
    <t>(HIDRO-206) MANTENIMIENTO PREVENTIVO CON SUMINISTRO DE CONSUMIBLES PARA EL PURIFICADOR DE AGUA REPHILE DEL LABORATORIO DE CALIDAD AMBIENTAL</t>
  </si>
  <si>
    <t>(HIDRO-190) AUNAR ESFUERZOS TÉCNICOS; ADMINISTRATIVOS Y FINANCIEROS PARA EL MANTENIMIENTO Y VALIDACIÓN TÉCNICA - BAJO ESTÁNDARES DEL IDEAM - DE LAS ESTACIONES DE LA RED HIDROLÓGICA DEPARTAMENTAL; ASÍ COMO TAMBIÉN; DAR CONTINUIDAD AL PROGRAMA DE MONITOREO DE CALIDAD Y CANTIDAD DE AGUAS SUPERFICIALES</t>
  </si>
  <si>
    <t>(SG-293) SUMINISTRO DE ELEMENTOS DE PAPELERÍA Y ÚTILES DE OFICINA</t>
  </si>
  <si>
    <t>(SG-622) PRESTAR SERVICIOS PROFESIONALES PARA APOYAR AL GRUPO DE SERVICIO AL CIUDADANO EN LA IMPLEMENTACIÓN Y MEJORA DE LA POLÍTICA DE SERVICIO AL CIUDADANO Y EN LA EJECUCIÓN DE LAS ACTIVIDADES A CARGO DEL GRUPO PREVISTAS EN EL PROGRAMA DE TRANSPARENCIA Y ÉTICA DE LO PÚBLICO (PTEP).</t>
  </si>
  <si>
    <t>(HIDRO -208) COMPRA DE EQUIPOS DE MEDICION INSITU PARA LA RED DE CALIDAD DEL AGUA DEL IDEAM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</si>
</sst>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15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i/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indexed="8"/>
      <name val="Calibri"/>
      <family val="2"/>
      <scheme val="minor"/>
    </font>
    <font>
      <b/>
      <i/>
      <sz val="14"/>
      <color theme="1"/>
      <name val="Arial Narrow"/>
      <family val="2"/>
    </font>
    <font>
      <b/>
      <u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6" fillId="0" borderId="0" applyFont="0" applyFill="0" applyBorder="0" applyAlignment="0" applyProtection="0"/>
    <xf numFmtId="0" fontId="8" fillId="0" borderId="0"/>
    <xf numFmtId="0" fontId="14" fillId="0" borderId="0"/>
  </cellStyleXfs>
  <cellXfs count="27">
    <xf numFmtId="0" fontId="0" fillId="0" borderId="0" xfId="0"/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3" fontId="13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2" fillId="2" borderId="3" xfId="5" applyFont="1" applyFill="1" applyBorder="1" applyAlignment="1" applyProtection="1">
      <alignment horizontal="left" vertical="center"/>
      <protection locked="0"/>
    </xf>
    <xf numFmtId="14" fontId="7" fillId="2" borderId="3" xfId="0" applyNumberFormat="1" applyFont="1" applyFill="1" applyBorder="1" applyAlignment="1">
      <alignment horizontal="center" vertical="center"/>
    </xf>
    <xf numFmtId="9" fontId="7" fillId="2" borderId="3" xfId="3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2" fillId="2" borderId="3" xfId="5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164" fontId="7" fillId="2" borderId="3" xfId="5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4" xr:uid="{00000000-0005-0000-0000-000002000000}"/>
    <cellStyle name="Normal 6 2" xfId="2" xr:uid="{00000000-0005-0000-0000-000003000000}"/>
    <cellStyle name="Normal 8" xfId="5" xr:uid="{00000000-0005-0000-0000-000004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1815912</xdr:colOff>
      <xdr:row>0</xdr:row>
      <xdr:rowOff>142875</xdr:rowOff>
    </xdr:from>
    <xdr:to>
      <xdr:col>4</xdr:col>
      <xdr:colOff>708269</xdr:colOff>
      <xdr:row>3</xdr:row>
      <xdr:rowOff>85725</xdr:rowOff>
    </xdr:to>
    <xdr:pic>
      <xdr:nvPicPr>
        <xdr:cNvPr id="3" name="Imagen 2" descr="IDEAM PRONOSTICA QUE ABRIL LLEGARÁ CARGADO DE AGUA EN LA MAYOR PARTE DEL  PAÍS A PESAR DEL EL NIÑO - Dextra International Colomb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9912" y="142875"/>
          <a:ext cx="2064182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</xdr:row>
      <xdr:rowOff>0</xdr:rowOff>
    </xdr:from>
    <xdr:to>
      <xdr:col>5</xdr:col>
      <xdr:colOff>2121332</xdr:colOff>
      <xdr:row>6</xdr:row>
      <xdr:rowOff>114300</xdr:rowOff>
    </xdr:to>
    <xdr:pic>
      <xdr:nvPicPr>
        <xdr:cNvPr id="2" name="Imagen 1" descr="IDEAM PRONOSTICA QUE ABRIL LLEGARÁ CARGADO DE AGUA EN LA MAYOR PARTE DEL  PAÍS A PESAR DEL EL NIÑO - Dextra International Colomb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190500"/>
          <a:ext cx="2064182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685800</xdr:colOff>
      <xdr:row>52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5BE7E4-9A50-9DFF-B74F-22F8ABCF2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29"/>
  <sheetViews>
    <sheetView zoomScaleNormal="100" workbookViewId="0">
      <selection activeCell="Q29" sqref="B2:Q29"/>
    </sheetView>
  </sheetViews>
  <sheetFormatPr baseColWidth="10" defaultColWidth="11.42578125" defaultRowHeight="15" x14ac:dyDescent="0.25"/>
  <cols>
    <col min="1" max="1" width="11.42578125" style="7"/>
    <col min="2" max="2" width="11.42578125" style="10"/>
    <col min="3" max="3" width="28" style="10" customWidth="1"/>
    <col min="4" max="4" width="19.5703125" style="10" customWidth="1"/>
    <col min="5" max="5" width="21.42578125" style="10" customWidth="1"/>
    <col min="6" max="6" width="25" style="20" customWidth="1"/>
    <col min="7" max="7" width="54.140625" style="9" customWidth="1"/>
    <col min="8" max="8" width="13.140625" style="10" customWidth="1"/>
    <col min="9" max="9" width="18.140625" style="10" customWidth="1"/>
    <col min="10" max="10" width="19.42578125" style="11" customWidth="1"/>
    <col min="11" max="11" width="20.140625" style="12" customWidth="1"/>
    <col min="12" max="12" width="24" style="10" customWidth="1"/>
    <col min="13" max="13" width="22" style="10" customWidth="1"/>
    <col min="14" max="14" width="18.5703125" style="10" customWidth="1"/>
    <col min="15" max="15" width="17.5703125" style="10" customWidth="1"/>
    <col min="16" max="16" width="15.42578125" style="10" customWidth="1"/>
    <col min="17" max="17" width="34.140625" style="10" customWidth="1"/>
    <col min="18" max="16384" width="11.42578125" style="7"/>
  </cols>
  <sheetData>
    <row r="2" spans="2:17" ht="15" customHeight="1" x14ac:dyDescent="0.25">
      <c r="B2" s="23" t="s">
        <v>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2:17" ht="68.25" customHeight="1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2:17" x14ac:dyDescent="0.25">
      <c r="B4" s="22" t="s">
        <v>0</v>
      </c>
      <c r="C4" s="22" t="s">
        <v>1</v>
      </c>
      <c r="D4" s="22"/>
      <c r="E4" s="22" t="s">
        <v>2</v>
      </c>
      <c r="F4" s="22"/>
      <c r="G4" s="22"/>
      <c r="H4" s="22"/>
      <c r="I4" s="22"/>
      <c r="J4" s="22"/>
      <c r="K4" s="22" t="s">
        <v>3</v>
      </c>
      <c r="L4" s="22"/>
      <c r="M4" s="22"/>
      <c r="N4" s="22" t="s">
        <v>4</v>
      </c>
      <c r="O4" s="22"/>
      <c r="P4" s="22"/>
      <c r="Q4" s="22"/>
    </row>
    <row r="5" spans="2:17" ht="15" customHeight="1" x14ac:dyDescent="0.25">
      <c r="B5" s="22"/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4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</row>
    <row r="6" spans="2:17" ht="38.25" customHeight="1" x14ac:dyDescent="0.25">
      <c r="B6" s="22"/>
      <c r="C6" s="22"/>
      <c r="D6" s="22"/>
      <c r="E6" s="22"/>
      <c r="F6" s="22"/>
      <c r="G6" s="22"/>
      <c r="H6" s="22"/>
      <c r="I6" s="22"/>
      <c r="J6" s="22"/>
      <c r="K6" s="24"/>
      <c r="L6" s="22"/>
      <c r="M6" s="22"/>
      <c r="N6" s="22"/>
      <c r="O6" s="22"/>
      <c r="P6" s="22"/>
      <c r="Q6" s="22"/>
    </row>
    <row r="7" spans="2:17" ht="63" customHeight="1" x14ac:dyDescent="0.25">
      <c r="B7" s="13" t="s">
        <v>37</v>
      </c>
      <c r="C7" s="14" t="s">
        <v>60</v>
      </c>
      <c r="D7" s="15" t="s">
        <v>32</v>
      </c>
      <c r="E7" s="15" t="s">
        <v>29</v>
      </c>
      <c r="F7" s="19" t="s">
        <v>22</v>
      </c>
      <c r="G7" s="18" t="s">
        <v>85</v>
      </c>
      <c r="H7" s="16">
        <v>46237</v>
      </c>
      <c r="I7" s="16">
        <v>46387</v>
      </c>
      <c r="J7" s="17">
        <f ca="1">1-((I7-TODAY())*1/(I7-H7))</f>
        <v>0.28000000000000003</v>
      </c>
      <c r="K7" s="21">
        <v>13813333.33</v>
      </c>
      <c r="L7" s="17">
        <f ca="1">1-((I7-TODAY())*1/(I7-H7))</f>
        <v>0.28000000000000003</v>
      </c>
      <c r="M7" s="17">
        <f ca="1">1-((I7-TODAY())*1/(I7-H7))</f>
        <v>0.28000000000000003</v>
      </c>
      <c r="N7" s="17" t="s">
        <v>21</v>
      </c>
      <c r="O7" s="17" t="s">
        <v>21</v>
      </c>
      <c r="P7" s="17" t="s">
        <v>21</v>
      </c>
      <c r="Q7" s="17" t="s">
        <v>21</v>
      </c>
    </row>
    <row r="8" spans="2:17" ht="63" customHeight="1" x14ac:dyDescent="0.25">
      <c r="B8" s="13" t="s">
        <v>38</v>
      </c>
      <c r="C8" s="14" t="s">
        <v>61</v>
      </c>
      <c r="D8" s="15" t="s">
        <v>32</v>
      </c>
      <c r="E8" s="15" t="s">
        <v>29</v>
      </c>
      <c r="F8" s="19" t="s">
        <v>22</v>
      </c>
      <c r="G8" s="18" t="s">
        <v>86</v>
      </c>
      <c r="H8" s="16">
        <v>46237</v>
      </c>
      <c r="I8" s="16">
        <v>46387</v>
      </c>
      <c r="J8" s="17">
        <f t="shared" ref="J8:J29" ca="1" si="0">1-((I8-TODAY())*1/(I8-H8))</f>
        <v>0.28000000000000003</v>
      </c>
      <c r="K8" s="21">
        <v>13813333.33</v>
      </c>
      <c r="L8" s="17">
        <f t="shared" ref="L8:L29" ca="1" si="1">1-((I8-TODAY())*1/(I8-H8))</f>
        <v>0.28000000000000003</v>
      </c>
      <c r="M8" s="17">
        <f t="shared" ref="M8:M29" ca="1" si="2">1-((I8-TODAY())*1/(I8-H8))</f>
        <v>0.28000000000000003</v>
      </c>
      <c r="N8" s="17" t="s">
        <v>21</v>
      </c>
      <c r="O8" s="17" t="s">
        <v>21</v>
      </c>
      <c r="P8" s="17" t="s">
        <v>21</v>
      </c>
      <c r="Q8" s="17" t="s">
        <v>21</v>
      </c>
    </row>
    <row r="9" spans="2:17" ht="63" customHeight="1" x14ac:dyDescent="0.25">
      <c r="B9" s="13" t="s">
        <v>39</v>
      </c>
      <c r="C9" s="14" t="s">
        <v>62</v>
      </c>
      <c r="D9" s="15" t="s">
        <v>32</v>
      </c>
      <c r="E9" s="15" t="s">
        <v>29</v>
      </c>
      <c r="F9" s="19" t="s">
        <v>22</v>
      </c>
      <c r="G9" s="18" t="s">
        <v>87</v>
      </c>
      <c r="H9" s="16">
        <v>46237</v>
      </c>
      <c r="I9" s="16">
        <v>46387</v>
      </c>
      <c r="J9" s="17">
        <f t="shared" ca="1" si="0"/>
        <v>0.28000000000000003</v>
      </c>
      <c r="K9" s="21">
        <v>15786666.67</v>
      </c>
      <c r="L9" s="17">
        <f t="shared" ca="1" si="1"/>
        <v>0.28000000000000003</v>
      </c>
      <c r="M9" s="17">
        <f t="shared" ca="1" si="2"/>
        <v>0.28000000000000003</v>
      </c>
      <c r="N9" s="17" t="s">
        <v>21</v>
      </c>
      <c r="O9" s="17" t="s">
        <v>21</v>
      </c>
      <c r="P9" s="17" t="s">
        <v>21</v>
      </c>
      <c r="Q9" s="17" t="s">
        <v>21</v>
      </c>
    </row>
    <row r="10" spans="2:17" ht="63" customHeight="1" x14ac:dyDescent="0.25">
      <c r="B10" s="13" t="s">
        <v>40</v>
      </c>
      <c r="C10" s="14" t="s">
        <v>63</v>
      </c>
      <c r="D10" s="15" t="s">
        <v>32</v>
      </c>
      <c r="E10" s="15" t="s">
        <v>29</v>
      </c>
      <c r="F10" s="19" t="s">
        <v>22</v>
      </c>
      <c r="G10" s="18" t="s">
        <v>88</v>
      </c>
      <c r="H10" s="16">
        <v>46237</v>
      </c>
      <c r="I10" s="16">
        <v>46387</v>
      </c>
      <c r="J10" s="17">
        <f t="shared" ca="1" si="0"/>
        <v>0.28000000000000003</v>
      </c>
      <c r="K10" s="21">
        <v>15786666.67</v>
      </c>
      <c r="L10" s="17">
        <f t="shared" ca="1" si="1"/>
        <v>0.28000000000000003</v>
      </c>
      <c r="M10" s="17">
        <f t="shared" ca="1" si="2"/>
        <v>0.28000000000000003</v>
      </c>
      <c r="N10" s="17" t="s">
        <v>21</v>
      </c>
      <c r="O10" s="17" t="s">
        <v>21</v>
      </c>
      <c r="P10" s="17" t="s">
        <v>21</v>
      </c>
      <c r="Q10" s="17" t="s">
        <v>21</v>
      </c>
    </row>
    <row r="11" spans="2:17" ht="63" customHeight="1" x14ac:dyDescent="0.25">
      <c r="B11" s="13" t="s">
        <v>41</v>
      </c>
      <c r="C11" s="14" t="s">
        <v>64</v>
      </c>
      <c r="D11" s="15" t="s">
        <v>32</v>
      </c>
      <c r="E11" s="15" t="s">
        <v>29</v>
      </c>
      <c r="F11" s="19" t="s">
        <v>22</v>
      </c>
      <c r="G11" s="18" t="s">
        <v>89</v>
      </c>
      <c r="H11" s="16">
        <v>46237</v>
      </c>
      <c r="I11" s="16">
        <v>46359</v>
      </c>
      <c r="J11" s="17">
        <f t="shared" ca="1" si="0"/>
        <v>0.34426229508196726</v>
      </c>
      <c r="K11" s="21">
        <v>17200000</v>
      </c>
      <c r="L11" s="17">
        <f t="shared" ca="1" si="1"/>
        <v>0.34426229508196726</v>
      </c>
      <c r="M11" s="17">
        <f t="shared" ca="1" si="2"/>
        <v>0.34426229508196726</v>
      </c>
      <c r="N11" s="17" t="s">
        <v>21</v>
      </c>
      <c r="O11" s="17" t="s">
        <v>21</v>
      </c>
      <c r="P11" s="17" t="s">
        <v>21</v>
      </c>
      <c r="Q11" s="17" t="s">
        <v>21</v>
      </c>
    </row>
    <row r="12" spans="2:17" ht="63" customHeight="1" x14ac:dyDescent="0.25">
      <c r="B12" s="13" t="s">
        <v>42</v>
      </c>
      <c r="C12" s="14" t="s">
        <v>65</v>
      </c>
      <c r="D12" s="15" t="s">
        <v>32</v>
      </c>
      <c r="E12" s="15" t="s">
        <v>29</v>
      </c>
      <c r="F12" s="19" t="s">
        <v>22</v>
      </c>
      <c r="G12" s="18" t="s">
        <v>90</v>
      </c>
      <c r="H12" s="16">
        <v>46239</v>
      </c>
      <c r="I12" s="16">
        <v>46387</v>
      </c>
      <c r="J12" s="17">
        <f t="shared" ca="1" si="0"/>
        <v>0.27027027027027029</v>
      </c>
      <c r="K12" s="21">
        <v>13813333.33</v>
      </c>
      <c r="L12" s="17">
        <f t="shared" ca="1" si="1"/>
        <v>0.27027027027027029</v>
      </c>
      <c r="M12" s="17">
        <f t="shared" ca="1" si="2"/>
        <v>0.27027027027027029</v>
      </c>
      <c r="N12" s="17" t="s">
        <v>21</v>
      </c>
      <c r="O12" s="17" t="s">
        <v>21</v>
      </c>
      <c r="P12" s="17" t="s">
        <v>21</v>
      </c>
      <c r="Q12" s="17" t="s">
        <v>21</v>
      </c>
    </row>
    <row r="13" spans="2:17" ht="63" customHeight="1" x14ac:dyDescent="0.25">
      <c r="B13" s="13" t="s">
        <v>43</v>
      </c>
      <c r="C13" s="14" t="s">
        <v>66</v>
      </c>
      <c r="D13" s="15" t="s">
        <v>32</v>
      </c>
      <c r="E13" s="15" t="s">
        <v>29</v>
      </c>
      <c r="F13" s="19" t="s">
        <v>22</v>
      </c>
      <c r="G13" s="18" t="s">
        <v>91</v>
      </c>
      <c r="H13" s="16">
        <v>46238</v>
      </c>
      <c r="I13" s="16">
        <v>46387</v>
      </c>
      <c r="J13" s="17">
        <f t="shared" ca="1" si="0"/>
        <v>0.27516778523489938</v>
      </c>
      <c r="K13" s="21">
        <v>13813333.33</v>
      </c>
      <c r="L13" s="17">
        <f t="shared" ca="1" si="1"/>
        <v>0.27516778523489938</v>
      </c>
      <c r="M13" s="17">
        <f t="shared" ca="1" si="2"/>
        <v>0.27516778523489938</v>
      </c>
      <c r="N13" s="17" t="s">
        <v>21</v>
      </c>
      <c r="O13" s="17" t="s">
        <v>21</v>
      </c>
      <c r="P13" s="17" t="s">
        <v>21</v>
      </c>
      <c r="Q13" s="17" t="s">
        <v>21</v>
      </c>
    </row>
    <row r="14" spans="2:17" ht="63" customHeight="1" x14ac:dyDescent="0.25">
      <c r="B14" s="13" t="s">
        <v>44</v>
      </c>
      <c r="C14" s="14" t="s">
        <v>67</v>
      </c>
      <c r="D14" s="15" t="s">
        <v>32</v>
      </c>
      <c r="E14" s="15" t="s">
        <v>29</v>
      </c>
      <c r="F14" s="19" t="s">
        <v>22</v>
      </c>
      <c r="G14" s="18" t="s">
        <v>92</v>
      </c>
      <c r="H14" s="16">
        <v>46237</v>
      </c>
      <c r="I14" s="16">
        <v>46387</v>
      </c>
      <c r="J14" s="17">
        <f t="shared" ca="1" si="0"/>
        <v>0.28000000000000003</v>
      </c>
      <c r="K14" s="21">
        <v>13813333.33</v>
      </c>
      <c r="L14" s="17">
        <f t="shared" ca="1" si="1"/>
        <v>0.28000000000000003</v>
      </c>
      <c r="M14" s="17">
        <f t="shared" ca="1" si="2"/>
        <v>0.28000000000000003</v>
      </c>
      <c r="N14" s="17" t="s">
        <v>21</v>
      </c>
      <c r="O14" s="17" t="s">
        <v>21</v>
      </c>
      <c r="P14" s="17" t="s">
        <v>21</v>
      </c>
      <c r="Q14" s="17" t="s">
        <v>21</v>
      </c>
    </row>
    <row r="15" spans="2:17" ht="63" customHeight="1" x14ac:dyDescent="0.25">
      <c r="B15" s="13" t="s">
        <v>45</v>
      </c>
      <c r="C15" s="14" t="s">
        <v>68</v>
      </c>
      <c r="D15" s="15" t="s">
        <v>32</v>
      </c>
      <c r="E15" s="15" t="s">
        <v>29</v>
      </c>
      <c r="F15" s="19" t="s">
        <v>22</v>
      </c>
      <c r="G15" s="18" t="s">
        <v>93</v>
      </c>
      <c r="H15" s="16">
        <v>46237</v>
      </c>
      <c r="I15" s="16">
        <v>46387</v>
      </c>
      <c r="J15" s="17">
        <f t="shared" ca="1" si="0"/>
        <v>0.28000000000000003</v>
      </c>
      <c r="K15" s="21">
        <v>13813333.33</v>
      </c>
      <c r="L15" s="17">
        <f t="shared" ca="1" si="1"/>
        <v>0.28000000000000003</v>
      </c>
      <c r="M15" s="17">
        <f t="shared" ca="1" si="2"/>
        <v>0.28000000000000003</v>
      </c>
      <c r="N15" s="17" t="s">
        <v>21</v>
      </c>
      <c r="O15" s="17" t="s">
        <v>21</v>
      </c>
      <c r="P15" s="17" t="s">
        <v>21</v>
      </c>
      <c r="Q15" s="17" t="s">
        <v>21</v>
      </c>
    </row>
    <row r="16" spans="2:17" ht="63" customHeight="1" x14ac:dyDescent="0.25">
      <c r="B16" s="13" t="s">
        <v>46</v>
      </c>
      <c r="C16" s="14" t="s">
        <v>69</v>
      </c>
      <c r="D16" s="15" t="s">
        <v>20</v>
      </c>
      <c r="E16" s="15" t="s">
        <v>31</v>
      </c>
      <c r="F16" s="19" t="s">
        <v>27</v>
      </c>
      <c r="G16" s="18" t="s">
        <v>33</v>
      </c>
      <c r="H16" s="16">
        <v>46254</v>
      </c>
      <c r="I16" s="16">
        <v>46386</v>
      </c>
      <c r="J16" s="17">
        <f t="shared" ca="1" si="0"/>
        <v>0.18939393939393945</v>
      </c>
      <c r="K16" s="21">
        <v>379968514</v>
      </c>
      <c r="L16" s="17">
        <f t="shared" ca="1" si="1"/>
        <v>0.18939393939393945</v>
      </c>
      <c r="M16" s="17">
        <f t="shared" ca="1" si="2"/>
        <v>0.18939393939393945</v>
      </c>
      <c r="N16" s="17" t="s">
        <v>21</v>
      </c>
      <c r="O16" s="17" t="s">
        <v>21</v>
      </c>
      <c r="P16" s="17" t="s">
        <v>21</v>
      </c>
      <c r="Q16" s="17" t="s">
        <v>21</v>
      </c>
    </row>
    <row r="17" spans="2:17" ht="63" customHeight="1" x14ac:dyDescent="0.25">
      <c r="B17" s="13" t="s">
        <v>47</v>
      </c>
      <c r="C17" s="14" t="s">
        <v>70</v>
      </c>
      <c r="D17" s="15" t="s">
        <v>20</v>
      </c>
      <c r="E17" s="15" t="s">
        <v>31</v>
      </c>
      <c r="F17" s="19" t="s">
        <v>27</v>
      </c>
      <c r="G17" s="18" t="s">
        <v>34</v>
      </c>
      <c r="H17" s="16">
        <v>46261</v>
      </c>
      <c r="I17" s="16">
        <v>46356</v>
      </c>
      <c r="J17" s="17">
        <f t="shared" ca="1" si="0"/>
        <v>0.18947368421052635</v>
      </c>
      <c r="K17" s="21">
        <v>427281416</v>
      </c>
      <c r="L17" s="17">
        <f t="shared" ca="1" si="1"/>
        <v>0.18947368421052635</v>
      </c>
      <c r="M17" s="17">
        <f t="shared" ca="1" si="2"/>
        <v>0.18947368421052635</v>
      </c>
      <c r="N17" s="17" t="s">
        <v>21</v>
      </c>
      <c r="O17" s="17" t="s">
        <v>21</v>
      </c>
      <c r="P17" s="17" t="s">
        <v>21</v>
      </c>
      <c r="Q17" s="17" t="s">
        <v>21</v>
      </c>
    </row>
    <row r="18" spans="2:17" ht="63" customHeight="1" x14ac:dyDescent="0.25">
      <c r="B18" s="13" t="s">
        <v>48</v>
      </c>
      <c r="C18" s="14" t="s">
        <v>71</v>
      </c>
      <c r="D18" s="15" t="s">
        <v>20</v>
      </c>
      <c r="E18" s="15" t="s">
        <v>83</v>
      </c>
      <c r="F18" s="19" t="s">
        <v>22</v>
      </c>
      <c r="G18" s="18" t="s">
        <v>94</v>
      </c>
      <c r="H18" s="16">
        <v>46243</v>
      </c>
      <c r="I18" s="16">
        <v>46848</v>
      </c>
      <c r="J18" s="17">
        <f t="shared" ca="1" si="0"/>
        <v>5.9504132231404938E-2</v>
      </c>
      <c r="K18" s="21">
        <v>3800277369</v>
      </c>
      <c r="L18" s="17">
        <f t="shared" ca="1" si="1"/>
        <v>5.9504132231404938E-2</v>
      </c>
      <c r="M18" s="17">
        <f t="shared" ca="1" si="2"/>
        <v>5.9504132231404938E-2</v>
      </c>
      <c r="N18" s="17" t="s">
        <v>21</v>
      </c>
      <c r="O18" s="17" t="s">
        <v>21</v>
      </c>
      <c r="P18" s="17" t="s">
        <v>21</v>
      </c>
      <c r="Q18" s="17" t="s">
        <v>21</v>
      </c>
    </row>
    <row r="19" spans="2:17" ht="63" customHeight="1" x14ac:dyDescent="0.25">
      <c r="B19" s="13" t="s">
        <v>49</v>
      </c>
      <c r="C19" s="14" t="s">
        <v>72</v>
      </c>
      <c r="D19" s="15" t="s">
        <v>20</v>
      </c>
      <c r="E19" s="15" t="s">
        <v>83</v>
      </c>
      <c r="F19" s="19" t="s">
        <v>22</v>
      </c>
      <c r="G19" s="18" t="s">
        <v>94</v>
      </c>
      <c r="H19" s="16">
        <v>46243</v>
      </c>
      <c r="I19" s="16">
        <v>46784</v>
      </c>
      <c r="J19" s="17">
        <f t="shared" ca="1" si="0"/>
        <v>6.6543438077633965E-2</v>
      </c>
      <c r="K19" s="21">
        <v>75994052</v>
      </c>
      <c r="L19" s="17">
        <f t="shared" ca="1" si="1"/>
        <v>6.6543438077633965E-2</v>
      </c>
      <c r="M19" s="17">
        <f t="shared" ca="1" si="2"/>
        <v>6.6543438077633965E-2</v>
      </c>
      <c r="N19" s="17" t="s">
        <v>21</v>
      </c>
      <c r="O19" s="17" t="s">
        <v>21</v>
      </c>
      <c r="P19" s="17" t="s">
        <v>21</v>
      </c>
      <c r="Q19" s="17" t="s">
        <v>21</v>
      </c>
    </row>
    <row r="20" spans="2:17" ht="63" customHeight="1" x14ac:dyDescent="0.25">
      <c r="B20" s="13" t="s">
        <v>50</v>
      </c>
      <c r="C20" s="14" t="s">
        <v>73</v>
      </c>
      <c r="D20" s="15" t="s">
        <v>32</v>
      </c>
      <c r="E20" s="15" t="s">
        <v>29</v>
      </c>
      <c r="F20" s="19" t="s">
        <v>22</v>
      </c>
      <c r="G20" s="18" t="s">
        <v>95</v>
      </c>
      <c r="H20" s="16">
        <v>46239</v>
      </c>
      <c r="I20" s="16">
        <v>46387</v>
      </c>
      <c r="J20" s="17">
        <f t="shared" ca="1" si="0"/>
        <v>0.27027027027027029</v>
      </c>
      <c r="K20" s="21">
        <v>15786667</v>
      </c>
      <c r="L20" s="17">
        <f t="shared" ca="1" si="1"/>
        <v>0.27027027027027029</v>
      </c>
      <c r="M20" s="17">
        <f t="shared" ca="1" si="2"/>
        <v>0.27027027027027029</v>
      </c>
      <c r="N20" s="17" t="s">
        <v>21</v>
      </c>
      <c r="O20" s="17" t="s">
        <v>21</v>
      </c>
      <c r="P20" s="17" t="s">
        <v>21</v>
      </c>
      <c r="Q20" s="17" t="s">
        <v>21</v>
      </c>
    </row>
    <row r="21" spans="2:17" ht="63" customHeight="1" x14ac:dyDescent="0.25">
      <c r="B21" s="13" t="s">
        <v>51</v>
      </c>
      <c r="C21" s="14" t="s">
        <v>74</v>
      </c>
      <c r="D21" s="15" t="s">
        <v>32</v>
      </c>
      <c r="E21" s="15" t="s">
        <v>29</v>
      </c>
      <c r="F21" s="19" t="s">
        <v>22</v>
      </c>
      <c r="G21" s="18" t="s">
        <v>96</v>
      </c>
      <c r="H21" s="16">
        <v>46239</v>
      </c>
      <c r="I21" s="16">
        <v>46387</v>
      </c>
      <c r="J21" s="17">
        <f t="shared" ca="1" si="0"/>
        <v>0.27027027027027029</v>
      </c>
      <c r="K21" s="21">
        <v>16576000</v>
      </c>
      <c r="L21" s="17">
        <f t="shared" ca="1" si="1"/>
        <v>0.27027027027027029</v>
      </c>
      <c r="M21" s="17">
        <f t="shared" ca="1" si="2"/>
        <v>0.27027027027027029</v>
      </c>
      <c r="N21" s="17" t="s">
        <v>21</v>
      </c>
      <c r="O21" s="17" t="s">
        <v>21</v>
      </c>
      <c r="P21" s="17" t="s">
        <v>21</v>
      </c>
      <c r="Q21" s="17" t="s">
        <v>21</v>
      </c>
    </row>
    <row r="22" spans="2:17" ht="63" customHeight="1" x14ac:dyDescent="0.25">
      <c r="B22" s="13" t="s">
        <v>52</v>
      </c>
      <c r="C22" s="14" t="s">
        <v>75</v>
      </c>
      <c r="D22" s="15" t="s">
        <v>32</v>
      </c>
      <c r="E22" s="15" t="s">
        <v>29</v>
      </c>
      <c r="F22" s="19" t="s">
        <v>22</v>
      </c>
      <c r="G22" s="18" t="s">
        <v>97</v>
      </c>
      <c r="H22" s="16">
        <v>46238</v>
      </c>
      <c r="I22" s="16">
        <v>46387</v>
      </c>
      <c r="J22" s="17">
        <f t="shared" ca="1" si="0"/>
        <v>0.27516778523489938</v>
      </c>
      <c r="K22" s="21">
        <v>48910000</v>
      </c>
      <c r="L22" s="17">
        <f t="shared" ca="1" si="1"/>
        <v>0.27516778523489938</v>
      </c>
      <c r="M22" s="17">
        <f t="shared" ca="1" si="2"/>
        <v>0.27516778523489938</v>
      </c>
      <c r="N22" s="17" t="s">
        <v>21</v>
      </c>
      <c r="O22" s="17" t="s">
        <v>21</v>
      </c>
      <c r="P22" s="17" t="s">
        <v>21</v>
      </c>
      <c r="Q22" s="17" t="s">
        <v>21</v>
      </c>
    </row>
    <row r="23" spans="2:17" ht="63" customHeight="1" x14ac:dyDescent="0.25">
      <c r="B23" s="13" t="s">
        <v>53</v>
      </c>
      <c r="C23" s="14" t="s">
        <v>76</v>
      </c>
      <c r="D23" s="15" t="s">
        <v>20</v>
      </c>
      <c r="E23" s="15" t="s">
        <v>29</v>
      </c>
      <c r="F23" s="19" t="s">
        <v>28</v>
      </c>
      <c r="G23" s="18" t="s">
        <v>98</v>
      </c>
      <c r="H23" s="16">
        <v>46254</v>
      </c>
      <c r="I23" s="16">
        <v>46356</v>
      </c>
      <c r="J23" s="17">
        <f t="shared" ca="1" si="0"/>
        <v>0.24509803921568629</v>
      </c>
      <c r="K23" s="21">
        <v>95899149</v>
      </c>
      <c r="L23" s="17">
        <f t="shared" ca="1" si="1"/>
        <v>0.24509803921568629</v>
      </c>
      <c r="M23" s="17">
        <f t="shared" ca="1" si="2"/>
        <v>0.24509803921568629</v>
      </c>
      <c r="N23" s="17" t="s">
        <v>21</v>
      </c>
      <c r="O23" s="17" t="s">
        <v>21</v>
      </c>
      <c r="P23" s="17" t="s">
        <v>21</v>
      </c>
      <c r="Q23" s="17" t="s">
        <v>21</v>
      </c>
    </row>
    <row r="24" spans="2:17" ht="63" customHeight="1" x14ac:dyDescent="0.25">
      <c r="B24" s="13" t="s">
        <v>54</v>
      </c>
      <c r="C24" s="14" t="s">
        <v>77</v>
      </c>
      <c r="D24" s="15" t="s">
        <v>32</v>
      </c>
      <c r="E24" s="15" t="s">
        <v>29</v>
      </c>
      <c r="F24" s="19" t="s">
        <v>22</v>
      </c>
      <c r="G24" s="18" t="s">
        <v>99</v>
      </c>
      <c r="H24" s="16">
        <v>46238</v>
      </c>
      <c r="I24" s="16">
        <v>46387</v>
      </c>
      <c r="J24" s="17">
        <f t="shared" ca="1" si="0"/>
        <v>0.27516778523489938</v>
      </c>
      <c r="K24" s="21">
        <v>39200000</v>
      </c>
      <c r="L24" s="17">
        <f t="shared" ca="1" si="1"/>
        <v>0.27516778523489938</v>
      </c>
      <c r="M24" s="17">
        <f t="shared" ca="1" si="2"/>
        <v>0.27516778523489938</v>
      </c>
      <c r="N24" s="17" t="s">
        <v>21</v>
      </c>
      <c r="O24" s="17" t="s">
        <v>21</v>
      </c>
      <c r="P24" s="17" t="s">
        <v>21</v>
      </c>
      <c r="Q24" s="17" t="s">
        <v>21</v>
      </c>
    </row>
    <row r="25" spans="2:17" ht="63" customHeight="1" x14ac:dyDescent="0.25">
      <c r="B25" s="13" t="s">
        <v>55</v>
      </c>
      <c r="C25" s="14" t="s">
        <v>78</v>
      </c>
      <c r="D25" s="15" t="s">
        <v>20</v>
      </c>
      <c r="E25" s="15" t="s">
        <v>29</v>
      </c>
      <c r="F25" s="19" t="s">
        <v>28</v>
      </c>
      <c r="G25" s="18" t="s">
        <v>100</v>
      </c>
      <c r="H25" s="16">
        <v>46258</v>
      </c>
      <c r="I25" s="16">
        <v>46356</v>
      </c>
      <c r="J25" s="17">
        <f t="shared" ca="1" si="0"/>
        <v>0.2142857142857143</v>
      </c>
      <c r="K25" s="21">
        <v>29958250</v>
      </c>
      <c r="L25" s="17">
        <f t="shared" ca="1" si="1"/>
        <v>0.2142857142857143</v>
      </c>
      <c r="M25" s="17">
        <f t="shared" ca="1" si="2"/>
        <v>0.2142857142857143</v>
      </c>
      <c r="N25" s="17" t="s">
        <v>21</v>
      </c>
      <c r="O25" s="17" t="s">
        <v>21</v>
      </c>
      <c r="P25" s="17" t="s">
        <v>21</v>
      </c>
      <c r="Q25" s="17" t="s">
        <v>21</v>
      </c>
    </row>
    <row r="26" spans="2:17" ht="63" customHeight="1" x14ac:dyDescent="0.25">
      <c r="B26" s="13" t="s">
        <v>56</v>
      </c>
      <c r="C26" s="14" t="s">
        <v>79</v>
      </c>
      <c r="D26" s="15" t="s">
        <v>20</v>
      </c>
      <c r="E26" s="15" t="s">
        <v>29</v>
      </c>
      <c r="F26" s="19" t="s">
        <v>84</v>
      </c>
      <c r="G26" s="18" t="s">
        <v>101</v>
      </c>
      <c r="H26" s="16">
        <v>46246</v>
      </c>
      <c r="I26" s="16">
        <v>46387</v>
      </c>
      <c r="J26" s="17">
        <f t="shared" ca="1" si="0"/>
        <v>0.23404255319148937</v>
      </c>
      <c r="K26" s="21">
        <v>0</v>
      </c>
      <c r="L26" s="17">
        <f t="shared" ca="1" si="1"/>
        <v>0.23404255319148937</v>
      </c>
      <c r="M26" s="17">
        <f t="shared" ca="1" si="2"/>
        <v>0.23404255319148937</v>
      </c>
      <c r="N26" s="17" t="s">
        <v>21</v>
      </c>
      <c r="O26" s="17" t="s">
        <v>21</v>
      </c>
      <c r="P26" s="17" t="s">
        <v>21</v>
      </c>
      <c r="Q26" s="17" t="s">
        <v>21</v>
      </c>
    </row>
    <row r="27" spans="2:17" ht="63" customHeight="1" x14ac:dyDescent="0.25">
      <c r="B27" s="13" t="s">
        <v>57</v>
      </c>
      <c r="C27" s="14" t="s">
        <v>80</v>
      </c>
      <c r="D27" s="15" t="s">
        <v>20</v>
      </c>
      <c r="E27" s="15" t="s">
        <v>30</v>
      </c>
      <c r="F27" s="19" t="s">
        <v>27</v>
      </c>
      <c r="G27" s="18" t="s">
        <v>102</v>
      </c>
      <c r="H27" s="16">
        <v>46246</v>
      </c>
      <c r="I27" s="16">
        <v>46276</v>
      </c>
      <c r="J27" s="17">
        <f t="shared" ca="1" si="0"/>
        <v>1.1000000000000001</v>
      </c>
      <c r="K27" s="21">
        <v>33000000</v>
      </c>
      <c r="L27" s="17">
        <f t="shared" ca="1" si="1"/>
        <v>1.1000000000000001</v>
      </c>
      <c r="M27" s="17">
        <f t="shared" ca="1" si="2"/>
        <v>1.1000000000000001</v>
      </c>
      <c r="N27" s="17" t="s">
        <v>21</v>
      </c>
      <c r="O27" s="17" t="s">
        <v>21</v>
      </c>
      <c r="P27" s="17" t="s">
        <v>21</v>
      </c>
      <c r="Q27" s="17" t="s">
        <v>21</v>
      </c>
    </row>
    <row r="28" spans="2:17" ht="63" customHeight="1" x14ac:dyDescent="0.25">
      <c r="B28" s="13" t="s">
        <v>58</v>
      </c>
      <c r="C28" s="14" t="s">
        <v>81</v>
      </c>
      <c r="D28" s="15" t="s">
        <v>32</v>
      </c>
      <c r="E28" s="15" t="s">
        <v>29</v>
      </c>
      <c r="F28" s="19" t="s">
        <v>22</v>
      </c>
      <c r="G28" s="18" t="s">
        <v>103</v>
      </c>
      <c r="H28" s="16">
        <v>46240</v>
      </c>
      <c r="I28" s="16">
        <v>46387</v>
      </c>
      <c r="J28" s="17">
        <f t="shared" ca="1" si="0"/>
        <v>0.26530612244897955</v>
      </c>
      <c r="K28" s="21">
        <v>26583333</v>
      </c>
      <c r="L28" s="17">
        <f t="shared" ca="1" si="1"/>
        <v>0.26530612244897955</v>
      </c>
      <c r="M28" s="17">
        <f t="shared" ca="1" si="2"/>
        <v>0.26530612244897955</v>
      </c>
      <c r="N28" s="17" t="s">
        <v>21</v>
      </c>
      <c r="O28" s="17" t="s">
        <v>21</v>
      </c>
      <c r="P28" s="17" t="s">
        <v>21</v>
      </c>
      <c r="Q28" s="17" t="s">
        <v>21</v>
      </c>
    </row>
    <row r="29" spans="2:17" ht="63" customHeight="1" x14ac:dyDescent="0.25">
      <c r="B29" s="13" t="s">
        <v>59</v>
      </c>
      <c r="C29" s="14" t="s">
        <v>82</v>
      </c>
      <c r="D29" s="15" t="s">
        <v>32</v>
      </c>
      <c r="E29" s="15" t="s">
        <v>31</v>
      </c>
      <c r="F29" s="19" t="s">
        <v>27</v>
      </c>
      <c r="G29" s="18" t="s">
        <v>104</v>
      </c>
      <c r="H29" s="16">
        <v>46255</v>
      </c>
      <c r="I29" s="16">
        <v>46356</v>
      </c>
      <c r="J29" s="17">
        <f t="shared" ca="1" si="0"/>
        <v>0.23762376237623761</v>
      </c>
      <c r="K29" s="21">
        <v>359491194</v>
      </c>
      <c r="L29" s="17">
        <f t="shared" ca="1" si="1"/>
        <v>0.23762376237623761</v>
      </c>
      <c r="M29" s="17">
        <f t="shared" ca="1" si="2"/>
        <v>0.23762376237623761</v>
      </c>
      <c r="N29" s="17" t="s">
        <v>21</v>
      </c>
      <c r="O29" s="17" t="s">
        <v>21</v>
      </c>
      <c r="P29" s="17" t="s">
        <v>21</v>
      </c>
      <c r="Q29" s="17" t="s">
        <v>21</v>
      </c>
    </row>
  </sheetData>
  <autoFilter ref="B6:Q10" xr:uid="{00000000-0009-0000-0000-000000000000}">
    <sortState xmlns:xlrd2="http://schemas.microsoft.com/office/spreadsheetml/2017/richdata2" ref="B8:U596">
      <sortCondition ref="B5:B421"/>
    </sortState>
  </autoFilter>
  <mergeCells count="21">
    <mergeCell ref="B2:Q3"/>
    <mergeCell ref="K5:K6"/>
    <mergeCell ref="L5:L6"/>
    <mergeCell ref="M5:M6"/>
    <mergeCell ref="K4:M4"/>
    <mergeCell ref="N4:Q4"/>
    <mergeCell ref="N5:N6"/>
    <mergeCell ref="O5:O6"/>
    <mergeCell ref="P5:P6"/>
    <mergeCell ref="Q5:Q6"/>
    <mergeCell ref="B4:B6"/>
    <mergeCell ref="C4:D4"/>
    <mergeCell ref="E4:J4"/>
    <mergeCell ref="C5:C6"/>
    <mergeCell ref="D5:D6"/>
    <mergeCell ref="E5:E6"/>
    <mergeCell ref="F5:F6"/>
    <mergeCell ref="G5:G6"/>
    <mergeCell ref="H5:H6"/>
    <mergeCell ref="I5:I6"/>
    <mergeCell ref="J5:J6"/>
  </mergeCells>
  <dataValidations count="1">
    <dataValidation type="list" allowBlank="1" showInputMessage="1" showErrorMessage="1" sqref="D7:F10" xr:uid="{00000000-0002-0000-0000-000000000000}">
      <formula1>#REF!</formula1>
    </dataValidation>
  </dataValidations>
  <pageMargins left="0.23622047244094491" right="0.23622047244094491" top="0.35433070866141736" bottom="0.35433070866141736" header="0.19685039370078741" footer="0.19685039370078741"/>
  <pageSetup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"/>
  <sheetViews>
    <sheetView topLeftCell="D1" zoomScaleNormal="100" zoomScaleSheetLayoutView="100" workbookViewId="0">
      <selection activeCell="E1" sqref="E1:K15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51.28515625" style="1" customWidth="1"/>
    <col min="7" max="7" width="28.7109375" style="1" customWidth="1"/>
    <col min="8" max="8" width="41.5703125" style="1" customWidth="1"/>
    <col min="9" max="9" width="34.7109375" style="1" customWidth="1"/>
    <col min="10" max="10" width="11.140625" style="1" customWidth="1"/>
    <col min="11" max="11" width="13.7109375" style="1" bestFit="1" customWidth="1"/>
    <col min="12" max="16384" width="11.42578125" style="1"/>
  </cols>
  <sheetData>
    <row r="1" spans="1:10" ht="15" customHeight="1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" customHeight="1" x14ac:dyDescent="0.25">
      <c r="A2" s="8"/>
      <c r="B2" s="8"/>
      <c r="C2" s="8"/>
      <c r="D2" s="8"/>
      <c r="E2" s="8"/>
      <c r="F2" s="25" t="s">
        <v>36</v>
      </c>
      <c r="G2" s="25"/>
      <c r="H2" s="25"/>
      <c r="I2" s="25"/>
      <c r="J2" s="8"/>
    </row>
    <row r="3" spans="1:10" ht="18" customHeight="1" x14ac:dyDescent="0.25">
      <c r="A3" s="8"/>
      <c r="B3" s="8"/>
      <c r="C3" s="8"/>
      <c r="D3" s="8"/>
      <c r="E3" s="8"/>
      <c r="F3" s="25"/>
      <c r="G3" s="25"/>
      <c r="H3" s="25"/>
      <c r="I3" s="25"/>
      <c r="J3" s="8"/>
    </row>
    <row r="4" spans="1:10" ht="18" customHeight="1" x14ac:dyDescent="0.25">
      <c r="A4" s="8"/>
      <c r="B4" s="8"/>
      <c r="C4" s="8"/>
      <c r="D4" s="8"/>
      <c r="E4" s="8"/>
      <c r="F4" s="25"/>
      <c r="G4" s="25"/>
      <c r="H4" s="25"/>
      <c r="I4" s="25"/>
      <c r="J4" s="8"/>
    </row>
    <row r="5" spans="1:10" ht="18" customHeight="1" x14ac:dyDescent="0.25">
      <c r="A5" s="8"/>
      <c r="B5" s="8"/>
      <c r="C5" s="8"/>
      <c r="D5" s="8"/>
      <c r="E5" s="8"/>
      <c r="F5" s="25"/>
      <c r="G5" s="25"/>
      <c r="H5" s="25"/>
      <c r="I5" s="25"/>
      <c r="J5" s="8"/>
    </row>
    <row r="6" spans="1:10" ht="15.75" customHeight="1" x14ac:dyDescent="0.25">
      <c r="D6" s="8"/>
      <c r="E6" s="8"/>
      <c r="F6" s="25"/>
      <c r="G6" s="25"/>
      <c r="H6" s="25"/>
      <c r="I6" s="25"/>
      <c r="J6" s="8"/>
    </row>
    <row r="7" spans="1:10" x14ac:dyDescent="0.25">
      <c r="F7" s="26"/>
      <c r="G7" s="26"/>
      <c r="H7" s="26"/>
      <c r="I7" s="26"/>
    </row>
    <row r="8" spans="1:10" x14ac:dyDescent="0.25">
      <c r="F8" s="2" t="s">
        <v>24</v>
      </c>
      <c r="G8" s="2" t="s">
        <v>25</v>
      </c>
      <c r="H8" s="2" t="s">
        <v>9</v>
      </c>
      <c r="I8" s="2" t="s">
        <v>26</v>
      </c>
    </row>
    <row r="9" spans="1:10" x14ac:dyDescent="0.25">
      <c r="F9" s="3" t="s">
        <v>21</v>
      </c>
      <c r="G9" s="4" t="s">
        <v>21</v>
      </c>
      <c r="H9" s="6" t="s">
        <v>21</v>
      </c>
      <c r="I9" s="5" t="s">
        <v>21</v>
      </c>
    </row>
  </sheetData>
  <mergeCells count="1">
    <mergeCell ref="F2:I7"/>
  </mergeCells>
  <pageMargins left="0.25" right="0.25" top="0.75" bottom="0.75" header="0.3" footer="0.3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O20" sqref="O20"/>
    </sheetView>
  </sheetViews>
  <sheetFormatPr baseColWidth="10" defaultColWidth="11.42578125" defaultRowHeight="15" x14ac:dyDescent="0.25"/>
  <sheetData/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PROCESOS ADJUDICADOS</vt:lpstr>
      <vt:lpstr>PROCESOS DESIERTOS</vt:lpstr>
      <vt:lpstr>PUBLICACION CARTELERA</vt:lpstr>
      <vt:lpstr>'PROCESOS ADJUDICADOS'!Área_de_impresión</vt:lpstr>
      <vt:lpstr>'PROCESOS DESIERTOS'!Área_de_impresión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Felipe Suarez Cuadros</dc:creator>
  <cp:keywords/>
  <dc:description/>
  <cp:lastModifiedBy>Oscar Ricardo Castellanos Baquero</cp:lastModifiedBy>
  <cp:revision/>
  <cp:lastPrinted>2026-09-14T13:06:04Z</cp:lastPrinted>
  <dcterms:created xsi:type="dcterms:W3CDTF">2020-04-15T16:49:38Z</dcterms:created>
  <dcterms:modified xsi:type="dcterms:W3CDTF">2026-09-14T13:14:57Z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2025-08-15T11:38:10Z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3044741c-8240-4139-9bce-1f1ecf87c77b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