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-120" yWindow="-120" windowWidth="29040" windowHeight="15840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ADJUDICADOS'!$B$6:$Q$16</definedName>
    <definedName name="_xlnm.Print_Area" localSheetId="0">'PROCESOS ADJUDICADOS'!$B$2:$Q$16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L8" i="1"/>
  <c r="L9" i="1"/>
  <c r="L10" i="1"/>
  <c r="L14" i="1"/>
  <c r="J8" i="1"/>
  <c r="J9" i="1"/>
  <c r="J10" i="1"/>
  <c r="J11" i="1"/>
  <c r="J14" i="1"/>
</calcChain>
</file>

<file path=xl/sharedStrings.xml><?xml version="1.0" encoding="utf-8"?>
<sst xmlns="http://schemas.openxmlformats.org/spreadsheetml/2006/main" count="131" uniqueCount="53">
  <si>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</si>
  <si>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</si>
  <si>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</si>
  <si>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</si>
  <si>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</si>
  <si>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</si>
  <si>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</si>
  <si>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</si>
  <si>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</si>
  <si>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</si>
  <si>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</si>
  <si>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</si>
  <si>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</si>
  <si>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</si>
  <si>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</si>
  <si>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</si>
  <si>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</si>
  <si>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CONTRATACIÓN DIRECTA</t>
  </si>
  <si>
    <t>PORCENTAJE DE AVANCE PRESUPUESTAL PROGRAMADO</t>
  </si>
  <si>
    <t>PORCENTAJE DE AVANCE PRESUPUESTAL REAL</t>
  </si>
  <si>
    <t>N. PROCESO</t>
  </si>
  <si>
    <t>NOMBRE CONTRATISTA</t>
  </si>
  <si>
    <t>VALOR</t>
  </si>
  <si>
    <t>N/A</t>
  </si>
  <si>
    <t>NÚMERO CONTRATO</t>
  </si>
  <si>
    <t xml:space="preserve">PROCESOS DESIERTOS 2025 ENERO </t>
  </si>
  <si>
    <t>MINIMA CUANTIA</t>
  </si>
  <si>
    <t>SELECCIÓN ABREVIADA POR ACUERDO MARCO DE PRECIOS</t>
  </si>
  <si>
    <t>(SG-247)APALANCAMIENTO VF 2026 PRESTAR EL SERVICIO INTEGRAL DE ASEO Y CAFETERIA PARA LA SEDES DEL IDEAM A NIVEL NACIONAL</t>
  </si>
  <si>
    <t>INFORMACION CONTRACTUAL DICIEMBRE 2025</t>
  </si>
  <si>
    <t xml:space="preserve">TRATAMIENTOS Y RELLENOS AMBIENTALES DE COLOMBIA TRACOL S.A.S. ESP
</t>
  </si>
  <si>
    <t>MOTO MUNDIAL</t>
  </si>
  <si>
    <t>AUTOINVERCOL SA</t>
  </si>
  <si>
    <t>MORARCI GROPUS SAS</t>
  </si>
  <si>
    <t>ASEGURADORA SOLIDARIA DE COLOMBIA ENTIDAD COOPERATIVA</t>
  </si>
  <si>
    <t xml:space="preserve">SOLUCIONES INTEGRALES UNION </t>
  </si>
  <si>
    <t>WILSON LENIN RIVERA PEDROZA</t>
  </si>
  <si>
    <t>UNION TEMPORAL MI PLANETA NOVA</t>
  </si>
  <si>
    <t>HEINSOHN HUMAN GLOBAL SOLUTIONS S.A.S</t>
  </si>
  <si>
    <t>CORPORACIÓN PARA EL DESARROLLO SOSTENIBLE DEL SUR DE LA AMAZONÍA COLOMBIANA - CORPOAMAZONIA</t>
  </si>
  <si>
    <t>14 PRESTACIÓN DE SERVICIOS</t>
  </si>
  <si>
    <t>11 MANTENIMIENTO y/o REPARACIÓN</t>
  </si>
  <si>
    <t>18 SEGUROS</t>
  </si>
  <si>
    <t>3 COMPRAVENTA y/o SUMINISTRO</t>
  </si>
  <si>
    <t>21 OTROS</t>
  </si>
  <si>
    <t>(HIDRO-451) RECOLECTAR Y DISPONER LOS RESIDUOS PELIGROSOS DEL LABORATORIO DE CALIDAD AMBIENTAL DEL IDEAM.</t>
  </si>
  <si>
    <t>SG-249) APALACAMIENTO VF PRESTAR EL SERVICIO DE MANTENIMIENTO PREVENTIVO Y EVENTUALMENTE CORRECTIVO DE LOS VEHÍCULOS DE PROPIEDAD DEL IDEAM UBICADOS EN LA CIUDAD DE BOGOTÁ D.C.</t>
  </si>
  <si>
    <t xml:space="preserve">(SG-524) CONTRATAR LOS SEGUROS QUE AMPAREN LOS NUEVOS  VEHÍCULOS DE PROPIEDAD DEL IDEAM.
</t>
  </si>
  <si>
    <t>(SG-270) (HIDRO457) ADQUIRIR ELEMENTOS DE FERRETERÍA PARA LAS DISTINTAS SEDES Y LA RED CONVENCIONAL DEL IDEAM</t>
  </si>
  <si>
    <t>(ECO-525) PRESTAR APOYO EN LA MATERIALIZACIÓN DE LOS LINEAMIENTOS EMITIDOS POR LOS PROCESOS ADMINISTRATIVOS Y FINANCIEROS DE LA SUBDIRECCIÓN EN EL MARCO DE LOS PROCESOS CONTRACTUALES REQUERIDOS PARA LA EJECUCIÓN DE LOS PROYECTOS QUE SE EJECUTEN DENTRO DE LA SUBDIRECCIÓN DE ECOSISTEMAS E INFORMACIÓN AMBIENTAL</t>
  </si>
  <si>
    <t xml:space="preserve">(SG-478) APALANCAMIENTO VF 2026 CONTRATAR LA RENOVACIÓN DEL SOPORTE Y MANTENIMIENTO DEL SOFTWARE NÓMINA SIGEP.
</t>
  </si>
  <si>
    <t>(DG-527) Aunar esfuerzos con el fin de promover y/o adelantar acciones de colaboración e intercambio de conocimientos y experiencias con el propósito de contribuir al fortalecimiento de las partes de acuerdo a las capacidades de las entidades en el área de jurisdicción de CORPOAMAZONÍA.</t>
  </si>
  <si>
    <t>PROCESOS DESIERTOS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</si>
</sst>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4" fillId="0" borderId="0"/>
  </cellStyleXfs>
  <cellXfs count="27"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9" fontId="7" fillId="2" borderId="3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3" xfId="5" applyFont="1" applyFill="1" applyBorder="1" applyAlignment="1" applyProtection="1">
      <alignment horizontal="left" vertical="center"/>
      <protection locked="0"/>
    </xf>
    <xf numFmtId="0" fontId="2" fillId="2" borderId="3" xfId="5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64" fontId="7" fillId="2" borderId="3" xfId="5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0</xdr:rowOff>
    </xdr:from>
    <xdr:to>
      <xdr:col>5</xdr:col>
      <xdr:colOff>2121332</xdr:colOff>
      <xdr:row>6</xdr:row>
      <xdr:rowOff>114300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321097</xdr:colOff>
      <xdr:row>52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509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6"/>
  <sheetViews>
    <sheetView topLeftCell="G1" zoomScaleNormal="100" workbookViewId="0">
      <selection activeCell="G18" sqref="G18"/>
    </sheetView>
  </sheetViews>
  <sheetFormatPr baseColWidth="10" defaultRowHeight="15" x14ac:dyDescent="0.25"/>
  <cols>
    <col min="1" max="1" width="11.42578125" style="7"/>
    <col min="2" max="2" width="11.42578125" style="11"/>
    <col min="3" max="3" width="28" style="11" customWidth="1"/>
    <col min="4" max="4" width="19.5703125" style="11" customWidth="1"/>
    <col min="5" max="5" width="21.42578125" style="11" customWidth="1"/>
    <col min="6" max="6" width="25" style="11" customWidth="1"/>
    <col min="7" max="7" width="54.140625" style="9" customWidth="1"/>
    <col min="8" max="8" width="13.140625" style="11" customWidth="1"/>
    <col min="9" max="9" width="18.140625" style="11" customWidth="1"/>
    <col min="10" max="10" width="19.42578125" style="12" customWidth="1"/>
    <col min="11" max="11" width="20.140625" style="13" customWidth="1"/>
    <col min="12" max="12" width="24" style="11" customWidth="1"/>
    <col min="13" max="13" width="22" style="11" customWidth="1"/>
    <col min="14" max="14" width="18.5703125" style="11" customWidth="1"/>
    <col min="15" max="15" width="17.5703125" style="11" customWidth="1"/>
    <col min="16" max="16" width="15.42578125" style="11" customWidth="1"/>
    <col min="17" max="17" width="34.140625" style="11" customWidth="1"/>
    <col min="18" max="16384" width="11.42578125" style="7"/>
  </cols>
  <sheetData>
    <row r="2" spans="2:17" ht="15" customHeight="1" x14ac:dyDescent="0.25">
      <c r="B2" s="20" t="s">
        <v>29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ht="68.2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7" x14ac:dyDescent="0.25">
      <c r="B4" s="23" t="s">
        <v>24</v>
      </c>
      <c r="C4" s="23" t="s">
        <v>0</v>
      </c>
      <c r="D4" s="23"/>
      <c r="E4" s="23" t="s">
        <v>1</v>
      </c>
      <c r="F4" s="23"/>
      <c r="G4" s="23"/>
      <c r="H4" s="23"/>
      <c r="I4" s="23"/>
      <c r="J4" s="23"/>
      <c r="K4" s="23" t="s">
        <v>11</v>
      </c>
      <c r="L4" s="23"/>
      <c r="M4" s="23"/>
      <c r="N4" s="23" t="s">
        <v>12</v>
      </c>
      <c r="O4" s="23"/>
      <c r="P4" s="23"/>
      <c r="Q4" s="23"/>
    </row>
    <row r="5" spans="2:17" ht="15" customHeight="1" x14ac:dyDescent="0.25">
      <c r="B5" s="23"/>
      <c r="C5" s="23" t="s">
        <v>2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10</v>
      </c>
      <c r="K5" s="21" t="s">
        <v>9</v>
      </c>
      <c r="L5" s="23" t="s">
        <v>18</v>
      </c>
      <c r="M5" s="23" t="s">
        <v>19</v>
      </c>
      <c r="N5" s="23" t="s">
        <v>13</v>
      </c>
      <c r="O5" s="23" t="s">
        <v>14</v>
      </c>
      <c r="P5" s="23" t="s">
        <v>15</v>
      </c>
      <c r="Q5" s="23" t="s">
        <v>16</v>
      </c>
    </row>
    <row r="6" spans="2:17" ht="38.25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2"/>
      <c r="L6" s="24"/>
      <c r="M6" s="24"/>
      <c r="N6" s="24"/>
      <c r="O6" s="24"/>
      <c r="P6" s="24"/>
      <c r="Q6" s="24"/>
    </row>
    <row r="7" spans="2:17" ht="99.95" customHeight="1" x14ac:dyDescent="0.25">
      <c r="B7" s="14">
        <v>475</v>
      </c>
      <c r="C7" s="15" t="s">
        <v>30</v>
      </c>
      <c r="D7" s="16" t="s">
        <v>30</v>
      </c>
      <c r="E7" s="16" t="s">
        <v>26</v>
      </c>
      <c r="F7" s="17" t="s">
        <v>40</v>
      </c>
      <c r="G7" s="15" t="s">
        <v>45</v>
      </c>
      <c r="H7" s="18">
        <v>45996</v>
      </c>
      <c r="I7" s="18">
        <v>46006</v>
      </c>
      <c r="J7" s="10">
        <v>1</v>
      </c>
      <c r="K7" s="19">
        <v>8000000</v>
      </c>
      <c r="L7" s="10">
        <v>1</v>
      </c>
      <c r="M7" s="10" t="s">
        <v>23</v>
      </c>
      <c r="N7" s="10" t="s">
        <v>23</v>
      </c>
      <c r="O7" s="10" t="s">
        <v>23</v>
      </c>
      <c r="P7" s="10" t="s">
        <v>23</v>
      </c>
      <c r="Q7" s="10" t="s">
        <v>23</v>
      </c>
    </row>
    <row r="8" spans="2:17" ht="99.95" customHeight="1" x14ac:dyDescent="0.25">
      <c r="B8" s="14">
        <v>476</v>
      </c>
      <c r="C8" s="15" t="s">
        <v>31</v>
      </c>
      <c r="D8" s="16" t="s">
        <v>31</v>
      </c>
      <c r="E8" s="16" t="s">
        <v>27</v>
      </c>
      <c r="F8" s="17" t="s">
        <v>41</v>
      </c>
      <c r="G8" s="15" t="s">
        <v>46</v>
      </c>
      <c r="H8" s="18">
        <v>46000</v>
      </c>
      <c r="I8" s="18">
        <v>46234</v>
      </c>
      <c r="J8" s="10">
        <f ca="1">1-((I8-TODAY())*1/(I8-H8))</f>
        <v>0.17521367521367526</v>
      </c>
      <c r="K8" s="19">
        <v>2500000</v>
      </c>
      <c r="L8" s="10">
        <f ca="1">1-((I8-TODAY())*1/(I8-H8))</f>
        <v>0.17521367521367526</v>
      </c>
      <c r="M8" s="10">
        <f t="shared" ref="M8:M14" ca="1" si="0">1-((I8-TODAY())*1/(I8-H8))</f>
        <v>0.17521367521367526</v>
      </c>
      <c r="N8" s="10" t="s">
        <v>23</v>
      </c>
      <c r="O8" s="10" t="s">
        <v>23</v>
      </c>
      <c r="P8" s="10" t="s">
        <v>23</v>
      </c>
      <c r="Q8" s="10" t="s">
        <v>23</v>
      </c>
    </row>
    <row r="9" spans="2:17" ht="99.95" customHeight="1" x14ac:dyDescent="0.25">
      <c r="B9" s="14">
        <v>477</v>
      </c>
      <c r="C9" s="15" t="s">
        <v>32</v>
      </c>
      <c r="D9" s="16" t="s">
        <v>32</v>
      </c>
      <c r="E9" s="16" t="s">
        <v>27</v>
      </c>
      <c r="F9" s="17" t="s">
        <v>41</v>
      </c>
      <c r="G9" s="15" t="s">
        <v>46</v>
      </c>
      <c r="H9" s="18">
        <v>46000</v>
      </c>
      <c r="I9" s="18">
        <v>46234</v>
      </c>
      <c r="J9" s="10">
        <f ca="1">1-((I9-TODAY())*1/(I9-H9))</f>
        <v>0.17521367521367526</v>
      </c>
      <c r="K9" s="19">
        <v>25000000</v>
      </c>
      <c r="L9" s="10">
        <f ca="1">1-((I9-TODAY())*1/(I9-H9))</f>
        <v>0.17521367521367526</v>
      </c>
      <c r="M9" s="10">
        <f t="shared" ca="1" si="0"/>
        <v>0.17521367521367526</v>
      </c>
      <c r="N9" s="10" t="s">
        <v>23</v>
      </c>
      <c r="O9" s="10" t="s">
        <v>23</v>
      </c>
      <c r="P9" s="10" t="s">
        <v>23</v>
      </c>
      <c r="Q9" s="10" t="s">
        <v>23</v>
      </c>
    </row>
    <row r="10" spans="2:17" ht="99.95" customHeight="1" x14ac:dyDescent="0.25">
      <c r="B10" s="14">
        <v>478</v>
      </c>
      <c r="C10" s="15" t="s">
        <v>33</v>
      </c>
      <c r="D10" s="16" t="s">
        <v>33</v>
      </c>
      <c r="E10" s="16" t="s">
        <v>27</v>
      </c>
      <c r="F10" s="17" t="s">
        <v>41</v>
      </c>
      <c r="G10" s="15" t="s">
        <v>46</v>
      </c>
      <c r="H10" s="18">
        <v>46000</v>
      </c>
      <c r="I10" s="18">
        <v>46234</v>
      </c>
      <c r="J10" s="10">
        <f ca="1">1-((I10-TODAY())*1/(I10-H10))</f>
        <v>0.17521367521367526</v>
      </c>
      <c r="K10" s="19">
        <v>44668743</v>
      </c>
      <c r="L10" s="10">
        <f ca="1">1-((I10-TODAY())*1/(I10-H10))</f>
        <v>0.17521367521367526</v>
      </c>
      <c r="M10" s="10">
        <f t="shared" ca="1" si="0"/>
        <v>0.17521367521367526</v>
      </c>
      <c r="N10" s="10" t="s">
        <v>23</v>
      </c>
      <c r="O10" s="10" t="s">
        <v>23</v>
      </c>
      <c r="P10" s="10" t="s">
        <v>23</v>
      </c>
      <c r="Q10" s="10" t="s">
        <v>23</v>
      </c>
    </row>
    <row r="11" spans="2:17" ht="99.95" customHeight="1" x14ac:dyDescent="0.25">
      <c r="B11" s="14">
        <v>479</v>
      </c>
      <c r="C11" s="15" t="s">
        <v>34</v>
      </c>
      <c r="D11" s="16" t="s">
        <v>34</v>
      </c>
      <c r="E11" s="16" t="s">
        <v>26</v>
      </c>
      <c r="F11" s="17" t="s">
        <v>42</v>
      </c>
      <c r="G11" s="15" t="s">
        <v>47</v>
      </c>
      <c r="H11" s="18">
        <v>46007</v>
      </c>
      <c r="I11" s="18">
        <v>46022</v>
      </c>
      <c r="J11" s="10">
        <f ca="1">1-((I11-TODAY())*1/(I11-H11))</f>
        <v>2.2666666666666666</v>
      </c>
      <c r="K11" s="19">
        <v>13967326</v>
      </c>
      <c r="L11" s="10">
        <v>1</v>
      </c>
      <c r="M11" s="10">
        <f t="shared" ca="1" si="0"/>
        <v>2.2666666666666666</v>
      </c>
      <c r="N11" s="10" t="s">
        <v>23</v>
      </c>
      <c r="O11" s="10" t="s">
        <v>23</v>
      </c>
      <c r="P11" s="10" t="s">
        <v>23</v>
      </c>
      <c r="Q11" s="10" t="s">
        <v>23</v>
      </c>
    </row>
    <row r="12" spans="2:17" ht="99.95" customHeight="1" x14ac:dyDescent="0.25">
      <c r="B12" s="14">
        <v>480</v>
      </c>
      <c r="C12" s="15" t="s">
        <v>35</v>
      </c>
      <c r="D12" s="16" t="s">
        <v>35</v>
      </c>
      <c r="E12" s="16" t="s">
        <v>27</v>
      </c>
      <c r="F12" s="17" t="s">
        <v>43</v>
      </c>
      <c r="G12" s="15" t="s">
        <v>48</v>
      </c>
      <c r="H12" s="18">
        <v>45996</v>
      </c>
      <c r="I12" s="18">
        <v>46013</v>
      </c>
      <c r="J12" s="10">
        <v>1</v>
      </c>
      <c r="K12" s="19">
        <v>233500000</v>
      </c>
      <c r="L12" s="10">
        <v>1</v>
      </c>
      <c r="M12" s="10">
        <f t="shared" ca="1" si="0"/>
        <v>2.6470588235294117</v>
      </c>
      <c r="N12" s="10" t="s">
        <v>23</v>
      </c>
      <c r="O12" s="10" t="s">
        <v>23</v>
      </c>
      <c r="P12" s="10" t="s">
        <v>23</v>
      </c>
      <c r="Q12" s="10" t="s">
        <v>23</v>
      </c>
    </row>
    <row r="13" spans="2:17" ht="99.95" customHeight="1" x14ac:dyDescent="0.25">
      <c r="B13" s="14">
        <v>481</v>
      </c>
      <c r="C13" s="15" t="s">
        <v>36</v>
      </c>
      <c r="D13" s="16" t="s">
        <v>36</v>
      </c>
      <c r="E13" s="16" t="s">
        <v>17</v>
      </c>
      <c r="F13" s="17" t="s">
        <v>40</v>
      </c>
      <c r="G13" s="15" t="s">
        <v>49</v>
      </c>
      <c r="H13" s="18">
        <v>46002</v>
      </c>
      <c r="I13" s="18">
        <v>46022</v>
      </c>
      <c r="J13" s="10">
        <v>1</v>
      </c>
      <c r="K13" s="19">
        <v>5211951</v>
      </c>
      <c r="L13" s="10">
        <v>1</v>
      </c>
      <c r="M13" s="10">
        <f t="shared" ca="1" si="0"/>
        <v>1.95</v>
      </c>
      <c r="N13" s="10" t="s">
        <v>23</v>
      </c>
      <c r="O13" s="10" t="s">
        <v>23</v>
      </c>
      <c r="P13" s="10" t="s">
        <v>23</v>
      </c>
      <c r="Q13" s="10" t="s">
        <v>23</v>
      </c>
    </row>
    <row r="14" spans="2:17" ht="99.95" customHeight="1" x14ac:dyDescent="0.25">
      <c r="B14" s="14">
        <v>482</v>
      </c>
      <c r="C14" s="15" t="s">
        <v>37</v>
      </c>
      <c r="D14" s="16" t="s">
        <v>37</v>
      </c>
      <c r="E14" s="16" t="s">
        <v>27</v>
      </c>
      <c r="F14" s="17" t="s">
        <v>40</v>
      </c>
      <c r="G14" s="15" t="s">
        <v>28</v>
      </c>
      <c r="H14" s="18">
        <v>46003</v>
      </c>
      <c r="I14" s="18">
        <v>46252</v>
      </c>
      <c r="J14" s="10">
        <f ca="1">1-((I14-TODAY())*1/(I14-H14))</f>
        <v>0.15261044176706828</v>
      </c>
      <c r="K14" s="19">
        <v>51894334</v>
      </c>
      <c r="L14" s="10">
        <f ca="1">1-((I14-TODAY())*1/(I14-H14))</f>
        <v>0.15261044176706828</v>
      </c>
      <c r="M14" s="10">
        <f t="shared" ca="1" si="0"/>
        <v>0.15261044176706828</v>
      </c>
      <c r="N14" s="10" t="s">
        <v>23</v>
      </c>
      <c r="O14" s="10" t="s">
        <v>23</v>
      </c>
      <c r="P14" s="10" t="s">
        <v>23</v>
      </c>
      <c r="Q14" s="10" t="s">
        <v>23</v>
      </c>
    </row>
    <row r="15" spans="2:17" ht="99.95" customHeight="1" x14ac:dyDescent="0.25">
      <c r="B15" s="14">
        <v>483</v>
      </c>
      <c r="C15" s="15" t="s">
        <v>38</v>
      </c>
      <c r="D15" s="16" t="s">
        <v>38</v>
      </c>
      <c r="E15" s="16" t="s">
        <v>17</v>
      </c>
      <c r="F15" s="17" t="s">
        <v>40</v>
      </c>
      <c r="G15" s="15" t="s">
        <v>50</v>
      </c>
      <c r="H15" s="18" t="s">
        <v>23</v>
      </c>
      <c r="I15" s="18">
        <v>46203</v>
      </c>
      <c r="J15" s="10" t="s">
        <v>23</v>
      </c>
      <c r="K15" s="19">
        <v>72135117</v>
      </c>
      <c r="L15" s="10" t="s">
        <v>23</v>
      </c>
      <c r="M15" s="10" t="s">
        <v>23</v>
      </c>
      <c r="N15" s="10" t="s">
        <v>23</v>
      </c>
      <c r="O15" s="10" t="s">
        <v>23</v>
      </c>
      <c r="P15" s="10" t="s">
        <v>23</v>
      </c>
      <c r="Q15" s="10" t="s">
        <v>23</v>
      </c>
    </row>
    <row r="16" spans="2:17" ht="99.95" customHeight="1" x14ac:dyDescent="0.25">
      <c r="B16" s="14">
        <v>484</v>
      </c>
      <c r="C16" s="15" t="s">
        <v>39</v>
      </c>
      <c r="D16" s="16" t="s">
        <v>39</v>
      </c>
      <c r="E16" s="16" t="s">
        <v>17</v>
      </c>
      <c r="F16" s="17" t="s">
        <v>44</v>
      </c>
      <c r="G16" s="15" t="s">
        <v>51</v>
      </c>
      <c r="H16" s="18" t="s">
        <v>23</v>
      </c>
      <c r="I16" s="18">
        <v>46744</v>
      </c>
      <c r="J16" s="10" t="s">
        <v>23</v>
      </c>
      <c r="K16" s="19" t="s">
        <v>23</v>
      </c>
      <c r="L16" s="10" t="s">
        <v>23</v>
      </c>
      <c r="M16" s="10" t="s">
        <v>23</v>
      </c>
      <c r="N16" s="10" t="s">
        <v>23</v>
      </c>
      <c r="O16" s="10" t="s">
        <v>23</v>
      </c>
      <c r="P16" s="10" t="s">
        <v>23</v>
      </c>
      <c r="Q16" s="10" t="s">
        <v>23</v>
      </c>
    </row>
  </sheetData>
  <autoFilter ref="B6:Q16">
    <sortState ref="B8:U602">
      <sortCondition ref="B5:B427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6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F8" sqref="F8"/>
    </sheetView>
  </sheetViews>
  <sheetFormatPr baseColWidth="10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8" t="s">
        <v>25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8"/>
      <c r="B2" s="8"/>
      <c r="C2" s="8"/>
      <c r="D2" s="8"/>
      <c r="E2" s="8"/>
      <c r="F2" s="25" t="s">
        <v>52</v>
      </c>
      <c r="G2" s="25"/>
      <c r="H2" s="25"/>
      <c r="I2" s="25"/>
      <c r="J2" s="8"/>
    </row>
    <row r="3" spans="1:10" ht="18" customHeight="1" x14ac:dyDescent="0.25">
      <c r="A3" s="8"/>
      <c r="B3" s="8"/>
      <c r="C3" s="8"/>
      <c r="D3" s="8"/>
      <c r="E3" s="8"/>
      <c r="F3" s="25"/>
      <c r="G3" s="25"/>
      <c r="H3" s="25"/>
      <c r="I3" s="25"/>
      <c r="J3" s="8"/>
    </row>
    <row r="4" spans="1:10" ht="18" customHeight="1" x14ac:dyDescent="0.25">
      <c r="A4" s="8"/>
      <c r="B4" s="8"/>
      <c r="C4" s="8"/>
      <c r="D4" s="8"/>
      <c r="E4" s="8"/>
      <c r="F4" s="25"/>
      <c r="G4" s="25"/>
      <c r="H4" s="25"/>
      <c r="I4" s="25"/>
      <c r="J4" s="8"/>
    </row>
    <row r="5" spans="1:10" ht="18" customHeight="1" x14ac:dyDescent="0.25">
      <c r="A5" s="8"/>
      <c r="B5" s="8"/>
      <c r="C5" s="8"/>
      <c r="D5" s="8"/>
      <c r="E5" s="8"/>
      <c r="F5" s="25"/>
      <c r="G5" s="25"/>
      <c r="H5" s="25"/>
      <c r="I5" s="25"/>
      <c r="J5" s="8"/>
    </row>
    <row r="6" spans="1:10" ht="15.75" customHeight="1" x14ac:dyDescent="0.25">
      <c r="D6" s="8"/>
      <c r="E6" s="8"/>
      <c r="F6" s="25"/>
      <c r="G6" s="25"/>
      <c r="H6" s="25"/>
      <c r="I6" s="25"/>
      <c r="J6" s="8"/>
    </row>
    <row r="7" spans="1:10" x14ac:dyDescent="0.25">
      <c r="F7" s="26"/>
      <c r="G7" s="26"/>
      <c r="H7" s="26"/>
      <c r="I7" s="26"/>
    </row>
    <row r="8" spans="1:10" x14ac:dyDescent="0.25">
      <c r="F8" s="2" t="s">
        <v>20</v>
      </c>
      <c r="G8" s="2" t="s">
        <v>21</v>
      </c>
      <c r="H8" s="2" t="s">
        <v>6</v>
      </c>
      <c r="I8" s="2" t="s">
        <v>22</v>
      </c>
    </row>
    <row r="9" spans="1:10" x14ac:dyDescent="0.25">
      <c r="F9" s="3" t="s">
        <v>23</v>
      </c>
      <c r="G9" s="4" t="s">
        <v>23</v>
      </c>
      <c r="H9" s="6" t="s">
        <v>23</v>
      </c>
      <c r="I9" s="5" t="s">
        <v>23</v>
      </c>
    </row>
  </sheetData>
  <mergeCells count="1">
    <mergeCell ref="F2:I7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Tairah</cp:lastModifiedBy>
  <cp:lastPrinted>2025-10-16T20:14:03Z</cp:lastPrinted>
  <dcterms:created xsi:type="dcterms:W3CDTF">2020-04-15T16:49:38Z</dcterms:created>
  <dcterms:modified xsi:type="dcterms:W3CDTF">2026-01-19T13:45:06Z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