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53222"/>
  <mc:AlternateContent xmlns:mc="http://schemas.openxmlformats.org/markup-compatibility/2006">
    <mc:Choice Requires="x15">
      <x15ac:absPath xmlns:x15ac="http://schemas.microsoft.com/office/spreadsheetml/2010/11/ac" url="C:\Users\Tairah\Downloads\"/>
    </mc:Choice>
  </mc:AlternateContent>
  <bookViews>
    <workbookView xWindow="0" yWindow="0" windowWidth="28770" windowHeight="11100" firstSheet="1" activeTab="2"/>
  </bookViews>
  <sheets>
    <sheet name="PROCESOS ADJUDICADOS" sheetId="1" r:id="rId1"/>
    <sheet name="PROCESOS DESIERTOS" sheetId="2" r:id="rId2"/>
    <sheet name="PUBLICACION CARTELERA" sheetId="3" r:id="rId3"/>
  </sheets>
  <externalReferences>
    <externalReference r:id="rId4"/>
  </externalReferences>
  <definedNames>
    <definedName name="_xlnm._FilterDatabase" localSheetId="0" hidden="1">'PROCESOS ADJUDICADOS'!$B$6:$Q$129</definedName>
    <definedName name="_xlnm.Print_Area" localSheetId="0">'PROCESOS ADJUDICADOS'!$B$2:$Q$129</definedName>
    <definedName name="_xlnm.Print_Area" localSheetId="1">'PROCESOS DESIERTOS'!$A$1:$J$10</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43" i="1" l="1"/>
  <c r="M44" i="1"/>
  <c r="M45" i="1"/>
  <c r="M46" i="1"/>
  <c r="M47" i="1"/>
  <c r="M48" i="1"/>
  <c r="M49" i="1"/>
  <c r="M50" i="1"/>
  <c r="M51" i="1"/>
  <c r="M52" i="1"/>
  <c r="M53" i="1"/>
  <c r="M54" i="1"/>
  <c r="M55" i="1"/>
  <c r="M56" i="1"/>
  <c r="M57" i="1"/>
  <c r="M58" i="1"/>
  <c r="M59" i="1"/>
  <c r="M60" i="1"/>
  <c r="M61" i="1"/>
  <c r="M62" i="1"/>
  <c r="M63" i="1"/>
  <c r="M64" i="1"/>
  <c r="M65" i="1"/>
  <c r="M66" i="1"/>
  <c r="M67" i="1"/>
  <c r="M68" i="1"/>
  <c r="M69" i="1"/>
  <c r="M70" i="1"/>
  <c r="M71" i="1"/>
  <c r="M72" i="1"/>
  <c r="M73" i="1"/>
  <c r="M74" i="1"/>
  <c r="M75" i="1"/>
  <c r="M76" i="1"/>
  <c r="M77" i="1"/>
  <c r="M78" i="1"/>
  <c r="M79" i="1"/>
  <c r="M80" i="1"/>
  <c r="M81" i="1"/>
  <c r="M82" i="1"/>
  <c r="M83" i="1"/>
  <c r="M84" i="1"/>
  <c r="M85" i="1"/>
  <c r="M86" i="1"/>
  <c r="M87" i="1"/>
  <c r="M88" i="1"/>
  <c r="M89" i="1"/>
  <c r="M90" i="1"/>
  <c r="M91" i="1"/>
  <c r="M92" i="1"/>
  <c r="M93" i="1"/>
  <c r="M94" i="1"/>
  <c r="M95" i="1"/>
  <c r="M96" i="1"/>
  <c r="M97" i="1"/>
  <c r="M98" i="1"/>
  <c r="M99" i="1"/>
  <c r="M100" i="1"/>
  <c r="M101" i="1"/>
  <c r="M102" i="1"/>
  <c r="M103" i="1"/>
  <c r="M104" i="1"/>
  <c r="M105" i="1"/>
  <c r="M106" i="1"/>
  <c r="M107" i="1"/>
  <c r="M108" i="1"/>
  <c r="M109" i="1"/>
  <c r="M110" i="1"/>
  <c r="M111" i="1"/>
  <c r="M112" i="1"/>
  <c r="M113" i="1"/>
  <c r="M114" i="1"/>
  <c r="M115" i="1"/>
  <c r="M116" i="1"/>
  <c r="M117" i="1"/>
  <c r="M118" i="1"/>
  <c r="M119" i="1"/>
  <c r="M120" i="1"/>
  <c r="M121" i="1"/>
  <c r="M122" i="1"/>
  <c r="M123" i="1"/>
  <c r="M124" i="1"/>
  <c r="M125" i="1"/>
  <c r="M126" i="1"/>
  <c r="M127" i="1"/>
  <c r="M128" i="1"/>
  <c r="M129" i="1"/>
  <c r="L43" i="1"/>
  <c r="L44" i="1"/>
  <c r="L45" i="1"/>
  <c r="L46" i="1"/>
  <c r="L47" i="1"/>
  <c r="L48" i="1"/>
  <c r="L49" i="1"/>
  <c r="L50" i="1"/>
  <c r="L51" i="1"/>
  <c r="L52" i="1"/>
  <c r="L53" i="1"/>
  <c r="L54" i="1"/>
  <c r="L55" i="1"/>
  <c r="L56" i="1"/>
  <c r="L57" i="1"/>
  <c r="L58" i="1"/>
  <c r="L59" i="1"/>
  <c r="L60" i="1"/>
  <c r="L61" i="1"/>
  <c r="L62" i="1"/>
  <c r="L63" i="1"/>
  <c r="L64" i="1"/>
  <c r="L65" i="1"/>
  <c r="L66" i="1"/>
  <c r="L67" i="1"/>
  <c r="L68" i="1"/>
  <c r="L69" i="1"/>
  <c r="L70" i="1"/>
  <c r="L71" i="1"/>
  <c r="L72" i="1"/>
  <c r="L73" i="1"/>
  <c r="L74" i="1"/>
  <c r="L75" i="1"/>
  <c r="L76" i="1"/>
  <c r="L77" i="1"/>
  <c r="L78" i="1"/>
  <c r="L79" i="1"/>
  <c r="L80" i="1"/>
  <c r="L81" i="1"/>
  <c r="L82" i="1"/>
  <c r="L83" i="1"/>
  <c r="L84" i="1"/>
  <c r="L85" i="1"/>
  <c r="L86" i="1"/>
  <c r="L87" i="1"/>
  <c r="L88" i="1"/>
  <c r="L89" i="1"/>
  <c r="L90" i="1"/>
  <c r="L91" i="1"/>
  <c r="L92" i="1"/>
  <c r="L93" i="1"/>
  <c r="L94" i="1"/>
  <c r="L95" i="1"/>
  <c r="L96" i="1"/>
  <c r="L97" i="1"/>
  <c r="L98" i="1"/>
  <c r="L99" i="1"/>
  <c r="L100" i="1"/>
  <c r="L101" i="1"/>
  <c r="L102" i="1"/>
  <c r="L103" i="1"/>
  <c r="L104" i="1"/>
  <c r="L105" i="1"/>
  <c r="L106" i="1"/>
  <c r="L107" i="1"/>
  <c r="L108" i="1"/>
  <c r="L109" i="1"/>
  <c r="L110" i="1"/>
  <c r="L111" i="1"/>
  <c r="L112" i="1"/>
  <c r="L113" i="1"/>
  <c r="L114" i="1"/>
  <c r="L115" i="1"/>
  <c r="L116" i="1"/>
  <c r="L117" i="1"/>
  <c r="L118" i="1"/>
  <c r="L119" i="1"/>
  <c r="L120" i="1"/>
  <c r="L121" i="1"/>
  <c r="L122" i="1"/>
  <c r="L123" i="1"/>
  <c r="L124" i="1"/>
  <c r="L125" i="1"/>
  <c r="L126" i="1"/>
  <c r="L127" i="1"/>
  <c r="L128" i="1"/>
  <c r="L129" i="1"/>
  <c r="J43" i="1"/>
  <c r="J44" i="1"/>
  <c r="J45" i="1"/>
  <c r="J46" i="1"/>
  <c r="J47" i="1"/>
  <c r="J48" i="1"/>
  <c r="J49" i="1"/>
  <c r="J50" i="1"/>
  <c r="J51" i="1"/>
  <c r="J52" i="1"/>
  <c r="J53" i="1"/>
  <c r="J54" i="1"/>
  <c r="J55" i="1"/>
  <c r="J56" i="1"/>
  <c r="J57" i="1"/>
  <c r="J58" i="1"/>
  <c r="J59" i="1"/>
  <c r="J60" i="1"/>
  <c r="J61" i="1"/>
  <c r="J62" i="1"/>
  <c r="J63" i="1"/>
  <c r="J64" i="1"/>
  <c r="J65" i="1"/>
  <c r="J66" i="1"/>
  <c r="J67" i="1"/>
  <c r="J68" i="1"/>
  <c r="J69" i="1"/>
  <c r="J70" i="1"/>
  <c r="J71" i="1"/>
  <c r="J72" i="1"/>
  <c r="J73" i="1"/>
  <c r="J74" i="1"/>
  <c r="J75" i="1"/>
  <c r="J76" i="1"/>
  <c r="J77" i="1"/>
  <c r="J78" i="1"/>
  <c r="J79" i="1"/>
  <c r="J80" i="1"/>
  <c r="J81" i="1"/>
  <c r="J82" i="1"/>
  <c r="J83" i="1"/>
  <c r="J84" i="1"/>
  <c r="J85" i="1"/>
  <c r="J86" i="1"/>
  <c r="J87" i="1"/>
  <c r="J88" i="1"/>
  <c r="J89" i="1"/>
  <c r="J90" i="1"/>
  <c r="J91" i="1"/>
  <c r="J92" i="1"/>
  <c r="J93" i="1"/>
  <c r="J94" i="1"/>
  <c r="J95" i="1"/>
  <c r="J96" i="1"/>
  <c r="J97" i="1"/>
  <c r="J98" i="1"/>
  <c r="J99" i="1"/>
  <c r="J100" i="1"/>
  <c r="J101" i="1"/>
  <c r="J102" i="1"/>
  <c r="J103" i="1"/>
  <c r="J104" i="1"/>
  <c r="J105" i="1"/>
  <c r="J106" i="1"/>
  <c r="J107" i="1"/>
  <c r="J108" i="1"/>
  <c r="J109" i="1"/>
  <c r="J110" i="1"/>
  <c r="J111" i="1"/>
  <c r="J112" i="1"/>
  <c r="J113" i="1"/>
  <c r="J114" i="1"/>
  <c r="J115" i="1"/>
  <c r="J116" i="1"/>
  <c r="J117" i="1"/>
  <c r="J118" i="1"/>
  <c r="J119" i="1"/>
  <c r="J120" i="1"/>
  <c r="J121" i="1"/>
  <c r="J122" i="1"/>
  <c r="J123" i="1"/>
  <c r="J124" i="1"/>
  <c r="J125" i="1"/>
  <c r="J126" i="1"/>
  <c r="J127" i="1"/>
  <c r="J128" i="1"/>
  <c r="J129" i="1"/>
  <c r="L7" i="1"/>
  <c r="J42" i="1"/>
  <c r="J41" i="1"/>
  <c r="J40" i="1"/>
  <c r="J39" i="1"/>
  <c r="J38" i="1"/>
  <c r="J37" i="1"/>
  <c r="J36" i="1"/>
  <c r="J35" i="1"/>
  <c r="J34" i="1"/>
  <c r="J33" i="1"/>
  <c r="J32" i="1"/>
  <c r="J31" i="1"/>
  <c r="J30" i="1"/>
  <c r="J29" i="1"/>
  <c r="J28" i="1"/>
  <c r="J27" i="1"/>
  <c r="J26" i="1"/>
  <c r="J25" i="1"/>
  <c r="J24" i="1"/>
  <c r="J23" i="1"/>
  <c r="J22" i="1"/>
  <c r="J21" i="1"/>
  <c r="J20" i="1"/>
  <c r="J19" i="1"/>
  <c r="J18" i="1"/>
  <c r="J17" i="1"/>
  <c r="J16" i="1"/>
  <c r="J15" i="1"/>
  <c r="J14" i="1"/>
  <c r="J13" i="1"/>
  <c r="J12" i="1"/>
  <c r="J10" i="1"/>
  <c r="J9" i="1"/>
  <c r="J8" i="1"/>
  <c r="M42" i="1"/>
  <c r="M41" i="1"/>
  <c r="M40" i="1"/>
  <c r="M39" i="1"/>
  <c r="M38" i="1"/>
  <c r="M37" i="1"/>
  <c r="M36" i="1"/>
  <c r="M35" i="1"/>
  <c r="M34" i="1"/>
  <c r="M33" i="1"/>
  <c r="M32" i="1"/>
  <c r="M31" i="1"/>
  <c r="M30" i="1"/>
  <c r="M29" i="1"/>
  <c r="M28" i="1"/>
  <c r="M27" i="1"/>
  <c r="M26" i="1"/>
  <c r="M25" i="1"/>
  <c r="M24" i="1"/>
  <c r="M23" i="1"/>
  <c r="M22" i="1"/>
  <c r="M21" i="1"/>
  <c r="M20" i="1"/>
  <c r="M19" i="1"/>
  <c r="M18" i="1"/>
  <c r="M17" i="1"/>
  <c r="M16" i="1"/>
  <c r="M15" i="1"/>
  <c r="M14" i="1"/>
  <c r="M13" i="1"/>
  <c r="M12" i="1"/>
  <c r="M10" i="1"/>
  <c r="M9" i="1"/>
  <c r="M8" i="1"/>
  <c r="M7" i="1"/>
  <c r="L42" i="1"/>
  <c r="L41" i="1"/>
  <c r="L40" i="1"/>
  <c r="L39" i="1"/>
  <c r="L38" i="1"/>
  <c r="L37" i="1"/>
  <c r="L36" i="1"/>
  <c r="L35" i="1"/>
  <c r="L34" i="1"/>
  <c r="L33" i="1"/>
  <c r="L32" i="1"/>
  <c r="L31" i="1"/>
  <c r="L30" i="1"/>
  <c r="L29" i="1"/>
  <c r="L28" i="1"/>
  <c r="L27" i="1"/>
  <c r="L26" i="1"/>
  <c r="L25" i="1"/>
  <c r="L24" i="1"/>
  <c r="L23" i="1"/>
  <c r="L22" i="1"/>
  <c r="L21" i="1"/>
  <c r="L20" i="1"/>
  <c r="L19" i="1"/>
  <c r="L18" i="1"/>
  <c r="L17" i="1"/>
  <c r="L16" i="1"/>
  <c r="L15" i="1"/>
  <c r="L14" i="1"/>
  <c r="L13" i="1"/>
  <c r="L12" i="1"/>
  <c r="L10" i="1"/>
  <c r="L9" i="1"/>
  <c r="L8" i="1"/>
  <c r="J7" i="1"/>
</calcChain>
</file>

<file path=xl/comments1.xml><?xml version="1.0" encoding="utf-8"?>
<comments xmlns="http://schemas.openxmlformats.org/spreadsheetml/2006/main">
  <authors>
    <author>Luis Felipe Suarez Cuadros</author>
  </authors>
  <commentList>
    <comment ref="B26" authorId="0" shapeId="0">
      <text>
        <r>
          <rPr>
            <b/>
            <sz val="9"/>
            <color indexed="81"/>
            <rFont val="Tahoma"/>
            <family val="2"/>
          </rPr>
          <t>Febrero</t>
        </r>
        <r>
          <rPr>
            <sz val="9"/>
            <color indexed="81"/>
            <rFont val="Tahoma"/>
            <family val="2"/>
          </rPr>
          <t xml:space="preserve">
</t>
        </r>
      </text>
    </comment>
  </commentList>
</comments>
</file>

<file path=xl/sharedStrings.xml><?xml version="1.0" encoding="utf-8"?>
<sst xmlns="http://schemas.openxmlformats.org/spreadsheetml/2006/main" count="1265" uniqueCount="381">
  <si>
    <t>CONTRATISTA</t>
  </si>
  <si>
    <t>GENERALIDADES DE CONTRATO</t>
  </si>
  <si>
    <t>NOMBRE O RAZON SOCIAL</t>
  </si>
  <si>
    <t>NATURALEZA JURIDICA</t>
  </si>
  <si>
    <t>MODALIDAD DE SELECCIÓN</t>
  </si>
  <si>
    <t xml:space="preserve">TIPO DE CONTRATO </t>
  </si>
  <si>
    <t>14 PRESTACIÓN DE SERVICIOS</t>
  </si>
  <si>
    <t>OBJETO</t>
  </si>
  <si>
    <t>FECHA INICIO</t>
  </si>
  <si>
    <t>FECHA TERMINACION</t>
  </si>
  <si>
    <t>VALOR DEL CONTRATO</t>
  </si>
  <si>
    <t>PORCENTAJE DE EJECUCION DEL CONTRATO</t>
  </si>
  <si>
    <t>PRESUPUESTO</t>
  </si>
  <si>
    <t>MODIFICACIONES</t>
  </si>
  <si>
    <t>ADICION 1</t>
  </si>
  <si>
    <t>VALOR ADICION 1</t>
  </si>
  <si>
    <t>ADICION 2</t>
  </si>
  <si>
    <t>VALOR ADICION 2</t>
  </si>
  <si>
    <t>1 PERSONA NATURAL</t>
  </si>
  <si>
    <t>CONTRATACIÓN DIRECTA</t>
  </si>
  <si>
    <t>PORCENTAJE DE AVANCE PRESUPUESTAL PROGRAMADO</t>
  </si>
  <si>
    <t>PORCENTAJE DE AVANCE PRESUPUESTAL REAL</t>
  </si>
  <si>
    <t>N. PROCESO</t>
  </si>
  <si>
    <t>NOMBRE CONTRATISTA</t>
  </si>
  <si>
    <t>VALOR</t>
  </si>
  <si>
    <t>N/A</t>
  </si>
  <si>
    <t>NÚMERO CONTRATO</t>
  </si>
  <si>
    <t>LEIDY JOHANNA RODRIGUEZ CASTRO</t>
  </si>
  <si>
    <t xml:space="preserve">PROCESOS DESIERTOS 2025 ENERO </t>
  </si>
  <si>
    <t>INFORMACION CONTRACTUAL FEBRERO 2025</t>
  </si>
  <si>
    <t>088</t>
  </si>
  <si>
    <t>108</t>
  </si>
  <si>
    <t>111</t>
  </si>
  <si>
    <t>125</t>
  </si>
  <si>
    <t>163</t>
  </si>
  <si>
    <t>164</t>
  </si>
  <si>
    <t>165</t>
  </si>
  <si>
    <t>166</t>
  </si>
  <si>
    <t>167</t>
  </si>
  <si>
    <t>168</t>
  </si>
  <si>
    <t>169</t>
  </si>
  <si>
    <t>170</t>
  </si>
  <si>
    <t>171</t>
  </si>
  <si>
    <t>172</t>
  </si>
  <si>
    <t>173</t>
  </si>
  <si>
    <t>174</t>
  </si>
  <si>
    <t>175</t>
  </si>
  <si>
    <t>176</t>
  </si>
  <si>
    <t>177</t>
  </si>
  <si>
    <t>178</t>
  </si>
  <si>
    <t>179</t>
  </si>
  <si>
    <t>180</t>
  </si>
  <si>
    <t xml:space="preserve">181 </t>
  </si>
  <si>
    <t>182</t>
  </si>
  <si>
    <t>183</t>
  </si>
  <si>
    <t>184</t>
  </si>
  <si>
    <t>185</t>
  </si>
  <si>
    <t>186</t>
  </si>
  <si>
    <t>187</t>
  </si>
  <si>
    <t>188</t>
  </si>
  <si>
    <t>189</t>
  </si>
  <si>
    <t>190</t>
  </si>
  <si>
    <t>191</t>
  </si>
  <si>
    <t>192</t>
  </si>
  <si>
    <t>193</t>
  </si>
  <si>
    <t>194</t>
  </si>
  <si>
    <t>195</t>
  </si>
  <si>
    <t>196</t>
  </si>
  <si>
    <t>197</t>
  </si>
  <si>
    <t>198</t>
  </si>
  <si>
    <t>199</t>
  </si>
  <si>
    <t>200</t>
  </si>
  <si>
    <t>201</t>
  </si>
  <si>
    <t>202</t>
  </si>
  <si>
    <t>203</t>
  </si>
  <si>
    <t>204</t>
  </si>
  <si>
    <t>205</t>
  </si>
  <si>
    <t>206</t>
  </si>
  <si>
    <t>207</t>
  </si>
  <si>
    <t>208</t>
  </si>
  <si>
    <t>209</t>
  </si>
  <si>
    <t>210</t>
  </si>
  <si>
    <t>211</t>
  </si>
  <si>
    <t>212</t>
  </si>
  <si>
    <t>213</t>
  </si>
  <si>
    <t>214</t>
  </si>
  <si>
    <t>215</t>
  </si>
  <si>
    <t>216</t>
  </si>
  <si>
    <t>217</t>
  </si>
  <si>
    <t>218</t>
  </si>
  <si>
    <t>219</t>
  </si>
  <si>
    <t>220</t>
  </si>
  <si>
    <t>221</t>
  </si>
  <si>
    <t>222</t>
  </si>
  <si>
    <t>223</t>
  </si>
  <si>
    <t>224</t>
  </si>
  <si>
    <t>225</t>
  </si>
  <si>
    <t>226</t>
  </si>
  <si>
    <t>227</t>
  </si>
  <si>
    <t>228</t>
  </si>
  <si>
    <t>229</t>
  </si>
  <si>
    <t>230</t>
  </si>
  <si>
    <t>231</t>
  </si>
  <si>
    <t>232</t>
  </si>
  <si>
    <t>233</t>
  </si>
  <si>
    <t>234</t>
  </si>
  <si>
    <t>235</t>
  </si>
  <si>
    <t>236</t>
  </si>
  <si>
    <t>237</t>
  </si>
  <si>
    <t>238</t>
  </si>
  <si>
    <t>239</t>
  </si>
  <si>
    <t>240</t>
  </si>
  <si>
    <t>241</t>
  </si>
  <si>
    <t>242</t>
  </si>
  <si>
    <t>243</t>
  </si>
  <si>
    <t>244</t>
  </si>
  <si>
    <t>245</t>
  </si>
  <si>
    <t>246</t>
  </si>
  <si>
    <t>247</t>
  </si>
  <si>
    <t>248</t>
  </si>
  <si>
    <t>249</t>
  </si>
  <si>
    <t>250</t>
  </si>
  <si>
    <t>251</t>
  </si>
  <si>
    <t>252</t>
  </si>
  <si>
    <t>253</t>
  </si>
  <si>
    <t>255</t>
  </si>
  <si>
    <t>256</t>
  </si>
  <si>
    <t>257</t>
  </si>
  <si>
    <t>258</t>
  </si>
  <si>
    <t>260</t>
  </si>
  <si>
    <t>261</t>
  </si>
  <si>
    <t>262</t>
  </si>
  <si>
    <t>263</t>
  </si>
  <si>
    <t>264</t>
  </si>
  <si>
    <t>265</t>
  </si>
  <si>
    <t>266</t>
  </si>
  <si>
    <t xml:space="preserve">267 </t>
  </si>
  <si>
    <t>268</t>
  </si>
  <si>
    <t>269</t>
  </si>
  <si>
    <t>270</t>
  </si>
  <si>
    <t>271</t>
  </si>
  <si>
    <t>272</t>
  </si>
  <si>
    <t>273</t>
  </si>
  <si>
    <t>274</t>
  </si>
  <si>
    <t>275</t>
  </si>
  <si>
    <t>276</t>
  </si>
  <si>
    <t>277</t>
  </si>
  <si>
    <t>278</t>
  </si>
  <si>
    <t>279</t>
  </si>
  <si>
    <t>280</t>
  </si>
  <si>
    <t>281</t>
  </si>
  <si>
    <t>282</t>
  </si>
  <si>
    <t>283</t>
  </si>
  <si>
    <t>MARYURI MORA AUX</t>
  </si>
  <si>
    <t>LUIS FERNANDO MESA MONROY</t>
  </si>
  <si>
    <t>NICOLÁS STEVEN UMAÑA PENNA</t>
  </si>
  <si>
    <t>DANNYS KARINE MUÑOZ MACHACON</t>
  </si>
  <si>
    <t>JOSE VILLE JUNIOR TRIANA GARCÍA</t>
  </si>
  <si>
    <t>PAOLA ANDREA SANCHEZ FARFAN</t>
  </si>
  <si>
    <t>DIEGO ARMANDO GARZÓN GRANDAS</t>
  </si>
  <si>
    <t>DIEGO ANDRÉS ARIAS ARANA</t>
  </si>
  <si>
    <t>HÉCTOR MANUEL TRIVIÑO TRIVIÑO</t>
  </si>
  <si>
    <t>LUIS FERNANDO VÁSQUEZ VARGAS</t>
  </si>
  <si>
    <t>SANTIAGO TORRES RODRIGUEZ</t>
  </si>
  <si>
    <t>LINA MARIA PARADA ALZATE</t>
  </si>
  <si>
    <t>JORGE HERNANDO PRECIADO GARCÍA</t>
  </si>
  <si>
    <t>JENNIFFER ACENETH RIVERA BUSTOS</t>
  </si>
  <si>
    <t>ANA MARÍA MORALES PARRA</t>
  </si>
  <si>
    <t>LUISA FERNADA VANEGAS DIAZ</t>
  </si>
  <si>
    <t>DIEGO ANDRES PORTILLA SANCHEZ</t>
  </si>
  <si>
    <t>JUAN CAMILO PINTO OJEDA</t>
  </si>
  <si>
    <t>LUIS DAVID COLMENARES HERRERA</t>
  </si>
  <si>
    <t>GLORIA ESTEFANIA RODRIGUEZ MOLANO</t>
  </si>
  <si>
    <t>SONIA CRISTINA BERMUDEZ ARIAS</t>
  </si>
  <si>
    <t>RICARDO AUGUSTO HERNANDEZ RODRIGUEZ</t>
  </si>
  <si>
    <t>CARLOS MARTIN VELASQUEZ RAMIREZ</t>
  </si>
  <si>
    <t>VIVIAN FARLEY GARZÓN VARGAS</t>
  </si>
  <si>
    <t>DEIVID ALEXANDER SUAREZ NIÑO</t>
  </si>
  <si>
    <t xml:space="preserve">PABLO TOBIAS TOVAR MARTÍNEZ </t>
  </si>
  <si>
    <t>MARINO MIGUEL MORENO RHENALS</t>
  </si>
  <si>
    <t>DIEGO ALEJANDRO RAMÍREZ MARTÍNEZ</t>
  </si>
  <si>
    <t>JOHN NORBERTO CASTRO BUITRAGO</t>
  </si>
  <si>
    <t>RAUL NIÑO ROMERO</t>
  </si>
  <si>
    <t xml:space="preserve">DANIEL EDUARDO BOHORQUEZ VILLAMIL </t>
  </si>
  <si>
    <t>VALERIA ACOSTA GUEVARA</t>
  </si>
  <si>
    <t>YULIANNA ALEJANDRA TORRES CUADROS</t>
  </si>
  <si>
    <t>JAVIER ALEXANDER SUAREZ JARAMILLO</t>
  </si>
  <si>
    <t>DANIEL FERNANDO TIQUE ROJAS</t>
  </si>
  <si>
    <t>DIEGO MAURICIO DÍAZ MORALES</t>
  </si>
  <si>
    <t>DANILO ALFREDO VARGAS SALAMANCA</t>
  </si>
  <si>
    <t>MARIA CAMILA MORALES PULIDO</t>
  </si>
  <si>
    <t>MARIA CAMILA TORRES ROJAS</t>
  </si>
  <si>
    <t>LETTY CLAUDITH ALMANZA HERNANDEZ</t>
  </si>
  <si>
    <t>JOSE MANUEL RODRIGUEZ PEÑA</t>
  </si>
  <si>
    <t>MARÍA JOSÉ BONILLA PEDRAZA</t>
  </si>
  <si>
    <t xml:space="preserve">ANGELA VIVIANA MORENO SANCHEZ </t>
  </si>
  <si>
    <t>ARTURO DE JESUS ASCENCIO ASCENCIO</t>
  </si>
  <si>
    <t>GIOVANNI CORDOBA MOSQUERA</t>
  </si>
  <si>
    <t>ANA MARIA SASTOQUE BARRETO</t>
  </si>
  <si>
    <t xml:space="preserve">JENNY MARCELA BAUTISTA HERNÁNDEZ </t>
  </si>
  <si>
    <t>JEIMY PILAR ALBARRACÍN BLANCO</t>
  </si>
  <si>
    <t>CHRISTIAN FELIPE EUSCATEGUI COLLAZOS</t>
  </si>
  <si>
    <t>JOSE ALFREDO SALAMANCA AVILA</t>
  </si>
  <si>
    <t>JULIO CESAR MENDOZA JIMÉNEZ</t>
  </si>
  <si>
    <t>CONSUELO HELENA ONOFRE ENCINALES</t>
  </si>
  <si>
    <t>RAFAEL ANDRES FARFAN CARRILLO</t>
  </si>
  <si>
    <t>NELSON ANDRES NIETO VALENCIA</t>
  </si>
  <si>
    <t>MARTHA OLIVA MORA HERNANDEZ</t>
  </si>
  <si>
    <t xml:space="preserve">MARTHA LILIANA RODRÍGUEZ PRIETO </t>
  </si>
  <si>
    <t>CRISTIAN ANDRES RESTREPO ROMERO</t>
  </si>
  <si>
    <t>ANGIE TATIANA CASTILLO ESPITIA</t>
  </si>
  <si>
    <t>YULEIDY ORJUELA CUBIDES</t>
  </si>
  <si>
    <t>HEINSOHN HUMAN GLOBAL SOLUTIONS</t>
  </si>
  <si>
    <t>WLADIMIR IVAN CABARCAS GÓMEZ</t>
  </si>
  <si>
    <t>DIEGO ALEJANDRO MORALES CAMPOS</t>
  </si>
  <si>
    <t>JOAN SEBASTIAN ACEVEDO SANTAMARIA</t>
  </si>
  <si>
    <t>SYSMAN S.A.S</t>
  </si>
  <si>
    <t>ANDRES FELIPE CARVAJAL VANEGAS</t>
  </si>
  <si>
    <t>HÉCTOR SAMIR ROMERO ANTONIO</t>
  </si>
  <si>
    <t>HORACIO HUMBERTO ALONSO BOHÓRQUEZ</t>
  </si>
  <si>
    <t>DEISY CONSTANZA OJEDA QUINTERO</t>
  </si>
  <si>
    <t>ROSALBA MARÍA FERNANDA BARRERA ROJAS</t>
  </si>
  <si>
    <t>LEONARDO AYALA POVEDA</t>
  </si>
  <si>
    <t>JULIO CESAR MORENO PERDOMO</t>
  </si>
  <si>
    <t>SONIA CONSTANZA ESTUPIÑAN FORERO</t>
  </si>
  <si>
    <t>GLOBAL MVM S.A.S</t>
  </si>
  <si>
    <t>CARLOS FERNANDO LOPEZ SALAZAR</t>
  </si>
  <si>
    <t>SHIRLEY EUGENIA MEDINA</t>
  </si>
  <si>
    <t>EDNA ROCIO SANDOVAL SISA</t>
  </si>
  <si>
    <t>IMPRENTA NACIONAL DE COLOMBIA</t>
  </si>
  <si>
    <t>LADY MILENA PARRA CASTRO</t>
  </si>
  <si>
    <t>LAURA CATALINA LUQUE NIÑO</t>
  </si>
  <si>
    <t>CARLOS ANDRES SEGURA MEDINA</t>
  </si>
  <si>
    <t>SOCIETY SERVICES GENERAL S.A.S</t>
  </si>
  <si>
    <t>INTERNEGOCIOS S.A.S</t>
  </si>
  <si>
    <t>DIEGO ALEXANDER GARZÓN ZULUAGA</t>
  </si>
  <si>
    <t>JOSE DAVID CORTES MANRIQUE</t>
  </si>
  <si>
    <t>CINDY VANESSA ABELLA TRIBILCOCK</t>
  </si>
  <si>
    <t>DIVA MARCELA PIAMBA TULCAN</t>
  </si>
  <si>
    <t>ALEJANDRO SEPÚLVEDA GAUER</t>
  </si>
  <si>
    <t xml:space="preserve">LEIDY ANDREA SIACHOQUE  GARZÓN </t>
  </si>
  <si>
    <t>ISLENY BENITEZ DAZA</t>
  </si>
  <si>
    <t>DANIELA SCARLETH CUELLAR ROJAS</t>
  </si>
  <si>
    <t>IRVHING DANNELYS LÓPEZ CHÁVEZ</t>
  </si>
  <si>
    <t>WILLIAM GONZALEZ DAZA</t>
  </si>
  <si>
    <t>TONNY ALBERTO GUALDRON PACHECO</t>
  </si>
  <si>
    <t>HERNAN LEONARDO MOLINA ESPINOSA</t>
  </si>
  <si>
    <t>JOHNNY ALEXANDER DELGADO MONTANCHEZ</t>
  </si>
  <si>
    <t>ADRIANA MONTOYA SANTA</t>
  </si>
  <si>
    <t>DANIELA MONTAÑO BELLO</t>
  </si>
  <si>
    <t>XAVIER CORREDOR LLANO</t>
  </si>
  <si>
    <t>YENNI ALEJANDRA DURAN VILLAMIL</t>
  </si>
  <si>
    <t>ALEXANDER MARTINEZ PEDRAZA</t>
  </si>
  <si>
    <t>SARA INES CASTAÑO GARCIA</t>
  </si>
  <si>
    <t>YENITH PATRICIA MARIÑO RIVERA</t>
  </si>
  <si>
    <t>LADY ESTEFANIA CONTRERAS ORDOÑEZ</t>
  </si>
  <si>
    <t>DIEGO FERNANDO ALZATE VELASQUEZ</t>
  </si>
  <si>
    <t>ANA MARIA ESCOBAR MESA</t>
  </si>
  <si>
    <t>ANGELICA MARIA ROJAS CAMPUZANO</t>
  </si>
  <si>
    <t>DIANA KATHERINE POVEDA ROJAS</t>
  </si>
  <si>
    <t>CONSERJES INMOBILIARIOS LTDA</t>
  </si>
  <si>
    <t>UNIÓN TEMPORAL ECOLIMPIEZA 4G</t>
  </si>
  <si>
    <t>SERVIASEO S.A</t>
  </si>
  <si>
    <t>OLGA CECILIA GONZALEZ GOMEZ</t>
  </si>
  <si>
    <t>ANGIE PAOLA CALDAS MORALES</t>
  </si>
  <si>
    <t>WILLIAM FRANCISCO ALARCÓN RODRÍGUEZ</t>
  </si>
  <si>
    <t>ASECOLBAS LTDA</t>
  </si>
  <si>
    <t>2 PERSONA JURÍDICA</t>
  </si>
  <si>
    <t>SELECCIÓN ABREVIADA POR ACUERDO MARCO DE PRECIOS</t>
  </si>
  <si>
    <t>21 OTROS</t>
  </si>
  <si>
    <t>(SG-206) PRESTAR SERVICIOS DE APOYO A LA GESTIÓN AL GRUPO DE SERVICIO AL CIUDADANO, EN TRAMITES REFERENTES ALPROCESO DE PQRS Y VENTANILLA ÚNICA DE LA ENTIDAD.”,</t>
  </si>
  <si>
    <t>(SG-173) PRESTAR SERVICIOS DE APOYO A LA GESTIÓN PARA REALIZAR LAS ACTIVIDADES DE CORRESPONDENCIA, ORGANIZACIÓN Y DIGITALIZACIÓN DE ARCHIVOS EN EL INSTITUTO.</t>
  </si>
  <si>
    <t>(SG-172) PRESTAR SERVICIOS DE APOYO A LA GESTIÓN PARA REALIZAR LAS ACTIVIDADES DE CORRESPONDENCIA, ORGANIZACIÓN Y DIGITALIZACIÓN DE ARCHIVOS EN EL INSTITUTO</t>
  </si>
  <si>
    <t>(SG-205) PRESTAR SERVICIOS PROFESIONALES AL GRUPO DE SERVICIO AL CIUDADANO PARA APOYAR Y VERIFICAR EL CUMPLIMIENTO DE LAS ESTRATEGIAS PROPIAS DEL GRUPO.</t>
  </si>
  <si>
    <t xml:space="preserve"> (HIDRO-361) PRESTAR LOS SERVICIOS PROFESIONALES PARA EL PROCESAMIENTO Y ANÁLISIS DE INFORMACIÓN ESPACIAL DERIVADA DE SENSORES REMOTOS Y LA ACTUALIZACIÓN DE PRODUCTOS CARTOGRÁFICOS TEMÁTICOS SOBRE DINÁMICA DE INUNDACIONES.</t>
  </si>
  <si>
    <t xml:space="preserve"> (HIDRO-365)ANALIZAR, EVALUAR, VALIDAR LA CALIDAD DE LA INFORMACIÓN HIDROLÓGICA, PROCESAR Y PUBLICAR EN EL SISTEMA DE INFORMACIÓN HIDROLÓGICA OFICIAL DEL IDEAM (DHIME), LAS SERIES DE NIVELES, CAUDALES Y SEDIMENTOS DEL AÑO 2024, Y PREPARAR LA INFORMACIÓN HIDROLÓGICA PARA LAS CERTIFICACIONES HIDROLÓGICAS DE LAS ÁREAS OPERATIVAS DE ANTIOQUIA (01), ATLÁNTICO (02), MAGDALENA (05) Y SANTANDER (08).</t>
  </si>
  <si>
    <t xml:space="preserve"> (HIDRO-359) PRESTAR LOS SERVICIOS PROFESIONALES PARA GESTIONAR LA RED NACIONAL DE ESTACIONES HIDROMETEOROLÓGICAS AUTOMÁTICAS, DIAGNOSTICAR EQUIPOS ELECTRÓNICOS CON FINES HIDROMETEOROLÓGICOS QUE CONSTITUYEN LA RED AUTOMATICA DE LA ZONA BOYACA Y CASANARE</t>
  </si>
  <si>
    <t xml:space="preserve"> (DG-316) PRESTAR LOS SERVICIOS PROFESIONALES EN LA DIRECCIÓN GENERAL DEL INSTITUTO PARA EL SEGUIMIENTO Y ACOMPAÑAMIENTO A LOS PLANES ESTRATÉGICOS RELACIONADOS CON RELACIONES EXTERNAS CON ORGANISMOS DE COOPERACIÓN INTERNACIONAL, DONDE EL IDEAM SEA PUNTO FOCAL O BUSCANDO UN RELACIONAMIENTO.</t>
  </si>
  <si>
    <t xml:space="preserve"> (INFO-045) PRESTAR LOS SERVICIOS DE SOPORTE TÉCNICO, CONFIGURACIÓN Y MANTENIMIENTO AL SISTEMA DE GESTIÓN DOCUMENTAL.</t>
  </si>
  <si>
    <t>(SG-281) PRESTAR LOS SERVICIOS PROFESIONALES PARA LA GENERACIÓN Y GESTIÓN DE CONTENIDOS DIFUNDIDOS A TRAVÉS DE LAS REDES SOCIALES Y MEDIOS DE COMUNICACIÓN PROPIOS DEL IDEAM, ASÍ COMO REALIZAR EL RESPECTIVO MONITOREO CON EL FIN DE FORTALECER EL POSICIONAMIENTO DE LA IMAGEN INSTITUCIONAL.</t>
  </si>
  <si>
    <t xml:space="preserve"> (OPA-304) PRESTAR LOS SERVICIOS PROFESIONALES DE APOYO A LA ELABORACIÓN DE PROTOCOLOS DE VALIDACIÓN, VERIFICACIÓN Y FORMULACIÓN DE PROYECTOS TENDIENTES AL FORTALECIMIENTO Y SOSTENIBILIDAD INSTITUCIONAL</t>
  </si>
  <si>
    <t>(ECO-006) PRESTAR LOS SERVICIOS PROFESIONALES
PARA APOYAR TÉCNICAMENTE Y EN GESTIÓN LOS PROCESOS DE ACTUALIZACIÓN DEL
MAPA DE ECOSISTEMAS CONTINENTALES, COSTEROS Y MARINOS DE COLOMBIA (MEC)
1:100.000 EN EL MARCO DE LOS REQUERIMIENTOS DEL CONPES SINAP Y EN
FUNCIONAMIENTO MISIONAL, CON ÉNFASIS EN MESAS TÉCNICAS
INTERINSTITUCIONALES, LA ADOPCIÓN Y ADAPTACIÓN DE TIPIFICACIÓN DE
ECOSISTEMAS A LA CONSOLIDACIÓN DE CLASIFICACIÓN NACIONAL DE ECOSISTEMAS EN
EL MEC Y EN EL AVANCE DE OTROS COMPROMISOS NACIONALES E INTERNACIONALES
(NBSAP, CDB, UICN, SCAE, ETC)</t>
  </si>
  <si>
    <t xml:space="preserve"> (SG-285) PRESTAR LOS SERVICIOS PROFESIONALES PARA EL DISEÑO Y ELABORACIÓN DE PRODUCTOS Y PIEZAS DIGITALES QUE REQUIERA EL IDEAM PARA DIFUNDIR A TRAVÉS DE COMUNICACIONES INTERNAS.</t>
  </si>
  <si>
    <t xml:space="preserve"> (SG-163) PRESTAR SERVICIOS PROFESIONALES JURÍDICOS PARA ADELANTAR EL DESARROLLO Y LA GESTIÓN DE LOS PROCESOS DISCIPLINARIOS QUE LE SEAN ASIGNADOS EN LA ETAPA DE INSTRUCCIÓN Y/O INVESTIGACIÓN DENTRO DEL GRUPO DE INSTRUCCIÓN DE CONTROL DISCIPLINARIO INTERNO DEL IDEAM.</t>
  </si>
  <si>
    <t xml:space="preserve"> (SG-215) PRESTACIÓN DE SERVICIOS PROFESIONALES DE PSICOLOGÍA PARA APOYAR LAS POLÍTICAS INTERNAS DE TALENTO HUMANO EN LO RELACIONADO CON EL RIESGO PSICOSOCIAL Y DEMAS PROCESOS ASOCIADOS QUE REQUIERAN LOS FUNCIONARIOS DEL IDEAM</t>
  </si>
  <si>
    <t xml:space="preserve"> (SG -214) PRESTAR SERVICIOS PROFESIONALES PARA APOYAR EL GRUPO DE ADMINISTRACIÓN Y DESARROLLO DEL TALENTO HUMANO COMO RESPONSABLE DE LA IMPLEMENTACIÓN, MANTENIMIENTO Y EJECUCIÓN DEL SISTEMA DE GESTIÓN EN SEGURIDAD Y SALUD EN EL TRABAJO.</t>
  </si>
  <si>
    <t xml:space="preserve">(SG-160) PRESTAR LOS SERVICIOS PROFESIONALES
PARA APOYAR LOS PROCESOS DEL GRUPO DE CONTABILIDAD, REALIZANDO
VERIFICACIÓN DEL PROGRAMA ANUAL DE CAJA FRENTE AL PROCESO DE CUENTAS POR
PAGAR HASTA SU REGISTRO EN EL SISTEMA DE INFORMACIÓN FINANCIERA, ASI COMO
EL REGISTRO CONTABLE DE BIENES Y ANÁLISIS DE ESTADOS FINANCIEROS DEL IDEAM.
</t>
  </si>
  <si>
    <t>(DG-311) PRESTAR LOS SERVICIOS PROFESIONALES DE APOYO AL INSTITUTO EN LA GESTIÓN DE TODAS LAS ACTIVIDADES RELACIONADAS CON EL ESTABLECIMIENTO Y MANTENIMIENTO DE LAS RELACIONES EXTERNAS CON LOS DIFERENTES SECTORES PARA EL CUMPLIMIENTO DE LOS OBJETIVOS Y METAS ESTIPULADAS POR LA DIRECCIÓN DE LA ENTIDAD.</t>
  </si>
  <si>
    <t>(HIDRO-328)PRESTAR LOS SERVICIOS PROFESIONALES PARA GESTIONAR LOS DATOS DE INFORMACION DE LA RED DE ESTACIONES HIDROMETEOROLÓGICAS AUTOMÁTICAS, VERIFICAR LOS EQUIPOS ELECTRÓNICOS CON FINES HIDROMETEOROLÓGICOS PARA LA RED EN GENERAL.</t>
  </si>
  <si>
    <t xml:space="preserve"> (HIDRO-323) PRESTAR SERVICIOS PROFESIONALES PARA EL APOYO EN EL SEGUIMIENTO A LOS CONVENIOS A CARGO DEL GRUPO DE PLANEACIÓN OPERATIVA, ASOCIADOS CON LA OPERACIÓN DE LA RED Y LOS PROCESOS DE GESTIÓN DE DATOS E INFORMACIÓN.</t>
  </si>
  <si>
    <t xml:space="preserve"> (HIDRO-324) PRESTAR LOS SERVICIOS PROFESIONALES PARA APOYAR LOS PROCESOS DE ACTUALIZACION DE LA RED HIDROMETEOROLOGICA Y AMBIENTAL.</t>
  </si>
  <si>
    <t>(SG-233) PRESTAR LOS SERVICIOS PROFESIONALES PARA APOYAR AL GRUPO DE SERVICIOS ADMINISTRATIVOS EN LA ESTRUCTURACIÓN Y EJECUCIÓN TÉCNICA DE LOS PROYECTOS DE INFRAESTRUCTURA QUE DESARROLLE EL IDEAM</t>
  </si>
  <si>
    <t xml:space="preserve"> (HIDRO-377) PRESTAR LOS SERVICIOS COMO PROFESIONAL EN QUÍMICA PARA REALIZAR APOYO A LA SUPERVISIÓN, CAPACITACIÓN, APROBACIÓN DE DATOS; REVISIÓN E IMPLEMENTACIÓN DE METODOLOGÍAS ANALÍTICAS ASEGURANDO EL CUMPLIMIENTO DEL SISTEMA DE GESTIÓN DE CALIDAD Y LO ESTABLECIDO EN LA NORMA ISO 17025:2017</t>
  </si>
  <si>
    <t>(OSPA-033) PRESTAR LOS SERVICIOS PROFESIONALES EN LA OFICINA DEL SERVICIO DE PRONÓSTICOS Y ALERTAS PARA EL DESARROLLO DE ACTIVIDADES TÉCNICAS CON LA FINALIDAD DE FORTALECER LA GENERACION DE PRODUCTOS HIDROMETEOROLÓGICOS A PARTIR DE DIFERENTES FUENTES DE INFORMACION DISPONIBLE, OPTIMIZANDO EL PROCESO DE TOMA DE DECISIONES PARA LA GENERACION DE PRONÓSTICOS Y ALERTAS.</t>
  </si>
  <si>
    <t xml:space="preserve"> (INFO-055) PRESTAR LOS SERVICIOS PROFESIONALES DE APOYO PARA EL SOPORTE Y MANTENIMIENTO DE LOS SISTEMAS DE INFORMACIÓN DEL IDEAM, AQUTILS Y DEMÁS SISTEMAS ASIGNADOS POR LA OFICINA DE INFORMÁTICA.</t>
  </si>
  <si>
    <t>(INFO-039) PRESTAR LOS SERVICIOS PROFESIONALES
DE ABOGADO EN LA OFICINA DE INFORMÁTICA EN LO RELACIONADO CON LOS
PROCESOS CONTRACTUALES, REGISTROS DE PROPIEDAD INTELECTUAL,
ACOMPAÑAMIENTO A RESPUESTAS DE DERECHOS DE PETICIÓN Y DEMÁS SOLICITUDES
JURÍDICAS REQUERIDAS</t>
  </si>
  <si>
    <t>(INFO-050) PRESTAR LOS SERVICIOS PROFESIONALES DE APOYO AL SOPORTE, MANTENIMIENTO E IMPLEMENTACION DE SEGURIDAD PERIMETRAL EN LA ARQUITECTURA CLOUD DEL IDEAM</t>
  </si>
  <si>
    <t>(SG-284) PRESTAR LOS SERVICIOS DE APOYO A LA
REALIZACIÓN, PRODUCCIÓN Y POSTPRODUCCIÓN DE CONTENIDOS Y PIEZAS AUDIOVISUALES
QUE REQUIERA EL IDEAM, CON EL FIN DE FORTALECER EL POSICIONAMIENTO DE LA IMAGEN
INSTITUCIONAL A TRAVÉS DE LOS CANALES DE COMUNICACIÓN INTERNOS Y EXTERNOS.</t>
  </si>
  <si>
    <t>(SG-236) PRESTAR SERVICIOS TÉCNICOS PARA APOYAR ACTIVIDADES RELACIONADAS CON EL COMPONENTE ELÉCTRICO DE LAS SEDES DEL IDEAM. CLÁUSULA SEGUNDA.</t>
  </si>
  <si>
    <t>(HIDRO-366) PRESTAR LOS SERVICIOS PROFESIONALES PARA ANALIZAR, EVALUAR, VALIDAR LA CALIDAD DE LA INFORMACIÓN HIDROLÓGICA, PROCESAR Y PUBLICAR EN EL SISTEMA DE INFORMACIÓN HIDROLÓGICA OFICIAL DEL IDEAM (DHIME), LAS SERIES DE NIVELES, CAUDALES Y SEDIMENTOS DEL AÑO 2024, Y PREPARAR LA INFORMACIÓN HIDROLÓGICA PARA LAS CERTIFICACIONES HIDROLÓGICAS DE LAS ÁREAS OPERATIVAS DE HUILA (04), TOLIMA (10), VALLE DEL CAUCA (09) Y, NARIÑO (07).</t>
  </si>
  <si>
    <t>(HIDRO-382) PRESTAR LOS SERVICIOS PROFESIONALES
PARA LA IMPLEMENTACIÓN, EJECUCIÓN YA SEGURAMIENTO DE ANÁLISIS DE METALES;
ASÍ COMO DE LAS METODOLOGÍAS DE LABORATORIO ASIGNADAS, REVISIÓN DE DATOS,
CUMPLIENDO CON EL SISTEMA DE GESTIÓN DE CALIDAD Y LO ESTABLECIDO EN LA
NORMA ISO 17025:2017.</t>
  </si>
  <si>
    <t xml:space="preserve">(OPA-307) BRINDAR APOYO PROFESIONAL PARA EL
DESARROLLO DE ACTIVIDADES DE RELACIONAMIENTO CON ORGANISMOS DE
COOPERACIÓN INTERNACIONAL, INSTITUCIONES OFICIALES, ORGANIZACIONES
TÉCNICAS, ORGANISMOS NO GUBERNAMENTALES (ONGS) Y FILANTROPÍA, EN
PARTICULAR CON LA OMM, LA UNIÓN EUROPEA, LOS PAÍSES MIEMBROS DE LA UNIÓN
EUROPEA, APOYANDO DE MANERA ESPECÍFICA CON LA ELABORACIÓN DE NOTAS
CONCEPTO, LA CONSOLIDACIÓN DE PROPUESTAS, PROYECTOS Y ALIANZAS
ESTRATÉGICAS QUE FORTALEZCAN LA GESTIÓN DEL CONOCIMIENTO HIDROLÓGICO,
METEOROLÓGICO Y AMBIENTAL DEL IDEAM.”
</t>
  </si>
  <si>
    <t>(OPA-301) PRESTAR LOS SERVICIOS PROFESIONALES
PARA EL APOYO ADMINISTRATIVO Y TÉCNICO DE LA ESTRUCTURACIÓN, FORMULACIÓN Y
MECANISMOS DE VALIDACIÓN DE PROYECTOS</t>
  </si>
  <si>
    <t>(HIDRO-332) PRESTAR LOS SERVICIOS PROFESIONALES
PARA GESTIONAR LA RED NACIONAL DE ESTACIONES HIDROMETEOROLÓGICAS
AUTOMÁTICAS, DIAGNOSTICAR EQUIPOS ELECTRÓNICOS CON FINES
HIDROMETEOROLÓGICOS QUE CONSTITUYEN LA RED AUTOMATICA DEL IDEAM.</t>
  </si>
  <si>
    <t>(HIDRO-352) PRESTAR LOS SERVICIOS PROFESIONALES
EN EL PROCESO Y VERIFICACIÓN DE LOS CÁLCULOS DE INCERTIDUMBRE EN LAS
VARIABLES DE TEMPERATURA, HUMEDAD, PRESIÓN, RADIACIÓN, VOLTAJE Y CORRIENTE.</t>
  </si>
  <si>
    <t>(INFO-046) PRESTAR LOS SERVICIOS PROFESIONALES
DE APOYO DE CAPA MEDIA (MIDDLEWARE) PARA EL SOPORTE MANTENIMIENTO DE LOS
SISTEMAS DE INFORMACIÓN ADMINISTRADOS U OPERADOS POR EL IDEAM</t>
  </si>
  <si>
    <t>(INFO-052) PRESTAR LOS SERVICIOS PROFESIONALES
PARA LA GESTIÓN DE LA INFRAESTRUCTURA TECNOLÓGICA HCI Y PLATAFORMA DE
RESPALDO QUE SOPORTA LOS SISTEMAS Y SERVICIOS DE INFORMACIÓN DEL IDEAM</t>
  </si>
  <si>
    <t>(ECO-007) PRESTAR LOS SERVICIOS PROFESIONALES
PARA APOYAR TÉCNICAMENTE Y EN GESTIÓN LA DOCUMENTACIÓN DE LA OPERACIÓN
ESTADISTICA "ESTADÍSTICAS DE LA DINÁMICA DE SUPERFICIE DE LOS ECOSISTEMAS
CONTINENTALES DEL PAÍS, EN PREPARATORIA Y ALISTAMIENTO PARA LA REACTIVACIÓN
Y CERTIFICACIÓN ANTE EL DANE, NTC PE 1000</t>
  </si>
  <si>
    <t xml:space="preserve">(SEA-116) Prestación de servicios profesionales
para apoyar y documentar el proceso de oficialización de capas de los
subsistemas del SIAC administrados por la Subdirección de Estudios
Ambientales, de acuerdo con los procedimientos, manuales y formatos vigentes
del IDEAM, así como apoyar en la atención de PQRs y demás informes que sean
solicitados.
</t>
  </si>
  <si>
    <t>(HIDRO-336) PRESTAR LOS SERVICIOS
PROFESIONALES PARA EVALUAR, CAPTURAR, PROCESAR, VERIFICAR Y ANALIZAR DATOS
METEOROLÓGICOS EN EL ÁREA OPERATIVA 02 - BARRANQUILLA.</t>
  </si>
  <si>
    <t>(HIDRO-380) PRESTAR LOS SERVICIOS DE APOYO A LA
GESTIÓN PARA ACTIVIDADES RELACIONADAS CON EL SEGUIMIENTO A COMPRAS,
CONTRATACIONES, LIQUIDACIONES, CIERRES CONTRACTUALES, CONTROL FINANCIERO
Y CONTABLE Y DEMÁS PROCESOS ADMINISTRATIVOS QUE SE ADELANTEN EN GRUPO DE
LABORATORIO DE CALIDAD AMBIENTAL.</t>
  </si>
  <si>
    <t>(SG-435) PRESTAR SERVICIOS DE APOYO A LA GESTIÓN
PARA EL DESARROLLO DE PROCESOS TÉCNICOS EN LOS ARCHIVOS Y EN EL CENTRO DE
DOCUMENTACIÓN DEL IDEAM.</t>
  </si>
  <si>
    <t>(SEA-433) Prestación de servicios profesionales
para apoyar en el desarrollo de todas las fases de la operación estadísticas de
monitoreo y seguimiento de la calidad del aire, así como en la articulación con el
Grupo de Cambio Global en lo relacionado con el inventario de contaminantes
criterio y carbono negro</t>
  </si>
  <si>
    <t>(METEO-416) PRESTAR EL APOYO TÉCNICO PARA EL
SEGUIMIENTO Y VERIFICACIÓN DE DATOS METEOROLÓGICOS GENERADOS EN
ESTACIONES AUTOMÁTICAS (PRECIPITACIÓN, TEMPERATURA Y HUMEDAD), ASÍ MISMO,
DETERMINACIÓN DE UMBRALES DE LAS VARIABLES DETERMINADAS EN ESTACIONES
AUTOMÁTICAS.</t>
  </si>
  <si>
    <t>(OPA-308) BRINDAR APOYO PROFESIONAL PARA
ACTIVIDADES DE RELACIONAMIENTO CON ORGANISMOS DE COOPERACIÓN
INTERNACIONAL, INSTITUCIONES OFICIALES, ORGANIZACIONES TÉCNICAS,
ORGANISMOS NO GUBERNAMENTALES (ONGS) Y FILANTROPÍA BASADOS EN
ESTADOS UNIDOS, AL IGUAL QUE CON EL BANCO MUNDIAL, NACIONES UNIDAS
(ONU) Y EL BANCO INTERAMERICANO DE DESARROLLO (BID), APOYANDO DE
MANERA ESPECÍFICA CON LA ELABORACIÓN DE NOTAS CONCEPTO, LA
CONSOLIDACIÓN DE PROPUESTAS, PROYECTOS Y ALIANZAS ESTRATÉGICAS QUE
FORTALEZCAN LA GESTIÓN DEL CONOCIMIENTO HIDROLÓGICO,
METEOROLÓGICO Y AMBIENTAL DEL IDEAM</t>
  </si>
  <si>
    <t>(SG-202) PRESTAR SERVICIOS PROFESIONALES AL
GRUPO DE SERVICIO AL CIUDADANO DEL IDEAM PARA GENERAR LA ENTREGA IDÓNEA
DE INFORMACIÓN HIDROMETEOROLÓGICA A LA CIUDADANÍA A TRAVÉS DE LOS
DIFERENTES MEDIOS DISPUESTOS POR LA ENTIDAD PARA TAL FIN</t>
  </si>
  <si>
    <t>(SG-204) PRESTAR SERVICIOS PROFESIONALES AL
GRUPO DE SERVICIO AL CIUDADANO PARA APOYAR LA EJECUCION Y CAMPAÑAS DE
DIFUSION DE LAS ACTIVIDADES DE LAS ESTRATEGIAS DE PARTICIPACION, SERVICIO AL
CIUDADANO PARA MEJORAR EL CONOCIMIENTO SOBRE LA ENTIDAD A NIVEL INTERNO Y
EXTERNO</t>
  </si>
  <si>
    <t>(SG-199) PRESTAR SERVICIOS PROFESIONALES PARA
APOYAR AL GRUPO DE SERVICIO AL CIUDADANO EN LA ELABORACIÓN Y EJECUCIÓN DE
LAS POLÍTICAS DE SERVICIO Y PARTICIPACIÓN CIUDADANA, RACIONALIZACIÓN DE
TRÁMITES Y ACCESO A LA INFORMACIÓN PÚBLICA</t>
  </si>
  <si>
    <t>(METEO-420) PRESTACIÓN DE SERVICIOS
PROFESIONALES DE ACTUALIZACIÓN E IMPLEMENTACIÓN DEL PLAN DE ACCIÓN
Y/O PROGRAMA EN EL MARCO NACIONAL DE LOS SERVICIOS CLIMÁTICOS EN
COLOMBIA.</t>
  </si>
  <si>
    <t>(METEO-427) PRESTACIÓN DE SERVICIOS
PROFESIONALES APOYANDO LA COORDINACIÓN, PLANEACIÓN, DE CONVENIOS Y
SENTENCIAS EN EL SEGUIMIENTO DE LAS ACTIVIDADES NECESARIAS PARA EL
CUMPLIMIENTO DE OBJETIVOS Y METAS DETERMINADAS DEL INSTITUTO</t>
  </si>
  <si>
    <t>(INFO-047) PRESTAR LOS SERVICIOS PROFESIONALES
PARA APOYAR LA ADMINISTRACIÓN DE BASES DE DATOS EN ACTIVIDADES DE
APROVISIONAMIENTO, CONFIGURACIÓN, MIGRACIÓN Y SOPORTE DE LAS INSTANCIAS
EN LOS ENTORNOS DE DESARROLLO, CALIDAD Y PRODUCCIÓN DE IDEAM.</t>
  </si>
  <si>
    <t>(HIDRO-373) PRESTAR LOS SERVICIOS
PROFESIONALES PARA GENERAR INSUMOS PARA LA EVALUACIÓN DE LA DEMANDA
HÍDRICA MULTISECTORIAL EN COLOMBIA</t>
  </si>
  <si>
    <t>(HIDRO-350) PRESTAR SERVICIOS PROFESIONALES
PARA REALIZAR LAS ACTIVIDADES DE CALIBRACIÓN EN LAS VARIABLES DE
TEMPERATURA, HUMEDAD, VOLTAJE, PRESIÓN, Y CORRIENTE EN EL LABORATORIO DEL
GRUPO DE INSTRUMENTOS Y METALMECÁNICA</t>
  </si>
  <si>
    <t>(HIDRO-375) PRESTAR SERVICIOS PARA APLICAR UNA
METODOLOGÍA PARA LA ESTIMACIÓN DE LAS VARIABLES DE CALIDAD DEL AGUA Y
SEDIMENTOS CON EL USO DE SENSORES REMOTOS EN AREAS PRIORIZADAS</t>
  </si>
  <si>
    <t>(HIDRO-351) PRESTAR LOS SERVICIOS TÉCNICOS PARA
REPARAR, CALIBRAR SISTEMAS DE RELOJERIA DEL INSTRUMENTAL HIDROMETEOROLÓGICO
CONVENCIONAL (PLUVIOGRAFOS, TERMOGRAFOS, TERMOHIGROGRAFOS, HIGROGRAFOS Y
LIMNIGRAFOS)</t>
  </si>
  <si>
    <t>(INFO-054) PRESTAR LOS SERVICIOS PROFESIONALES
PARA LA GESTION, MANTENIMIENTO Y ACTUALIZACION DEL SISTEMA DE SEGURIDAD Y
PRIVACIDAD DE LA INFORMACIÓN EN CUMPLIMIENTO DE LA NORMATIVIDAD VIGENTE.</t>
  </si>
  <si>
    <t>(HIDRO- 337) PRESTAR LOS SERVICIOS
PROFESIONALES PARA EVALUAR, CAPTURAR, PROCESAR, VERIFICAR Y ANALIZAR DATOS
HIDROLÓGICOS (NIVELES, CAUDALES Y SEDIMENTOS) EN EL ÁREA OPERATIVA 02-
BARRANQUILLA</t>
  </si>
  <si>
    <t>(HIDRO-338) PRESTAR LOS SERVICIOS
PROFESIONALES PARA EVALUAR, CAPTURAR, PROCESAR, VERIFICAR Y ANALIZAR DATOS
HIDROLÓGICOS (NIVELES, CAUDALES Y SEDIMENTOS) EN EL ÁREA OPERATIVA 03 –
VILLAVICENCIO.</t>
  </si>
  <si>
    <t>(HIDRO-370) PRESTAR LOS SERVICIOS PROFESIONALES PARA
BRINDAR EL SOPORTE TEMÁTICO, ACTIVIDADES DE SOCIALIZACIÓN REQUERIDAS PARA EL
FUNCIONAMIENTO DE SIRH Y VALIDAR LA CALIDAD DE LOS DATOS DE REPORTADOS POR LAS
AUTORIDADES AMBIENTALES SIRH.</t>
  </si>
  <si>
    <t>(SG-223) CONTRATAR LA RENOVACIÓN DEL SOPORTE Y MANTENIMIENTO DEL SOFTWARE NÓMINA SIGEP.</t>
  </si>
  <si>
    <t>(INFO-056) PRESTAR LOS SERVICIOS PROFESIONALES
EN INGENIERÍA DE DATOS PARA LA RECOLECCIÓN, DEPURACIÓN, ANALISIS,
TRANSFORMACIÓN, AUTOMATIZACIÓN Y CARGUE DE DATOS PARA EL MEJORAMIENTO
CONTINUO DEL ECOSISTEMA DE GRANDES VOLÚMENES DE DATOS</t>
  </si>
  <si>
    <t>(HIDRO-357) PRESTAR SERVICIOS PROFESIONALES
PARA REALIZAR LA GESTIÓN DE REVISIÓN DOCUMENTAL Y ELABORACIÓN DE ARCHIVOS
PLANOS QUE CARGA EL GRUPO DE CONTABILIDAD PARA EL PAGO DE OBSERVADORES
VOLUNTARIOS Y SEGUIMIENTO A LOS PROCESOS DE LA SUBDIRECCIÓN DE HIDROLOGÍA
EN EL MARCO DE GENERACIÓN DE DATOS HIDROMETEROLÓGICOS DE REDES DE
ESTACIONES DEL IDEAM.</t>
  </si>
  <si>
    <t>(SG-286)PRESTAR LOS SERVICIOS PROFESIONALES
PARA EL DISEÑO, DIAGRAMACIÓN Y ELABORACIÓN DE PIEZAS AUDIOVISUALES,
BOLETINES, PRESENTACIONES Y LAS DEMÁS PUBLICACIONES QUE REQUIERA EL IDEAM
PARA DIFUNDIR A TRAVÉS DE COMUNICACIONES EXTERNAS.</t>
  </si>
  <si>
    <t>(SG-149) PRESTACIÓN DE SERVICIOS PARA LA 
RENOVACIÓN DEL SOPORTE Y MANTENIMIENTO, ASÍ COMO LOS DESARROLLOS EN 
CASO DE QUE SE REQUIERAN DEL SOFTWARE DE ALMACÉN E INVENTARIOS – MAI.</t>
  </si>
  <si>
    <t>(SEA-121) Prestar servicios profesionales para el
procesamiento estadístico, diseño de indicadores y análisis e interpretaciones de
resultados en el marco del SIIVRA, la comunicación de adaptación y la cuarta
comunicación nacional de cambio climático.</t>
  </si>
  <si>
    <t>(SG-195) PRESTAR LOS SERVICIOS PROFESIONALES
EN EL GRUPO DE PRESUPUESTO PARA REALIZAR LA REVISIÓN DE LAS SOLICITUDES
RELACIONADAS CON CERTIFICADOS DE DISPONIBILIDAD PRESUPUESTAL, ASI COMO SU
EXPEDICIÓN, Y REALIZAR LOS REGISTROS PRESUPUESTALES EN EL APLICATIVO SIIF
NACION QUE LE SEAN ASIGNADOS.</t>
  </si>
  <si>
    <t>(SG-193) PRESTAR LOS SERVICIOS PROFESIONALES
EN EL GRUPO DE PRESUPUESTO PARA REALIZAR LA CONSOLIDACIÓN, VALIDACIÓN,
ANÁLISIS FINANCIERO, SEGUIMIENTO Y AVANCE A LA EJECUCIÓN PRESUPUESTAL DE
GASTOS DEL INSTITUTO</t>
  </si>
  <si>
    <t>(SG-191) PRESTAR LOS SERVICIOS PROFESIONALES
EN EL GRUPO DE PRESUPUESTO PARA APOYAR LA GESTIÓN DE LOS PROCESOS Y
PROCEDIMIENTOS DEL ÁREA</t>
  </si>
  <si>
    <t xml:space="preserve">(SG-144) PRESTACIÓN DE SERVICIOS PROFESIONALES
PARA DESARROLLAR ACCIONES DE MEJORA DIRIGIDAS A LOS INVENTARIOS DEL IDEAM,
APOYANDO SU REALIZACIÓN Y SEGUIMIENTO INDIVIDUAL RESPECTO A LOS
FUNCIONARIOS DE LAS SEDES QUE LE SEAN ASIGNADOS, GENERANDO LOS INFORMES
DE GESTIÓN PROPIOS DEL ÁREA.
</t>
  </si>
  <si>
    <t>(METEO-423) PRESTAR LOS SERVICIOS
PROFESIONALES EN LA ACTUALIZACIÓN DE EVIDENCIAS, DOCUMENTACIÓN E
INFORMACIÓN RELACIONADA CON LA OPERACIÓN ESTADÍSTICA RADIACIÓN GLOBAL.</t>
  </si>
  <si>
    <t>(INFO-051) PRESTAR LOS SERVICIOS PROFESIONALES
PARA GESTIONAR LA OPERACIÓN DE LA PLATAFORMA MICROSOFT ADOPTADA POR LA
ENTIDAD</t>
  </si>
  <si>
    <t>(SEA-127) Prestar servicios profesionales a la
Subdirección de Estudios ambientales en el análisis y evaluación de criterios y
elementos técnicos para el procesamiento de información para la operación
estadística del indicador de ordenamiento ambiental del territorio.</t>
  </si>
  <si>
    <t>(INFO-057) PRESTAR LOS SERVICIOS DE SOPORTE Y ATENCIÓN A INCIDENTES DEL SISTEMA DE GESTIÓN DE DATOS HIDROLÓGICOS Y METEOROLÓGICOS - DHIME</t>
  </si>
  <si>
    <t xml:space="preserve">(HIDRO-339) PRESTAR LOS SERVICIOS PROFESIONALES
PARA EVALUAR, CAPTURAR, PROCESAR, VERIFICAR Y ANALIZAR DATOS
METEOROLÓGICOS EN EL ÁREA OPERATIVA 04-NEIVA </t>
  </si>
  <si>
    <t>(METEO-402) PRESTAR LOS SERVICIOS PROFESIONALES EN EL FORTALECIMIENTO DE LAS CAPACIDADES COMUNITARIAS Y DE INSTITUCIONES EDUCATIVAS PARA LA ADAPTACIÓN AL CAMBIO Y LA VARIABILIDAD
CLIMÁTICA A TRAVÉS DEL USO Y APLICACIÓN DE LOS SERVICIOS CLIMÁTICOS ENANDES,
EN EL ÁREA DE INFLUENCIA DEL PROYECTO</t>
  </si>
  <si>
    <t>(SEA-436) Prestar los servicios profesionales como
evaluador líder según el perfil establecido en la Resolución 2765 de 2015 proferida
por el IDEAM, para la atención y mejora del trámite de acreditación de
laboratorios ambientales u organismos de evaluación de la conformidad.</t>
  </si>
  <si>
    <t>(SG-239) CONTRATAR LA PUBLICACIÓN DE ACTOS ADMINISTRATIVOS Y AVISOS QUE REQUIEREN DE SU PUBLICACIÓN EN EL DIARIO OFICIAL, POR EL SISTEMA DE PRECIOS UNITARIOS FIJOS.</t>
  </si>
  <si>
    <t>(SG-209) PRESTACIÓN DE SERVICIOS PROFESIONALES
AL GRUPO DE TESORERÍA EN LA REVISIÓN, ANÁLISIS Y PROCESAMIENTO EN SIIF
NACIÓN DE OBLIGACIONES, DE CONTRATISTAS PERSONAS JURÍDICAS Y NATURALES,
CONTRAIDAS POR EL INSTITUTO</t>
  </si>
  <si>
    <t>(SG-211) PRESTACIÓN DE SERVICIOS PROFESIONALES
AL GRUPO DE TESORERÍA EN EL PAGO DE OBLIGACIONES DE SERVICIOS PÚBLICOS,
COMISIONES Y OBSERVADORES VOLUNTARIOS, CONTRAÍDAS POR EL INSTITUTO.</t>
  </si>
  <si>
    <t>(SG-207) PRESTACIÓN DE SERVICIOS PROFESIONALES
AL GRUPO DE TESORERÍA EN LA ADMINISTRACIÒN DEL PAC; ACTUALIZACION DE
PROCEDIMIENTO, HERRAMIENTAS Y GUÍAS PAC; Y CONCILIACIÓN CUN.</t>
  </si>
  <si>
    <t>(SG-246)PRESTAR EL SERVICIO INTEGRAL DE ASEO Y CAFETERÍA PARA LA SEDES DEL IDEAM A NIVEL NACIONAL</t>
  </si>
  <si>
    <t>(HIDRO-378) PRESTAR LOS SERVICIOS
PROFESIONALES PARA LA IMPLEMENTACIÓN, EJECUCIÓN Y ASEGURAMIENTO DE
ANÁLISIS CROMATOGRÁFICOS; ASÍ COMO DE LAS TÉCNICAS ASIGNADAS Y REVISIÓN DE
DATOS, CUMPLIENDO CON EL SISTEMA DE GESTIÓN DE CALIDAD Y LO ESTABLECIDO EN
LA NORMA ISO 17025:2017.</t>
  </si>
  <si>
    <t>(HIDRO-381)PRESTAR LOS SERVICIOS PROFESIONALES
PARA LA IMPLEMENTACIÓN, EJECUCIÓN Y ASEGURAMIENTO DE ANÁLISIS DE MERCURIO,
ASÍ COMO LAS METODOLOGÍAS DE LABORATORIO ASIGNADAS, REVISIÓN DE DATOS,
CUMPLIENDO CON EL SISTEMA DE GESTIÓN DE CALIDAD Y LO ESTABLECIDO EN LA
NORMA ISO 17025:2017</t>
  </si>
  <si>
    <t>(HIDRO-379)PRESTAR LOS SERVICIOS PROFESIONALES
PARA LA ELABORACIÓN, ACTUALIZACIÓN DE DOCUMENTOS, E IMPLEMENTACIÓN Y
ASEGURAMIENTO DEL CUMPLIMIENTO DE GESTIÓN EN LA NORMA ISO 17025:2017 Y EL
SISTEMA DE GESTIÓN INTEGRADO.</t>
  </si>
  <si>
    <t>(SG-282) PRESTAR LOS SERVICIOS PROFESIONALES
PARA LA GENERACIÓN, REVISIÓN, EDICIÓN Y CORRECCIÓN DE ESTILO DE TEXTOS
REQUERIDOS POR EL INSTITUTO, ASEGURANDO EL CUMPLIMIENTO DE LA POLÍTICA DE
GESTIÓN EDITORIAL ESTABLECIDA.</t>
  </si>
  <si>
    <t>(SG-283) PRESTAR LOS SERVICIOS PROFESIONALES
PARA LA ELABORACIÓN DE PIEZAS, EL DISEÑO DE PRESENTACIONES, LA
DIAGRAMACIÓN DE DOCUMENTOS Y PUBLICACIONES EDITORIALES, QUE CONTRIBUYAN
A PROMOVER CAMPAÑAS INSTITUCIONALES Y SECTORIALES.</t>
  </si>
  <si>
    <t>(SG-154) PRESTAR LOS SERVICIOS PROFESIONALES PARA APOYAR LOS PROCESOS DEL GRUPO DE CONTABILIDAD, REALIZANDO REVISIÓN DE CUENTAS POR PAGAR, ANÁLISIS Y REGISTRO DE MOVIMIENTO DE
BIENES E INVENTARIOS, CONCILIACIÓN DE CUENTAS RECÍPROCAS Y REPORTE
MOROSOS, ASI COMO EL ANÁLISIS DE ESTADOS FINANCIEROS DEL IDEAM.</t>
  </si>
  <si>
    <t>(SG-156) PRESTAR LOS SERVICIOS PROFESIONALES
PARA APOYAR LOS PROCESOS DEL GRUPO DE CONTABILIDAD, REALIZANDO REVISIÓN
DE CUENTAS POR PAGAR, DEPURACIÓN DE CONCILIACIONES TRIBUTARIAS,
ELABORACIÓN DE MEDIOS MAGNÉTICOS, ASI COMO EL ANÁLISIS Y CIERRE DE ESTADOS
FINANCIEROS DEL IDEAM</t>
  </si>
  <si>
    <t>(SG-158) PRESTAR LOS SERVICIOS PROFESIONALES
PARA APOYAR LOS PROCESOS DEL GRUPO DE CONTABILIDAD, REALIZANDO REVISIÓN
DE CUENTAS POR PAGAR, DEPURACIÓN DE CONCILIACIONES TRIBUTARIAS Y LAS QUE
RESULTEN DE PROCESOS JUDICIALES, ASÍ COMO LA ELABORACIÓN DE MEDIOS
MAGNÉTICOS Y EL ANÁLISIS Y CIERRE DE ESTADOS FINANCIEROS DEL IDEAM.</t>
  </si>
  <si>
    <t>(SG-132) PRESTACIÓN DE SERVICIOS PROFESIONALES
PARA APOYAR EL DESARROLLO DE ACCIONES DE MEJORA AL CICLO FINANCIERO, ASI
COMO REVISAR Y HACER SEGUIMIENTO A LOS PROCESOS FINANCIEROS PROPIOS DE
LOS GRUPOS DE LA SECRETARÍA GENERAL DEL IDEAM.</t>
  </si>
  <si>
    <t>(SEA-122) Prestar servicios profesionales para la
estructuración, procesamiento, análisis e interpretación de información y
resultados relacionada con las dimensiones del Sistema Integrador de Información
de Vulnerabilidad, Riesgo y Adaptación - SIIVRA.</t>
  </si>
  <si>
    <t xml:space="preserve">(SEA-123) Prestar servicios profesionales para la
estructuración, procesamiento, análisis e interpretación de información y
resultados relacionada con las dimensiones del Sistema Integrador de Información
de Vulnerabilidad, Riesgo y Adaptación - SIIVRA en el marco de la segunda
comunicación nacional de adaptación.
</t>
  </si>
  <si>
    <t>(HIDRO-340) PRESTAR LOS SERVICIOS PROFESIONALES
PARA EVALUAR, CAPTURAR, PROCESAR, VERIFICAR Y ANALIZAR DATOS HIDROLÓGICOS
(NIVELES, CAUDALES Y SEDIMENTOS) EN EL ÁREA OPERATIVA 06 –DUITAMA</t>
  </si>
  <si>
    <t>(HIDRO-342) PRESTAR LOS SERVICIOS TÉCNICOS PARA
REALIZAR LA OPERACIÓN Y MANTENIMIENTO DE LAS ESTACIONES CONVENCIONALES Y AUTOMÁTICAS
DE LA RED NACIONAL Y APOYAR EL PROCESO DE INFORMACIÓN HIDROLÓGICA EN EL ÁREA OPERATIVA
07-PASTO</t>
  </si>
  <si>
    <t>(OPA-306) PRESTACIÓN DE SERVICIOS
PROFESIONALES PARA LA CONSOLIDACIÓN DE ALIANZAS ESTRATÉGICAS CON
ORGANISMOS DE COOPERACIÓN INTERNACIONAL QUE PERMITAN FORTALECER LA
GESTIÓN DEL CONOCIMIENTO MISIONAL DEL IDEAM COMO PARTE DE LA ACCIÓN
CONJUNTA PARA APOYAR EL DESARROLLO ECONÓMICO Y SOCIAL, MEDIANTE LA
TRANSFERENCIA DE CONOCIMIENTOS, EXPERIENCIAS O RECURSOS POR PARTE DE
PAÍSES CON IGUAL O MAYOR NIVEL DE DESARROLLO, ORGANISMOS MULTILATERALES U
ORGANIZACIONES NO GUBERNAMENTALES</t>
  </si>
  <si>
    <t>(METEO-405) PRESTAR LOS SERVICIOS PROFESIONALES A LA SUBDIRECCIÓN DE METEOROLOGÍA PARA LA GENERACIÓN DE INFORMACIÓN AGROCLIMÁTICA Y MARINA</t>
  </si>
  <si>
    <t>(METEO-395) PRESTAR LOS SERVICIOS PROFESIONALES A LA
SUBDIRECCIÓN DE METEOROLOGÍA PARA REALIZAR PROCESOS AUTOMATIZADOS QUE GENEREN
DATOS RETICULADOS DE LA PREDICCIÓN CLIMÁTICA DE DISTINTAS VARIABLES METEOROLÓGICAS EN
EL MARCO DEL PROYECTO ENANDES</t>
  </si>
  <si>
    <t>(METEO-398) PRESTAR LOS SERVICIOS
PROFESIONALES EN EL COMPONENTE AGROCLIMÁTICO Y DE LOS SERVICIOS CLIMÁTICOS
PARA LAS COMUNIDADES EN EL MARCO DEL PROYECTO ENANDES</t>
  </si>
  <si>
    <t>(METEO-424) PRESTAR LOS SERVICIOS
PROFESIONALES PARA IMPLEMENTAR PROCESOS AUTOMATIZADOS QUE GENEREN
PRODUCTOS CLIMÁTICOS DESDE LA ESCALA LOCAL Y LA VERIFICACIÓN DE BASES DE
DATOS RETICULADOS GENERADOS DESDE LAS HERRAMIENTAS CDT Y GEOCLIM</t>
  </si>
  <si>
    <t>(METEO-409) PRESTAR LOS SERVICIOS
PROFESIONALES PARA APOYAR LA IMPLEMENTACIÓN Y LA MEJORA EN LA GESTIÓN Y
DESEMPEÑO DEL PROCESO DE SERVICIOS QUE COMPONE EL SISTEMA DE GESTIÓN
INTEGRADO SIG DE LA SUBDIRECCIÓN DE METEOROLOGÍA DEL IDEAM</t>
  </si>
  <si>
    <t>(METEO-422) PRESTAR LOS SERVICIOS
PROFESIONALES A LA SUBDIRECCIÓN DE METEOROLOGÍA PARA LA GENERACIÓN Y
COMPLEMENTACIÓN DE NORMALES CLIMATOLÓGICAS ESTÁNDAR Y EN LA GENERACIÓN
DE EVIDENCIAS DE CAMBIO CLIMÁTICO</t>
  </si>
  <si>
    <t>(OPA-302) PRESTAR LOS SERVICIOS PROFESIONALES PARA EL SEGUIMIENTO DE LA ESTRUCTURACIÓN, FORMULACIÓN Y MECANISMOS DE VALIDACIÓN DE PROYECTOS</t>
  </si>
  <si>
    <t>(METEO-397) PRESTAR LOS SERVICIOS
PROFESIONALES PARA EL APOYO EN EL COMPONENTE AGROCLIMÁTICO DEL PROYECTO
ENANDES Y PROPUESTA DE MEJORAMIENTO Y ALINEACIÓN PARA POTENCIAR LOS
RESULTADOS EN ADAPTACIÓN FRENTE A LA PRESENTACIÓN DEL INFORME FINAL ANTE LA
OMM, LA REGIÓN ENANDES Y LOS COOPERANTES.</t>
  </si>
  <si>
    <t>(SG-289) PRESTAR LOS SERVICIOS PROFESIONALES AL
ÁREA DE COMUNICACIONES PARA GESTIONAR LA AGENDA PÚBLICA DEL IDEAM, A PARTIR
DEL DESARROLLO DE CONTENIDO PERIODÍSTICO, INFORMATIVO Y NOTICIOSO CON UNA
VISIÓN DE COMUNICACIÓN ESTRATÉGICA ORIENTADA A FORTALECER EL
POSICIONAMIENTO DE LA IMAGEN Y REPUTACIÓN INSTITUCIONAL A TRAVÉS DE LOS
CANALES DE COMUNICACIÓN EXTERNOS</t>
  </si>
  <si>
    <t>(HIDRO-347) PRESTAR LOS SERVICIOS TECNICOS PARA
REALIZAR LA OPERACIÓN DE LAS ESTACIONES CONVENCIONALES Y AUTOMATICAS DE LA
RED NACIONAL Y APOYAR EL PROCESO DE INFORMACION HIDROLOGICA Y
METEOROLÓGICA EN EL ÁREA OPERATIVA 09 – CALI.</t>
  </si>
  <si>
    <t>HIDRO- 348 PRESTAR LOS SERVICIOS PROFESIONALES
PARA EVALUAR, CAPTURAR, PROCESAR, VERIFICAR Y ANALIZAR DATOS HIDROLÓGICOS
(NIVELES, CAUDALES Y SEDIMENTOS) EN EL ÁREA OPERATIVA 10 –IBAGUE.</t>
  </si>
  <si>
    <t>(METEO-421) PRESTAR LOS SERVICIOS PROFESIONALES PARA LA GENERACIÓN DE LOS MAPAS DE CLASIFICACIÓN CLIMÁTICA, COMO INSUMO PARA LA ACTUALIZACIÓN DEL MAPA DE ECOSISTEMAS CONTINENTALES, COSTEROS Y MARINOS DE COLOMBIA (MEC)</t>
  </si>
  <si>
    <t>(METEO-410) PRESTAR LOS SERVICIOS
PROFESIONALES PARA APOYAR Y MEJORAR LA ESTRATEGIA DE DEMOCRATIZACIÓN DE
LOS SERVICIOS CLIMÁTICOS ASOCIADOS AL SEGUIMIENTO Y PREDICCIÓN DEL CLIMA
Y/O DE LOS FENÓMENOS DE VARIABILIDAD CLIMÁTICA CON EL FIN DE DEMOCRATIZAR
LOS PRODUCTOS RELACIONADOS; FORTALECIMIENTO DEL COMPONENTE TEMÁTICO LOS
EJES DE LOS SERVICIOS CLIMÁTICOS; DE ANÁLISIS DE VARIABILIDAD INTRAESTACIONAL
Y CONCEPTOS TÉCNICOS MISIONALES DE LA SUBDIRECCIÓN; ASÍ COMO, APOYAR LA
PRESTACIÓN DEL SERVICIO DE ALERTAS, PRONÓSTICOS EN TEMPORADA DE CICLONES
(EVENTO METEOROLÓGICO DE CARÁCTER POTENCIALMENTE CATASTRÓFICO)</t>
  </si>
  <si>
    <t>(OSPA-023) PRESTAR LOS SERVICIOS PROFESIONALES EN LA
OFICINA DEL SERVICIO DE PRONOSTICOS Y ALERTAS DEL IDEAM, MEDIANTE LA PRESTACIÓN DE
TURNOS DE MONITOREO DIURNO Y NOCTURNO, CON EL FIN DE ELABORAR PRONÓSTICOS DEL
ESTADO DEL TIEMPO, ESPECIALES, VARIABILIDADCLIMÁTICA, METEOMARINOS,
AGROMETEOROLOGICOS Y DEMÁS SERVICIOS OPERATIVOS QUE SEAN REQUERIDOS POR EL
IDEAM</t>
  </si>
  <si>
    <t>(OSPA-022) PRESTAR LOS SERVICIOS PROFESIONALES EN LA
OFICINA DEL SERVICIO DE PRONÓSTICOS Y ALERTAS DEL IDEAM, MEDIANTE LA PRESTACIÓN DE
TURNOS DE MONITOREO DIURNO Y NOCTURNO, CON EL FIN DE ELABORAR PRONÓSTICOS DEL
ESTADO DEL TIEMPO, ESPECIALES, VARIABILIDADCLIMÁTICA, METEOMARINOS,
AGROMETEOROLOGICOS Y DEMÁS SERVICIOS OPERATIVOS QUE SEAN REQUERIDOS POR EL
IDEAM.</t>
  </si>
  <si>
    <t>PROCESOS DESIERTOS FEBRERO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</si>
</sst>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240A]\ #,##0"/>
  </numFmts>
  <fonts count="16" x14ac:knownFonts="1">
    <font>
      <sz val="11"/>
      <color theme="1"/>
      <name val="Calibri"/>
      <family val="2"/>
      <scheme val="minor"/>
    </font>
    <font>
      <b/>
      <sz val="10"/>
      <name val="Arial Narrow"/>
      <family val="2"/>
    </font>
    <font>
      <sz val="10"/>
      <name val="Arial Narrow"/>
      <family val="2"/>
    </font>
    <font>
      <u/>
      <sz val="10"/>
      <color indexed="12"/>
      <name val="Arial"/>
      <family val="2"/>
    </font>
    <font>
      <sz val="10"/>
      <name val="Arial"/>
      <family val="2"/>
    </font>
    <font>
      <b/>
      <i/>
      <sz val="16"/>
      <color indexed="8"/>
      <name val="Calibri"/>
      <family val="2"/>
    </font>
    <font>
      <sz val="11"/>
      <color theme="1"/>
      <name val="Calibri"/>
      <family val="2"/>
      <scheme val="minor"/>
    </font>
    <font>
      <sz val="10"/>
      <color theme="1"/>
      <name val="Arial Narrow"/>
      <family val="2"/>
    </font>
    <font>
      <sz val="11"/>
      <color indexed="8"/>
      <name val="Calibri"/>
      <family val="2"/>
      <scheme val="minor"/>
    </font>
    <font>
      <b/>
      <sz val="9"/>
      <color indexed="81"/>
      <name val="Tahoma"/>
      <family val="2"/>
    </font>
    <font>
      <sz val="9"/>
      <color indexed="81"/>
      <name val="Tahoma"/>
      <family val="2"/>
    </font>
    <font>
      <b/>
      <i/>
      <sz val="14"/>
      <color theme="1"/>
      <name val="Arial Narrow"/>
      <family val="2"/>
    </font>
    <font>
      <b/>
      <u/>
      <sz val="9"/>
      <name val="Arial"/>
      <family val="2"/>
    </font>
    <font>
      <sz val="9"/>
      <name val="Arial"/>
      <family val="2"/>
    </font>
    <font>
      <sz val="10"/>
      <color theme="1"/>
      <name val="Arial"/>
      <family val="2"/>
    </font>
    <font>
      <sz val="10"/>
      <color rgb="FF222222"/>
      <name val="Arial"/>
      <family val="2"/>
    </font>
  </fonts>
  <fills count="4">
    <fill>
      <patternFill patternType="none"/>
    </fill>
    <fill>
      <patternFill patternType="gray125"/>
    </fill>
    <fill>
      <patternFill patternType="solid">
        <fgColor theme="0"/>
        <bgColor indexed="64"/>
      </patternFill>
    </fill>
    <fill>
      <patternFill patternType="solid">
        <fgColor rgb="FFFFFFFF"/>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s>
  <cellStyleXfs count="5">
    <xf numFmtId="0" fontId="0" fillId="0" borderId="0"/>
    <xf numFmtId="0" fontId="3" fillId="0" borderId="0" applyNumberFormat="0" applyFill="0" applyBorder="0" applyAlignment="0" applyProtection="0">
      <alignment vertical="top"/>
      <protection locked="0"/>
    </xf>
    <xf numFmtId="0" fontId="4" fillId="0" borderId="0"/>
    <xf numFmtId="9" fontId="6" fillId="0" borderId="0" applyFont="0" applyFill="0" applyBorder="0" applyAlignment="0" applyProtection="0"/>
    <xf numFmtId="0" fontId="8" fillId="0" borderId="0"/>
  </cellStyleXfs>
  <cellXfs count="47">
    <xf numFmtId="0" fontId="0" fillId="0" borderId="0" xfId="0"/>
    <xf numFmtId="0" fontId="0" fillId="2" borderId="0" xfId="0" applyFill="1" applyAlignment="1">
      <alignment horizontal="center" vertical="center"/>
    </xf>
    <xf numFmtId="0" fontId="0" fillId="2" borderId="0" xfId="0" applyFill="1"/>
    <xf numFmtId="0" fontId="8" fillId="2" borderId="0" xfId="4" applyFill="1"/>
    <xf numFmtId="0" fontId="12" fillId="2" borderId="1"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3" fillId="2" borderId="1" xfId="1" applyFont="1" applyFill="1" applyBorder="1" applyAlignment="1" applyProtection="1">
      <alignment horizontal="center" vertical="center" wrapText="1"/>
      <protection locked="0"/>
    </xf>
    <xf numFmtId="3" fontId="15" fillId="3" borderId="1" xfId="0" applyNumberFormat="1" applyFont="1" applyFill="1" applyBorder="1" applyAlignment="1">
      <alignment horizontal="center" vertical="center" wrapText="1"/>
    </xf>
    <xf numFmtId="0" fontId="14" fillId="0" borderId="1" xfId="0" applyFont="1" applyBorder="1" applyAlignment="1">
      <alignment horizontal="center" wrapText="1"/>
    </xf>
    <xf numFmtId="0" fontId="2" fillId="2" borderId="1" xfId="1" applyFont="1" applyFill="1" applyBorder="1" applyAlignment="1" applyProtection="1">
      <alignment horizontal="left" vertical="center" wrapText="1"/>
      <protection locked="0"/>
    </xf>
    <xf numFmtId="0" fontId="0" fillId="2" borderId="0" xfId="0" applyFill="1" applyAlignment="1">
      <alignment vertical="center"/>
    </xf>
    <xf numFmtId="0" fontId="2" fillId="0" borderId="1" xfId="0" applyFont="1" applyBorder="1" applyAlignment="1" applyProtection="1">
      <alignment horizontal="justify" vertical="center" wrapText="1"/>
      <protection locked="0"/>
    </xf>
    <xf numFmtId="0" fontId="2" fillId="0" borderId="1" xfId="0" applyFont="1" applyBorder="1" applyAlignment="1" applyProtection="1">
      <alignment vertical="center" wrapText="1"/>
      <protection locked="0"/>
    </xf>
    <xf numFmtId="0" fontId="2" fillId="0" borderId="1" xfId="0" applyFont="1" applyBorder="1" applyAlignment="1">
      <alignment vertical="center"/>
    </xf>
    <xf numFmtId="0" fontId="2" fillId="2" borderId="1" xfId="0" applyFont="1" applyFill="1" applyBorder="1" applyAlignment="1" applyProtection="1">
      <alignment horizontal="left" vertical="center" wrapText="1"/>
      <protection locked="0"/>
    </xf>
    <xf numFmtId="0" fontId="2" fillId="2" borderId="1" xfId="0" applyFont="1" applyFill="1" applyBorder="1" applyAlignment="1" applyProtection="1">
      <alignment horizontal="justify" vertical="center" wrapText="1"/>
      <protection locked="0"/>
    </xf>
    <xf numFmtId="0" fontId="2" fillId="2" borderId="1" xfId="0" applyFont="1" applyFill="1" applyBorder="1" applyAlignment="1" applyProtection="1">
      <alignment vertical="center" wrapText="1"/>
      <protection locked="0"/>
    </xf>
    <xf numFmtId="14" fontId="2" fillId="0" borderId="1" xfId="0" applyNumberFormat="1" applyFont="1" applyBorder="1" applyAlignment="1" applyProtection="1">
      <alignment horizontal="center" vertical="center" wrapText="1"/>
      <protection locked="0"/>
    </xf>
    <xf numFmtId="14" fontId="2" fillId="0" borderId="1" xfId="0" applyNumberFormat="1" applyFont="1" applyBorder="1" applyAlignment="1" applyProtection="1">
      <alignment horizontal="center" vertical="center" wrapText="1"/>
      <protection hidden="1"/>
    </xf>
    <xf numFmtId="9" fontId="7" fillId="2" borderId="1" xfId="3" applyFont="1" applyFill="1" applyBorder="1" applyAlignment="1">
      <alignment horizontal="center" vertical="center"/>
    </xf>
    <xf numFmtId="164" fontId="2" fillId="2" borderId="1" xfId="0" applyNumberFormat="1" applyFont="1" applyFill="1" applyBorder="1" applyAlignment="1" applyProtection="1">
      <alignment horizontal="center" vertical="center" wrapText="1"/>
      <protection locked="0"/>
    </xf>
    <xf numFmtId="0" fontId="7" fillId="2" borderId="0" xfId="0" applyFont="1" applyFill="1" applyAlignment="1">
      <alignment horizontal="center" vertical="center"/>
    </xf>
    <xf numFmtId="0" fontId="2" fillId="2" borderId="1" xfId="0" applyFont="1" applyFill="1" applyBorder="1" applyAlignment="1" applyProtection="1">
      <alignment horizontal="center" vertical="center" wrapText="1"/>
      <protection locked="0"/>
    </xf>
    <xf numFmtId="0" fontId="2" fillId="2" borderId="1" xfId="0" applyFont="1" applyFill="1" applyBorder="1" applyAlignment="1">
      <alignment horizontal="center" vertical="center" wrapText="1"/>
    </xf>
    <xf numFmtId="0" fontId="0" fillId="2" borderId="0" xfId="0" applyFill="1" applyBorder="1" applyAlignment="1">
      <alignment horizontal="center" vertical="center"/>
    </xf>
    <xf numFmtId="0" fontId="0" fillId="2" borderId="1" xfId="0" applyFill="1" applyBorder="1"/>
    <xf numFmtId="0" fontId="8" fillId="2" borderId="1" xfId="4" applyFill="1" applyBorder="1"/>
    <xf numFmtId="0" fontId="0" fillId="2" borderId="0" xfId="0" applyFill="1" applyBorder="1"/>
    <xf numFmtId="0" fontId="8" fillId="2" borderId="0" xfId="4" applyFill="1" applyBorder="1"/>
    <xf numFmtId="0" fontId="0" fillId="2" borderId="2" xfId="0" applyFill="1" applyBorder="1"/>
    <xf numFmtId="0" fontId="0" fillId="2" borderId="0" xfId="0" applyFill="1" applyBorder="1" applyAlignment="1">
      <alignment vertical="center"/>
    </xf>
    <xf numFmtId="0" fontId="7" fillId="2" borderId="0" xfId="0" applyFont="1" applyFill="1" applyBorder="1" applyAlignment="1">
      <alignment horizontal="center" vertical="center"/>
    </xf>
    <xf numFmtId="0" fontId="0" fillId="2" borderId="0" xfId="0" applyFill="1" applyBorder="1" applyAlignment="1">
      <alignment wrapText="1"/>
    </xf>
    <xf numFmtId="0" fontId="2" fillId="0" borderId="1" xfId="0" applyFont="1" applyBorder="1" applyAlignment="1">
      <alignment vertical="center" wrapText="1"/>
    </xf>
    <xf numFmtId="9" fontId="7" fillId="2" borderId="1" xfId="3" applyFont="1" applyFill="1" applyBorder="1" applyAlignment="1">
      <alignment horizontal="center" vertical="center" wrapText="1"/>
    </xf>
    <xf numFmtId="0" fontId="0" fillId="2" borderId="1" xfId="0" applyFill="1" applyBorder="1" applyAlignment="1">
      <alignment wrapText="1"/>
    </xf>
    <xf numFmtId="0" fontId="0" fillId="2" borderId="0" xfId="0" applyFill="1" applyAlignment="1">
      <alignment wrapText="1"/>
    </xf>
    <xf numFmtId="0" fontId="11" fillId="2" borderId="0" xfId="0" applyFont="1" applyFill="1" applyAlignment="1">
      <alignment vertical="center" wrapText="1"/>
    </xf>
    <xf numFmtId="0" fontId="1" fillId="2" borderId="1" xfId="0" applyFont="1" applyFill="1" applyBorder="1" applyAlignment="1" applyProtection="1">
      <alignment horizontal="center" vertical="center" wrapText="1"/>
      <protection locked="0"/>
    </xf>
    <xf numFmtId="0" fontId="5" fillId="2" borderId="7" xfId="0" applyFont="1" applyFill="1" applyBorder="1" applyAlignment="1">
      <alignment horizontal="center" vertical="center"/>
    </xf>
    <xf numFmtId="0" fontId="5" fillId="2" borderId="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6" xfId="0" applyFont="1" applyFill="1" applyBorder="1" applyAlignment="1">
      <alignment horizontal="center" vertical="center"/>
    </xf>
    <xf numFmtId="0" fontId="1" fillId="2" borderId="2" xfId="0" applyFont="1" applyFill="1" applyBorder="1" applyAlignment="1" applyProtection="1">
      <alignment horizontal="center" vertical="center"/>
      <protection locked="0"/>
    </xf>
    <xf numFmtId="0" fontId="11" fillId="2" borderId="0" xfId="0" applyFont="1" applyFill="1" applyAlignment="1">
      <alignment horizontal="center" vertical="center" wrapText="1"/>
    </xf>
  </cellXfs>
  <cellStyles count="5">
    <cellStyle name="Hipervínculo" xfId="1" builtinId="8"/>
    <cellStyle name="Normal" xfId="0" builtinId="0"/>
    <cellStyle name="Normal 2" xfId="4"/>
    <cellStyle name="Normal 6 2" xfId="2"/>
    <cellStyle name="Porcentaje"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8" Type="http://schemas.openxmlformats.org/officeDocument/2006/relationships/image" Target="../media/image9.jpeg"/><Relationship Id="rId3" Type="http://schemas.openxmlformats.org/officeDocument/2006/relationships/image" Target="../media/image4.jpeg"/><Relationship Id="rId7" Type="http://schemas.openxmlformats.org/officeDocument/2006/relationships/image" Target="../media/image8.jpeg"/><Relationship Id="rId2" Type="http://schemas.openxmlformats.org/officeDocument/2006/relationships/image" Target="../media/image3.jpeg"/><Relationship Id="rId1" Type="http://schemas.openxmlformats.org/officeDocument/2006/relationships/image" Target="../media/image2.jpeg"/><Relationship Id="rId6" Type="http://schemas.openxmlformats.org/officeDocument/2006/relationships/image" Target="../media/image7.jpeg"/><Relationship Id="rId5" Type="http://schemas.openxmlformats.org/officeDocument/2006/relationships/image" Target="../media/image6.jpeg"/><Relationship Id="rId10" Type="http://schemas.openxmlformats.org/officeDocument/2006/relationships/image" Target="../media/image11.jpeg"/><Relationship Id="rId4" Type="http://schemas.openxmlformats.org/officeDocument/2006/relationships/image" Target="../media/image5.jpeg"/><Relationship Id="rId9" Type="http://schemas.openxmlformats.org/officeDocument/2006/relationships/image" Target="../media/image10.jpeg"/></Relationships>
</file>

<file path=xl/drawings/drawing1.xml><?xml version="1.0" encoding="utf-8"?>
<xdr:wsDr xmlns:xdr="http://schemas.openxmlformats.org/drawingml/2006/spreadsheetDrawing" xmlns:a="http://schemas.openxmlformats.org/drawingml/2006/main">
  <xdr:twoCellAnchor editAs="oneCell">
    <xdr:from>
      <xdr:col>2</xdr:col>
      <xdr:colOff>1815912</xdr:colOff>
      <xdr:row>0</xdr:row>
      <xdr:rowOff>142875</xdr:rowOff>
    </xdr:from>
    <xdr:to>
      <xdr:col>4</xdr:col>
      <xdr:colOff>708269</xdr:colOff>
      <xdr:row>3</xdr:row>
      <xdr:rowOff>85725</xdr:rowOff>
    </xdr:to>
    <xdr:pic>
      <xdr:nvPicPr>
        <xdr:cNvPr id="3" name="Imagen 2" descr="IDEAM PRONOSTICA QUE ABRIL LLEGARÁ CARGADO DE AGUA EN LA MAYOR PARTE DEL  PAÍS A PESAR DEL EL NIÑO - Dextra International Colombia">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39912" y="142875"/>
          <a:ext cx="2064182" cy="1190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171450</xdr:colOff>
      <xdr:row>0</xdr:row>
      <xdr:rowOff>161925</xdr:rowOff>
    </xdr:from>
    <xdr:to>
      <xdr:col>5</xdr:col>
      <xdr:colOff>2235632</xdr:colOff>
      <xdr:row>6</xdr:row>
      <xdr:rowOff>85725</xdr:rowOff>
    </xdr:to>
    <xdr:pic>
      <xdr:nvPicPr>
        <xdr:cNvPr id="2" name="Imagen 1" descr="IDEAM PRONOSTICA QUE ABRIL LLEGARÁ CARGADO DE AGUA EN LA MAYOR PARTE DEL  PAÍS A PESAR DEL EL NIÑO - Dextra International Colombia">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248150" y="161925"/>
          <a:ext cx="2064182" cy="1190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444500</xdr:colOff>
      <xdr:row>13</xdr:row>
      <xdr:rowOff>0</xdr:rowOff>
    </xdr:to>
    <xdr:pic>
      <xdr:nvPicPr>
        <xdr:cNvPr id="2" name="Imagen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302000" cy="2476500"/>
        </a:xfrm>
        <a:prstGeom prst="rect">
          <a:avLst/>
        </a:prstGeom>
      </xdr:spPr>
    </xdr:pic>
    <xdr:clientData/>
  </xdr:twoCellAnchor>
  <xdr:twoCellAnchor editAs="oneCell">
    <xdr:from>
      <xdr:col>0</xdr:col>
      <xdr:colOff>0</xdr:colOff>
      <xdr:row>12</xdr:row>
      <xdr:rowOff>171450</xdr:rowOff>
    </xdr:from>
    <xdr:to>
      <xdr:col>4</xdr:col>
      <xdr:colOff>457199</xdr:colOff>
      <xdr:row>25</xdr:row>
      <xdr:rowOff>180974</xdr:rowOff>
    </xdr:to>
    <xdr:pic>
      <xdr:nvPicPr>
        <xdr:cNvPr id="3" name="Imagen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2457450"/>
          <a:ext cx="3314699" cy="2486024"/>
        </a:xfrm>
        <a:prstGeom prst="rect">
          <a:avLst/>
        </a:prstGeom>
      </xdr:spPr>
    </xdr:pic>
    <xdr:clientData/>
  </xdr:twoCellAnchor>
  <xdr:twoCellAnchor editAs="oneCell">
    <xdr:from>
      <xdr:col>0</xdr:col>
      <xdr:colOff>0</xdr:colOff>
      <xdr:row>25</xdr:row>
      <xdr:rowOff>180976</xdr:rowOff>
    </xdr:from>
    <xdr:to>
      <xdr:col>4</xdr:col>
      <xdr:colOff>444500</xdr:colOff>
      <xdr:row>38</xdr:row>
      <xdr:rowOff>180976</xdr:rowOff>
    </xdr:to>
    <xdr:pic>
      <xdr:nvPicPr>
        <xdr:cNvPr id="4" name="Imagen 3"/>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0" y="4943476"/>
          <a:ext cx="3302000" cy="2476500"/>
        </a:xfrm>
        <a:prstGeom prst="rect">
          <a:avLst/>
        </a:prstGeom>
      </xdr:spPr>
    </xdr:pic>
    <xdr:clientData/>
  </xdr:twoCellAnchor>
  <xdr:twoCellAnchor editAs="oneCell">
    <xdr:from>
      <xdr:col>4</xdr:col>
      <xdr:colOff>447675</xdr:colOff>
      <xdr:row>0</xdr:row>
      <xdr:rowOff>0</xdr:rowOff>
    </xdr:from>
    <xdr:to>
      <xdr:col>9</xdr:col>
      <xdr:colOff>190500</xdr:colOff>
      <xdr:row>13</xdr:row>
      <xdr:rowOff>9525</xdr:rowOff>
    </xdr:to>
    <xdr:pic>
      <xdr:nvPicPr>
        <xdr:cNvPr id="5" name="Imagen 4"/>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305175" y="0"/>
          <a:ext cx="3314700" cy="2486025"/>
        </a:xfrm>
        <a:prstGeom prst="rect">
          <a:avLst/>
        </a:prstGeom>
      </xdr:spPr>
    </xdr:pic>
    <xdr:clientData/>
  </xdr:twoCellAnchor>
  <xdr:twoCellAnchor editAs="oneCell">
    <xdr:from>
      <xdr:col>4</xdr:col>
      <xdr:colOff>457200</xdr:colOff>
      <xdr:row>12</xdr:row>
      <xdr:rowOff>161925</xdr:rowOff>
    </xdr:from>
    <xdr:to>
      <xdr:col>9</xdr:col>
      <xdr:colOff>212725</xdr:colOff>
      <xdr:row>25</xdr:row>
      <xdr:rowOff>180975</xdr:rowOff>
    </xdr:to>
    <xdr:pic>
      <xdr:nvPicPr>
        <xdr:cNvPr id="6" name="Imagen 5"/>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314700" y="2447925"/>
          <a:ext cx="3327400" cy="2495550"/>
        </a:xfrm>
        <a:prstGeom prst="rect">
          <a:avLst/>
        </a:prstGeom>
      </xdr:spPr>
    </xdr:pic>
    <xdr:clientData/>
  </xdr:twoCellAnchor>
  <xdr:twoCellAnchor editAs="oneCell">
    <xdr:from>
      <xdr:col>4</xdr:col>
      <xdr:colOff>444500</xdr:colOff>
      <xdr:row>39</xdr:row>
      <xdr:rowOff>9525</xdr:rowOff>
    </xdr:from>
    <xdr:to>
      <xdr:col>9</xdr:col>
      <xdr:colOff>228600</xdr:colOff>
      <xdr:row>52</xdr:row>
      <xdr:rowOff>50006</xdr:rowOff>
    </xdr:to>
    <xdr:pic>
      <xdr:nvPicPr>
        <xdr:cNvPr id="7" name="Imagen 6"/>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3302000" y="7439025"/>
          <a:ext cx="3355975" cy="2516981"/>
        </a:xfrm>
        <a:prstGeom prst="rect">
          <a:avLst/>
        </a:prstGeom>
      </xdr:spPr>
    </xdr:pic>
    <xdr:clientData/>
  </xdr:twoCellAnchor>
  <xdr:twoCellAnchor editAs="oneCell">
    <xdr:from>
      <xdr:col>4</xdr:col>
      <xdr:colOff>447675</xdr:colOff>
      <xdr:row>25</xdr:row>
      <xdr:rowOff>180975</xdr:rowOff>
    </xdr:from>
    <xdr:to>
      <xdr:col>9</xdr:col>
      <xdr:colOff>203200</xdr:colOff>
      <xdr:row>39</xdr:row>
      <xdr:rowOff>9525</xdr:rowOff>
    </xdr:to>
    <xdr:pic>
      <xdr:nvPicPr>
        <xdr:cNvPr id="8" name="Imagen 7"/>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3305175" y="4943475"/>
          <a:ext cx="3327400" cy="2495550"/>
        </a:xfrm>
        <a:prstGeom prst="rect">
          <a:avLst/>
        </a:prstGeom>
      </xdr:spPr>
    </xdr:pic>
    <xdr:clientData/>
  </xdr:twoCellAnchor>
  <xdr:twoCellAnchor editAs="oneCell">
    <xdr:from>
      <xdr:col>9</xdr:col>
      <xdr:colOff>190500</xdr:colOff>
      <xdr:row>0</xdr:row>
      <xdr:rowOff>0</xdr:rowOff>
    </xdr:from>
    <xdr:to>
      <xdr:col>13</xdr:col>
      <xdr:colOff>635000</xdr:colOff>
      <xdr:row>13</xdr:row>
      <xdr:rowOff>0</xdr:rowOff>
    </xdr:to>
    <xdr:pic>
      <xdr:nvPicPr>
        <xdr:cNvPr id="12" name="Imagen 11"/>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6619875" y="0"/>
          <a:ext cx="3302000" cy="2476500"/>
        </a:xfrm>
        <a:prstGeom prst="rect">
          <a:avLst/>
        </a:prstGeom>
      </xdr:spPr>
    </xdr:pic>
    <xdr:clientData/>
  </xdr:twoCellAnchor>
  <xdr:twoCellAnchor editAs="oneCell">
    <xdr:from>
      <xdr:col>9</xdr:col>
      <xdr:colOff>193674</xdr:colOff>
      <xdr:row>12</xdr:row>
      <xdr:rowOff>142874</xdr:rowOff>
    </xdr:from>
    <xdr:to>
      <xdr:col>13</xdr:col>
      <xdr:colOff>657225</xdr:colOff>
      <xdr:row>25</xdr:row>
      <xdr:rowOff>157162</xdr:rowOff>
    </xdr:to>
    <xdr:pic>
      <xdr:nvPicPr>
        <xdr:cNvPr id="13" name="Imagen 12"/>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6623049" y="2428874"/>
          <a:ext cx="3321051" cy="2490788"/>
        </a:xfrm>
        <a:prstGeom prst="rect">
          <a:avLst/>
        </a:prstGeom>
      </xdr:spPr>
    </xdr:pic>
    <xdr:clientData/>
  </xdr:twoCellAnchor>
  <xdr:twoCellAnchor editAs="oneCell">
    <xdr:from>
      <xdr:col>0</xdr:col>
      <xdr:colOff>0</xdr:colOff>
      <xdr:row>38</xdr:row>
      <xdr:rowOff>180975</xdr:rowOff>
    </xdr:from>
    <xdr:to>
      <xdr:col>4</xdr:col>
      <xdr:colOff>469899</xdr:colOff>
      <xdr:row>52</xdr:row>
      <xdr:rowOff>9524</xdr:rowOff>
    </xdr:to>
    <xdr:pic>
      <xdr:nvPicPr>
        <xdr:cNvPr id="14" name="Imagen 13"/>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0" y="7419975"/>
          <a:ext cx="3327399" cy="249554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llsarmiento/Downloads/12_diciembre_ic_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CESOS ADJUDICADOS"/>
      <sheetName val="PROCESOS DESIERTOS"/>
      <sheetName val="PUBLICACION CARTELERA"/>
    </sheetNames>
    <sheetDataSet>
      <sheetData sheetId="0"/>
      <sheetData sheetId="1" refreshError="1"/>
      <sheetData sheetId="2"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R130"/>
  <sheetViews>
    <sheetView topLeftCell="H1" zoomScaleNormal="100" workbookViewId="0">
      <selection activeCell="B129" sqref="B2:Q129"/>
    </sheetView>
  </sheetViews>
  <sheetFormatPr baseColWidth="10" defaultColWidth="11.42578125" defaultRowHeight="15" x14ac:dyDescent="0.25"/>
  <cols>
    <col min="1" max="1" width="11.42578125" style="27"/>
    <col min="2" max="2" width="11.42578125" style="1"/>
    <col min="3" max="3" width="28" style="1" customWidth="1"/>
    <col min="4" max="4" width="19.5703125" style="1" customWidth="1"/>
    <col min="5" max="5" width="21.42578125" style="1" customWidth="1"/>
    <col min="6" max="6" width="25" style="1" customWidth="1"/>
    <col min="7" max="7" width="54.140625" style="10" customWidth="1"/>
    <col min="8" max="8" width="13.140625" style="1" customWidth="1"/>
    <col min="9" max="9" width="18.140625" style="1" customWidth="1"/>
    <col min="10" max="10" width="19.42578125" style="21" customWidth="1"/>
    <col min="11" max="11" width="20.140625" style="1" customWidth="1"/>
    <col min="12" max="12" width="24" style="1" customWidth="1"/>
    <col min="13" max="13" width="22" style="1" customWidth="1"/>
    <col min="14" max="14" width="18.5703125" style="1" customWidth="1"/>
    <col min="15" max="15" width="17.5703125" style="1" customWidth="1"/>
    <col min="16" max="16" width="15.42578125" style="1" customWidth="1"/>
    <col min="17" max="17" width="34.140625" style="1" customWidth="1"/>
    <col min="18" max="16384" width="11.42578125" style="2"/>
  </cols>
  <sheetData>
    <row r="1" spans="2:18" s="27" customFormat="1" x14ac:dyDescent="0.25">
      <c r="B1" s="24"/>
      <c r="C1" s="24"/>
      <c r="D1" s="24"/>
      <c r="E1" s="24"/>
      <c r="F1" s="24"/>
      <c r="G1" s="30"/>
      <c r="H1" s="24"/>
      <c r="I1" s="24"/>
      <c r="J1" s="31"/>
      <c r="K1" s="24"/>
      <c r="L1" s="24"/>
      <c r="M1" s="24"/>
      <c r="N1" s="24"/>
      <c r="O1" s="24"/>
      <c r="P1" s="24"/>
      <c r="Q1" s="24"/>
    </row>
    <row r="2" spans="2:18" ht="15" customHeight="1" x14ac:dyDescent="0.25">
      <c r="B2" s="39" t="s">
        <v>29</v>
      </c>
      <c r="C2" s="40"/>
      <c r="D2" s="40"/>
      <c r="E2" s="40"/>
      <c r="F2" s="40"/>
      <c r="G2" s="40"/>
      <c r="H2" s="40"/>
      <c r="I2" s="40"/>
      <c r="J2" s="40"/>
      <c r="K2" s="40"/>
      <c r="L2" s="40"/>
      <c r="M2" s="40"/>
      <c r="N2" s="40"/>
      <c r="O2" s="40"/>
      <c r="P2" s="40"/>
      <c r="Q2" s="41"/>
      <c r="R2" s="27"/>
    </row>
    <row r="3" spans="2:18" ht="68.25" customHeight="1" x14ac:dyDescent="0.25">
      <c r="B3" s="42"/>
      <c r="C3" s="43"/>
      <c r="D3" s="43"/>
      <c r="E3" s="43"/>
      <c r="F3" s="43"/>
      <c r="G3" s="43"/>
      <c r="H3" s="43"/>
      <c r="I3" s="43"/>
      <c r="J3" s="43"/>
      <c r="K3" s="43"/>
      <c r="L3" s="43"/>
      <c r="M3" s="43"/>
      <c r="N3" s="43"/>
      <c r="O3" s="43"/>
      <c r="P3" s="43"/>
      <c r="Q3" s="44"/>
      <c r="R3" s="27"/>
    </row>
    <row r="4" spans="2:18" x14ac:dyDescent="0.25">
      <c r="B4" s="38" t="s">
        <v>26</v>
      </c>
      <c r="C4" s="45" t="s">
        <v>0</v>
      </c>
      <c r="D4" s="45"/>
      <c r="E4" s="45" t="s">
        <v>1</v>
      </c>
      <c r="F4" s="45"/>
      <c r="G4" s="45"/>
      <c r="H4" s="45"/>
      <c r="I4" s="45"/>
      <c r="J4" s="45"/>
      <c r="K4" s="45" t="s">
        <v>12</v>
      </c>
      <c r="L4" s="45"/>
      <c r="M4" s="45"/>
      <c r="N4" s="45" t="s">
        <v>13</v>
      </c>
      <c r="O4" s="45"/>
      <c r="P4" s="45"/>
      <c r="Q4" s="45"/>
      <c r="R4" s="29"/>
    </row>
    <row r="5" spans="2:18" ht="15" customHeight="1" x14ac:dyDescent="0.25">
      <c r="B5" s="38"/>
      <c r="C5" s="38" t="s">
        <v>2</v>
      </c>
      <c r="D5" s="38" t="s">
        <v>3</v>
      </c>
      <c r="E5" s="38" t="s">
        <v>4</v>
      </c>
      <c r="F5" s="38" t="s">
        <v>5</v>
      </c>
      <c r="G5" s="38" t="s">
        <v>7</v>
      </c>
      <c r="H5" s="38" t="s">
        <v>8</v>
      </c>
      <c r="I5" s="38" t="s">
        <v>9</v>
      </c>
      <c r="J5" s="38" t="s">
        <v>11</v>
      </c>
      <c r="K5" s="38" t="s">
        <v>10</v>
      </c>
      <c r="L5" s="38" t="s">
        <v>20</v>
      </c>
      <c r="M5" s="38" t="s">
        <v>21</v>
      </c>
      <c r="N5" s="38" t="s">
        <v>14</v>
      </c>
      <c r="O5" s="38" t="s">
        <v>15</v>
      </c>
      <c r="P5" s="38" t="s">
        <v>16</v>
      </c>
      <c r="Q5" s="38" t="s">
        <v>17</v>
      </c>
      <c r="R5" s="25"/>
    </row>
    <row r="6" spans="2:18" ht="38.25" customHeight="1" x14ac:dyDescent="0.25">
      <c r="B6" s="38"/>
      <c r="C6" s="38"/>
      <c r="D6" s="38"/>
      <c r="E6" s="38"/>
      <c r="F6" s="38"/>
      <c r="G6" s="38"/>
      <c r="H6" s="38"/>
      <c r="I6" s="38"/>
      <c r="J6" s="38"/>
      <c r="K6" s="38"/>
      <c r="L6" s="38"/>
      <c r="M6" s="38"/>
      <c r="N6" s="38"/>
      <c r="O6" s="38"/>
      <c r="P6" s="38"/>
      <c r="Q6" s="38"/>
      <c r="R6" s="25"/>
    </row>
    <row r="7" spans="2:18" ht="99.95" customHeight="1" x14ac:dyDescent="0.25">
      <c r="B7" s="22" t="s">
        <v>30</v>
      </c>
      <c r="C7" s="9" t="s">
        <v>153</v>
      </c>
      <c r="D7" s="11" t="s">
        <v>18</v>
      </c>
      <c r="E7" s="12" t="s">
        <v>19</v>
      </c>
      <c r="F7" s="13" t="s">
        <v>6</v>
      </c>
      <c r="G7" s="14" t="s">
        <v>270</v>
      </c>
      <c r="H7" s="17">
        <v>45695</v>
      </c>
      <c r="I7" s="18">
        <v>45875</v>
      </c>
      <c r="J7" s="19">
        <f>'[1]PROCESOS ADJUDICADOS'!$I$6</f>
        <v>0</v>
      </c>
      <c r="K7" s="20">
        <v>86250000</v>
      </c>
      <c r="L7" s="19">
        <f ca="1">1-((I7-TODAY())*1/(I7-H7))</f>
        <v>0.2944444444444444</v>
      </c>
      <c r="M7" s="19">
        <f ca="1">1-((I7-TODAY())*1/(I7-H7))</f>
        <v>0.2944444444444444</v>
      </c>
      <c r="N7" s="19" t="s">
        <v>25</v>
      </c>
      <c r="O7" s="19" t="s">
        <v>25</v>
      </c>
      <c r="P7" s="19" t="s">
        <v>25</v>
      </c>
      <c r="Q7" s="19" t="s">
        <v>25</v>
      </c>
      <c r="R7" s="25"/>
    </row>
    <row r="8" spans="2:18" ht="99.95" customHeight="1" x14ac:dyDescent="0.25">
      <c r="B8" s="22" t="s">
        <v>31</v>
      </c>
      <c r="C8" s="9" t="s">
        <v>154</v>
      </c>
      <c r="D8" s="11" t="s">
        <v>18</v>
      </c>
      <c r="E8" s="12" t="s">
        <v>19</v>
      </c>
      <c r="F8" s="13" t="s">
        <v>6</v>
      </c>
      <c r="G8" s="14" t="s">
        <v>271</v>
      </c>
      <c r="H8" s="17">
        <v>45694</v>
      </c>
      <c r="I8" s="18">
        <v>46022</v>
      </c>
      <c r="J8" s="19">
        <f t="shared" ref="J8:J129" ca="1" si="0">1-((I8-TODAY())*1/(I8-H8))</f>
        <v>0.16463414634146345</v>
      </c>
      <c r="K8" s="20">
        <v>103500000</v>
      </c>
      <c r="L8" s="19">
        <f t="shared" ref="L8:L129" ca="1" si="1">1-((I8-TODAY())*1/(I8-H8))</f>
        <v>0.16463414634146345</v>
      </c>
      <c r="M8" s="19">
        <f t="shared" ref="M8:M129" ca="1" si="2">1-((I8-TODAY())*1/(I8-H8))</f>
        <v>0.16463414634146345</v>
      </c>
      <c r="N8" s="19" t="s">
        <v>25</v>
      </c>
      <c r="O8" s="19" t="s">
        <v>25</v>
      </c>
      <c r="P8" s="19" t="s">
        <v>25</v>
      </c>
      <c r="Q8" s="19" t="s">
        <v>25</v>
      </c>
      <c r="R8" s="25"/>
    </row>
    <row r="9" spans="2:18" ht="99.95" customHeight="1" x14ac:dyDescent="0.25">
      <c r="B9" s="22" t="s">
        <v>32</v>
      </c>
      <c r="C9" s="9" t="s">
        <v>155</v>
      </c>
      <c r="D9" s="11" t="s">
        <v>18</v>
      </c>
      <c r="E9" s="12" t="s">
        <v>19</v>
      </c>
      <c r="F9" s="13" t="s">
        <v>6</v>
      </c>
      <c r="G9" s="14" t="s">
        <v>272</v>
      </c>
      <c r="H9" s="17">
        <v>45694</v>
      </c>
      <c r="I9" s="18">
        <v>46022</v>
      </c>
      <c r="J9" s="19">
        <f t="shared" ca="1" si="0"/>
        <v>0.16463414634146345</v>
      </c>
      <c r="K9" s="20">
        <v>57750000</v>
      </c>
      <c r="L9" s="19">
        <f t="shared" ca="1" si="1"/>
        <v>0.16463414634146345</v>
      </c>
      <c r="M9" s="19">
        <f t="shared" ca="1" si="2"/>
        <v>0.16463414634146345</v>
      </c>
      <c r="N9" s="19" t="s">
        <v>25</v>
      </c>
      <c r="O9" s="19" t="s">
        <v>25</v>
      </c>
      <c r="P9" s="19" t="s">
        <v>25</v>
      </c>
      <c r="Q9" s="19" t="s">
        <v>25</v>
      </c>
      <c r="R9" s="25"/>
    </row>
    <row r="10" spans="2:18" ht="99.95" customHeight="1" x14ac:dyDescent="0.25">
      <c r="B10" s="22" t="s">
        <v>33</v>
      </c>
      <c r="C10" s="9" t="s">
        <v>156</v>
      </c>
      <c r="D10" s="11" t="s">
        <v>18</v>
      </c>
      <c r="E10" s="12" t="s">
        <v>19</v>
      </c>
      <c r="F10" s="13" t="s">
        <v>6</v>
      </c>
      <c r="G10" s="14" t="s">
        <v>273</v>
      </c>
      <c r="H10" s="17">
        <v>45695</v>
      </c>
      <c r="I10" s="18">
        <v>45996</v>
      </c>
      <c r="J10" s="19">
        <f t="shared" ca="1" si="0"/>
        <v>0.17607973421926915</v>
      </c>
      <c r="K10" s="20">
        <v>36750000</v>
      </c>
      <c r="L10" s="19">
        <f t="shared" ca="1" si="1"/>
        <v>0.17607973421926915</v>
      </c>
      <c r="M10" s="19">
        <f t="shared" ca="1" si="2"/>
        <v>0.17607973421926915</v>
      </c>
      <c r="N10" s="19" t="s">
        <v>25</v>
      </c>
      <c r="O10" s="19" t="s">
        <v>25</v>
      </c>
      <c r="P10" s="19" t="s">
        <v>25</v>
      </c>
      <c r="Q10" s="19" t="s">
        <v>25</v>
      </c>
      <c r="R10" s="25"/>
    </row>
    <row r="11" spans="2:18" ht="99.95" customHeight="1" x14ac:dyDescent="0.25">
      <c r="B11" s="22" t="s">
        <v>34</v>
      </c>
      <c r="C11" s="9" t="s">
        <v>157</v>
      </c>
      <c r="D11" s="11" t="s">
        <v>18</v>
      </c>
      <c r="E11" s="12" t="s">
        <v>19</v>
      </c>
      <c r="F11" s="13" t="s">
        <v>6</v>
      </c>
      <c r="G11" s="14" t="s">
        <v>274</v>
      </c>
      <c r="H11" s="17">
        <v>45692</v>
      </c>
      <c r="I11" s="18">
        <v>46019</v>
      </c>
      <c r="J11" s="18" t="s">
        <v>25</v>
      </c>
      <c r="K11" s="18" t="s">
        <v>25</v>
      </c>
      <c r="L11" s="18" t="s">
        <v>25</v>
      </c>
      <c r="M11" s="18" t="s">
        <v>25</v>
      </c>
      <c r="N11" s="19" t="s">
        <v>25</v>
      </c>
      <c r="O11" s="19" t="s">
        <v>25</v>
      </c>
      <c r="P11" s="19" t="s">
        <v>25</v>
      </c>
      <c r="Q11" s="19" t="s">
        <v>25</v>
      </c>
      <c r="R11" s="25"/>
    </row>
    <row r="12" spans="2:18" ht="99.95" customHeight="1" x14ac:dyDescent="0.25">
      <c r="B12" s="22" t="s">
        <v>35</v>
      </c>
      <c r="C12" s="9" t="s">
        <v>158</v>
      </c>
      <c r="D12" s="11" t="s">
        <v>18</v>
      </c>
      <c r="E12" s="12" t="s">
        <v>19</v>
      </c>
      <c r="F12" s="13" t="s">
        <v>6</v>
      </c>
      <c r="G12" s="14" t="s">
        <v>275</v>
      </c>
      <c r="H12" s="17">
        <v>45692</v>
      </c>
      <c r="I12" s="18">
        <v>46022</v>
      </c>
      <c r="J12" s="19">
        <f t="shared" ca="1" si="0"/>
        <v>0.16969696969696968</v>
      </c>
      <c r="K12" s="20">
        <v>34500000</v>
      </c>
      <c r="L12" s="19">
        <f t="shared" ca="1" si="1"/>
        <v>0.16969696969696968</v>
      </c>
      <c r="M12" s="19">
        <f t="shared" ca="1" si="2"/>
        <v>0.16969696969696968</v>
      </c>
      <c r="N12" s="19" t="s">
        <v>25</v>
      </c>
      <c r="O12" s="19" t="s">
        <v>25</v>
      </c>
      <c r="P12" s="19" t="s">
        <v>25</v>
      </c>
      <c r="Q12" s="19" t="s">
        <v>25</v>
      </c>
      <c r="R12" s="25"/>
    </row>
    <row r="13" spans="2:18" ht="99.95" customHeight="1" x14ac:dyDescent="0.25">
      <c r="B13" s="22" t="s">
        <v>36</v>
      </c>
      <c r="C13" s="9" t="s">
        <v>159</v>
      </c>
      <c r="D13" s="15" t="s">
        <v>18</v>
      </c>
      <c r="E13" s="16" t="s">
        <v>19</v>
      </c>
      <c r="F13" s="13" t="s">
        <v>6</v>
      </c>
      <c r="G13" s="14" t="s">
        <v>276</v>
      </c>
      <c r="H13" s="17">
        <v>45692</v>
      </c>
      <c r="I13" s="18">
        <v>45991</v>
      </c>
      <c r="J13" s="19">
        <f t="shared" ca="1" si="0"/>
        <v>0.18729096989966554</v>
      </c>
      <c r="K13" s="20">
        <v>87000000</v>
      </c>
      <c r="L13" s="19">
        <f t="shared" ca="1" si="1"/>
        <v>0.18729096989966554</v>
      </c>
      <c r="M13" s="19">
        <f t="shared" ca="1" si="2"/>
        <v>0.18729096989966554</v>
      </c>
      <c r="N13" s="19" t="s">
        <v>25</v>
      </c>
      <c r="O13" s="19" t="s">
        <v>25</v>
      </c>
      <c r="P13" s="19" t="s">
        <v>25</v>
      </c>
      <c r="Q13" s="19" t="s">
        <v>25</v>
      </c>
      <c r="R13" s="25"/>
    </row>
    <row r="14" spans="2:18" ht="99.95" customHeight="1" x14ac:dyDescent="0.25">
      <c r="B14" s="22" t="s">
        <v>37</v>
      </c>
      <c r="C14" s="9" t="s">
        <v>160</v>
      </c>
      <c r="D14" s="15" t="s">
        <v>18</v>
      </c>
      <c r="E14" s="16" t="s">
        <v>19</v>
      </c>
      <c r="F14" s="13" t="s">
        <v>6</v>
      </c>
      <c r="G14" s="14" t="s">
        <v>277</v>
      </c>
      <c r="H14" s="17">
        <v>45691</v>
      </c>
      <c r="I14" s="18">
        <v>46022</v>
      </c>
      <c r="J14" s="19">
        <f t="shared" ca="1" si="0"/>
        <v>0.17220543806646527</v>
      </c>
      <c r="K14" s="20">
        <v>115000000</v>
      </c>
      <c r="L14" s="19">
        <f t="shared" ca="1" si="1"/>
        <v>0.17220543806646527</v>
      </c>
      <c r="M14" s="19">
        <f t="shared" ca="1" si="2"/>
        <v>0.17220543806646527</v>
      </c>
      <c r="N14" s="19" t="s">
        <v>25</v>
      </c>
      <c r="O14" s="19" t="s">
        <v>25</v>
      </c>
      <c r="P14" s="19" t="s">
        <v>25</v>
      </c>
      <c r="Q14" s="19" t="s">
        <v>25</v>
      </c>
      <c r="R14" s="25"/>
    </row>
    <row r="15" spans="2:18" ht="99.95" customHeight="1" x14ac:dyDescent="0.25">
      <c r="B15" s="22" t="s">
        <v>38</v>
      </c>
      <c r="C15" s="9" t="s">
        <v>161</v>
      </c>
      <c r="D15" s="15" t="s">
        <v>18</v>
      </c>
      <c r="E15" s="16" t="s">
        <v>19</v>
      </c>
      <c r="F15" s="13" t="s">
        <v>6</v>
      </c>
      <c r="G15" s="14" t="s">
        <v>278</v>
      </c>
      <c r="H15" s="17">
        <v>45691</v>
      </c>
      <c r="I15" s="18">
        <v>46022</v>
      </c>
      <c r="J15" s="19">
        <f t="shared" ca="1" si="0"/>
        <v>0.17220543806646527</v>
      </c>
      <c r="K15" s="20">
        <v>75000000</v>
      </c>
      <c r="L15" s="19">
        <f t="shared" ca="1" si="1"/>
        <v>0.17220543806646527</v>
      </c>
      <c r="M15" s="19">
        <f t="shared" ca="1" si="2"/>
        <v>0.17220543806646527</v>
      </c>
      <c r="N15" s="19" t="s">
        <v>25</v>
      </c>
      <c r="O15" s="19" t="s">
        <v>25</v>
      </c>
      <c r="P15" s="19" t="s">
        <v>25</v>
      </c>
      <c r="Q15" s="19" t="s">
        <v>25</v>
      </c>
      <c r="R15" s="25"/>
    </row>
    <row r="16" spans="2:18" ht="99.95" customHeight="1" x14ac:dyDescent="0.25">
      <c r="B16" s="22" t="s">
        <v>39</v>
      </c>
      <c r="C16" s="9" t="s">
        <v>162</v>
      </c>
      <c r="D16" s="15" t="s">
        <v>18</v>
      </c>
      <c r="E16" s="16" t="s">
        <v>19</v>
      </c>
      <c r="F16" s="13" t="s">
        <v>6</v>
      </c>
      <c r="G16" s="14" t="s">
        <v>279</v>
      </c>
      <c r="H16" s="17">
        <v>45692</v>
      </c>
      <c r="I16" s="18">
        <v>46022</v>
      </c>
      <c r="J16" s="19">
        <f t="shared" ca="1" si="0"/>
        <v>0.16969696969696968</v>
      </c>
      <c r="K16" s="20">
        <v>78750000</v>
      </c>
      <c r="L16" s="19">
        <f t="shared" ca="1" si="1"/>
        <v>0.16969696969696968</v>
      </c>
      <c r="M16" s="19">
        <f t="shared" ca="1" si="2"/>
        <v>0.16969696969696968</v>
      </c>
      <c r="N16" s="19" t="s">
        <v>25</v>
      </c>
      <c r="O16" s="19" t="s">
        <v>25</v>
      </c>
      <c r="P16" s="19" t="s">
        <v>25</v>
      </c>
      <c r="Q16" s="19" t="s">
        <v>25</v>
      </c>
      <c r="R16" s="25"/>
    </row>
    <row r="17" spans="1:18" ht="99.95" customHeight="1" x14ac:dyDescent="0.25">
      <c r="B17" s="22" t="s">
        <v>40</v>
      </c>
      <c r="C17" s="9" t="s">
        <v>163</v>
      </c>
      <c r="D17" s="11" t="s">
        <v>18</v>
      </c>
      <c r="E17" s="12" t="s">
        <v>19</v>
      </c>
      <c r="F17" s="13" t="s">
        <v>6</v>
      </c>
      <c r="G17" s="14" t="s">
        <v>280</v>
      </c>
      <c r="H17" s="17">
        <v>45693</v>
      </c>
      <c r="I17" s="18">
        <v>46022</v>
      </c>
      <c r="J17" s="19">
        <f t="shared" ca="1" si="0"/>
        <v>0.16717325227963531</v>
      </c>
      <c r="K17" s="20">
        <v>78750000</v>
      </c>
      <c r="L17" s="19">
        <f t="shared" ca="1" si="1"/>
        <v>0.16717325227963531</v>
      </c>
      <c r="M17" s="19">
        <f t="shared" ca="1" si="2"/>
        <v>0.16717325227963531</v>
      </c>
      <c r="N17" s="19" t="s">
        <v>25</v>
      </c>
      <c r="O17" s="19" t="s">
        <v>25</v>
      </c>
      <c r="P17" s="19" t="s">
        <v>25</v>
      </c>
      <c r="Q17" s="19" t="s">
        <v>25</v>
      </c>
      <c r="R17" s="25"/>
    </row>
    <row r="18" spans="1:18" s="36" customFormat="1" ht="99.95" customHeight="1" x14ac:dyDescent="0.25">
      <c r="A18" s="32"/>
      <c r="B18" s="22" t="s">
        <v>41</v>
      </c>
      <c r="C18" s="9" t="s">
        <v>164</v>
      </c>
      <c r="D18" s="11" t="s">
        <v>18</v>
      </c>
      <c r="E18" s="12" t="s">
        <v>19</v>
      </c>
      <c r="F18" s="33" t="s">
        <v>6</v>
      </c>
      <c r="G18" s="14" t="s">
        <v>281</v>
      </c>
      <c r="H18" s="17">
        <v>45693</v>
      </c>
      <c r="I18" s="18">
        <v>45996</v>
      </c>
      <c r="J18" s="34">
        <f t="shared" ca="1" si="0"/>
        <v>0.18151815181518149</v>
      </c>
      <c r="K18" s="20">
        <v>82500000</v>
      </c>
      <c r="L18" s="34">
        <f t="shared" ca="1" si="1"/>
        <v>0.18151815181518149</v>
      </c>
      <c r="M18" s="34">
        <f t="shared" ca="1" si="2"/>
        <v>0.18151815181518149</v>
      </c>
      <c r="N18" s="34" t="s">
        <v>25</v>
      </c>
      <c r="O18" s="34" t="s">
        <v>25</v>
      </c>
      <c r="P18" s="34" t="s">
        <v>25</v>
      </c>
      <c r="Q18" s="34" t="s">
        <v>25</v>
      </c>
      <c r="R18" s="35"/>
    </row>
    <row r="19" spans="1:18" ht="99.95" customHeight="1" x14ac:dyDescent="0.25">
      <c r="B19" s="22" t="s">
        <v>42</v>
      </c>
      <c r="C19" s="9" t="s">
        <v>165</v>
      </c>
      <c r="D19" s="11" t="s">
        <v>18</v>
      </c>
      <c r="E19" s="12" t="s">
        <v>19</v>
      </c>
      <c r="F19" s="13" t="s">
        <v>6</v>
      </c>
      <c r="G19" s="14" t="s">
        <v>282</v>
      </c>
      <c r="H19" s="17">
        <v>45692</v>
      </c>
      <c r="I19" s="18">
        <v>46022</v>
      </c>
      <c r="J19" s="19">
        <f t="shared" ca="1" si="0"/>
        <v>0.16969696969696968</v>
      </c>
      <c r="K19" s="20">
        <v>34100000</v>
      </c>
      <c r="L19" s="19">
        <f t="shared" ca="1" si="1"/>
        <v>0.16969696969696968</v>
      </c>
      <c r="M19" s="19">
        <f t="shared" ca="1" si="2"/>
        <v>0.16969696969696968</v>
      </c>
      <c r="N19" s="19" t="s">
        <v>25</v>
      </c>
      <c r="O19" s="19" t="s">
        <v>25</v>
      </c>
      <c r="P19" s="19" t="s">
        <v>25</v>
      </c>
      <c r="Q19" s="19" t="s">
        <v>25</v>
      </c>
      <c r="R19" s="25"/>
    </row>
    <row r="20" spans="1:18" ht="99.95" customHeight="1" x14ac:dyDescent="0.25">
      <c r="B20" s="22" t="s">
        <v>43</v>
      </c>
      <c r="C20" s="9" t="s">
        <v>166</v>
      </c>
      <c r="D20" s="11" t="s">
        <v>18</v>
      </c>
      <c r="E20" s="12" t="s">
        <v>19</v>
      </c>
      <c r="F20" s="13" t="s">
        <v>6</v>
      </c>
      <c r="G20" s="14" t="s">
        <v>283</v>
      </c>
      <c r="H20" s="17">
        <v>45692</v>
      </c>
      <c r="I20" s="18">
        <v>46011</v>
      </c>
      <c r="J20" s="19">
        <f t="shared" ca="1" si="0"/>
        <v>0.17554858934169282</v>
      </c>
      <c r="K20" s="20">
        <v>31500000</v>
      </c>
      <c r="L20" s="19">
        <f t="shared" ca="1" si="1"/>
        <v>0.17554858934169282</v>
      </c>
      <c r="M20" s="19">
        <f t="shared" ca="1" si="2"/>
        <v>0.17554858934169282</v>
      </c>
      <c r="N20" s="19" t="s">
        <v>25</v>
      </c>
      <c r="O20" s="19" t="s">
        <v>25</v>
      </c>
      <c r="P20" s="19" t="s">
        <v>25</v>
      </c>
      <c r="Q20" s="19" t="s">
        <v>25</v>
      </c>
      <c r="R20" s="25"/>
    </row>
    <row r="21" spans="1:18" ht="99.95" customHeight="1" x14ac:dyDescent="0.25">
      <c r="B21" s="22" t="s">
        <v>44</v>
      </c>
      <c r="C21" s="9" t="s">
        <v>167</v>
      </c>
      <c r="D21" s="11" t="s">
        <v>18</v>
      </c>
      <c r="E21" s="12" t="s">
        <v>19</v>
      </c>
      <c r="F21" s="13" t="s">
        <v>6</v>
      </c>
      <c r="G21" s="14" t="s">
        <v>284</v>
      </c>
      <c r="H21" s="17">
        <v>45693</v>
      </c>
      <c r="I21" s="18">
        <v>46012</v>
      </c>
      <c r="J21" s="19">
        <f t="shared" ca="1" si="0"/>
        <v>0.17241379310344829</v>
      </c>
      <c r="K21" s="20">
        <v>82500000</v>
      </c>
      <c r="L21" s="19">
        <f t="shared" ca="1" si="1"/>
        <v>0.17241379310344829</v>
      </c>
      <c r="M21" s="19">
        <f t="shared" ca="1" si="2"/>
        <v>0.17241379310344829</v>
      </c>
      <c r="N21" s="19" t="s">
        <v>25</v>
      </c>
      <c r="O21" s="19" t="s">
        <v>25</v>
      </c>
      <c r="P21" s="19" t="s">
        <v>25</v>
      </c>
      <c r="Q21" s="19" t="s">
        <v>25</v>
      </c>
      <c r="R21" s="25"/>
    </row>
    <row r="22" spans="1:18" ht="99.95" customHeight="1" x14ac:dyDescent="0.25">
      <c r="B22" s="22" t="s">
        <v>45</v>
      </c>
      <c r="C22" s="9" t="s">
        <v>168</v>
      </c>
      <c r="D22" s="11" t="s">
        <v>18</v>
      </c>
      <c r="E22" s="12" t="s">
        <v>19</v>
      </c>
      <c r="F22" s="13" t="s">
        <v>6</v>
      </c>
      <c r="G22" s="14" t="s">
        <v>285</v>
      </c>
      <c r="H22" s="17">
        <v>45693</v>
      </c>
      <c r="I22" s="18">
        <v>46012</v>
      </c>
      <c r="J22" s="19">
        <f t="shared" ca="1" si="0"/>
        <v>0.17241379310344829</v>
      </c>
      <c r="K22" s="20">
        <v>40365000</v>
      </c>
      <c r="L22" s="19">
        <f t="shared" ca="1" si="1"/>
        <v>0.17241379310344829</v>
      </c>
      <c r="M22" s="19">
        <f t="shared" ca="1" si="2"/>
        <v>0.17241379310344829</v>
      </c>
      <c r="N22" s="19" t="s">
        <v>25</v>
      </c>
      <c r="O22" s="19" t="s">
        <v>25</v>
      </c>
      <c r="P22" s="19" t="s">
        <v>25</v>
      </c>
      <c r="Q22" s="19" t="s">
        <v>25</v>
      </c>
      <c r="R22" s="25"/>
    </row>
    <row r="23" spans="1:18" ht="99.95" customHeight="1" x14ac:dyDescent="0.25">
      <c r="B23" s="22" t="s">
        <v>46</v>
      </c>
      <c r="C23" s="9" t="s">
        <v>169</v>
      </c>
      <c r="D23" s="11" t="s">
        <v>18</v>
      </c>
      <c r="E23" s="12" t="s">
        <v>19</v>
      </c>
      <c r="F23" s="13" t="s">
        <v>6</v>
      </c>
      <c r="G23" s="14" t="s">
        <v>286</v>
      </c>
      <c r="H23" s="17">
        <v>45693</v>
      </c>
      <c r="I23" s="18">
        <v>46022</v>
      </c>
      <c r="J23" s="19">
        <f t="shared" ca="1" si="0"/>
        <v>0.16717325227963531</v>
      </c>
      <c r="K23" s="20">
        <v>88665000</v>
      </c>
      <c r="L23" s="19">
        <f t="shared" ca="1" si="1"/>
        <v>0.16717325227963531</v>
      </c>
      <c r="M23" s="19">
        <f t="shared" ca="1" si="2"/>
        <v>0.16717325227963531</v>
      </c>
      <c r="N23" s="19" t="s">
        <v>25</v>
      </c>
      <c r="O23" s="19" t="s">
        <v>25</v>
      </c>
      <c r="P23" s="19" t="s">
        <v>25</v>
      </c>
      <c r="Q23" s="19" t="s">
        <v>25</v>
      </c>
      <c r="R23" s="25"/>
    </row>
    <row r="24" spans="1:18" ht="99.95" customHeight="1" x14ac:dyDescent="0.25">
      <c r="B24" s="22" t="s">
        <v>47</v>
      </c>
      <c r="C24" s="9" t="s">
        <v>170</v>
      </c>
      <c r="D24" s="15" t="s">
        <v>18</v>
      </c>
      <c r="E24" s="16" t="s">
        <v>19</v>
      </c>
      <c r="F24" s="13" t="s">
        <v>6</v>
      </c>
      <c r="G24" s="14" t="s">
        <v>287</v>
      </c>
      <c r="H24" s="17">
        <v>45692</v>
      </c>
      <c r="I24" s="18">
        <v>45757</v>
      </c>
      <c r="J24" s="19">
        <f t="shared" ca="1" si="0"/>
        <v>0.86153846153846159</v>
      </c>
      <c r="K24" s="20">
        <v>88665000</v>
      </c>
      <c r="L24" s="19">
        <f t="shared" ca="1" si="1"/>
        <v>0.86153846153846159</v>
      </c>
      <c r="M24" s="19">
        <f t="shared" ca="1" si="2"/>
        <v>0.86153846153846159</v>
      </c>
      <c r="N24" s="19" t="s">
        <v>25</v>
      </c>
      <c r="O24" s="19" t="s">
        <v>25</v>
      </c>
      <c r="P24" s="19" t="s">
        <v>25</v>
      </c>
      <c r="Q24" s="19" t="s">
        <v>25</v>
      </c>
      <c r="R24" s="25"/>
    </row>
    <row r="25" spans="1:18" ht="99.95" customHeight="1" x14ac:dyDescent="0.25">
      <c r="B25" s="22" t="s">
        <v>48</v>
      </c>
      <c r="C25" s="9" t="s">
        <v>171</v>
      </c>
      <c r="D25" s="11" t="s">
        <v>18</v>
      </c>
      <c r="E25" s="12" t="s">
        <v>19</v>
      </c>
      <c r="F25" s="13" t="s">
        <v>6</v>
      </c>
      <c r="G25" s="14" t="s">
        <v>288</v>
      </c>
      <c r="H25" s="17">
        <v>45695</v>
      </c>
      <c r="I25" s="18">
        <v>45991</v>
      </c>
      <c r="J25" s="19">
        <f t="shared" ca="1" si="0"/>
        <v>0.17905405405405406</v>
      </c>
      <c r="K25" s="20">
        <v>88665000</v>
      </c>
      <c r="L25" s="19">
        <f t="shared" ca="1" si="1"/>
        <v>0.17905405405405406</v>
      </c>
      <c r="M25" s="19">
        <f t="shared" ca="1" si="2"/>
        <v>0.17905405405405406</v>
      </c>
      <c r="N25" s="19" t="s">
        <v>25</v>
      </c>
      <c r="O25" s="19" t="s">
        <v>25</v>
      </c>
      <c r="P25" s="19" t="s">
        <v>25</v>
      </c>
      <c r="Q25" s="19" t="s">
        <v>25</v>
      </c>
      <c r="R25" s="25"/>
    </row>
    <row r="26" spans="1:18" s="3" customFormat="1" ht="99.95" customHeight="1" x14ac:dyDescent="0.25">
      <c r="A26" s="28"/>
      <c r="B26" s="23" t="s">
        <v>49</v>
      </c>
      <c r="C26" s="9" t="s">
        <v>172</v>
      </c>
      <c r="D26" s="11" t="s">
        <v>18</v>
      </c>
      <c r="E26" s="12" t="s">
        <v>19</v>
      </c>
      <c r="F26" s="13" t="s">
        <v>6</v>
      </c>
      <c r="G26" s="14" t="s">
        <v>289</v>
      </c>
      <c r="H26" s="17">
        <v>45692</v>
      </c>
      <c r="I26" s="18">
        <v>45991</v>
      </c>
      <c r="J26" s="19">
        <f t="shared" ca="1" si="0"/>
        <v>0.18729096989966554</v>
      </c>
      <c r="K26" s="20">
        <v>88665000</v>
      </c>
      <c r="L26" s="19">
        <f t="shared" ca="1" si="1"/>
        <v>0.18729096989966554</v>
      </c>
      <c r="M26" s="19">
        <f t="shared" ca="1" si="2"/>
        <v>0.18729096989966554</v>
      </c>
      <c r="N26" s="19" t="s">
        <v>25</v>
      </c>
      <c r="O26" s="19" t="s">
        <v>25</v>
      </c>
      <c r="P26" s="19" t="s">
        <v>25</v>
      </c>
      <c r="Q26" s="19" t="s">
        <v>25</v>
      </c>
      <c r="R26" s="26"/>
    </row>
    <row r="27" spans="1:18" s="3" customFormat="1" ht="99.95" customHeight="1" x14ac:dyDescent="0.25">
      <c r="A27" s="28"/>
      <c r="B27" s="23" t="s">
        <v>50</v>
      </c>
      <c r="C27" s="9" t="s">
        <v>173</v>
      </c>
      <c r="D27" s="11" t="s">
        <v>18</v>
      </c>
      <c r="E27" s="12" t="s">
        <v>19</v>
      </c>
      <c r="F27" s="13" t="s">
        <v>6</v>
      </c>
      <c r="G27" s="14" t="s">
        <v>290</v>
      </c>
      <c r="H27" s="17">
        <v>45692</v>
      </c>
      <c r="I27" s="18">
        <v>45991</v>
      </c>
      <c r="J27" s="19">
        <f t="shared" ca="1" si="0"/>
        <v>0.18729096989966554</v>
      </c>
      <c r="K27" s="20">
        <v>88665000</v>
      </c>
      <c r="L27" s="19">
        <f t="shared" ca="1" si="1"/>
        <v>0.18729096989966554</v>
      </c>
      <c r="M27" s="19">
        <f t="shared" ca="1" si="2"/>
        <v>0.18729096989966554</v>
      </c>
      <c r="N27" s="19" t="s">
        <v>25</v>
      </c>
      <c r="O27" s="19" t="s">
        <v>25</v>
      </c>
      <c r="P27" s="19" t="s">
        <v>25</v>
      </c>
      <c r="Q27" s="19" t="s">
        <v>25</v>
      </c>
      <c r="R27" s="26"/>
    </row>
    <row r="28" spans="1:18" s="3" customFormat="1" ht="99.95" customHeight="1" x14ac:dyDescent="0.25">
      <c r="A28" s="28"/>
      <c r="B28" s="23" t="s">
        <v>51</v>
      </c>
      <c r="C28" s="9" t="s">
        <v>174</v>
      </c>
      <c r="D28" s="15" t="s">
        <v>18</v>
      </c>
      <c r="E28" s="16" t="s">
        <v>19</v>
      </c>
      <c r="F28" s="13" t="s">
        <v>6</v>
      </c>
      <c r="G28" s="14" t="s">
        <v>291</v>
      </c>
      <c r="H28" s="17">
        <v>45693</v>
      </c>
      <c r="I28" s="18">
        <v>45874</v>
      </c>
      <c r="J28" s="19">
        <f t="shared" ca="1" si="0"/>
        <v>0.30386740331491713</v>
      </c>
      <c r="K28" s="20">
        <v>88665000</v>
      </c>
      <c r="L28" s="19">
        <f t="shared" ca="1" si="1"/>
        <v>0.30386740331491713</v>
      </c>
      <c r="M28" s="19">
        <f t="shared" ca="1" si="2"/>
        <v>0.30386740331491713</v>
      </c>
      <c r="N28" s="19" t="s">
        <v>25</v>
      </c>
      <c r="O28" s="19" t="s">
        <v>25</v>
      </c>
      <c r="P28" s="19" t="s">
        <v>25</v>
      </c>
      <c r="Q28" s="19" t="s">
        <v>25</v>
      </c>
      <c r="R28" s="26"/>
    </row>
    <row r="29" spans="1:18" s="3" customFormat="1" ht="99.95" customHeight="1" x14ac:dyDescent="0.25">
      <c r="A29" s="28"/>
      <c r="B29" s="23" t="s">
        <v>52</v>
      </c>
      <c r="C29" s="9" t="s">
        <v>175</v>
      </c>
      <c r="D29" s="11" t="s">
        <v>18</v>
      </c>
      <c r="E29" s="12" t="s">
        <v>19</v>
      </c>
      <c r="F29" s="13" t="s">
        <v>6</v>
      </c>
      <c r="G29" s="14" t="s">
        <v>292</v>
      </c>
      <c r="H29" s="17">
        <v>45693</v>
      </c>
      <c r="I29" s="18">
        <v>46022</v>
      </c>
      <c r="J29" s="19">
        <f t="shared" ca="1" si="0"/>
        <v>0.16717325227963531</v>
      </c>
      <c r="K29" s="20">
        <v>88665000</v>
      </c>
      <c r="L29" s="19">
        <f t="shared" ca="1" si="1"/>
        <v>0.16717325227963531</v>
      </c>
      <c r="M29" s="19">
        <f t="shared" ca="1" si="2"/>
        <v>0.16717325227963531</v>
      </c>
      <c r="N29" s="19" t="s">
        <v>25</v>
      </c>
      <c r="O29" s="19" t="s">
        <v>25</v>
      </c>
      <c r="P29" s="19" t="s">
        <v>25</v>
      </c>
      <c r="Q29" s="19" t="s">
        <v>25</v>
      </c>
      <c r="R29" s="26"/>
    </row>
    <row r="30" spans="1:18" s="3" customFormat="1" ht="99.95" customHeight="1" x14ac:dyDescent="0.25">
      <c r="A30" s="28"/>
      <c r="B30" s="23" t="s">
        <v>53</v>
      </c>
      <c r="C30" s="9" t="s">
        <v>176</v>
      </c>
      <c r="D30" s="11" t="s">
        <v>18</v>
      </c>
      <c r="E30" s="12" t="s">
        <v>19</v>
      </c>
      <c r="F30" s="13" t="s">
        <v>6</v>
      </c>
      <c r="G30" s="14" t="s">
        <v>293</v>
      </c>
      <c r="H30" s="17">
        <v>45692</v>
      </c>
      <c r="I30" s="18">
        <v>46015</v>
      </c>
      <c r="J30" s="19">
        <f t="shared" ca="1" si="0"/>
        <v>0.17337461300309598</v>
      </c>
      <c r="K30" s="20">
        <v>88665000</v>
      </c>
      <c r="L30" s="19">
        <f t="shared" ca="1" si="1"/>
        <v>0.17337461300309598</v>
      </c>
      <c r="M30" s="19">
        <f t="shared" ca="1" si="2"/>
        <v>0.17337461300309598</v>
      </c>
      <c r="N30" s="19" t="s">
        <v>25</v>
      </c>
      <c r="O30" s="19" t="s">
        <v>25</v>
      </c>
      <c r="P30" s="19" t="s">
        <v>25</v>
      </c>
      <c r="Q30" s="19" t="s">
        <v>25</v>
      </c>
      <c r="R30" s="26"/>
    </row>
    <row r="31" spans="1:18" s="3" customFormat="1" ht="99.95" customHeight="1" x14ac:dyDescent="0.25">
      <c r="A31" s="28"/>
      <c r="B31" s="23" t="s">
        <v>54</v>
      </c>
      <c r="C31" s="9" t="s">
        <v>177</v>
      </c>
      <c r="D31" s="11" t="s">
        <v>18</v>
      </c>
      <c r="E31" s="12" t="s">
        <v>19</v>
      </c>
      <c r="F31" s="13" t="s">
        <v>6</v>
      </c>
      <c r="G31" s="14" t="s">
        <v>294</v>
      </c>
      <c r="H31" s="17">
        <v>45693</v>
      </c>
      <c r="I31" s="18">
        <v>46012</v>
      </c>
      <c r="J31" s="19">
        <f t="shared" ca="1" si="0"/>
        <v>0.17241379310344829</v>
      </c>
      <c r="K31" s="20">
        <v>53000000</v>
      </c>
      <c r="L31" s="19">
        <f t="shared" ca="1" si="1"/>
        <v>0.17241379310344829</v>
      </c>
      <c r="M31" s="19">
        <f t="shared" ca="1" si="2"/>
        <v>0.17241379310344829</v>
      </c>
      <c r="N31" s="19" t="s">
        <v>25</v>
      </c>
      <c r="O31" s="19" t="s">
        <v>25</v>
      </c>
      <c r="P31" s="19" t="s">
        <v>25</v>
      </c>
      <c r="Q31" s="19" t="s">
        <v>25</v>
      </c>
      <c r="R31" s="26"/>
    </row>
    <row r="32" spans="1:18" s="3" customFormat="1" ht="99.95" customHeight="1" x14ac:dyDescent="0.25">
      <c r="A32" s="28"/>
      <c r="B32" s="23" t="s">
        <v>55</v>
      </c>
      <c r="C32" s="9" t="s">
        <v>178</v>
      </c>
      <c r="D32" s="11" t="s">
        <v>18</v>
      </c>
      <c r="E32" s="12" t="s">
        <v>19</v>
      </c>
      <c r="F32" s="13" t="s">
        <v>6</v>
      </c>
      <c r="G32" s="14" t="s">
        <v>295</v>
      </c>
      <c r="H32" s="17">
        <v>45693</v>
      </c>
      <c r="I32" s="18">
        <v>46012</v>
      </c>
      <c r="J32" s="19">
        <f t="shared" ca="1" si="0"/>
        <v>0.17241379310344829</v>
      </c>
      <c r="K32" s="20">
        <v>74094000</v>
      </c>
      <c r="L32" s="19">
        <f t="shared" ca="1" si="1"/>
        <v>0.17241379310344829</v>
      </c>
      <c r="M32" s="19">
        <f t="shared" ca="1" si="2"/>
        <v>0.17241379310344829</v>
      </c>
      <c r="N32" s="19" t="s">
        <v>25</v>
      </c>
      <c r="O32" s="19" t="s">
        <v>25</v>
      </c>
      <c r="P32" s="19" t="s">
        <v>25</v>
      </c>
      <c r="Q32" s="19" t="s">
        <v>25</v>
      </c>
      <c r="R32" s="26"/>
    </row>
    <row r="33" spans="1:18" s="3" customFormat="1" ht="99.95" customHeight="1" x14ac:dyDescent="0.25">
      <c r="A33" s="28"/>
      <c r="B33" s="23" t="s">
        <v>56</v>
      </c>
      <c r="C33" s="9" t="s">
        <v>179</v>
      </c>
      <c r="D33" s="15" t="s">
        <v>18</v>
      </c>
      <c r="E33" s="16" t="s">
        <v>19</v>
      </c>
      <c r="F33" s="13" t="s">
        <v>6</v>
      </c>
      <c r="G33" s="14" t="s">
        <v>296</v>
      </c>
      <c r="H33" s="17">
        <v>45693</v>
      </c>
      <c r="I33" s="18">
        <v>46012</v>
      </c>
      <c r="J33" s="19">
        <f t="shared" ca="1" si="0"/>
        <v>0.17241379310344829</v>
      </c>
      <c r="K33" s="20">
        <v>73500000</v>
      </c>
      <c r="L33" s="19">
        <f t="shared" ca="1" si="1"/>
        <v>0.17241379310344829</v>
      </c>
      <c r="M33" s="19">
        <f t="shared" ca="1" si="2"/>
        <v>0.17241379310344829</v>
      </c>
      <c r="N33" s="19" t="s">
        <v>25</v>
      </c>
      <c r="O33" s="19" t="s">
        <v>25</v>
      </c>
      <c r="P33" s="19" t="s">
        <v>25</v>
      </c>
      <c r="Q33" s="19" t="s">
        <v>25</v>
      </c>
      <c r="R33" s="26"/>
    </row>
    <row r="34" spans="1:18" s="3" customFormat="1" ht="99.95" customHeight="1" x14ac:dyDescent="0.25">
      <c r="A34" s="28"/>
      <c r="B34" s="23" t="s">
        <v>57</v>
      </c>
      <c r="C34" s="9" t="s">
        <v>180</v>
      </c>
      <c r="D34" s="11" t="s">
        <v>18</v>
      </c>
      <c r="E34" s="12" t="s">
        <v>19</v>
      </c>
      <c r="F34" s="13" t="s">
        <v>6</v>
      </c>
      <c r="G34" s="14" t="s">
        <v>297</v>
      </c>
      <c r="H34" s="17">
        <v>45694</v>
      </c>
      <c r="I34" s="18">
        <v>46022</v>
      </c>
      <c r="J34" s="19">
        <f t="shared" ca="1" si="0"/>
        <v>0.16463414634146345</v>
      </c>
      <c r="K34" s="20">
        <v>36000000</v>
      </c>
      <c r="L34" s="19">
        <f t="shared" ca="1" si="1"/>
        <v>0.16463414634146345</v>
      </c>
      <c r="M34" s="19">
        <f t="shared" ca="1" si="2"/>
        <v>0.16463414634146345</v>
      </c>
      <c r="N34" s="19" t="s">
        <v>25</v>
      </c>
      <c r="O34" s="19" t="s">
        <v>25</v>
      </c>
      <c r="P34" s="19" t="s">
        <v>25</v>
      </c>
      <c r="Q34" s="19" t="s">
        <v>25</v>
      </c>
      <c r="R34" s="26"/>
    </row>
    <row r="35" spans="1:18" s="3" customFormat="1" ht="99.95" customHeight="1" x14ac:dyDescent="0.25">
      <c r="A35" s="28"/>
      <c r="B35" s="23" t="s">
        <v>58</v>
      </c>
      <c r="C35" s="9" t="s">
        <v>181</v>
      </c>
      <c r="D35" s="11" t="s">
        <v>18</v>
      </c>
      <c r="E35" s="12" t="s">
        <v>19</v>
      </c>
      <c r="F35" s="13" t="s">
        <v>6</v>
      </c>
      <c r="G35" s="14" t="s">
        <v>298</v>
      </c>
      <c r="H35" s="17">
        <v>45694</v>
      </c>
      <c r="I35" s="18">
        <v>46022</v>
      </c>
      <c r="J35" s="19">
        <f t="shared" ca="1" si="0"/>
        <v>0.16463414634146345</v>
      </c>
      <c r="K35" s="20">
        <v>60770000</v>
      </c>
      <c r="L35" s="19">
        <f t="shared" ca="1" si="1"/>
        <v>0.16463414634146345</v>
      </c>
      <c r="M35" s="19">
        <f t="shared" ca="1" si="2"/>
        <v>0.16463414634146345</v>
      </c>
      <c r="N35" s="19" t="s">
        <v>25</v>
      </c>
      <c r="O35" s="19" t="s">
        <v>25</v>
      </c>
      <c r="P35" s="19" t="s">
        <v>25</v>
      </c>
      <c r="Q35" s="19" t="s">
        <v>25</v>
      </c>
      <c r="R35" s="26"/>
    </row>
    <row r="36" spans="1:18" s="3" customFormat="1" ht="99.95" customHeight="1" x14ac:dyDescent="0.25">
      <c r="A36" s="28"/>
      <c r="B36" s="23" t="s">
        <v>59</v>
      </c>
      <c r="C36" s="9" t="s">
        <v>182</v>
      </c>
      <c r="D36" s="11" t="s">
        <v>18</v>
      </c>
      <c r="E36" s="12" t="s">
        <v>19</v>
      </c>
      <c r="F36" s="13" t="s">
        <v>6</v>
      </c>
      <c r="G36" s="14" t="s">
        <v>299</v>
      </c>
      <c r="H36" s="17">
        <v>45699</v>
      </c>
      <c r="I36" s="18">
        <v>46022</v>
      </c>
      <c r="J36" s="19">
        <f t="shared" ca="1" si="0"/>
        <v>0.15170278637770895</v>
      </c>
      <c r="K36" s="20">
        <v>60347700</v>
      </c>
      <c r="L36" s="19">
        <f t="shared" ca="1" si="1"/>
        <v>0.15170278637770895</v>
      </c>
      <c r="M36" s="19">
        <f t="shared" ca="1" si="2"/>
        <v>0.15170278637770895</v>
      </c>
      <c r="N36" s="19" t="s">
        <v>25</v>
      </c>
      <c r="O36" s="19" t="s">
        <v>25</v>
      </c>
      <c r="P36" s="19" t="s">
        <v>25</v>
      </c>
      <c r="Q36" s="19" t="s">
        <v>25</v>
      </c>
      <c r="R36" s="26"/>
    </row>
    <row r="37" spans="1:18" s="3" customFormat="1" ht="99.95" customHeight="1" x14ac:dyDescent="0.25">
      <c r="A37" s="28"/>
      <c r="B37" s="23" t="s">
        <v>60</v>
      </c>
      <c r="C37" s="9" t="s">
        <v>183</v>
      </c>
      <c r="D37" s="11" t="s">
        <v>18</v>
      </c>
      <c r="E37" s="12" t="s">
        <v>19</v>
      </c>
      <c r="F37" s="13" t="s">
        <v>6</v>
      </c>
      <c r="G37" s="14" t="s">
        <v>300</v>
      </c>
      <c r="H37" s="17">
        <v>45695</v>
      </c>
      <c r="I37" s="18">
        <v>45991</v>
      </c>
      <c r="J37" s="19">
        <f t="shared" ca="1" si="0"/>
        <v>0.17905405405405406</v>
      </c>
      <c r="K37" s="20">
        <v>37275000</v>
      </c>
      <c r="L37" s="19">
        <f t="shared" ca="1" si="1"/>
        <v>0.17905405405405406</v>
      </c>
      <c r="M37" s="19">
        <f t="shared" ca="1" si="2"/>
        <v>0.17905405405405406</v>
      </c>
      <c r="N37" s="19" t="s">
        <v>25</v>
      </c>
      <c r="O37" s="19" t="s">
        <v>25</v>
      </c>
      <c r="P37" s="19" t="s">
        <v>25</v>
      </c>
      <c r="Q37" s="19" t="s">
        <v>25</v>
      </c>
      <c r="R37" s="26"/>
    </row>
    <row r="38" spans="1:18" s="3" customFormat="1" ht="99.95" customHeight="1" x14ac:dyDescent="0.25">
      <c r="A38" s="28"/>
      <c r="B38" s="23" t="s">
        <v>61</v>
      </c>
      <c r="C38" s="9" t="s">
        <v>184</v>
      </c>
      <c r="D38" s="15" t="s">
        <v>18</v>
      </c>
      <c r="E38" s="16" t="s">
        <v>19</v>
      </c>
      <c r="F38" s="13" t="s">
        <v>6</v>
      </c>
      <c r="G38" s="14" t="s">
        <v>301</v>
      </c>
      <c r="H38" s="17">
        <v>45694</v>
      </c>
      <c r="I38" s="18">
        <v>46022</v>
      </c>
      <c r="J38" s="19">
        <f t="shared" ca="1" si="0"/>
        <v>0.16463414634146345</v>
      </c>
      <c r="K38" s="20">
        <v>77199500</v>
      </c>
      <c r="L38" s="19">
        <f t="shared" ca="1" si="1"/>
        <v>0.16463414634146345</v>
      </c>
      <c r="M38" s="19">
        <f t="shared" ca="1" si="2"/>
        <v>0.16463414634146345</v>
      </c>
      <c r="N38" s="19" t="s">
        <v>25</v>
      </c>
      <c r="O38" s="19" t="s">
        <v>25</v>
      </c>
      <c r="P38" s="19" t="s">
        <v>25</v>
      </c>
      <c r="Q38" s="19" t="s">
        <v>25</v>
      </c>
      <c r="R38" s="26"/>
    </row>
    <row r="39" spans="1:18" s="3" customFormat="1" ht="99.95" customHeight="1" x14ac:dyDescent="0.25">
      <c r="A39" s="28"/>
      <c r="B39" s="23" t="s">
        <v>62</v>
      </c>
      <c r="C39" s="9" t="s">
        <v>185</v>
      </c>
      <c r="D39" s="11" t="s">
        <v>18</v>
      </c>
      <c r="E39" s="16" t="s">
        <v>19</v>
      </c>
      <c r="F39" s="13" t="s">
        <v>6</v>
      </c>
      <c r="G39" s="14" t="s">
        <v>302</v>
      </c>
      <c r="H39" s="17">
        <v>45694</v>
      </c>
      <c r="I39" s="18">
        <v>46022</v>
      </c>
      <c r="J39" s="19">
        <f t="shared" ca="1" si="0"/>
        <v>0.16463414634146345</v>
      </c>
      <c r="K39" s="20">
        <v>77199500</v>
      </c>
      <c r="L39" s="19">
        <f t="shared" ca="1" si="1"/>
        <v>0.16463414634146345</v>
      </c>
      <c r="M39" s="19">
        <f t="shared" ca="1" si="2"/>
        <v>0.16463414634146345</v>
      </c>
      <c r="N39" s="19" t="s">
        <v>25</v>
      </c>
      <c r="O39" s="19" t="s">
        <v>25</v>
      </c>
      <c r="P39" s="19" t="s">
        <v>25</v>
      </c>
      <c r="Q39" s="19" t="s">
        <v>25</v>
      </c>
      <c r="R39" s="26"/>
    </row>
    <row r="40" spans="1:18" s="3" customFormat="1" ht="99.95" customHeight="1" x14ac:dyDescent="0.25">
      <c r="A40" s="28"/>
      <c r="B40" s="23" t="s">
        <v>63</v>
      </c>
      <c r="C40" s="9" t="s">
        <v>186</v>
      </c>
      <c r="D40" s="11" t="s">
        <v>18</v>
      </c>
      <c r="E40" s="16" t="s">
        <v>19</v>
      </c>
      <c r="F40" s="13" t="s">
        <v>6</v>
      </c>
      <c r="G40" s="14" t="s">
        <v>303</v>
      </c>
      <c r="H40" s="17">
        <v>45695</v>
      </c>
      <c r="I40" s="18">
        <v>45991</v>
      </c>
      <c r="J40" s="19">
        <f t="shared" ca="1" si="0"/>
        <v>0.17905405405405406</v>
      </c>
      <c r="K40" s="20">
        <v>99360000</v>
      </c>
      <c r="L40" s="19">
        <f t="shared" ca="1" si="1"/>
        <v>0.17905405405405406</v>
      </c>
      <c r="M40" s="19">
        <f t="shared" ca="1" si="2"/>
        <v>0.17905405405405406</v>
      </c>
      <c r="N40" s="19" t="s">
        <v>25</v>
      </c>
      <c r="O40" s="19" t="s">
        <v>25</v>
      </c>
      <c r="P40" s="19" t="s">
        <v>25</v>
      </c>
      <c r="Q40" s="19" t="s">
        <v>25</v>
      </c>
      <c r="R40" s="26"/>
    </row>
    <row r="41" spans="1:18" s="3" customFormat="1" ht="99.95" customHeight="1" x14ac:dyDescent="0.25">
      <c r="A41" s="28"/>
      <c r="B41" s="23" t="s">
        <v>64</v>
      </c>
      <c r="C41" s="9" t="s">
        <v>187</v>
      </c>
      <c r="D41" s="11" t="s">
        <v>18</v>
      </c>
      <c r="E41" s="16" t="s">
        <v>19</v>
      </c>
      <c r="F41" s="13" t="s">
        <v>6</v>
      </c>
      <c r="G41" s="14" t="s">
        <v>304</v>
      </c>
      <c r="H41" s="17">
        <v>45700</v>
      </c>
      <c r="I41" s="18">
        <v>46001</v>
      </c>
      <c r="J41" s="19">
        <f t="shared" ca="1" si="0"/>
        <v>0.15946843853820603</v>
      </c>
      <c r="K41" s="20">
        <v>99360000</v>
      </c>
      <c r="L41" s="19">
        <f t="shared" ca="1" si="1"/>
        <v>0.15946843853820603</v>
      </c>
      <c r="M41" s="19">
        <f t="shared" ca="1" si="2"/>
        <v>0.15946843853820603</v>
      </c>
      <c r="N41" s="19" t="s">
        <v>25</v>
      </c>
      <c r="O41" s="19" t="s">
        <v>25</v>
      </c>
      <c r="P41" s="19" t="s">
        <v>25</v>
      </c>
      <c r="Q41" s="19" t="s">
        <v>25</v>
      </c>
      <c r="R41" s="26"/>
    </row>
    <row r="42" spans="1:18" s="3" customFormat="1" ht="99.95" customHeight="1" x14ac:dyDescent="0.25">
      <c r="A42" s="28"/>
      <c r="B42" s="23" t="s">
        <v>65</v>
      </c>
      <c r="C42" s="9" t="s">
        <v>188</v>
      </c>
      <c r="D42" s="11" t="s">
        <v>18</v>
      </c>
      <c r="E42" s="16" t="s">
        <v>19</v>
      </c>
      <c r="F42" s="13" t="s">
        <v>6</v>
      </c>
      <c r="G42" s="14" t="s">
        <v>305</v>
      </c>
      <c r="H42" s="17">
        <v>45698</v>
      </c>
      <c r="I42" s="18">
        <v>46013</v>
      </c>
      <c r="J42" s="19">
        <f t="shared" ca="1" si="0"/>
        <v>0.15873015873015872</v>
      </c>
      <c r="K42" s="20">
        <v>93610000</v>
      </c>
      <c r="L42" s="19">
        <f t="shared" ca="1" si="1"/>
        <v>0.15873015873015872</v>
      </c>
      <c r="M42" s="19">
        <f t="shared" ca="1" si="2"/>
        <v>0.15873015873015872</v>
      </c>
      <c r="N42" s="19" t="s">
        <v>25</v>
      </c>
      <c r="O42" s="19" t="s">
        <v>25</v>
      </c>
      <c r="P42" s="19" t="s">
        <v>25</v>
      </c>
      <c r="Q42" s="19" t="s">
        <v>25</v>
      </c>
      <c r="R42" s="26"/>
    </row>
    <row r="43" spans="1:18" s="3" customFormat="1" ht="99.95" customHeight="1" x14ac:dyDescent="0.25">
      <c r="A43" s="28"/>
      <c r="B43" s="23" t="s">
        <v>66</v>
      </c>
      <c r="C43" s="9" t="s">
        <v>189</v>
      </c>
      <c r="D43" s="11" t="s">
        <v>18</v>
      </c>
      <c r="E43" s="16" t="s">
        <v>19</v>
      </c>
      <c r="F43" s="13" t="s">
        <v>6</v>
      </c>
      <c r="G43" s="14" t="s">
        <v>306</v>
      </c>
      <c r="H43" s="17">
        <v>45698</v>
      </c>
      <c r="I43" s="18">
        <v>46013</v>
      </c>
      <c r="J43" s="19">
        <f t="shared" ca="1" si="0"/>
        <v>0.15873015873015872</v>
      </c>
      <c r="K43" s="20">
        <v>77199500</v>
      </c>
      <c r="L43" s="19">
        <f t="shared" ca="1" si="1"/>
        <v>0.15873015873015872</v>
      </c>
      <c r="M43" s="19">
        <f t="shared" ca="1" si="2"/>
        <v>0.15873015873015872</v>
      </c>
      <c r="N43" s="19" t="s">
        <v>25</v>
      </c>
      <c r="O43" s="19" t="s">
        <v>25</v>
      </c>
      <c r="P43" s="19" t="s">
        <v>25</v>
      </c>
      <c r="Q43" s="19" t="s">
        <v>25</v>
      </c>
      <c r="R43" s="26"/>
    </row>
    <row r="44" spans="1:18" s="3" customFormat="1" ht="99.95" customHeight="1" x14ac:dyDescent="0.25">
      <c r="A44" s="28"/>
      <c r="B44" s="23" t="s">
        <v>67</v>
      </c>
      <c r="C44" s="9" t="s">
        <v>190</v>
      </c>
      <c r="D44" s="11" t="s">
        <v>18</v>
      </c>
      <c r="E44" s="16" t="s">
        <v>19</v>
      </c>
      <c r="F44" s="13" t="s">
        <v>6</v>
      </c>
      <c r="G44" s="14" t="s">
        <v>307</v>
      </c>
      <c r="H44" s="17">
        <v>45695</v>
      </c>
      <c r="I44" s="18">
        <v>46022</v>
      </c>
      <c r="J44" s="19">
        <f t="shared" ca="1" si="0"/>
        <v>0.1620795107033639</v>
      </c>
      <c r="K44" s="20">
        <v>46000000</v>
      </c>
      <c r="L44" s="19">
        <f t="shared" ca="1" si="1"/>
        <v>0.1620795107033639</v>
      </c>
      <c r="M44" s="19">
        <f t="shared" ca="1" si="2"/>
        <v>0.1620795107033639</v>
      </c>
      <c r="N44" s="19" t="s">
        <v>25</v>
      </c>
      <c r="O44" s="19" t="s">
        <v>25</v>
      </c>
      <c r="P44" s="19" t="s">
        <v>25</v>
      </c>
      <c r="Q44" s="19" t="s">
        <v>25</v>
      </c>
      <c r="R44" s="26"/>
    </row>
    <row r="45" spans="1:18" s="3" customFormat="1" ht="99.95" customHeight="1" x14ac:dyDescent="0.25">
      <c r="A45" s="28"/>
      <c r="B45" s="23" t="s">
        <v>68</v>
      </c>
      <c r="C45" s="9" t="s">
        <v>191</v>
      </c>
      <c r="D45" s="11" t="s">
        <v>18</v>
      </c>
      <c r="E45" s="16" t="s">
        <v>19</v>
      </c>
      <c r="F45" s="13" t="s">
        <v>6</v>
      </c>
      <c r="G45" s="14" t="s">
        <v>308</v>
      </c>
      <c r="H45" s="17">
        <v>45694</v>
      </c>
      <c r="I45" s="18">
        <v>46012</v>
      </c>
      <c r="J45" s="19">
        <f t="shared" ca="1" si="0"/>
        <v>0.16981132075471694</v>
      </c>
      <c r="K45" s="20">
        <v>40250000</v>
      </c>
      <c r="L45" s="19">
        <f t="shared" ca="1" si="1"/>
        <v>0.16981132075471694</v>
      </c>
      <c r="M45" s="19">
        <f t="shared" ca="1" si="2"/>
        <v>0.16981132075471694</v>
      </c>
      <c r="N45" s="19" t="s">
        <v>25</v>
      </c>
      <c r="O45" s="19" t="s">
        <v>25</v>
      </c>
      <c r="P45" s="19" t="s">
        <v>25</v>
      </c>
      <c r="Q45" s="19" t="s">
        <v>25</v>
      </c>
      <c r="R45" s="26"/>
    </row>
    <row r="46" spans="1:18" s="3" customFormat="1" ht="99.95" customHeight="1" x14ac:dyDescent="0.25">
      <c r="A46" s="28"/>
      <c r="B46" s="23" t="s">
        <v>69</v>
      </c>
      <c r="C46" s="9" t="s">
        <v>192</v>
      </c>
      <c r="D46" s="11" t="s">
        <v>18</v>
      </c>
      <c r="E46" s="16" t="s">
        <v>19</v>
      </c>
      <c r="F46" s="13" t="s">
        <v>6</v>
      </c>
      <c r="G46" s="14" t="s">
        <v>309</v>
      </c>
      <c r="H46" s="17">
        <v>45699</v>
      </c>
      <c r="I46" s="18">
        <v>45991</v>
      </c>
      <c r="J46" s="19">
        <f t="shared" ca="1" si="0"/>
        <v>0.1678082191780822</v>
      </c>
      <c r="K46" s="20">
        <v>97335000</v>
      </c>
      <c r="L46" s="19">
        <f t="shared" ca="1" si="1"/>
        <v>0.1678082191780822</v>
      </c>
      <c r="M46" s="19">
        <f t="shared" ca="1" si="2"/>
        <v>0.1678082191780822</v>
      </c>
      <c r="N46" s="19" t="s">
        <v>25</v>
      </c>
      <c r="O46" s="19" t="s">
        <v>25</v>
      </c>
      <c r="P46" s="19" t="s">
        <v>25</v>
      </c>
      <c r="Q46" s="19" t="s">
        <v>25</v>
      </c>
      <c r="R46" s="26"/>
    </row>
    <row r="47" spans="1:18" s="3" customFormat="1" ht="99.95" customHeight="1" x14ac:dyDescent="0.25">
      <c r="A47" s="28"/>
      <c r="B47" s="23" t="s">
        <v>70</v>
      </c>
      <c r="C47" s="9" t="s">
        <v>193</v>
      </c>
      <c r="D47" s="11" t="s">
        <v>18</v>
      </c>
      <c r="E47" s="16" t="s">
        <v>19</v>
      </c>
      <c r="F47" s="13" t="s">
        <v>6</v>
      </c>
      <c r="G47" s="14" t="s">
        <v>310</v>
      </c>
      <c r="H47" s="17">
        <v>45699</v>
      </c>
      <c r="I47" s="18">
        <v>45991</v>
      </c>
      <c r="J47" s="19">
        <f t="shared" ca="1" si="0"/>
        <v>0.1678082191780822</v>
      </c>
      <c r="K47" s="20">
        <v>44000000</v>
      </c>
      <c r="L47" s="19">
        <f t="shared" ca="1" si="1"/>
        <v>0.1678082191780822</v>
      </c>
      <c r="M47" s="19">
        <f t="shared" ca="1" si="2"/>
        <v>0.1678082191780822</v>
      </c>
      <c r="N47" s="19" t="s">
        <v>25</v>
      </c>
      <c r="O47" s="19" t="s">
        <v>25</v>
      </c>
      <c r="P47" s="19" t="s">
        <v>25</v>
      </c>
      <c r="Q47" s="19" t="s">
        <v>25</v>
      </c>
      <c r="R47" s="26"/>
    </row>
    <row r="48" spans="1:18" s="3" customFormat="1" ht="99.95" customHeight="1" x14ac:dyDescent="0.25">
      <c r="A48" s="28"/>
      <c r="B48" s="23" t="s">
        <v>71</v>
      </c>
      <c r="C48" s="9" t="s">
        <v>194</v>
      </c>
      <c r="D48" s="11" t="s">
        <v>18</v>
      </c>
      <c r="E48" s="16" t="s">
        <v>19</v>
      </c>
      <c r="F48" s="13" t="s">
        <v>6</v>
      </c>
      <c r="G48" s="14" t="s">
        <v>311</v>
      </c>
      <c r="H48" s="17">
        <v>45699</v>
      </c>
      <c r="I48" s="18">
        <v>46016</v>
      </c>
      <c r="J48" s="19">
        <f t="shared" ca="1" si="0"/>
        <v>0.1545741324921136</v>
      </c>
      <c r="K48" s="20">
        <v>50400000</v>
      </c>
      <c r="L48" s="19">
        <f t="shared" ca="1" si="1"/>
        <v>0.1545741324921136</v>
      </c>
      <c r="M48" s="19">
        <f t="shared" ca="1" si="2"/>
        <v>0.1545741324921136</v>
      </c>
      <c r="N48" s="19" t="s">
        <v>25</v>
      </c>
      <c r="O48" s="19" t="s">
        <v>25</v>
      </c>
      <c r="P48" s="19" t="s">
        <v>25</v>
      </c>
      <c r="Q48" s="19" t="s">
        <v>25</v>
      </c>
      <c r="R48" s="26"/>
    </row>
    <row r="49" spans="1:18" s="3" customFormat="1" ht="99.95" customHeight="1" x14ac:dyDescent="0.25">
      <c r="A49" s="28"/>
      <c r="B49" s="23" t="s">
        <v>72</v>
      </c>
      <c r="C49" s="9" t="s">
        <v>195</v>
      </c>
      <c r="D49" s="11" t="s">
        <v>18</v>
      </c>
      <c r="E49" s="16" t="s">
        <v>19</v>
      </c>
      <c r="F49" s="13" t="s">
        <v>6</v>
      </c>
      <c r="G49" s="14" t="s">
        <v>312</v>
      </c>
      <c r="H49" s="17">
        <v>45701</v>
      </c>
      <c r="I49" s="18">
        <v>46022</v>
      </c>
      <c r="J49" s="19">
        <f t="shared" ca="1" si="0"/>
        <v>0.14641744548286606</v>
      </c>
      <c r="K49" s="20">
        <v>39150300</v>
      </c>
      <c r="L49" s="19">
        <f t="shared" ca="1" si="1"/>
        <v>0.14641744548286606</v>
      </c>
      <c r="M49" s="19">
        <f t="shared" ca="1" si="2"/>
        <v>0.14641744548286606</v>
      </c>
      <c r="N49" s="19" t="s">
        <v>25</v>
      </c>
      <c r="O49" s="19" t="s">
        <v>25</v>
      </c>
      <c r="P49" s="19" t="s">
        <v>25</v>
      </c>
      <c r="Q49" s="19" t="s">
        <v>25</v>
      </c>
      <c r="R49" s="26"/>
    </row>
    <row r="50" spans="1:18" s="3" customFormat="1" ht="99.95" customHeight="1" x14ac:dyDescent="0.25">
      <c r="A50" s="28"/>
      <c r="B50" s="23" t="s">
        <v>73</v>
      </c>
      <c r="C50" s="9" t="s">
        <v>196</v>
      </c>
      <c r="D50" s="11" t="s">
        <v>18</v>
      </c>
      <c r="E50" s="16" t="s">
        <v>19</v>
      </c>
      <c r="F50" s="13" t="s">
        <v>6</v>
      </c>
      <c r="G50" s="14" t="s">
        <v>313</v>
      </c>
      <c r="H50" s="17">
        <v>45701</v>
      </c>
      <c r="I50" s="18">
        <v>46022</v>
      </c>
      <c r="J50" s="19">
        <f t="shared" ca="1" si="0"/>
        <v>0.14641744548286606</v>
      </c>
      <c r="K50" s="20">
        <v>45423000</v>
      </c>
      <c r="L50" s="19">
        <f t="shared" ca="1" si="1"/>
        <v>0.14641744548286606</v>
      </c>
      <c r="M50" s="19">
        <f t="shared" ca="1" si="2"/>
        <v>0.14641744548286606</v>
      </c>
      <c r="N50" s="19" t="s">
        <v>25</v>
      </c>
      <c r="O50" s="19" t="s">
        <v>25</v>
      </c>
      <c r="P50" s="19" t="s">
        <v>25</v>
      </c>
      <c r="Q50" s="19" t="s">
        <v>25</v>
      </c>
      <c r="R50" s="26"/>
    </row>
    <row r="51" spans="1:18" s="3" customFormat="1" ht="99.95" customHeight="1" x14ac:dyDescent="0.25">
      <c r="A51" s="28"/>
      <c r="B51" s="23" t="s">
        <v>74</v>
      </c>
      <c r="C51" s="9" t="s">
        <v>197</v>
      </c>
      <c r="D51" s="11" t="s">
        <v>18</v>
      </c>
      <c r="E51" s="16" t="s">
        <v>19</v>
      </c>
      <c r="F51" s="13" t="s">
        <v>6</v>
      </c>
      <c r="G51" s="14" t="s">
        <v>314</v>
      </c>
      <c r="H51" s="17">
        <v>45701</v>
      </c>
      <c r="I51" s="18">
        <v>46022</v>
      </c>
      <c r="J51" s="19">
        <f t="shared" ca="1" si="0"/>
        <v>0.14641744548286606</v>
      </c>
      <c r="K51" s="20">
        <v>41400000</v>
      </c>
      <c r="L51" s="19">
        <f t="shared" ca="1" si="1"/>
        <v>0.14641744548286606</v>
      </c>
      <c r="M51" s="19">
        <f t="shared" ca="1" si="2"/>
        <v>0.14641744548286606</v>
      </c>
      <c r="N51" s="19" t="s">
        <v>25</v>
      </c>
      <c r="O51" s="19" t="s">
        <v>25</v>
      </c>
      <c r="P51" s="19" t="s">
        <v>25</v>
      </c>
      <c r="Q51" s="19" t="s">
        <v>25</v>
      </c>
      <c r="R51" s="26"/>
    </row>
    <row r="52" spans="1:18" s="3" customFormat="1" ht="99.95" customHeight="1" x14ac:dyDescent="0.25">
      <c r="A52" s="28"/>
      <c r="B52" s="23" t="s">
        <v>75</v>
      </c>
      <c r="C52" s="9" t="s">
        <v>198</v>
      </c>
      <c r="D52" s="11" t="s">
        <v>18</v>
      </c>
      <c r="E52" s="16" t="s">
        <v>19</v>
      </c>
      <c r="F52" s="13" t="s">
        <v>6</v>
      </c>
      <c r="G52" s="14" t="s">
        <v>315</v>
      </c>
      <c r="H52" s="17">
        <v>45701</v>
      </c>
      <c r="I52" s="18">
        <v>45881</v>
      </c>
      <c r="J52" s="19">
        <f t="shared" ca="1" si="0"/>
        <v>0.26111111111111107</v>
      </c>
      <c r="K52" s="20">
        <v>47250000</v>
      </c>
      <c r="L52" s="19">
        <f t="shared" ca="1" si="1"/>
        <v>0.26111111111111107</v>
      </c>
      <c r="M52" s="19">
        <f t="shared" ca="1" si="2"/>
        <v>0.26111111111111107</v>
      </c>
      <c r="N52" s="19" t="s">
        <v>25</v>
      </c>
      <c r="O52" s="19" t="s">
        <v>25</v>
      </c>
      <c r="P52" s="19" t="s">
        <v>25</v>
      </c>
      <c r="Q52" s="19" t="s">
        <v>25</v>
      </c>
      <c r="R52" s="26"/>
    </row>
    <row r="53" spans="1:18" s="3" customFormat="1" ht="99.95" customHeight="1" x14ac:dyDescent="0.25">
      <c r="A53" s="28"/>
      <c r="B53" s="23" t="s">
        <v>76</v>
      </c>
      <c r="C53" s="9" t="s">
        <v>199</v>
      </c>
      <c r="D53" s="11" t="s">
        <v>18</v>
      </c>
      <c r="E53" s="16" t="s">
        <v>19</v>
      </c>
      <c r="F53" s="13" t="s">
        <v>6</v>
      </c>
      <c r="G53" s="14" t="s">
        <v>316</v>
      </c>
      <c r="H53" s="17">
        <v>45701</v>
      </c>
      <c r="I53" s="18">
        <v>46022</v>
      </c>
      <c r="J53" s="19">
        <f t="shared" ca="1" si="0"/>
        <v>0.14641744548286606</v>
      </c>
      <c r="K53" s="20">
        <v>88000000</v>
      </c>
      <c r="L53" s="19">
        <f t="shared" ca="1" si="1"/>
        <v>0.14641744548286606</v>
      </c>
      <c r="M53" s="19">
        <f t="shared" ca="1" si="2"/>
        <v>0.14641744548286606</v>
      </c>
      <c r="N53" s="19" t="s">
        <v>25</v>
      </c>
      <c r="O53" s="19" t="s">
        <v>25</v>
      </c>
      <c r="P53" s="19" t="s">
        <v>25</v>
      </c>
      <c r="Q53" s="19" t="s">
        <v>25</v>
      </c>
      <c r="R53" s="26"/>
    </row>
    <row r="54" spans="1:18" s="3" customFormat="1" ht="99.95" customHeight="1" x14ac:dyDescent="0.25">
      <c r="A54" s="28"/>
      <c r="B54" s="23" t="s">
        <v>77</v>
      </c>
      <c r="C54" s="9" t="s">
        <v>200</v>
      </c>
      <c r="D54" s="11" t="s">
        <v>18</v>
      </c>
      <c r="E54" s="16" t="s">
        <v>19</v>
      </c>
      <c r="F54" s="13" t="s">
        <v>6</v>
      </c>
      <c r="G54" s="14" t="s">
        <v>317</v>
      </c>
      <c r="H54" s="17">
        <v>45701</v>
      </c>
      <c r="I54" s="18">
        <v>45991</v>
      </c>
      <c r="J54" s="19">
        <f t="shared" ca="1" si="0"/>
        <v>0.16206896551724137</v>
      </c>
      <c r="K54" s="20">
        <v>44110000</v>
      </c>
      <c r="L54" s="19">
        <f t="shared" ca="1" si="1"/>
        <v>0.16206896551724137</v>
      </c>
      <c r="M54" s="19">
        <f t="shared" ca="1" si="2"/>
        <v>0.16206896551724137</v>
      </c>
      <c r="N54" s="19" t="s">
        <v>25</v>
      </c>
      <c r="O54" s="19" t="s">
        <v>25</v>
      </c>
      <c r="P54" s="19" t="s">
        <v>25</v>
      </c>
      <c r="Q54" s="19" t="s">
        <v>25</v>
      </c>
      <c r="R54" s="26"/>
    </row>
    <row r="55" spans="1:18" s="3" customFormat="1" ht="99.95" customHeight="1" x14ac:dyDescent="0.25">
      <c r="A55" s="28"/>
      <c r="B55" s="23" t="s">
        <v>78</v>
      </c>
      <c r="C55" s="9" t="s">
        <v>201</v>
      </c>
      <c r="D55" s="11" t="s">
        <v>18</v>
      </c>
      <c r="E55" s="16" t="s">
        <v>19</v>
      </c>
      <c r="F55" s="13" t="s">
        <v>6</v>
      </c>
      <c r="G55" s="14" t="s">
        <v>318</v>
      </c>
      <c r="H55" s="17">
        <v>45701</v>
      </c>
      <c r="I55" s="18">
        <v>46022</v>
      </c>
      <c r="J55" s="19">
        <f t="shared" ca="1" si="0"/>
        <v>0.14641744548286606</v>
      </c>
      <c r="K55" s="20">
        <v>33600000</v>
      </c>
      <c r="L55" s="19">
        <f t="shared" ca="1" si="1"/>
        <v>0.14641744548286606</v>
      </c>
      <c r="M55" s="19">
        <f t="shared" ca="1" si="2"/>
        <v>0.14641744548286606</v>
      </c>
      <c r="N55" s="19" t="s">
        <v>25</v>
      </c>
      <c r="O55" s="19" t="s">
        <v>25</v>
      </c>
      <c r="P55" s="19" t="s">
        <v>25</v>
      </c>
      <c r="Q55" s="19" t="s">
        <v>25</v>
      </c>
      <c r="R55" s="26"/>
    </row>
    <row r="56" spans="1:18" s="3" customFormat="1" ht="99.95" customHeight="1" x14ac:dyDescent="0.25">
      <c r="A56" s="28"/>
      <c r="B56" s="23" t="s">
        <v>79</v>
      </c>
      <c r="C56" s="9" t="s">
        <v>202</v>
      </c>
      <c r="D56" s="11" t="s">
        <v>18</v>
      </c>
      <c r="E56" s="16" t="s">
        <v>19</v>
      </c>
      <c r="F56" s="13" t="s">
        <v>6</v>
      </c>
      <c r="G56" s="14" t="s">
        <v>319</v>
      </c>
      <c r="H56" s="17">
        <v>45712</v>
      </c>
      <c r="I56" s="18">
        <v>46022</v>
      </c>
      <c r="J56" s="19">
        <f t="shared" ca="1" si="0"/>
        <v>0.11612903225806448</v>
      </c>
      <c r="K56" s="20">
        <v>31500000</v>
      </c>
      <c r="L56" s="19">
        <f t="shared" ca="1" si="1"/>
        <v>0.11612903225806448</v>
      </c>
      <c r="M56" s="19">
        <f t="shared" ca="1" si="2"/>
        <v>0.11612903225806448</v>
      </c>
      <c r="N56" s="19" t="s">
        <v>25</v>
      </c>
      <c r="O56" s="19" t="s">
        <v>25</v>
      </c>
      <c r="P56" s="19" t="s">
        <v>25</v>
      </c>
      <c r="Q56" s="19" t="s">
        <v>25</v>
      </c>
      <c r="R56" s="26"/>
    </row>
    <row r="57" spans="1:18" s="3" customFormat="1" ht="99.95" customHeight="1" x14ac:dyDescent="0.25">
      <c r="A57" s="28"/>
      <c r="B57" s="23" t="s">
        <v>80</v>
      </c>
      <c r="C57" s="9" t="s">
        <v>203</v>
      </c>
      <c r="D57" s="11" t="s">
        <v>18</v>
      </c>
      <c r="E57" s="16" t="s">
        <v>19</v>
      </c>
      <c r="F57" s="13" t="s">
        <v>6</v>
      </c>
      <c r="G57" s="14" t="s">
        <v>320</v>
      </c>
      <c r="H57" s="17">
        <v>45701</v>
      </c>
      <c r="I57" s="18">
        <v>46019</v>
      </c>
      <c r="J57" s="19">
        <f t="shared" ca="1" si="0"/>
        <v>0.14779874213836475</v>
      </c>
      <c r="K57" s="20">
        <v>59850000</v>
      </c>
      <c r="L57" s="19">
        <f t="shared" ca="1" si="1"/>
        <v>0.14779874213836475</v>
      </c>
      <c r="M57" s="19">
        <f t="shared" ca="1" si="2"/>
        <v>0.14779874213836475</v>
      </c>
      <c r="N57" s="19" t="s">
        <v>25</v>
      </c>
      <c r="O57" s="19" t="s">
        <v>25</v>
      </c>
      <c r="P57" s="19" t="s">
        <v>25</v>
      </c>
      <c r="Q57" s="19" t="s">
        <v>25</v>
      </c>
      <c r="R57" s="26"/>
    </row>
    <row r="58" spans="1:18" s="3" customFormat="1" ht="99.95" customHeight="1" x14ac:dyDescent="0.25">
      <c r="A58" s="28"/>
      <c r="B58" s="23" t="s">
        <v>81</v>
      </c>
      <c r="C58" s="9" t="s">
        <v>204</v>
      </c>
      <c r="D58" s="11" t="s">
        <v>18</v>
      </c>
      <c r="E58" s="16" t="s">
        <v>19</v>
      </c>
      <c r="F58" s="13" t="s">
        <v>6</v>
      </c>
      <c r="G58" s="14" t="s">
        <v>321</v>
      </c>
      <c r="H58" s="17">
        <v>45702</v>
      </c>
      <c r="I58" s="18">
        <v>46004</v>
      </c>
      <c r="J58" s="19">
        <f t="shared" ca="1" si="0"/>
        <v>0.15231788079470199</v>
      </c>
      <c r="K58" s="20">
        <v>44000000</v>
      </c>
      <c r="L58" s="19">
        <f t="shared" ca="1" si="1"/>
        <v>0.15231788079470199</v>
      </c>
      <c r="M58" s="19">
        <f t="shared" ca="1" si="2"/>
        <v>0.15231788079470199</v>
      </c>
      <c r="N58" s="19" t="s">
        <v>25</v>
      </c>
      <c r="O58" s="19" t="s">
        <v>25</v>
      </c>
      <c r="P58" s="19" t="s">
        <v>25</v>
      </c>
      <c r="Q58" s="19" t="s">
        <v>25</v>
      </c>
      <c r="R58" s="26"/>
    </row>
    <row r="59" spans="1:18" s="3" customFormat="1" ht="99.95" customHeight="1" x14ac:dyDescent="0.25">
      <c r="A59" s="28"/>
      <c r="B59" s="23" t="s">
        <v>82</v>
      </c>
      <c r="C59" s="9" t="s">
        <v>205</v>
      </c>
      <c r="D59" s="11" t="s">
        <v>18</v>
      </c>
      <c r="E59" s="16" t="s">
        <v>19</v>
      </c>
      <c r="F59" s="13" t="s">
        <v>6</v>
      </c>
      <c r="G59" s="14" t="s">
        <v>322</v>
      </c>
      <c r="H59" s="17">
        <v>45706</v>
      </c>
      <c r="I59" s="18">
        <v>46008</v>
      </c>
      <c r="J59" s="19">
        <f t="shared" ca="1" si="0"/>
        <v>0.13907284768211925</v>
      </c>
      <c r="K59" s="20">
        <v>106605000</v>
      </c>
      <c r="L59" s="19">
        <f t="shared" ca="1" si="1"/>
        <v>0.13907284768211925</v>
      </c>
      <c r="M59" s="19">
        <f t="shared" ca="1" si="2"/>
        <v>0.13907284768211925</v>
      </c>
      <c r="N59" s="19" t="s">
        <v>25</v>
      </c>
      <c r="O59" s="19" t="s">
        <v>25</v>
      </c>
      <c r="P59" s="19" t="s">
        <v>25</v>
      </c>
      <c r="Q59" s="19" t="s">
        <v>25</v>
      </c>
      <c r="R59" s="26"/>
    </row>
    <row r="60" spans="1:18" s="3" customFormat="1" ht="99.95" customHeight="1" x14ac:dyDescent="0.25">
      <c r="A60" s="28"/>
      <c r="B60" s="23" t="s">
        <v>83</v>
      </c>
      <c r="C60" s="9" t="s">
        <v>206</v>
      </c>
      <c r="D60" s="11" t="s">
        <v>18</v>
      </c>
      <c r="E60" s="16" t="s">
        <v>19</v>
      </c>
      <c r="F60" s="13" t="s">
        <v>6</v>
      </c>
      <c r="G60" s="14" t="s">
        <v>323</v>
      </c>
      <c r="H60" s="17">
        <v>45702</v>
      </c>
      <c r="I60" s="18">
        <v>45882</v>
      </c>
      <c r="J60" s="19">
        <f t="shared" ca="1" si="0"/>
        <v>0.25555555555555554</v>
      </c>
      <c r="K60" s="20">
        <v>63000000</v>
      </c>
      <c r="L60" s="19">
        <f t="shared" ca="1" si="1"/>
        <v>0.25555555555555554</v>
      </c>
      <c r="M60" s="19">
        <f t="shared" ca="1" si="2"/>
        <v>0.25555555555555554</v>
      </c>
      <c r="N60" s="19" t="s">
        <v>25</v>
      </c>
      <c r="O60" s="19" t="s">
        <v>25</v>
      </c>
      <c r="P60" s="19" t="s">
        <v>25</v>
      </c>
      <c r="Q60" s="19" t="s">
        <v>25</v>
      </c>
      <c r="R60" s="26"/>
    </row>
    <row r="61" spans="1:18" s="3" customFormat="1" ht="99.95" customHeight="1" x14ac:dyDescent="0.25">
      <c r="A61" s="28"/>
      <c r="B61" s="23" t="s">
        <v>84</v>
      </c>
      <c r="C61" s="9" t="s">
        <v>207</v>
      </c>
      <c r="D61" s="11" t="s">
        <v>18</v>
      </c>
      <c r="E61" s="16" t="s">
        <v>19</v>
      </c>
      <c r="F61" s="13" t="s">
        <v>6</v>
      </c>
      <c r="G61" s="14" t="s">
        <v>324</v>
      </c>
      <c r="H61" s="17">
        <v>45707</v>
      </c>
      <c r="I61" s="18">
        <v>46008</v>
      </c>
      <c r="J61" s="19">
        <f t="shared" ca="1" si="0"/>
        <v>0.13621262458471761</v>
      </c>
      <c r="K61" s="20">
        <v>45000000</v>
      </c>
      <c r="L61" s="19">
        <f t="shared" ca="1" si="1"/>
        <v>0.13621262458471761</v>
      </c>
      <c r="M61" s="19">
        <f t="shared" ca="1" si="2"/>
        <v>0.13621262458471761</v>
      </c>
      <c r="N61" s="19" t="s">
        <v>25</v>
      </c>
      <c r="O61" s="19" t="s">
        <v>25</v>
      </c>
      <c r="P61" s="19" t="s">
        <v>25</v>
      </c>
      <c r="Q61" s="19" t="s">
        <v>25</v>
      </c>
      <c r="R61" s="26"/>
    </row>
    <row r="62" spans="1:18" s="3" customFormat="1" ht="99.95" customHeight="1" x14ac:dyDescent="0.25">
      <c r="A62" s="28"/>
      <c r="B62" s="23" t="s">
        <v>85</v>
      </c>
      <c r="C62" s="9" t="s">
        <v>208</v>
      </c>
      <c r="D62" s="11" t="s">
        <v>18</v>
      </c>
      <c r="E62" s="16" t="s">
        <v>19</v>
      </c>
      <c r="F62" s="13" t="s">
        <v>6</v>
      </c>
      <c r="G62" s="14" t="s">
        <v>325</v>
      </c>
      <c r="H62" s="17">
        <v>45701</v>
      </c>
      <c r="I62" s="18">
        <v>46019</v>
      </c>
      <c r="J62" s="19">
        <f t="shared" ca="1" si="0"/>
        <v>0.14779874213836475</v>
      </c>
      <c r="K62" s="20">
        <v>97335000</v>
      </c>
      <c r="L62" s="19">
        <f t="shared" ca="1" si="1"/>
        <v>0.14779874213836475</v>
      </c>
      <c r="M62" s="19">
        <f t="shared" ca="1" si="2"/>
        <v>0.14779874213836475</v>
      </c>
      <c r="N62" s="19" t="s">
        <v>25</v>
      </c>
      <c r="O62" s="19" t="s">
        <v>25</v>
      </c>
      <c r="P62" s="19" t="s">
        <v>25</v>
      </c>
      <c r="Q62" s="19" t="s">
        <v>25</v>
      </c>
      <c r="R62" s="26"/>
    </row>
    <row r="63" spans="1:18" s="3" customFormat="1" ht="99.95" customHeight="1" x14ac:dyDescent="0.25">
      <c r="A63" s="28"/>
      <c r="B63" s="23" t="s">
        <v>86</v>
      </c>
      <c r="C63" s="9" t="s">
        <v>209</v>
      </c>
      <c r="D63" s="11" t="s">
        <v>18</v>
      </c>
      <c r="E63" s="16" t="s">
        <v>19</v>
      </c>
      <c r="F63" s="13" t="s">
        <v>6</v>
      </c>
      <c r="G63" s="14" t="s">
        <v>326</v>
      </c>
      <c r="H63" s="17">
        <v>45702</v>
      </c>
      <c r="I63" s="18">
        <v>45991</v>
      </c>
      <c r="J63" s="19">
        <f t="shared" ca="1" si="0"/>
        <v>0.15916955017301038</v>
      </c>
      <c r="K63" s="20">
        <v>45150000</v>
      </c>
      <c r="L63" s="19">
        <f t="shared" ca="1" si="1"/>
        <v>0.15916955017301038</v>
      </c>
      <c r="M63" s="19">
        <f t="shared" ca="1" si="2"/>
        <v>0.15916955017301038</v>
      </c>
      <c r="N63" s="19" t="s">
        <v>25</v>
      </c>
      <c r="O63" s="19" t="s">
        <v>25</v>
      </c>
      <c r="P63" s="19" t="s">
        <v>25</v>
      </c>
      <c r="Q63" s="19" t="s">
        <v>25</v>
      </c>
      <c r="R63" s="26"/>
    </row>
    <row r="64" spans="1:18" s="3" customFormat="1" ht="99.95" customHeight="1" x14ac:dyDescent="0.25">
      <c r="A64" s="28"/>
      <c r="B64" s="23" t="s">
        <v>87</v>
      </c>
      <c r="C64" s="9" t="s">
        <v>210</v>
      </c>
      <c r="D64" s="11" t="s">
        <v>18</v>
      </c>
      <c r="E64" s="16" t="s">
        <v>19</v>
      </c>
      <c r="F64" s="13" t="s">
        <v>6</v>
      </c>
      <c r="G64" s="14" t="s">
        <v>327</v>
      </c>
      <c r="H64" s="17">
        <v>45705</v>
      </c>
      <c r="I64" s="18">
        <v>45991</v>
      </c>
      <c r="J64" s="19">
        <f t="shared" ca="1" si="0"/>
        <v>0.15034965034965031</v>
      </c>
      <c r="K64" s="20">
        <v>31500000</v>
      </c>
      <c r="L64" s="19">
        <f t="shared" ca="1" si="1"/>
        <v>0.15034965034965031</v>
      </c>
      <c r="M64" s="19">
        <f t="shared" ca="1" si="2"/>
        <v>0.15034965034965031</v>
      </c>
      <c r="N64" s="19" t="s">
        <v>25</v>
      </c>
      <c r="O64" s="19" t="s">
        <v>25</v>
      </c>
      <c r="P64" s="19" t="s">
        <v>25</v>
      </c>
      <c r="Q64" s="19" t="s">
        <v>25</v>
      </c>
      <c r="R64" s="26"/>
    </row>
    <row r="65" spans="1:18" s="3" customFormat="1" ht="99.95" customHeight="1" x14ac:dyDescent="0.25">
      <c r="A65" s="28"/>
      <c r="B65" s="23" t="s">
        <v>88</v>
      </c>
      <c r="C65" s="9" t="s">
        <v>211</v>
      </c>
      <c r="D65" s="11" t="s">
        <v>18</v>
      </c>
      <c r="E65" s="16" t="s">
        <v>19</v>
      </c>
      <c r="F65" s="13" t="s">
        <v>6</v>
      </c>
      <c r="G65" s="14" t="s">
        <v>328</v>
      </c>
      <c r="H65" s="17">
        <v>45706</v>
      </c>
      <c r="I65" s="18">
        <v>45918</v>
      </c>
      <c r="J65" s="19">
        <f t="shared" ca="1" si="0"/>
        <v>0.19811320754716977</v>
      </c>
      <c r="K65" s="20">
        <v>38500000</v>
      </c>
      <c r="L65" s="19">
        <f t="shared" ca="1" si="1"/>
        <v>0.19811320754716977</v>
      </c>
      <c r="M65" s="19">
        <f t="shared" ca="1" si="2"/>
        <v>0.19811320754716977</v>
      </c>
      <c r="N65" s="19" t="s">
        <v>25</v>
      </c>
      <c r="O65" s="19" t="s">
        <v>25</v>
      </c>
      <c r="P65" s="19" t="s">
        <v>25</v>
      </c>
      <c r="Q65" s="19" t="s">
        <v>25</v>
      </c>
      <c r="R65" s="26"/>
    </row>
    <row r="66" spans="1:18" s="3" customFormat="1" ht="99.95" customHeight="1" x14ac:dyDescent="0.25">
      <c r="A66" s="28"/>
      <c r="B66" s="23" t="s">
        <v>89</v>
      </c>
      <c r="C66" s="9" t="s">
        <v>212</v>
      </c>
      <c r="D66" s="11" t="s">
        <v>267</v>
      </c>
      <c r="E66" s="16" t="s">
        <v>19</v>
      </c>
      <c r="F66" s="13" t="s">
        <v>6</v>
      </c>
      <c r="G66" s="14" t="s">
        <v>329</v>
      </c>
      <c r="H66" s="17">
        <v>45708</v>
      </c>
      <c r="I66" s="18">
        <v>46006</v>
      </c>
      <c r="J66" s="19">
        <f t="shared" ca="1" si="0"/>
        <v>0.13422818791946312</v>
      </c>
      <c r="K66" s="20">
        <v>47972250</v>
      </c>
      <c r="L66" s="19">
        <f t="shared" ca="1" si="1"/>
        <v>0.13422818791946312</v>
      </c>
      <c r="M66" s="19">
        <f t="shared" ca="1" si="2"/>
        <v>0.13422818791946312</v>
      </c>
      <c r="N66" s="19" t="s">
        <v>25</v>
      </c>
      <c r="O66" s="19" t="s">
        <v>25</v>
      </c>
      <c r="P66" s="19" t="s">
        <v>25</v>
      </c>
      <c r="Q66" s="19" t="s">
        <v>25</v>
      </c>
      <c r="R66" s="26"/>
    </row>
    <row r="67" spans="1:18" s="3" customFormat="1" ht="99.95" customHeight="1" x14ac:dyDescent="0.25">
      <c r="A67" s="28"/>
      <c r="B67" s="23" t="s">
        <v>90</v>
      </c>
      <c r="C67" s="9" t="s">
        <v>213</v>
      </c>
      <c r="D67" s="11" t="s">
        <v>18</v>
      </c>
      <c r="E67" s="16" t="s">
        <v>19</v>
      </c>
      <c r="F67" s="13" t="s">
        <v>6</v>
      </c>
      <c r="G67" s="14" t="s">
        <v>330</v>
      </c>
      <c r="H67" s="17">
        <v>45705</v>
      </c>
      <c r="I67" s="18">
        <v>46022</v>
      </c>
      <c r="J67" s="19">
        <f t="shared" ca="1" si="0"/>
        <v>0.13564668769716093</v>
      </c>
      <c r="K67" s="20">
        <v>95400000</v>
      </c>
      <c r="L67" s="19">
        <f t="shared" ca="1" si="1"/>
        <v>0.13564668769716093</v>
      </c>
      <c r="M67" s="19">
        <f t="shared" ca="1" si="2"/>
        <v>0.13564668769716093</v>
      </c>
      <c r="N67" s="19" t="s">
        <v>25</v>
      </c>
      <c r="O67" s="19" t="s">
        <v>25</v>
      </c>
      <c r="P67" s="19" t="s">
        <v>25</v>
      </c>
      <c r="Q67" s="19" t="s">
        <v>25</v>
      </c>
      <c r="R67" s="26"/>
    </row>
    <row r="68" spans="1:18" s="3" customFormat="1" ht="99.95" customHeight="1" x14ac:dyDescent="0.25">
      <c r="A68" s="28"/>
      <c r="B68" s="23" t="s">
        <v>91</v>
      </c>
      <c r="C68" s="9" t="s">
        <v>214</v>
      </c>
      <c r="D68" s="11" t="s">
        <v>18</v>
      </c>
      <c r="E68" s="16" t="s">
        <v>19</v>
      </c>
      <c r="F68" s="13" t="s">
        <v>6</v>
      </c>
      <c r="G68" s="14" t="s">
        <v>331</v>
      </c>
      <c r="H68" s="17">
        <v>45706</v>
      </c>
      <c r="I68" s="18">
        <v>45991</v>
      </c>
      <c r="J68" s="19">
        <f t="shared" ca="1" si="0"/>
        <v>0.14736842105263159</v>
      </c>
      <c r="K68" s="20">
        <v>71843750</v>
      </c>
      <c r="L68" s="19">
        <f t="shared" ca="1" si="1"/>
        <v>0.14736842105263159</v>
      </c>
      <c r="M68" s="19">
        <f t="shared" ca="1" si="2"/>
        <v>0.14736842105263159</v>
      </c>
      <c r="N68" s="19" t="s">
        <v>25</v>
      </c>
      <c r="O68" s="19" t="s">
        <v>25</v>
      </c>
      <c r="P68" s="19" t="s">
        <v>25</v>
      </c>
      <c r="Q68" s="19" t="s">
        <v>25</v>
      </c>
      <c r="R68" s="26"/>
    </row>
    <row r="69" spans="1:18" s="3" customFormat="1" ht="99.95" customHeight="1" x14ac:dyDescent="0.25">
      <c r="A69" s="28"/>
      <c r="B69" s="23" t="s">
        <v>92</v>
      </c>
      <c r="C69" s="9" t="s">
        <v>215</v>
      </c>
      <c r="D69" s="11" t="s">
        <v>18</v>
      </c>
      <c r="E69" s="16" t="s">
        <v>19</v>
      </c>
      <c r="F69" s="13" t="s">
        <v>6</v>
      </c>
      <c r="G69" s="14" t="s">
        <v>332</v>
      </c>
      <c r="H69" s="17">
        <v>45713</v>
      </c>
      <c r="I69" s="18">
        <v>46022</v>
      </c>
      <c r="J69" s="19">
        <f t="shared" ca="1" si="0"/>
        <v>0.11326860841423947</v>
      </c>
      <c r="K69" s="20">
        <v>63250000</v>
      </c>
      <c r="L69" s="19">
        <f t="shared" ca="1" si="1"/>
        <v>0.11326860841423947</v>
      </c>
      <c r="M69" s="19">
        <f t="shared" ca="1" si="2"/>
        <v>0.11326860841423947</v>
      </c>
      <c r="N69" s="19" t="s">
        <v>25</v>
      </c>
      <c r="O69" s="19" t="s">
        <v>25</v>
      </c>
      <c r="P69" s="19" t="s">
        <v>25</v>
      </c>
      <c r="Q69" s="19" t="s">
        <v>25</v>
      </c>
      <c r="R69" s="26"/>
    </row>
    <row r="70" spans="1:18" s="3" customFormat="1" ht="99.95" customHeight="1" x14ac:dyDescent="0.25">
      <c r="A70" s="28"/>
      <c r="B70" s="23" t="s">
        <v>93</v>
      </c>
      <c r="C70" s="9" t="s">
        <v>216</v>
      </c>
      <c r="D70" s="11" t="s">
        <v>267</v>
      </c>
      <c r="E70" s="16" t="s">
        <v>19</v>
      </c>
      <c r="F70" s="13" t="s">
        <v>6</v>
      </c>
      <c r="G70" s="14" t="s">
        <v>333</v>
      </c>
      <c r="H70" s="17">
        <v>45707</v>
      </c>
      <c r="I70" s="18">
        <v>46022</v>
      </c>
      <c r="J70" s="19">
        <f t="shared" ca="1" si="0"/>
        <v>0.13015873015873014</v>
      </c>
      <c r="K70" s="20">
        <v>38500000</v>
      </c>
      <c r="L70" s="19">
        <f t="shared" ca="1" si="1"/>
        <v>0.13015873015873014</v>
      </c>
      <c r="M70" s="19">
        <f t="shared" ca="1" si="2"/>
        <v>0.13015873015873014</v>
      </c>
      <c r="N70" s="19" t="s">
        <v>25</v>
      </c>
      <c r="O70" s="19" t="s">
        <v>25</v>
      </c>
      <c r="P70" s="19" t="s">
        <v>25</v>
      </c>
      <c r="Q70" s="19" t="s">
        <v>25</v>
      </c>
      <c r="R70" s="26"/>
    </row>
    <row r="71" spans="1:18" s="3" customFormat="1" ht="99.95" customHeight="1" x14ac:dyDescent="0.25">
      <c r="A71" s="28"/>
      <c r="B71" s="23" t="s">
        <v>94</v>
      </c>
      <c r="C71" s="9" t="s">
        <v>217</v>
      </c>
      <c r="D71" s="11" t="s">
        <v>18</v>
      </c>
      <c r="E71" s="16" t="s">
        <v>19</v>
      </c>
      <c r="F71" s="13" t="s">
        <v>6</v>
      </c>
      <c r="G71" s="14" t="s">
        <v>334</v>
      </c>
      <c r="H71" s="17">
        <v>45706</v>
      </c>
      <c r="I71" s="18">
        <v>46009</v>
      </c>
      <c r="J71" s="19">
        <f t="shared" ca="1" si="0"/>
        <v>0.13861386138613863</v>
      </c>
      <c r="K71" s="20">
        <v>33000000</v>
      </c>
      <c r="L71" s="19">
        <f t="shared" ca="1" si="1"/>
        <v>0.13861386138613863</v>
      </c>
      <c r="M71" s="19">
        <f t="shared" ca="1" si="2"/>
        <v>0.13861386138613863</v>
      </c>
      <c r="N71" s="19" t="s">
        <v>25</v>
      </c>
      <c r="O71" s="19" t="s">
        <v>25</v>
      </c>
      <c r="P71" s="19" t="s">
        <v>25</v>
      </c>
      <c r="Q71" s="19" t="s">
        <v>25</v>
      </c>
      <c r="R71" s="26"/>
    </row>
    <row r="72" spans="1:18" s="3" customFormat="1" ht="99.95" customHeight="1" x14ac:dyDescent="0.25">
      <c r="A72" s="28"/>
      <c r="B72" s="23" t="s">
        <v>95</v>
      </c>
      <c r="C72" s="9" t="s">
        <v>218</v>
      </c>
      <c r="D72" s="11" t="s">
        <v>18</v>
      </c>
      <c r="E72" s="16" t="s">
        <v>19</v>
      </c>
      <c r="F72" s="13" t="s">
        <v>6</v>
      </c>
      <c r="G72" s="14" t="s">
        <v>335</v>
      </c>
      <c r="H72" s="17">
        <v>45719</v>
      </c>
      <c r="I72" s="18">
        <v>46022</v>
      </c>
      <c r="J72" s="19">
        <f t="shared" ca="1" si="0"/>
        <v>9.5709570957095758E-2</v>
      </c>
      <c r="K72" s="20">
        <v>88665000</v>
      </c>
      <c r="L72" s="19">
        <f t="shared" ca="1" si="1"/>
        <v>9.5709570957095758E-2</v>
      </c>
      <c r="M72" s="19">
        <f t="shared" ca="1" si="2"/>
        <v>9.5709570957095758E-2</v>
      </c>
      <c r="N72" s="19" t="s">
        <v>25</v>
      </c>
      <c r="O72" s="19" t="s">
        <v>25</v>
      </c>
      <c r="P72" s="19" t="s">
        <v>25</v>
      </c>
      <c r="Q72" s="19" t="s">
        <v>25</v>
      </c>
      <c r="R72" s="26"/>
    </row>
    <row r="73" spans="1:18" s="3" customFormat="1" ht="99.95" customHeight="1" x14ac:dyDescent="0.25">
      <c r="A73" s="28"/>
      <c r="B73" s="23" t="s">
        <v>96</v>
      </c>
      <c r="C73" s="9" t="s">
        <v>219</v>
      </c>
      <c r="D73" s="11" t="s">
        <v>18</v>
      </c>
      <c r="E73" s="16" t="s">
        <v>19</v>
      </c>
      <c r="F73" s="13" t="s">
        <v>6</v>
      </c>
      <c r="G73" s="14" t="s">
        <v>336</v>
      </c>
      <c r="H73" s="17">
        <v>45719</v>
      </c>
      <c r="I73" s="18">
        <v>46022</v>
      </c>
      <c r="J73" s="19">
        <f t="shared" ca="1" si="0"/>
        <v>9.5709570957095758E-2</v>
      </c>
      <c r="K73" s="20">
        <v>88665000</v>
      </c>
      <c r="L73" s="19">
        <f t="shared" ca="1" si="1"/>
        <v>9.5709570957095758E-2</v>
      </c>
      <c r="M73" s="19">
        <f t="shared" ca="1" si="2"/>
        <v>9.5709570957095758E-2</v>
      </c>
      <c r="N73" s="19" t="s">
        <v>25</v>
      </c>
      <c r="O73" s="19" t="s">
        <v>25</v>
      </c>
      <c r="P73" s="19" t="s">
        <v>25</v>
      </c>
      <c r="Q73" s="19" t="s">
        <v>25</v>
      </c>
      <c r="R73" s="26"/>
    </row>
    <row r="74" spans="1:18" s="3" customFormat="1" ht="99.95" customHeight="1" x14ac:dyDescent="0.25">
      <c r="A74" s="28"/>
      <c r="B74" s="23" t="s">
        <v>97</v>
      </c>
      <c r="C74" s="9" t="s">
        <v>220</v>
      </c>
      <c r="D74" s="11" t="s">
        <v>18</v>
      </c>
      <c r="E74" s="16" t="s">
        <v>19</v>
      </c>
      <c r="F74" s="13" t="s">
        <v>6</v>
      </c>
      <c r="G74" s="14" t="s">
        <v>337</v>
      </c>
      <c r="H74" s="17">
        <v>45719</v>
      </c>
      <c r="I74" s="18">
        <v>46022</v>
      </c>
      <c r="J74" s="19">
        <f t="shared" ca="1" si="0"/>
        <v>9.5709570957095758E-2</v>
      </c>
      <c r="K74" s="20">
        <v>82500000</v>
      </c>
      <c r="L74" s="19">
        <f t="shared" ca="1" si="1"/>
        <v>9.5709570957095758E-2</v>
      </c>
      <c r="M74" s="19">
        <f t="shared" ca="1" si="2"/>
        <v>9.5709570957095758E-2</v>
      </c>
      <c r="N74" s="19" t="s">
        <v>25</v>
      </c>
      <c r="O74" s="19" t="s">
        <v>25</v>
      </c>
      <c r="P74" s="19" t="s">
        <v>25</v>
      </c>
      <c r="Q74" s="19" t="s">
        <v>25</v>
      </c>
      <c r="R74" s="26"/>
    </row>
    <row r="75" spans="1:18" s="3" customFormat="1" ht="99.95" customHeight="1" x14ac:dyDescent="0.25">
      <c r="A75" s="28"/>
      <c r="B75" s="23" t="s">
        <v>98</v>
      </c>
      <c r="C75" s="9" t="s">
        <v>221</v>
      </c>
      <c r="D75" s="11" t="s">
        <v>18</v>
      </c>
      <c r="E75" s="16" t="s">
        <v>19</v>
      </c>
      <c r="F75" s="13" t="s">
        <v>6</v>
      </c>
      <c r="G75" s="14" t="s">
        <v>338</v>
      </c>
      <c r="H75" s="17">
        <v>45719</v>
      </c>
      <c r="I75" s="18">
        <v>45991</v>
      </c>
      <c r="J75" s="19">
        <f t="shared" ca="1" si="0"/>
        <v>0.10661764705882348</v>
      </c>
      <c r="K75" s="20">
        <v>40000000</v>
      </c>
      <c r="L75" s="19">
        <f t="shared" ca="1" si="1"/>
        <v>0.10661764705882348</v>
      </c>
      <c r="M75" s="19">
        <f t="shared" ca="1" si="2"/>
        <v>0.10661764705882348</v>
      </c>
      <c r="N75" s="19" t="s">
        <v>25</v>
      </c>
      <c r="O75" s="19" t="s">
        <v>25</v>
      </c>
      <c r="P75" s="19" t="s">
        <v>25</v>
      </c>
      <c r="Q75" s="19" t="s">
        <v>25</v>
      </c>
      <c r="R75" s="26"/>
    </row>
    <row r="76" spans="1:18" s="3" customFormat="1" ht="99.95" customHeight="1" x14ac:dyDescent="0.25">
      <c r="A76" s="28"/>
      <c r="B76" s="23" t="s">
        <v>99</v>
      </c>
      <c r="C76" s="9" t="s">
        <v>222</v>
      </c>
      <c r="D76" s="11" t="s">
        <v>18</v>
      </c>
      <c r="E76" s="16" t="s">
        <v>19</v>
      </c>
      <c r="F76" s="13" t="s">
        <v>6</v>
      </c>
      <c r="G76" s="14" t="s">
        <v>339</v>
      </c>
      <c r="H76" s="17">
        <v>45708</v>
      </c>
      <c r="I76" s="18">
        <v>46022</v>
      </c>
      <c r="J76" s="19">
        <f t="shared" ca="1" si="0"/>
        <v>0.12738853503184711</v>
      </c>
      <c r="K76" s="20">
        <v>37275000</v>
      </c>
      <c r="L76" s="19">
        <f t="shared" ca="1" si="1"/>
        <v>0.12738853503184711</v>
      </c>
      <c r="M76" s="19">
        <f t="shared" ca="1" si="2"/>
        <v>0.12738853503184711</v>
      </c>
      <c r="N76" s="19" t="s">
        <v>25</v>
      </c>
      <c r="O76" s="19" t="s">
        <v>25</v>
      </c>
      <c r="P76" s="19" t="s">
        <v>25</v>
      </c>
      <c r="Q76" s="19" t="s">
        <v>25</v>
      </c>
      <c r="R76" s="26"/>
    </row>
    <row r="77" spans="1:18" s="3" customFormat="1" ht="99.95" customHeight="1" x14ac:dyDescent="0.25">
      <c r="A77" s="28"/>
      <c r="B77" s="23" t="s">
        <v>100</v>
      </c>
      <c r="C77" s="9" t="s">
        <v>223</v>
      </c>
      <c r="D77" s="11" t="s">
        <v>18</v>
      </c>
      <c r="E77" s="16" t="s">
        <v>19</v>
      </c>
      <c r="F77" s="13" t="s">
        <v>6</v>
      </c>
      <c r="G77" s="14" t="s">
        <v>340</v>
      </c>
      <c r="H77" s="17">
        <v>45708</v>
      </c>
      <c r="I77" s="18">
        <v>46022</v>
      </c>
      <c r="J77" s="19">
        <f t="shared" ca="1" si="0"/>
        <v>0.12738853503184711</v>
      </c>
      <c r="K77" s="20">
        <v>45000000</v>
      </c>
      <c r="L77" s="19">
        <f t="shared" ca="1" si="1"/>
        <v>0.12738853503184711</v>
      </c>
      <c r="M77" s="19">
        <f t="shared" ca="1" si="2"/>
        <v>0.12738853503184711</v>
      </c>
      <c r="N77" s="19" t="s">
        <v>25</v>
      </c>
      <c r="O77" s="19" t="s">
        <v>25</v>
      </c>
      <c r="P77" s="19" t="s">
        <v>25</v>
      </c>
      <c r="Q77" s="19" t="s">
        <v>25</v>
      </c>
      <c r="R77" s="26"/>
    </row>
    <row r="78" spans="1:18" s="3" customFormat="1" ht="99.95" customHeight="1" x14ac:dyDescent="0.25">
      <c r="A78" s="28"/>
      <c r="B78" s="23" t="s">
        <v>101</v>
      </c>
      <c r="C78" s="9" t="s">
        <v>224</v>
      </c>
      <c r="D78" s="11" t="s">
        <v>18</v>
      </c>
      <c r="E78" s="16" t="s">
        <v>19</v>
      </c>
      <c r="F78" s="13" t="s">
        <v>6</v>
      </c>
      <c r="G78" s="14" t="s">
        <v>341</v>
      </c>
      <c r="H78" s="17">
        <v>45708</v>
      </c>
      <c r="I78" s="18">
        <v>45889</v>
      </c>
      <c r="J78" s="19">
        <f t="shared" ca="1" si="0"/>
        <v>0.22099447513812154</v>
      </c>
      <c r="K78" s="20">
        <v>60500000</v>
      </c>
      <c r="L78" s="19">
        <f t="shared" ca="1" si="1"/>
        <v>0.22099447513812154</v>
      </c>
      <c r="M78" s="19">
        <f t="shared" ca="1" si="2"/>
        <v>0.22099447513812154</v>
      </c>
      <c r="N78" s="19" t="s">
        <v>25</v>
      </c>
      <c r="O78" s="19" t="s">
        <v>25</v>
      </c>
      <c r="P78" s="19" t="s">
        <v>25</v>
      </c>
      <c r="Q78" s="19" t="s">
        <v>25</v>
      </c>
      <c r="R78" s="26"/>
    </row>
    <row r="79" spans="1:18" s="3" customFormat="1" ht="99.95" customHeight="1" x14ac:dyDescent="0.25">
      <c r="A79" s="28"/>
      <c r="B79" s="23" t="s">
        <v>102</v>
      </c>
      <c r="C79" s="9" t="s">
        <v>225</v>
      </c>
      <c r="D79" s="11" t="s">
        <v>267</v>
      </c>
      <c r="E79" s="16" t="s">
        <v>19</v>
      </c>
      <c r="F79" s="13" t="s">
        <v>6</v>
      </c>
      <c r="G79" s="14" t="s">
        <v>342</v>
      </c>
      <c r="H79" s="17">
        <v>45715</v>
      </c>
      <c r="I79" s="18">
        <v>46022</v>
      </c>
      <c r="J79" s="19">
        <f t="shared" ca="1" si="0"/>
        <v>0.10749185667752448</v>
      </c>
      <c r="K79" s="20">
        <v>33465000</v>
      </c>
      <c r="L79" s="19">
        <f t="shared" ca="1" si="1"/>
        <v>0.10749185667752448</v>
      </c>
      <c r="M79" s="19">
        <f t="shared" ca="1" si="2"/>
        <v>0.10749185667752448</v>
      </c>
      <c r="N79" s="19" t="s">
        <v>25</v>
      </c>
      <c r="O79" s="19" t="s">
        <v>25</v>
      </c>
      <c r="P79" s="19" t="s">
        <v>25</v>
      </c>
      <c r="Q79" s="19" t="s">
        <v>25</v>
      </c>
      <c r="R79" s="26"/>
    </row>
    <row r="80" spans="1:18" s="3" customFormat="1" ht="99.95" customHeight="1" x14ac:dyDescent="0.25">
      <c r="A80" s="28"/>
      <c r="B80" s="23" t="s">
        <v>103</v>
      </c>
      <c r="C80" s="9" t="s">
        <v>226</v>
      </c>
      <c r="D80" s="11" t="s">
        <v>18</v>
      </c>
      <c r="E80" s="16" t="s">
        <v>19</v>
      </c>
      <c r="F80" s="13" t="s">
        <v>6</v>
      </c>
      <c r="G80" s="14" t="s">
        <v>343</v>
      </c>
      <c r="H80" s="17">
        <v>45716</v>
      </c>
      <c r="I80" s="18">
        <v>46018</v>
      </c>
      <c r="J80" s="19">
        <f t="shared" ca="1" si="0"/>
        <v>0.10596026490066224</v>
      </c>
      <c r="K80" s="20">
        <v>33465000</v>
      </c>
      <c r="L80" s="19">
        <f t="shared" ca="1" si="1"/>
        <v>0.10596026490066224</v>
      </c>
      <c r="M80" s="19">
        <f t="shared" ca="1" si="2"/>
        <v>0.10596026490066224</v>
      </c>
      <c r="N80" s="19" t="s">
        <v>25</v>
      </c>
      <c r="O80" s="19" t="s">
        <v>25</v>
      </c>
      <c r="P80" s="19" t="s">
        <v>25</v>
      </c>
      <c r="Q80" s="19" t="s">
        <v>25</v>
      </c>
      <c r="R80" s="26"/>
    </row>
    <row r="81" spans="1:18" s="3" customFormat="1" ht="99.95" customHeight="1" x14ac:dyDescent="0.25">
      <c r="A81" s="28"/>
      <c r="B81" s="23" t="s">
        <v>104</v>
      </c>
      <c r="C81" s="9" t="s">
        <v>227</v>
      </c>
      <c r="D81" s="11" t="s">
        <v>18</v>
      </c>
      <c r="E81" s="16" t="s">
        <v>19</v>
      </c>
      <c r="F81" s="13" t="s">
        <v>6</v>
      </c>
      <c r="G81" s="14" t="s">
        <v>344</v>
      </c>
      <c r="H81" s="17">
        <v>45716</v>
      </c>
      <c r="I81" s="18">
        <v>45869</v>
      </c>
      <c r="J81" s="19">
        <f t="shared" ca="1" si="0"/>
        <v>0.20915032679738566</v>
      </c>
      <c r="K81" s="20">
        <v>34650000</v>
      </c>
      <c r="L81" s="19">
        <f t="shared" ca="1" si="1"/>
        <v>0.20915032679738566</v>
      </c>
      <c r="M81" s="19">
        <f t="shared" ca="1" si="2"/>
        <v>0.20915032679738566</v>
      </c>
      <c r="N81" s="19" t="s">
        <v>25</v>
      </c>
      <c r="O81" s="19" t="s">
        <v>25</v>
      </c>
      <c r="P81" s="19" t="s">
        <v>25</v>
      </c>
      <c r="Q81" s="19" t="s">
        <v>25</v>
      </c>
      <c r="R81" s="26"/>
    </row>
    <row r="82" spans="1:18" s="3" customFormat="1" ht="99.95" customHeight="1" x14ac:dyDescent="0.25">
      <c r="A82" s="28"/>
      <c r="B82" s="23" t="s">
        <v>105</v>
      </c>
      <c r="C82" s="9" t="s">
        <v>228</v>
      </c>
      <c r="D82" s="11" t="s">
        <v>18</v>
      </c>
      <c r="E82" s="16" t="s">
        <v>19</v>
      </c>
      <c r="F82" s="13" t="s">
        <v>6</v>
      </c>
      <c r="G82" s="14" t="s">
        <v>345</v>
      </c>
      <c r="H82" s="17">
        <v>45709</v>
      </c>
      <c r="I82" s="18">
        <v>46022</v>
      </c>
      <c r="J82" s="19">
        <f t="shared" ca="1" si="0"/>
        <v>0.12460063897763574</v>
      </c>
      <c r="K82" s="20">
        <v>90640000</v>
      </c>
      <c r="L82" s="19">
        <f t="shared" ca="1" si="1"/>
        <v>0.12460063897763574</v>
      </c>
      <c r="M82" s="19">
        <f t="shared" ca="1" si="2"/>
        <v>0.12460063897763574</v>
      </c>
      <c r="N82" s="19" t="s">
        <v>25</v>
      </c>
      <c r="O82" s="19" t="s">
        <v>25</v>
      </c>
      <c r="P82" s="19" t="s">
        <v>25</v>
      </c>
      <c r="Q82" s="19" t="s">
        <v>25</v>
      </c>
      <c r="R82" s="26"/>
    </row>
    <row r="83" spans="1:18" s="3" customFormat="1" ht="99.95" customHeight="1" x14ac:dyDescent="0.25">
      <c r="A83" s="28"/>
      <c r="B83" s="23" t="s">
        <v>106</v>
      </c>
      <c r="C83" s="9" t="s">
        <v>229</v>
      </c>
      <c r="D83" s="11" t="s">
        <v>267</v>
      </c>
      <c r="E83" s="16" t="s">
        <v>19</v>
      </c>
      <c r="F83" s="13" t="s">
        <v>269</v>
      </c>
      <c r="G83" s="14" t="s">
        <v>346</v>
      </c>
      <c r="H83" s="17">
        <v>45713</v>
      </c>
      <c r="I83" s="18">
        <v>46022</v>
      </c>
      <c r="J83" s="19">
        <f t="shared" ca="1" si="0"/>
        <v>0.11326860841423947</v>
      </c>
      <c r="K83" s="20">
        <v>68200000</v>
      </c>
      <c r="L83" s="19">
        <f t="shared" ca="1" si="1"/>
        <v>0.11326860841423947</v>
      </c>
      <c r="M83" s="19">
        <f t="shared" ca="1" si="2"/>
        <v>0.11326860841423947</v>
      </c>
      <c r="N83" s="19" t="s">
        <v>25</v>
      </c>
      <c r="O83" s="19" t="s">
        <v>25</v>
      </c>
      <c r="P83" s="19" t="s">
        <v>25</v>
      </c>
      <c r="Q83" s="19" t="s">
        <v>25</v>
      </c>
      <c r="R83" s="26"/>
    </row>
    <row r="84" spans="1:18" s="3" customFormat="1" ht="99.95" customHeight="1" x14ac:dyDescent="0.25">
      <c r="A84" s="28"/>
      <c r="B84" s="23" t="s">
        <v>107</v>
      </c>
      <c r="C84" s="9" t="s">
        <v>230</v>
      </c>
      <c r="D84" s="11" t="s">
        <v>18</v>
      </c>
      <c r="E84" s="16" t="s">
        <v>19</v>
      </c>
      <c r="F84" s="13" t="s">
        <v>6</v>
      </c>
      <c r="G84" s="14" t="s">
        <v>347</v>
      </c>
      <c r="H84" s="17">
        <v>45719</v>
      </c>
      <c r="I84" s="18">
        <v>46022</v>
      </c>
      <c r="J84" s="19">
        <f t="shared" ca="1" si="0"/>
        <v>9.5709570957095758E-2</v>
      </c>
      <c r="K84" s="20">
        <v>46504500</v>
      </c>
      <c r="L84" s="19">
        <f t="shared" ca="1" si="1"/>
        <v>9.5709570957095758E-2</v>
      </c>
      <c r="M84" s="19">
        <f t="shared" ca="1" si="2"/>
        <v>9.5709570957095758E-2</v>
      </c>
      <c r="N84" s="19" t="s">
        <v>25</v>
      </c>
      <c r="O84" s="19" t="s">
        <v>25</v>
      </c>
      <c r="P84" s="19" t="s">
        <v>25</v>
      </c>
      <c r="Q84" s="19" t="s">
        <v>25</v>
      </c>
      <c r="R84" s="26"/>
    </row>
    <row r="85" spans="1:18" s="3" customFormat="1" ht="99.95" customHeight="1" x14ac:dyDescent="0.25">
      <c r="A85" s="28"/>
      <c r="B85" s="23" t="s">
        <v>108</v>
      </c>
      <c r="C85" s="9" t="s">
        <v>231</v>
      </c>
      <c r="D85" s="11" t="s">
        <v>18</v>
      </c>
      <c r="E85" s="16" t="s">
        <v>19</v>
      </c>
      <c r="F85" s="13" t="s">
        <v>6</v>
      </c>
      <c r="G85" s="14" t="s">
        <v>348</v>
      </c>
      <c r="H85" s="17">
        <v>45719</v>
      </c>
      <c r="I85" s="18">
        <v>46022</v>
      </c>
      <c r="J85" s="19">
        <f t="shared" ca="1" si="0"/>
        <v>9.5709570957095758E-2</v>
      </c>
      <c r="K85" s="20">
        <v>45150000</v>
      </c>
      <c r="L85" s="19">
        <f t="shared" ca="1" si="1"/>
        <v>9.5709570957095758E-2</v>
      </c>
      <c r="M85" s="19">
        <f t="shared" ca="1" si="2"/>
        <v>9.5709570957095758E-2</v>
      </c>
      <c r="N85" s="19" t="s">
        <v>25</v>
      </c>
      <c r="O85" s="19" t="s">
        <v>25</v>
      </c>
      <c r="P85" s="19" t="s">
        <v>25</v>
      </c>
      <c r="Q85" s="19" t="s">
        <v>25</v>
      </c>
      <c r="R85" s="26"/>
    </row>
    <row r="86" spans="1:18" s="3" customFormat="1" ht="99.95" customHeight="1" x14ac:dyDescent="0.25">
      <c r="A86" s="28"/>
      <c r="B86" s="23" t="s">
        <v>109</v>
      </c>
      <c r="C86" s="9" t="s">
        <v>232</v>
      </c>
      <c r="D86" s="11" t="s">
        <v>18</v>
      </c>
      <c r="E86" s="16" t="s">
        <v>19</v>
      </c>
      <c r="F86" s="13" t="s">
        <v>6</v>
      </c>
      <c r="G86" s="14" t="s">
        <v>349</v>
      </c>
      <c r="H86" s="17">
        <v>45719</v>
      </c>
      <c r="I86" s="18">
        <v>46022</v>
      </c>
      <c r="J86" s="19">
        <f t="shared" ca="1" si="0"/>
        <v>9.5709570957095758E-2</v>
      </c>
      <c r="K86" s="20">
        <v>45150000</v>
      </c>
      <c r="L86" s="19">
        <f t="shared" ca="1" si="1"/>
        <v>9.5709570957095758E-2</v>
      </c>
      <c r="M86" s="19">
        <f t="shared" ca="1" si="2"/>
        <v>9.5709570957095758E-2</v>
      </c>
      <c r="N86" s="19" t="s">
        <v>25</v>
      </c>
      <c r="O86" s="19" t="s">
        <v>25</v>
      </c>
      <c r="P86" s="19" t="s">
        <v>25</v>
      </c>
      <c r="Q86" s="19" t="s">
        <v>25</v>
      </c>
      <c r="R86" s="26"/>
    </row>
    <row r="87" spans="1:18" s="3" customFormat="1" ht="99.95" customHeight="1" x14ac:dyDescent="0.25">
      <c r="A87" s="28"/>
      <c r="B87" s="23" t="s">
        <v>110</v>
      </c>
      <c r="C87" s="9" t="s">
        <v>233</v>
      </c>
      <c r="D87" s="11" t="s">
        <v>267</v>
      </c>
      <c r="E87" s="16" t="s">
        <v>268</v>
      </c>
      <c r="F87" s="13" t="s">
        <v>6</v>
      </c>
      <c r="G87" s="14" t="s">
        <v>350</v>
      </c>
      <c r="H87" s="17">
        <v>45716</v>
      </c>
      <c r="I87" s="18">
        <v>45900</v>
      </c>
      <c r="J87" s="19">
        <f t="shared" ca="1" si="0"/>
        <v>0.17391304347826086</v>
      </c>
      <c r="K87" s="20">
        <v>79640000</v>
      </c>
      <c r="L87" s="19">
        <f t="shared" ca="1" si="1"/>
        <v>0.17391304347826086</v>
      </c>
      <c r="M87" s="19">
        <f t="shared" ca="1" si="2"/>
        <v>0.17391304347826086</v>
      </c>
      <c r="N87" s="19" t="s">
        <v>25</v>
      </c>
      <c r="O87" s="19" t="s">
        <v>25</v>
      </c>
      <c r="P87" s="19" t="s">
        <v>25</v>
      </c>
      <c r="Q87" s="19" t="s">
        <v>25</v>
      </c>
      <c r="R87" s="26"/>
    </row>
    <row r="88" spans="1:18" s="3" customFormat="1" ht="99.95" customHeight="1" x14ac:dyDescent="0.25">
      <c r="A88" s="28"/>
      <c r="B88" s="23" t="s">
        <v>111</v>
      </c>
      <c r="C88" s="9" t="s">
        <v>233</v>
      </c>
      <c r="D88" s="11" t="s">
        <v>267</v>
      </c>
      <c r="E88" s="16" t="s">
        <v>268</v>
      </c>
      <c r="F88" s="13" t="s">
        <v>6</v>
      </c>
      <c r="G88" s="14" t="s">
        <v>350</v>
      </c>
      <c r="H88" s="17">
        <v>45716</v>
      </c>
      <c r="I88" s="18">
        <v>45900</v>
      </c>
      <c r="J88" s="19">
        <f t="shared" ca="1" si="0"/>
        <v>0.17391304347826086</v>
      </c>
      <c r="K88" s="20">
        <v>90000000</v>
      </c>
      <c r="L88" s="19">
        <f t="shared" ca="1" si="1"/>
        <v>0.17391304347826086</v>
      </c>
      <c r="M88" s="19">
        <f t="shared" ca="1" si="2"/>
        <v>0.17391304347826086</v>
      </c>
      <c r="N88" s="19" t="s">
        <v>25</v>
      </c>
      <c r="O88" s="19" t="s">
        <v>25</v>
      </c>
      <c r="P88" s="19" t="s">
        <v>25</v>
      </c>
      <c r="Q88" s="19" t="s">
        <v>25</v>
      </c>
      <c r="R88" s="26"/>
    </row>
    <row r="89" spans="1:18" s="3" customFormat="1" ht="99.95" customHeight="1" x14ac:dyDescent="0.25">
      <c r="A89" s="28"/>
      <c r="B89" s="23" t="s">
        <v>112</v>
      </c>
      <c r="C89" s="9" t="s">
        <v>234</v>
      </c>
      <c r="D89" s="11" t="s">
        <v>267</v>
      </c>
      <c r="E89" s="16" t="s">
        <v>268</v>
      </c>
      <c r="F89" s="13" t="s">
        <v>6</v>
      </c>
      <c r="G89" s="14" t="s">
        <v>350</v>
      </c>
      <c r="H89" s="17">
        <v>45716</v>
      </c>
      <c r="I89" s="18">
        <v>45900</v>
      </c>
      <c r="J89" s="19">
        <f t="shared" ca="1" si="0"/>
        <v>0.17391304347826086</v>
      </c>
      <c r="K89" s="20">
        <v>42000000</v>
      </c>
      <c r="L89" s="19">
        <f t="shared" ca="1" si="1"/>
        <v>0.17391304347826086</v>
      </c>
      <c r="M89" s="19">
        <f t="shared" ca="1" si="2"/>
        <v>0.17391304347826086</v>
      </c>
      <c r="N89" s="19" t="s">
        <v>25</v>
      </c>
      <c r="O89" s="19" t="s">
        <v>25</v>
      </c>
      <c r="P89" s="19" t="s">
        <v>25</v>
      </c>
      <c r="Q89" s="19" t="s">
        <v>25</v>
      </c>
      <c r="R89" s="26"/>
    </row>
    <row r="90" spans="1:18" s="3" customFormat="1" ht="99.95" customHeight="1" x14ac:dyDescent="0.25">
      <c r="A90" s="28"/>
      <c r="B90" s="23" t="s">
        <v>113</v>
      </c>
      <c r="C90" s="9" t="s">
        <v>233</v>
      </c>
      <c r="D90" s="11" t="s">
        <v>267</v>
      </c>
      <c r="E90" s="16" t="s">
        <v>268</v>
      </c>
      <c r="F90" s="13" t="s">
        <v>6</v>
      </c>
      <c r="G90" s="14" t="s">
        <v>350</v>
      </c>
      <c r="H90" s="17">
        <v>45716</v>
      </c>
      <c r="I90" s="18">
        <v>45900</v>
      </c>
      <c r="J90" s="19">
        <f t="shared" ca="1" si="0"/>
        <v>0.17391304347826086</v>
      </c>
      <c r="K90" s="20">
        <v>81900000</v>
      </c>
      <c r="L90" s="19">
        <f t="shared" ca="1" si="1"/>
        <v>0.17391304347826086</v>
      </c>
      <c r="M90" s="19">
        <f t="shared" ca="1" si="2"/>
        <v>0.17391304347826086</v>
      </c>
      <c r="N90" s="19" t="s">
        <v>25</v>
      </c>
      <c r="O90" s="19" t="s">
        <v>25</v>
      </c>
      <c r="P90" s="19" t="s">
        <v>25</v>
      </c>
      <c r="Q90" s="19" t="s">
        <v>25</v>
      </c>
      <c r="R90" s="26"/>
    </row>
    <row r="91" spans="1:18" s="3" customFormat="1" ht="99.95" customHeight="1" x14ac:dyDescent="0.25">
      <c r="A91" s="28"/>
      <c r="B91" s="23" t="s">
        <v>114</v>
      </c>
      <c r="C91" s="9" t="s">
        <v>234</v>
      </c>
      <c r="D91" s="11" t="s">
        <v>267</v>
      </c>
      <c r="E91" s="16" t="s">
        <v>268</v>
      </c>
      <c r="F91" s="13" t="s">
        <v>6</v>
      </c>
      <c r="G91" s="14" t="s">
        <v>350</v>
      </c>
      <c r="H91" s="17">
        <v>45716</v>
      </c>
      <c r="I91" s="18">
        <v>45900</v>
      </c>
      <c r="J91" s="19">
        <f t="shared" ca="1" si="0"/>
        <v>0.17391304347826086</v>
      </c>
      <c r="K91" s="20">
        <v>79310000</v>
      </c>
      <c r="L91" s="19">
        <f t="shared" ca="1" si="1"/>
        <v>0.17391304347826086</v>
      </c>
      <c r="M91" s="19">
        <f t="shared" ca="1" si="2"/>
        <v>0.17391304347826086</v>
      </c>
      <c r="N91" s="19" t="s">
        <v>25</v>
      </c>
      <c r="O91" s="19" t="s">
        <v>25</v>
      </c>
      <c r="P91" s="19" t="s">
        <v>25</v>
      </c>
      <c r="Q91" s="19" t="s">
        <v>25</v>
      </c>
      <c r="R91" s="26"/>
    </row>
    <row r="92" spans="1:18" s="3" customFormat="1" ht="99.95" customHeight="1" x14ac:dyDescent="0.25">
      <c r="A92" s="28"/>
      <c r="B92" s="23" t="s">
        <v>115</v>
      </c>
      <c r="C92" s="9" t="s">
        <v>233</v>
      </c>
      <c r="D92" s="11" t="s">
        <v>267</v>
      </c>
      <c r="E92" s="16" t="s">
        <v>268</v>
      </c>
      <c r="F92" s="13" t="s">
        <v>6</v>
      </c>
      <c r="G92" s="14" t="s">
        <v>350</v>
      </c>
      <c r="H92" s="17">
        <v>45716</v>
      </c>
      <c r="I92" s="18">
        <v>45900</v>
      </c>
      <c r="J92" s="19">
        <f t="shared" ca="1" si="0"/>
        <v>0.17391304347826086</v>
      </c>
      <c r="K92" s="20">
        <v>99000000</v>
      </c>
      <c r="L92" s="19">
        <f t="shared" ca="1" si="1"/>
        <v>0.17391304347826086</v>
      </c>
      <c r="M92" s="19">
        <f t="shared" ca="1" si="2"/>
        <v>0.17391304347826086</v>
      </c>
      <c r="N92" s="19" t="s">
        <v>25</v>
      </c>
      <c r="O92" s="19" t="s">
        <v>25</v>
      </c>
      <c r="P92" s="19" t="s">
        <v>25</v>
      </c>
      <c r="Q92" s="19" t="s">
        <v>25</v>
      </c>
      <c r="R92" s="26"/>
    </row>
    <row r="93" spans="1:18" s="3" customFormat="1" ht="99.95" customHeight="1" x14ac:dyDescent="0.25">
      <c r="A93" s="28"/>
      <c r="B93" s="23" t="s">
        <v>116</v>
      </c>
      <c r="C93" s="9" t="s">
        <v>235</v>
      </c>
      <c r="D93" s="11" t="s">
        <v>18</v>
      </c>
      <c r="E93" s="16" t="s">
        <v>19</v>
      </c>
      <c r="F93" s="13" t="s">
        <v>6</v>
      </c>
      <c r="G93" s="14" t="s">
        <v>351</v>
      </c>
      <c r="H93" s="17">
        <v>45713</v>
      </c>
      <c r="I93" s="18">
        <v>46015</v>
      </c>
      <c r="J93" s="19">
        <f t="shared" ca="1" si="0"/>
        <v>0.11589403973509937</v>
      </c>
      <c r="K93" s="20">
        <v>79310000</v>
      </c>
      <c r="L93" s="19">
        <f t="shared" ca="1" si="1"/>
        <v>0.11589403973509937</v>
      </c>
      <c r="M93" s="19">
        <f t="shared" ca="1" si="2"/>
        <v>0.11589403973509937</v>
      </c>
      <c r="N93" s="19" t="s">
        <v>25</v>
      </c>
      <c r="O93" s="19" t="s">
        <v>25</v>
      </c>
      <c r="P93" s="19" t="s">
        <v>25</v>
      </c>
      <c r="Q93" s="19" t="s">
        <v>25</v>
      </c>
      <c r="R93" s="26"/>
    </row>
    <row r="94" spans="1:18" s="3" customFormat="1" ht="99.95" customHeight="1" x14ac:dyDescent="0.25">
      <c r="A94" s="28"/>
      <c r="B94" s="23" t="s">
        <v>117</v>
      </c>
      <c r="C94" s="9" t="s">
        <v>236</v>
      </c>
      <c r="D94" s="11" t="s">
        <v>18</v>
      </c>
      <c r="E94" s="16" t="s">
        <v>19</v>
      </c>
      <c r="F94" s="13" t="s">
        <v>6</v>
      </c>
      <c r="G94" s="14" t="s">
        <v>352</v>
      </c>
      <c r="H94" s="17">
        <v>45713</v>
      </c>
      <c r="I94" s="18">
        <v>46015</v>
      </c>
      <c r="J94" s="19">
        <f t="shared" ca="1" si="0"/>
        <v>0.11589403973509937</v>
      </c>
      <c r="K94" s="20">
        <v>34608000</v>
      </c>
      <c r="L94" s="19">
        <f t="shared" ca="1" si="1"/>
        <v>0.11589403973509937</v>
      </c>
      <c r="M94" s="19">
        <f t="shared" ca="1" si="2"/>
        <v>0.11589403973509937</v>
      </c>
      <c r="N94" s="19" t="s">
        <v>25</v>
      </c>
      <c r="O94" s="19" t="s">
        <v>25</v>
      </c>
      <c r="P94" s="19" t="s">
        <v>25</v>
      </c>
      <c r="Q94" s="19" t="s">
        <v>25</v>
      </c>
      <c r="R94" s="26"/>
    </row>
    <row r="95" spans="1:18" s="3" customFormat="1" ht="99.95" customHeight="1" x14ac:dyDescent="0.25">
      <c r="A95" s="28"/>
      <c r="B95" s="23" t="s">
        <v>118</v>
      </c>
      <c r="C95" s="9" t="s">
        <v>237</v>
      </c>
      <c r="D95" s="11" t="s">
        <v>18</v>
      </c>
      <c r="E95" s="16" t="s">
        <v>19</v>
      </c>
      <c r="F95" s="13" t="s">
        <v>6</v>
      </c>
      <c r="G95" s="14" t="s">
        <v>353</v>
      </c>
      <c r="H95" s="17">
        <v>45714</v>
      </c>
      <c r="I95" s="18">
        <v>46016</v>
      </c>
      <c r="J95" s="19">
        <f t="shared" ca="1" si="0"/>
        <v>0.11258278145695366</v>
      </c>
      <c r="K95" s="20">
        <v>44145200</v>
      </c>
      <c r="L95" s="19">
        <f t="shared" ca="1" si="1"/>
        <v>0.11258278145695366</v>
      </c>
      <c r="M95" s="19">
        <f t="shared" ca="1" si="2"/>
        <v>0.11258278145695366</v>
      </c>
      <c r="N95" s="19" t="s">
        <v>25</v>
      </c>
      <c r="O95" s="19" t="s">
        <v>25</v>
      </c>
      <c r="P95" s="19" t="s">
        <v>25</v>
      </c>
      <c r="Q95" s="19" t="s">
        <v>25</v>
      </c>
      <c r="R95" s="26"/>
    </row>
    <row r="96" spans="1:18" s="3" customFormat="1" ht="99.95" customHeight="1" x14ac:dyDescent="0.25">
      <c r="A96" s="28"/>
      <c r="B96" s="23" t="s">
        <v>119</v>
      </c>
      <c r="C96" s="9" t="s">
        <v>238</v>
      </c>
      <c r="D96" s="11" t="s">
        <v>18</v>
      </c>
      <c r="E96" s="16" t="s">
        <v>19</v>
      </c>
      <c r="F96" s="13" t="s">
        <v>6</v>
      </c>
      <c r="G96" s="14" t="s">
        <v>354</v>
      </c>
      <c r="H96" s="17">
        <v>45712</v>
      </c>
      <c r="I96" s="18">
        <v>46022</v>
      </c>
      <c r="J96" s="19">
        <f t="shared" ca="1" si="0"/>
        <v>0.11612903225806448</v>
      </c>
      <c r="K96" s="20">
        <v>81112500</v>
      </c>
      <c r="L96" s="19">
        <f t="shared" ca="1" si="1"/>
        <v>0.11612903225806448</v>
      </c>
      <c r="M96" s="19">
        <f t="shared" ca="1" si="2"/>
        <v>0.11612903225806448</v>
      </c>
      <c r="N96" s="19" t="s">
        <v>25</v>
      </c>
      <c r="O96" s="19" t="s">
        <v>25</v>
      </c>
      <c r="P96" s="19" t="s">
        <v>25</v>
      </c>
      <c r="Q96" s="19" t="s">
        <v>25</v>
      </c>
      <c r="R96" s="26"/>
    </row>
    <row r="97" spans="1:18" s="3" customFormat="1" ht="99.95" customHeight="1" x14ac:dyDescent="0.25">
      <c r="A97" s="28"/>
      <c r="B97" s="23" t="s">
        <v>120</v>
      </c>
      <c r="C97" s="9" t="s">
        <v>239</v>
      </c>
      <c r="D97" s="11" t="s">
        <v>18</v>
      </c>
      <c r="E97" s="16" t="s">
        <v>19</v>
      </c>
      <c r="F97" s="13" t="s">
        <v>6</v>
      </c>
      <c r="G97" s="14" t="s">
        <v>355</v>
      </c>
      <c r="H97" s="17">
        <v>45712</v>
      </c>
      <c r="I97" s="18">
        <v>46022</v>
      </c>
      <c r="J97" s="19">
        <f t="shared" ca="1" si="0"/>
        <v>0.11612903225806448</v>
      </c>
      <c r="K97" s="20">
        <v>47972250</v>
      </c>
      <c r="L97" s="19">
        <f t="shared" ca="1" si="1"/>
        <v>0.11612903225806448</v>
      </c>
      <c r="M97" s="19">
        <f t="shared" ca="1" si="2"/>
        <v>0.11612903225806448</v>
      </c>
      <c r="N97" s="19" t="s">
        <v>25</v>
      </c>
      <c r="O97" s="19" t="s">
        <v>25</v>
      </c>
      <c r="P97" s="19" t="s">
        <v>25</v>
      </c>
      <c r="Q97" s="19" t="s">
        <v>25</v>
      </c>
      <c r="R97" s="26"/>
    </row>
    <row r="98" spans="1:18" s="3" customFormat="1" ht="99.95" customHeight="1" x14ac:dyDescent="0.25">
      <c r="A98" s="28"/>
      <c r="B98" s="23" t="s">
        <v>121</v>
      </c>
      <c r="C98" s="9" t="s">
        <v>240</v>
      </c>
      <c r="D98" s="11" t="s">
        <v>18</v>
      </c>
      <c r="E98" s="16" t="s">
        <v>19</v>
      </c>
      <c r="F98" s="13" t="s">
        <v>6</v>
      </c>
      <c r="G98" s="14" t="s">
        <v>356</v>
      </c>
      <c r="H98" s="17">
        <v>45719</v>
      </c>
      <c r="I98" s="18">
        <v>46022</v>
      </c>
      <c r="J98" s="19">
        <f t="shared" ca="1" si="0"/>
        <v>9.5709570957095758E-2</v>
      </c>
      <c r="K98" s="20">
        <v>22943250</v>
      </c>
      <c r="L98" s="19">
        <f t="shared" ca="1" si="1"/>
        <v>9.5709570957095758E-2</v>
      </c>
      <c r="M98" s="19">
        <f t="shared" ca="1" si="2"/>
        <v>9.5709570957095758E-2</v>
      </c>
      <c r="N98" s="19" t="s">
        <v>25</v>
      </c>
      <c r="O98" s="19" t="s">
        <v>25</v>
      </c>
      <c r="P98" s="19" t="s">
        <v>25</v>
      </c>
      <c r="Q98" s="19" t="s">
        <v>25</v>
      </c>
      <c r="R98" s="26"/>
    </row>
    <row r="99" spans="1:18" s="3" customFormat="1" ht="99.95" customHeight="1" x14ac:dyDescent="0.25">
      <c r="A99" s="28"/>
      <c r="B99" s="23" t="s">
        <v>122</v>
      </c>
      <c r="C99" s="9" t="s">
        <v>241</v>
      </c>
      <c r="D99" s="11" t="s">
        <v>18</v>
      </c>
      <c r="E99" s="16" t="s">
        <v>19</v>
      </c>
      <c r="F99" s="13" t="s">
        <v>6</v>
      </c>
      <c r="G99" s="14" t="s">
        <v>357</v>
      </c>
      <c r="H99" s="17">
        <v>45719</v>
      </c>
      <c r="I99" s="18">
        <v>46022</v>
      </c>
      <c r="J99" s="19">
        <f t="shared" ca="1" si="0"/>
        <v>9.5709570957095758E-2</v>
      </c>
      <c r="K99" s="20">
        <v>35000000</v>
      </c>
      <c r="L99" s="19">
        <f t="shared" ca="1" si="1"/>
        <v>9.5709570957095758E-2</v>
      </c>
      <c r="M99" s="19">
        <f t="shared" ca="1" si="2"/>
        <v>9.5709570957095758E-2</v>
      </c>
      <c r="N99" s="19" t="s">
        <v>25</v>
      </c>
      <c r="O99" s="19" t="s">
        <v>25</v>
      </c>
      <c r="P99" s="19" t="s">
        <v>25</v>
      </c>
      <c r="Q99" s="19" t="s">
        <v>25</v>
      </c>
      <c r="R99" s="26"/>
    </row>
    <row r="100" spans="1:18" s="3" customFormat="1" ht="99.95" customHeight="1" x14ac:dyDescent="0.25">
      <c r="A100" s="28"/>
      <c r="B100" s="23" t="s">
        <v>123</v>
      </c>
      <c r="C100" s="9" t="s">
        <v>242</v>
      </c>
      <c r="D100" s="11" t="s">
        <v>18</v>
      </c>
      <c r="E100" s="16" t="s">
        <v>19</v>
      </c>
      <c r="F100" s="13" t="s">
        <v>6</v>
      </c>
      <c r="G100" s="14" t="s">
        <v>358</v>
      </c>
      <c r="H100" s="17">
        <v>45719</v>
      </c>
      <c r="I100" s="18">
        <v>46022</v>
      </c>
      <c r="J100" s="19">
        <f t="shared" ca="1" si="0"/>
        <v>9.5709570957095758E-2</v>
      </c>
      <c r="K100" s="20">
        <v>77175000</v>
      </c>
      <c r="L100" s="19">
        <f t="shared" ca="1" si="1"/>
        <v>9.5709570957095758E-2</v>
      </c>
      <c r="M100" s="19">
        <f t="shared" ca="1" si="2"/>
        <v>9.5709570957095758E-2</v>
      </c>
      <c r="N100" s="19" t="s">
        <v>25</v>
      </c>
      <c r="O100" s="19" t="s">
        <v>25</v>
      </c>
      <c r="P100" s="19" t="s">
        <v>25</v>
      </c>
      <c r="Q100" s="19" t="s">
        <v>25</v>
      </c>
      <c r="R100" s="26"/>
    </row>
    <row r="101" spans="1:18" s="3" customFormat="1" ht="99.95" customHeight="1" x14ac:dyDescent="0.25">
      <c r="A101" s="28"/>
      <c r="B101" s="23" t="s">
        <v>124</v>
      </c>
      <c r="C101" s="9" t="s">
        <v>243</v>
      </c>
      <c r="D101" s="11" t="s">
        <v>18</v>
      </c>
      <c r="E101" s="16" t="s">
        <v>19</v>
      </c>
      <c r="F101" s="13" t="s">
        <v>6</v>
      </c>
      <c r="G101" s="14" t="s">
        <v>359</v>
      </c>
      <c r="H101" s="17">
        <v>45719</v>
      </c>
      <c r="I101" s="18">
        <v>46022</v>
      </c>
      <c r="J101" s="19">
        <f t="shared" ca="1" si="0"/>
        <v>9.5709570957095758E-2</v>
      </c>
      <c r="K101" s="20">
        <v>84000000</v>
      </c>
      <c r="L101" s="19">
        <f t="shared" ca="1" si="1"/>
        <v>9.5709570957095758E-2</v>
      </c>
      <c r="M101" s="19">
        <f t="shared" ca="1" si="2"/>
        <v>9.5709570957095758E-2</v>
      </c>
      <c r="N101" s="19" t="s">
        <v>25</v>
      </c>
      <c r="O101" s="19" t="s">
        <v>25</v>
      </c>
      <c r="P101" s="19" t="s">
        <v>25</v>
      </c>
      <c r="Q101" s="19" t="s">
        <v>25</v>
      </c>
      <c r="R101" s="26"/>
    </row>
    <row r="102" spans="1:18" s="3" customFormat="1" ht="99.95" customHeight="1" x14ac:dyDescent="0.25">
      <c r="A102" s="28"/>
      <c r="B102" s="23" t="s">
        <v>125</v>
      </c>
      <c r="C102" s="9" t="s">
        <v>244</v>
      </c>
      <c r="D102" s="11" t="s">
        <v>18</v>
      </c>
      <c r="E102" s="16" t="s">
        <v>19</v>
      </c>
      <c r="F102" s="13" t="s">
        <v>6</v>
      </c>
      <c r="G102" s="14" t="s">
        <v>360</v>
      </c>
      <c r="H102" s="17">
        <v>45713</v>
      </c>
      <c r="I102" s="18">
        <v>46020</v>
      </c>
      <c r="J102" s="19">
        <f t="shared" ca="1" si="0"/>
        <v>0.11400651465798051</v>
      </c>
      <c r="K102" s="20">
        <v>81000000</v>
      </c>
      <c r="L102" s="19">
        <f t="shared" ca="1" si="1"/>
        <v>0.11400651465798051</v>
      </c>
      <c r="M102" s="19">
        <f t="shared" ca="1" si="2"/>
        <v>0.11400651465798051</v>
      </c>
      <c r="N102" s="19" t="s">
        <v>25</v>
      </c>
      <c r="O102" s="19" t="s">
        <v>25</v>
      </c>
      <c r="P102" s="19" t="s">
        <v>25</v>
      </c>
      <c r="Q102" s="19" t="s">
        <v>25</v>
      </c>
      <c r="R102" s="26"/>
    </row>
    <row r="103" spans="1:18" s="3" customFormat="1" ht="99.95" customHeight="1" x14ac:dyDescent="0.25">
      <c r="A103" s="28"/>
      <c r="B103" s="23" t="s">
        <v>126</v>
      </c>
      <c r="C103" s="9" t="s">
        <v>245</v>
      </c>
      <c r="D103" s="11" t="s">
        <v>18</v>
      </c>
      <c r="E103" s="16" t="s">
        <v>19</v>
      </c>
      <c r="F103" s="13" t="s">
        <v>6</v>
      </c>
      <c r="G103" s="14" t="s">
        <v>361</v>
      </c>
      <c r="H103" s="17">
        <v>45713</v>
      </c>
      <c r="I103" s="18">
        <v>46022</v>
      </c>
      <c r="J103" s="19">
        <f t="shared" ca="1" si="0"/>
        <v>0.11326860841423947</v>
      </c>
      <c r="K103" s="20">
        <v>81000000</v>
      </c>
      <c r="L103" s="19">
        <f t="shared" ca="1" si="1"/>
        <v>0.11326860841423947</v>
      </c>
      <c r="M103" s="19">
        <f t="shared" ca="1" si="2"/>
        <v>0.11326860841423947</v>
      </c>
      <c r="N103" s="19" t="s">
        <v>25</v>
      </c>
      <c r="O103" s="19" t="s">
        <v>25</v>
      </c>
      <c r="P103" s="19" t="s">
        <v>25</v>
      </c>
      <c r="Q103" s="19" t="s">
        <v>25</v>
      </c>
      <c r="R103" s="26"/>
    </row>
    <row r="104" spans="1:18" s="3" customFormat="1" ht="99.95" customHeight="1" x14ac:dyDescent="0.25">
      <c r="A104" s="28"/>
      <c r="B104" s="23" t="s">
        <v>127</v>
      </c>
      <c r="C104" s="9" t="s">
        <v>246</v>
      </c>
      <c r="D104" s="11" t="s">
        <v>18</v>
      </c>
      <c r="E104" s="16" t="s">
        <v>19</v>
      </c>
      <c r="F104" s="13" t="s">
        <v>6</v>
      </c>
      <c r="G104" s="14" t="s">
        <v>362</v>
      </c>
      <c r="H104" s="17">
        <v>45716</v>
      </c>
      <c r="I104" s="18">
        <v>46018</v>
      </c>
      <c r="J104" s="19">
        <f t="shared" ca="1" si="0"/>
        <v>0.10596026490066224</v>
      </c>
      <c r="K104" s="20">
        <v>50400000</v>
      </c>
      <c r="L104" s="19">
        <f t="shared" ca="1" si="1"/>
        <v>0.10596026490066224</v>
      </c>
      <c r="M104" s="19">
        <f t="shared" ca="1" si="2"/>
        <v>0.10596026490066224</v>
      </c>
      <c r="N104" s="19" t="s">
        <v>25</v>
      </c>
      <c r="O104" s="19" t="s">
        <v>25</v>
      </c>
      <c r="P104" s="19" t="s">
        <v>25</v>
      </c>
      <c r="Q104" s="19" t="s">
        <v>25</v>
      </c>
      <c r="R104" s="26"/>
    </row>
    <row r="105" spans="1:18" s="3" customFormat="1" ht="99.95" customHeight="1" x14ac:dyDescent="0.25">
      <c r="A105" s="28"/>
      <c r="B105" s="23" t="s">
        <v>128</v>
      </c>
      <c r="C105" s="9" t="s">
        <v>247</v>
      </c>
      <c r="D105" s="11" t="s">
        <v>18</v>
      </c>
      <c r="E105" s="16" t="s">
        <v>19</v>
      </c>
      <c r="F105" s="13" t="s">
        <v>6</v>
      </c>
      <c r="G105" s="14" t="s">
        <v>363</v>
      </c>
      <c r="H105" s="17">
        <v>45719</v>
      </c>
      <c r="I105" s="18">
        <v>46022</v>
      </c>
      <c r="J105" s="19">
        <f t="shared" ca="1" si="0"/>
        <v>9.5709570957095758E-2</v>
      </c>
      <c r="K105" s="20">
        <v>84000000</v>
      </c>
      <c r="L105" s="19">
        <f t="shared" ca="1" si="1"/>
        <v>9.5709570957095758E-2</v>
      </c>
      <c r="M105" s="19">
        <f t="shared" ca="1" si="2"/>
        <v>9.5709570957095758E-2</v>
      </c>
      <c r="N105" s="19" t="s">
        <v>25</v>
      </c>
      <c r="O105" s="19" t="s">
        <v>25</v>
      </c>
      <c r="P105" s="19" t="s">
        <v>25</v>
      </c>
      <c r="Q105" s="19" t="s">
        <v>25</v>
      </c>
      <c r="R105" s="26"/>
    </row>
    <row r="106" spans="1:18" s="3" customFormat="1" ht="99.95" customHeight="1" x14ac:dyDescent="0.25">
      <c r="A106" s="28"/>
      <c r="B106" s="23" t="s">
        <v>129</v>
      </c>
      <c r="C106" s="9" t="s">
        <v>248</v>
      </c>
      <c r="D106" s="11" t="s">
        <v>18</v>
      </c>
      <c r="E106" s="16" t="s">
        <v>19</v>
      </c>
      <c r="F106" s="13" t="s">
        <v>6</v>
      </c>
      <c r="G106" s="14" t="s">
        <v>364</v>
      </c>
      <c r="H106" s="17">
        <v>45716</v>
      </c>
      <c r="I106" s="18">
        <v>46022</v>
      </c>
      <c r="J106" s="19">
        <f t="shared" ca="1" si="0"/>
        <v>0.10457516339869277</v>
      </c>
      <c r="K106" s="20">
        <v>92400000</v>
      </c>
      <c r="L106" s="19">
        <f t="shared" ca="1" si="1"/>
        <v>0.10457516339869277</v>
      </c>
      <c r="M106" s="19">
        <f t="shared" ca="1" si="2"/>
        <v>0.10457516339869277</v>
      </c>
      <c r="N106" s="19" t="s">
        <v>25</v>
      </c>
      <c r="O106" s="19" t="s">
        <v>25</v>
      </c>
      <c r="P106" s="19" t="s">
        <v>25</v>
      </c>
      <c r="Q106" s="19" t="s">
        <v>25</v>
      </c>
      <c r="R106" s="26"/>
    </row>
    <row r="107" spans="1:18" s="3" customFormat="1" ht="99.95" customHeight="1" x14ac:dyDescent="0.25">
      <c r="A107" s="28"/>
      <c r="B107" s="23" t="s">
        <v>130</v>
      </c>
      <c r="C107" s="9" t="s">
        <v>249</v>
      </c>
      <c r="D107" s="11" t="s">
        <v>18</v>
      </c>
      <c r="E107" s="16" t="s">
        <v>19</v>
      </c>
      <c r="F107" s="13" t="s">
        <v>6</v>
      </c>
      <c r="G107" s="14" t="s">
        <v>365</v>
      </c>
      <c r="H107" s="17">
        <v>45716</v>
      </c>
      <c r="I107" s="18">
        <v>46022</v>
      </c>
      <c r="J107" s="19">
        <f t="shared" ca="1" si="0"/>
        <v>0.10457516339869277</v>
      </c>
      <c r="K107" s="20">
        <v>55000000</v>
      </c>
      <c r="L107" s="19">
        <f t="shared" ca="1" si="1"/>
        <v>0.10457516339869277</v>
      </c>
      <c r="M107" s="19">
        <f t="shared" ca="1" si="2"/>
        <v>0.10457516339869277</v>
      </c>
      <c r="N107" s="19" t="s">
        <v>25</v>
      </c>
      <c r="O107" s="19" t="s">
        <v>25</v>
      </c>
      <c r="P107" s="19" t="s">
        <v>25</v>
      </c>
      <c r="Q107" s="19" t="s">
        <v>25</v>
      </c>
      <c r="R107" s="26"/>
    </row>
    <row r="108" spans="1:18" s="3" customFormat="1" ht="99.95" customHeight="1" x14ac:dyDescent="0.25">
      <c r="A108" s="28"/>
      <c r="B108" s="23" t="s">
        <v>131</v>
      </c>
      <c r="C108" s="9" t="s">
        <v>250</v>
      </c>
      <c r="D108" s="11" t="s">
        <v>18</v>
      </c>
      <c r="E108" s="16" t="s">
        <v>19</v>
      </c>
      <c r="F108" s="13" t="s">
        <v>6</v>
      </c>
      <c r="G108" s="14" t="s">
        <v>366</v>
      </c>
      <c r="H108" s="17">
        <v>45716</v>
      </c>
      <c r="I108" s="18">
        <v>46022</v>
      </c>
      <c r="J108" s="19">
        <f t="shared" ca="1" si="0"/>
        <v>0.10457516339869277</v>
      </c>
      <c r="K108" s="20">
        <v>97335000</v>
      </c>
      <c r="L108" s="19">
        <f t="shared" ca="1" si="1"/>
        <v>0.10457516339869277</v>
      </c>
      <c r="M108" s="19">
        <f t="shared" ca="1" si="2"/>
        <v>0.10457516339869277</v>
      </c>
      <c r="N108" s="19" t="s">
        <v>25</v>
      </c>
      <c r="O108" s="19" t="s">
        <v>25</v>
      </c>
      <c r="P108" s="19" t="s">
        <v>25</v>
      </c>
      <c r="Q108" s="19" t="s">
        <v>25</v>
      </c>
      <c r="R108" s="26"/>
    </row>
    <row r="109" spans="1:18" s="3" customFormat="1" ht="99.95" customHeight="1" x14ac:dyDescent="0.25">
      <c r="A109" s="28"/>
      <c r="B109" s="23" t="s">
        <v>132</v>
      </c>
      <c r="C109" s="9" t="s">
        <v>251</v>
      </c>
      <c r="D109" s="11" t="s">
        <v>18</v>
      </c>
      <c r="E109" s="16" t="s">
        <v>19</v>
      </c>
      <c r="F109" s="13" t="s">
        <v>6</v>
      </c>
      <c r="G109" s="14" t="s">
        <v>367</v>
      </c>
      <c r="H109" s="17">
        <v>45716</v>
      </c>
      <c r="I109" s="18">
        <v>46022</v>
      </c>
      <c r="J109" s="19">
        <f t="shared" ca="1" si="0"/>
        <v>0.10457516339869277</v>
      </c>
      <c r="K109" s="20">
        <v>33000000</v>
      </c>
      <c r="L109" s="19">
        <f t="shared" ca="1" si="1"/>
        <v>0.10457516339869277</v>
      </c>
      <c r="M109" s="19">
        <f t="shared" ca="1" si="2"/>
        <v>0.10457516339869277</v>
      </c>
      <c r="N109" s="19" t="s">
        <v>25</v>
      </c>
      <c r="O109" s="19" t="s">
        <v>25</v>
      </c>
      <c r="P109" s="19" t="s">
        <v>25</v>
      </c>
      <c r="Q109" s="19" t="s">
        <v>25</v>
      </c>
      <c r="R109" s="26"/>
    </row>
    <row r="110" spans="1:18" s="3" customFormat="1" ht="99.95" customHeight="1" x14ac:dyDescent="0.25">
      <c r="A110" s="28"/>
      <c r="B110" s="23" t="s">
        <v>133</v>
      </c>
      <c r="C110" s="9" t="s">
        <v>252</v>
      </c>
      <c r="D110" s="11" t="s">
        <v>18</v>
      </c>
      <c r="E110" s="16" t="s">
        <v>19</v>
      </c>
      <c r="F110" s="13" t="s">
        <v>6</v>
      </c>
      <c r="G110" s="14" t="s">
        <v>368</v>
      </c>
      <c r="H110" s="17">
        <v>45716</v>
      </c>
      <c r="I110" s="18">
        <v>45884</v>
      </c>
      <c r="J110" s="19">
        <f t="shared" ca="1" si="0"/>
        <v>0.19047619047619047</v>
      </c>
      <c r="K110" s="20">
        <v>37950000</v>
      </c>
      <c r="L110" s="19">
        <f t="shared" ca="1" si="1"/>
        <v>0.19047619047619047</v>
      </c>
      <c r="M110" s="19">
        <f t="shared" ca="1" si="2"/>
        <v>0.19047619047619047</v>
      </c>
      <c r="N110" s="19" t="s">
        <v>25</v>
      </c>
      <c r="O110" s="19" t="s">
        <v>25</v>
      </c>
      <c r="P110" s="19" t="s">
        <v>25</v>
      </c>
      <c r="Q110" s="19" t="s">
        <v>25</v>
      </c>
      <c r="R110" s="26"/>
    </row>
    <row r="111" spans="1:18" s="3" customFormat="1" ht="99.95" customHeight="1" x14ac:dyDescent="0.25">
      <c r="A111" s="28"/>
      <c r="B111" s="23" t="s">
        <v>134</v>
      </c>
      <c r="C111" s="9" t="s">
        <v>253</v>
      </c>
      <c r="D111" s="11" t="s">
        <v>18</v>
      </c>
      <c r="E111" s="16" t="s">
        <v>19</v>
      </c>
      <c r="F111" s="13" t="s">
        <v>6</v>
      </c>
      <c r="G111" s="14" t="s">
        <v>369</v>
      </c>
      <c r="H111" s="17">
        <v>45716</v>
      </c>
      <c r="I111" s="18">
        <v>45945</v>
      </c>
      <c r="J111" s="19">
        <f t="shared" ca="1" si="0"/>
        <v>0.13973799126637554</v>
      </c>
      <c r="K111" s="20">
        <v>37950000</v>
      </c>
      <c r="L111" s="19">
        <f t="shared" ca="1" si="1"/>
        <v>0.13973799126637554</v>
      </c>
      <c r="M111" s="19">
        <f t="shared" ca="1" si="2"/>
        <v>0.13973799126637554</v>
      </c>
      <c r="N111" s="19" t="s">
        <v>25</v>
      </c>
      <c r="O111" s="19" t="s">
        <v>25</v>
      </c>
      <c r="P111" s="19" t="s">
        <v>25</v>
      </c>
      <c r="Q111" s="19" t="s">
        <v>25</v>
      </c>
      <c r="R111" s="26"/>
    </row>
    <row r="112" spans="1:18" s="3" customFormat="1" ht="99.95" customHeight="1" x14ac:dyDescent="0.25">
      <c r="A112" s="28"/>
      <c r="B112" s="23" t="s">
        <v>135</v>
      </c>
      <c r="C112" s="9" t="s">
        <v>254</v>
      </c>
      <c r="D112" s="11" t="s">
        <v>18</v>
      </c>
      <c r="E112" s="16" t="s">
        <v>19</v>
      </c>
      <c r="F112" s="13" t="s">
        <v>6</v>
      </c>
      <c r="G112" s="14" t="s">
        <v>370</v>
      </c>
      <c r="H112" s="17">
        <v>45716</v>
      </c>
      <c r="I112" s="18">
        <v>46006</v>
      </c>
      <c r="J112" s="19">
        <f t="shared" ca="1" si="0"/>
        <v>0.1103448275862069</v>
      </c>
      <c r="K112" s="20">
        <v>35200000</v>
      </c>
      <c r="L112" s="19">
        <f t="shared" ca="1" si="1"/>
        <v>0.1103448275862069</v>
      </c>
      <c r="M112" s="19">
        <f t="shared" ca="1" si="2"/>
        <v>0.1103448275862069</v>
      </c>
      <c r="N112" s="19" t="s">
        <v>25</v>
      </c>
      <c r="O112" s="19" t="s">
        <v>25</v>
      </c>
      <c r="P112" s="19" t="s">
        <v>25</v>
      </c>
      <c r="Q112" s="19" t="s">
        <v>25</v>
      </c>
      <c r="R112" s="26"/>
    </row>
    <row r="113" spans="1:18" s="3" customFormat="1" ht="99.95" customHeight="1" x14ac:dyDescent="0.25">
      <c r="A113" s="28"/>
      <c r="B113" s="23" t="s">
        <v>136</v>
      </c>
      <c r="C113" s="9" t="s">
        <v>255</v>
      </c>
      <c r="D113" s="11" t="s">
        <v>18</v>
      </c>
      <c r="E113" s="16" t="s">
        <v>19</v>
      </c>
      <c r="F113" s="13" t="s">
        <v>6</v>
      </c>
      <c r="G113" s="14" t="s">
        <v>371</v>
      </c>
      <c r="H113" s="17">
        <v>45716</v>
      </c>
      <c r="I113" s="18">
        <v>46022</v>
      </c>
      <c r="J113" s="19">
        <f t="shared" ca="1" si="0"/>
        <v>0.10457516339869277</v>
      </c>
      <c r="K113" s="20">
        <v>35200000</v>
      </c>
      <c r="L113" s="19">
        <f t="shared" ca="1" si="1"/>
        <v>0.10457516339869277</v>
      </c>
      <c r="M113" s="19">
        <f t="shared" ca="1" si="2"/>
        <v>0.10457516339869277</v>
      </c>
      <c r="N113" s="19" t="s">
        <v>25</v>
      </c>
      <c r="O113" s="19" t="s">
        <v>25</v>
      </c>
      <c r="P113" s="19" t="s">
        <v>25</v>
      </c>
      <c r="Q113" s="19" t="s">
        <v>25</v>
      </c>
      <c r="R113" s="26"/>
    </row>
    <row r="114" spans="1:18" s="3" customFormat="1" ht="99.95" customHeight="1" x14ac:dyDescent="0.25">
      <c r="A114" s="28"/>
      <c r="B114" s="23" t="s">
        <v>137</v>
      </c>
      <c r="C114" s="9" t="s">
        <v>256</v>
      </c>
      <c r="D114" s="11" t="s">
        <v>18</v>
      </c>
      <c r="E114" s="16" t="s">
        <v>19</v>
      </c>
      <c r="F114" s="13" t="s">
        <v>6</v>
      </c>
      <c r="G114" s="14" t="s">
        <v>372</v>
      </c>
      <c r="H114" s="17">
        <v>45716</v>
      </c>
      <c r="I114" s="18">
        <v>45869</v>
      </c>
      <c r="J114" s="19">
        <f t="shared" ca="1" si="0"/>
        <v>0.20915032679738566</v>
      </c>
      <c r="K114" s="20">
        <v>35200000</v>
      </c>
      <c r="L114" s="19">
        <f t="shared" ca="1" si="1"/>
        <v>0.20915032679738566</v>
      </c>
      <c r="M114" s="19">
        <f t="shared" ca="1" si="2"/>
        <v>0.20915032679738566</v>
      </c>
      <c r="N114" s="19" t="s">
        <v>25</v>
      </c>
      <c r="O114" s="19" t="s">
        <v>25</v>
      </c>
      <c r="P114" s="19" t="s">
        <v>25</v>
      </c>
      <c r="Q114" s="19" t="s">
        <v>25</v>
      </c>
      <c r="R114" s="26"/>
    </row>
    <row r="115" spans="1:18" s="3" customFormat="1" ht="99.95" customHeight="1" x14ac:dyDescent="0.25">
      <c r="A115" s="28"/>
      <c r="B115" s="23" t="s">
        <v>138</v>
      </c>
      <c r="C115" s="9" t="s">
        <v>257</v>
      </c>
      <c r="D115" s="11" t="s">
        <v>18</v>
      </c>
      <c r="E115" s="16" t="s">
        <v>19</v>
      </c>
      <c r="F115" s="13" t="s">
        <v>6</v>
      </c>
      <c r="G115" s="14" t="s">
        <v>373</v>
      </c>
      <c r="H115" s="17">
        <v>45714</v>
      </c>
      <c r="I115" s="18">
        <v>46022</v>
      </c>
      <c r="J115" s="19">
        <f t="shared" ca="1" si="0"/>
        <v>0.11038961038961037</v>
      </c>
      <c r="K115" s="20">
        <v>100170000</v>
      </c>
      <c r="L115" s="19">
        <f t="shared" ca="1" si="1"/>
        <v>0.11038961038961037</v>
      </c>
      <c r="M115" s="19">
        <f t="shared" ca="1" si="2"/>
        <v>0.11038961038961037</v>
      </c>
      <c r="N115" s="19" t="s">
        <v>25</v>
      </c>
      <c r="O115" s="19" t="s">
        <v>25</v>
      </c>
      <c r="P115" s="19" t="s">
        <v>25</v>
      </c>
      <c r="Q115" s="19" t="s">
        <v>25</v>
      </c>
      <c r="R115" s="26"/>
    </row>
    <row r="116" spans="1:18" s="3" customFormat="1" ht="99.95" customHeight="1" x14ac:dyDescent="0.25">
      <c r="A116" s="28"/>
      <c r="B116" s="23" t="s">
        <v>139</v>
      </c>
      <c r="C116" s="9" t="s">
        <v>258</v>
      </c>
      <c r="D116" s="11" t="s">
        <v>18</v>
      </c>
      <c r="E116" s="16" t="s">
        <v>19</v>
      </c>
      <c r="F116" s="13" t="s">
        <v>6</v>
      </c>
      <c r="G116" s="14" t="s">
        <v>374</v>
      </c>
      <c r="H116" s="17">
        <v>45716</v>
      </c>
      <c r="I116" s="18">
        <v>46018</v>
      </c>
      <c r="J116" s="19">
        <f t="shared" ca="1" si="0"/>
        <v>0.10596026490066224</v>
      </c>
      <c r="K116" s="20">
        <v>82830000</v>
      </c>
      <c r="L116" s="19">
        <f t="shared" ca="1" si="1"/>
        <v>0.10596026490066224</v>
      </c>
      <c r="M116" s="19">
        <f t="shared" ca="1" si="2"/>
        <v>0.10596026490066224</v>
      </c>
      <c r="N116" s="19" t="s">
        <v>25</v>
      </c>
      <c r="O116" s="19" t="s">
        <v>25</v>
      </c>
      <c r="P116" s="19" t="s">
        <v>25</v>
      </c>
      <c r="Q116" s="19" t="s">
        <v>25</v>
      </c>
      <c r="R116" s="26"/>
    </row>
    <row r="117" spans="1:18" s="3" customFormat="1" ht="99.95" customHeight="1" x14ac:dyDescent="0.25">
      <c r="A117" s="28"/>
      <c r="B117" s="23" t="s">
        <v>140</v>
      </c>
      <c r="C117" s="9" t="s">
        <v>259</v>
      </c>
      <c r="D117" s="11" t="s">
        <v>18</v>
      </c>
      <c r="E117" s="16" t="s">
        <v>19</v>
      </c>
      <c r="F117" s="13" t="s">
        <v>6</v>
      </c>
      <c r="G117" s="14" t="s">
        <v>375</v>
      </c>
      <c r="H117" s="17">
        <v>45715</v>
      </c>
      <c r="I117" s="18">
        <v>46018</v>
      </c>
      <c r="J117" s="19">
        <f t="shared" ca="1" si="0"/>
        <v>0.1089108910891089</v>
      </c>
      <c r="K117" s="20">
        <v>74910000</v>
      </c>
      <c r="L117" s="19">
        <f t="shared" ca="1" si="1"/>
        <v>0.1089108910891089</v>
      </c>
      <c r="M117" s="19">
        <f t="shared" ca="1" si="2"/>
        <v>0.1089108910891089</v>
      </c>
      <c r="N117" s="19" t="s">
        <v>25</v>
      </c>
      <c r="O117" s="19" t="s">
        <v>25</v>
      </c>
      <c r="P117" s="19" t="s">
        <v>25</v>
      </c>
      <c r="Q117" s="19" t="s">
        <v>25</v>
      </c>
      <c r="R117" s="26"/>
    </row>
    <row r="118" spans="1:18" s="3" customFormat="1" ht="99.95" customHeight="1" x14ac:dyDescent="0.25">
      <c r="A118" s="28"/>
      <c r="B118" s="23" t="s">
        <v>141</v>
      </c>
      <c r="C118" s="9" t="s">
        <v>260</v>
      </c>
      <c r="D118" s="11" t="s">
        <v>267</v>
      </c>
      <c r="E118" s="16" t="s">
        <v>268</v>
      </c>
      <c r="F118" s="13" t="s">
        <v>6</v>
      </c>
      <c r="G118" s="14" t="s">
        <v>350</v>
      </c>
      <c r="H118" s="17">
        <v>45719</v>
      </c>
      <c r="I118" s="18">
        <v>45900</v>
      </c>
      <c r="J118" s="19">
        <f t="shared" ca="1" si="0"/>
        <v>0.16022099447513816</v>
      </c>
      <c r="K118" s="20">
        <v>74910000</v>
      </c>
      <c r="L118" s="19">
        <f t="shared" ca="1" si="1"/>
        <v>0.16022099447513816</v>
      </c>
      <c r="M118" s="19">
        <f t="shared" ca="1" si="2"/>
        <v>0.16022099447513816</v>
      </c>
      <c r="N118" s="19" t="s">
        <v>25</v>
      </c>
      <c r="O118" s="19" t="s">
        <v>25</v>
      </c>
      <c r="P118" s="19" t="s">
        <v>25</v>
      </c>
      <c r="Q118" s="19" t="s">
        <v>25</v>
      </c>
      <c r="R118" s="26"/>
    </row>
    <row r="119" spans="1:18" s="3" customFormat="1" ht="99.95" customHeight="1" x14ac:dyDescent="0.25">
      <c r="A119" s="28"/>
      <c r="B119" s="23" t="s">
        <v>142</v>
      </c>
      <c r="C119" s="9" t="s">
        <v>260</v>
      </c>
      <c r="D119" s="11" t="s">
        <v>267</v>
      </c>
      <c r="E119" s="16" t="s">
        <v>268</v>
      </c>
      <c r="F119" s="13" t="s">
        <v>6</v>
      </c>
      <c r="G119" s="14" t="s">
        <v>350</v>
      </c>
      <c r="H119" s="17">
        <v>45719</v>
      </c>
      <c r="I119" s="18">
        <v>45900</v>
      </c>
      <c r="J119" s="19">
        <f t="shared" ca="1" si="0"/>
        <v>0.16022099447513816</v>
      </c>
      <c r="K119" s="20">
        <v>31500000</v>
      </c>
      <c r="L119" s="19">
        <f t="shared" ca="1" si="1"/>
        <v>0.16022099447513816</v>
      </c>
      <c r="M119" s="19">
        <f t="shared" ca="1" si="2"/>
        <v>0.16022099447513816</v>
      </c>
      <c r="N119" s="19" t="s">
        <v>25</v>
      </c>
      <c r="O119" s="19" t="s">
        <v>25</v>
      </c>
      <c r="P119" s="19" t="s">
        <v>25</v>
      </c>
      <c r="Q119" s="19" t="s">
        <v>25</v>
      </c>
      <c r="R119" s="26"/>
    </row>
    <row r="120" spans="1:18" s="3" customFormat="1" ht="99.95" customHeight="1" x14ac:dyDescent="0.25">
      <c r="A120" s="28"/>
      <c r="B120" s="23" t="s">
        <v>143</v>
      </c>
      <c r="C120" s="9" t="s">
        <v>261</v>
      </c>
      <c r="D120" s="11" t="s">
        <v>267</v>
      </c>
      <c r="E120" s="16" t="s">
        <v>268</v>
      </c>
      <c r="F120" s="13" t="s">
        <v>6</v>
      </c>
      <c r="G120" s="14" t="s">
        <v>350</v>
      </c>
      <c r="H120" s="17">
        <v>45719</v>
      </c>
      <c r="I120" s="18">
        <v>45869</v>
      </c>
      <c r="J120" s="19">
        <f t="shared" ca="1" si="0"/>
        <v>0.19333333333333336</v>
      </c>
      <c r="K120" s="20">
        <v>45000000</v>
      </c>
      <c r="L120" s="19">
        <f t="shared" ca="1" si="1"/>
        <v>0.19333333333333336</v>
      </c>
      <c r="M120" s="19">
        <f t="shared" ca="1" si="2"/>
        <v>0.19333333333333336</v>
      </c>
      <c r="N120" s="19" t="s">
        <v>25</v>
      </c>
      <c r="O120" s="19" t="s">
        <v>25</v>
      </c>
      <c r="P120" s="19" t="s">
        <v>25</v>
      </c>
      <c r="Q120" s="19" t="s">
        <v>25</v>
      </c>
      <c r="R120" s="26"/>
    </row>
    <row r="121" spans="1:18" s="3" customFormat="1" ht="99.95" customHeight="1" x14ac:dyDescent="0.25">
      <c r="A121" s="28"/>
      <c r="B121" s="23" t="s">
        <v>144</v>
      </c>
      <c r="C121" s="9" t="s">
        <v>262</v>
      </c>
      <c r="D121" s="11" t="s">
        <v>267</v>
      </c>
      <c r="E121" s="16" t="s">
        <v>268</v>
      </c>
      <c r="F121" s="13" t="s">
        <v>6</v>
      </c>
      <c r="G121" s="14" t="s">
        <v>350</v>
      </c>
      <c r="H121" s="17">
        <v>45715</v>
      </c>
      <c r="I121" s="18">
        <v>45900</v>
      </c>
      <c r="J121" s="19">
        <f t="shared" ca="1" si="0"/>
        <v>0.17837837837837833</v>
      </c>
      <c r="K121" s="20">
        <v>82500000</v>
      </c>
      <c r="L121" s="19">
        <f t="shared" ca="1" si="1"/>
        <v>0.17837837837837833</v>
      </c>
      <c r="M121" s="19">
        <f t="shared" ca="1" si="2"/>
        <v>0.17837837837837833</v>
      </c>
      <c r="N121" s="19" t="s">
        <v>25</v>
      </c>
      <c r="O121" s="19" t="s">
        <v>25</v>
      </c>
      <c r="P121" s="19" t="s">
        <v>25</v>
      </c>
      <c r="Q121" s="19" t="s">
        <v>25</v>
      </c>
      <c r="R121" s="26"/>
    </row>
    <row r="122" spans="1:18" s="3" customFormat="1" ht="99.95" customHeight="1" x14ac:dyDescent="0.25">
      <c r="A122" s="28"/>
      <c r="B122" s="23" t="s">
        <v>145</v>
      </c>
      <c r="C122" s="9" t="s">
        <v>263</v>
      </c>
      <c r="D122" s="11" t="s">
        <v>18</v>
      </c>
      <c r="E122" s="16" t="s">
        <v>19</v>
      </c>
      <c r="F122" s="13" t="s">
        <v>6</v>
      </c>
      <c r="G122" s="14" t="s">
        <v>376</v>
      </c>
      <c r="H122" s="17">
        <v>45716</v>
      </c>
      <c r="I122" s="18">
        <v>46022</v>
      </c>
      <c r="J122" s="19">
        <f t="shared" ca="1" si="0"/>
        <v>0.10457516339869277</v>
      </c>
      <c r="K122" s="20">
        <v>52000000</v>
      </c>
      <c r="L122" s="19">
        <f t="shared" ca="1" si="1"/>
        <v>0.10457516339869277</v>
      </c>
      <c r="M122" s="19">
        <f t="shared" ca="1" si="2"/>
        <v>0.10457516339869277</v>
      </c>
      <c r="N122" s="19" t="s">
        <v>25</v>
      </c>
      <c r="O122" s="19" t="s">
        <v>25</v>
      </c>
      <c r="P122" s="19" t="s">
        <v>25</v>
      </c>
      <c r="Q122" s="19" t="s">
        <v>25</v>
      </c>
      <c r="R122" s="26"/>
    </row>
    <row r="123" spans="1:18" s="3" customFormat="1" ht="99.95" customHeight="1" x14ac:dyDescent="0.25">
      <c r="A123" s="28"/>
      <c r="B123" s="23" t="s">
        <v>146</v>
      </c>
      <c r="C123" s="9" t="s">
        <v>27</v>
      </c>
      <c r="D123" s="11" t="s">
        <v>18</v>
      </c>
      <c r="E123" s="16" t="s">
        <v>19</v>
      </c>
      <c r="F123" s="13" t="s">
        <v>6</v>
      </c>
      <c r="G123" s="14" t="s">
        <v>377</v>
      </c>
      <c r="H123" s="17">
        <v>45716</v>
      </c>
      <c r="I123" s="18">
        <v>46022</v>
      </c>
      <c r="J123" s="19">
        <f t="shared" ca="1" si="0"/>
        <v>0.10457516339869277</v>
      </c>
      <c r="K123" s="20">
        <v>72000000</v>
      </c>
      <c r="L123" s="19">
        <f t="shared" ca="1" si="1"/>
        <v>0.10457516339869277</v>
      </c>
      <c r="M123" s="19">
        <f t="shared" ca="1" si="2"/>
        <v>0.10457516339869277</v>
      </c>
      <c r="N123" s="19" t="s">
        <v>25</v>
      </c>
      <c r="O123" s="19" t="s">
        <v>25</v>
      </c>
      <c r="P123" s="19" t="s">
        <v>25</v>
      </c>
      <c r="Q123" s="19" t="s">
        <v>25</v>
      </c>
      <c r="R123" s="26"/>
    </row>
    <row r="124" spans="1:18" s="3" customFormat="1" ht="99.95" customHeight="1" x14ac:dyDescent="0.25">
      <c r="A124" s="28"/>
      <c r="B124" s="23" t="s">
        <v>147</v>
      </c>
      <c r="C124" s="9" t="s">
        <v>264</v>
      </c>
      <c r="D124" s="11" t="s">
        <v>18</v>
      </c>
      <c r="E124" s="16" t="s">
        <v>19</v>
      </c>
      <c r="F124" s="13" t="s">
        <v>6</v>
      </c>
      <c r="G124" s="14" t="s">
        <v>378</v>
      </c>
      <c r="H124" s="17">
        <v>45717</v>
      </c>
      <c r="I124" s="18">
        <v>46022</v>
      </c>
      <c r="J124" s="19">
        <f t="shared" ca="1" si="0"/>
        <v>0.10163934426229504</v>
      </c>
      <c r="K124" s="20">
        <v>57090000</v>
      </c>
      <c r="L124" s="19">
        <f t="shared" ca="1" si="1"/>
        <v>0.10163934426229504</v>
      </c>
      <c r="M124" s="19">
        <f t="shared" ca="1" si="2"/>
        <v>0.10163934426229504</v>
      </c>
      <c r="N124" s="19" t="s">
        <v>25</v>
      </c>
      <c r="O124" s="19" t="s">
        <v>25</v>
      </c>
      <c r="P124" s="19" t="s">
        <v>25</v>
      </c>
      <c r="Q124" s="19" t="s">
        <v>25</v>
      </c>
      <c r="R124" s="26"/>
    </row>
    <row r="125" spans="1:18" s="3" customFormat="1" ht="99.95" customHeight="1" x14ac:dyDescent="0.25">
      <c r="A125" s="28"/>
      <c r="B125" s="23" t="s">
        <v>148</v>
      </c>
      <c r="C125" s="9" t="s">
        <v>265</v>
      </c>
      <c r="D125" s="11" t="s">
        <v>18</v>
      </c>
      <c r="E125" s="16" t="s">
        <v>19</v>
      </c>
      <c r="F125" s="13" t="s">
        <v>6</v>
      </c>
      <c r="G125" s="14" t="s">
        <v>379</v>
      </c>
      <c r="H125" s="17">
        <v>45717</v>
      </c>
      <c r="I125" s="18">
        <v>46022</v>
      </c>
      <c r="J125" s="19">
        <f t="shared" ca="1" si="0"/>
        <v>0.10163934426229504</v>
      </c>
      <c r="K125" s="20">
        <v>37275000</v>
      </c>
      <c r="L125" s="19">
        <f t="shared" ca="1" si="1"/>
        <v>0.10163934426229504</v>
      </c>
      <c r="M125" s="19">
        <f t="shared" ca="1" si="2"/>
        <v>0.10163934426229504</v>
      </c>
      <c r="N125" s="19" t="s">
        <v>25</v>
      </c>
      <c r="O125" s="19" t="s">
        <v>25</v>
      </c>
      <c r="P125" s="19" t="s">
        <v>25</v>
      </c>
      <c r="Q125" s="19" t="s">
        <v>25</v>
      </c>
      <c r="R125" s="26"/>
    </row>
    <row r="126" spans="1:18" s="3" customFormat="1" ht="99.95" customHeight="1" x14ac:dyDescent="0.25">
      <c r="A126" s="28"/>
      <c r="B126" s="23" t="s">
        <v>149</v>
      </c>
      <c r="C126" s="9" t="s">
        <v>261</v>
      </c>
      <c r="D126" s="11" t="s">
        <v>267</v>
      </c>
      <c r="E126" s="16" t="s">
        <v>268</v>
      </c>
      <c r="F126" s="13" t="s">
        <v>6</v>
      </c>
      <c r="G126" s="14" t="s">
        <v>350</v>
      </c>
      <c r="H126" s="17">
        <v>45721</v>
      </c>
      <c r="I126" s="18">
        <v>45900</v>
      </c>
      <c r="J126" s="19">
        <f t="shared" ca="1" si="0"/>
        <v>0.15083798882681565</v>
      </c>
      <c r="K126" s="20">
        <v>44000000</v>
      </c>
      <c r="L126" s="19">
        <f t="shared" ca="1" si="1"/>
        <v>0.15083798882681565</v>
      </c>
      <c r="M126" s="19">
        <f t="shared" ca="1" si="2"/>
        <v>0.15083798882681565</v>
      </c>
      <c r="N126" s="19" t="s">
        <v>25</v>
      </c>
      <c r="O126" s="19" t="s">
        <v>25</v>
      </c>
      <c r="P126" s="19" t="s">
        <v>25</v>
      </c>
      <c r="Q126" s="19" t="s">
        <v>25</v>
      </c>
      <c r="R126" s="26"/>
    </row>
    <row r="127" spans="1:18" s="3" customFormat="1" ht="99.95" customHeight="1" x14ac:dyDescent="0.25">
      <c r="A127" s="28"/>
      <c r="B127" s="23" t="s">
        <v>150</v>
      </c>
      <c r="C127" s="9" t="s">
        <v>261</v>
      </c>
      <c r="D127" s="11" t="s">
        <v>267</v>
      </c>
      <c r="E127" s="16" t="s">
        <v>268</v>
      </c>
      <c r="F127" s="13" t="s">
        <v>6</v>
      </c>
      <c r="G127" s="14" t="s">
        <v>350</v>
      </c>
      <c r="H127" s="17">
        <v>45721</v>
      </c>
      <c r="I127" s="18">
        <v>45900</v>
      </c>
      <c r="J127" s="19">
        <f t="shared" ca="1" si="0"/>
        <v>0.15083798882681565</v>
      </c>
      <c r="K127" s="20">
        <v>44000000</v>
      </c>
      <c r="L127" s="19">
        <f t="shared" ca="1" si="1"/>
        <v>0.15083798882681565</v>
      </c>
      <c r="M127" s="19">
        <f t="shared" ca="1" si="2"/>
        <v>0.15083798882681565</v>
      </c>
      <c r="N127" s="19" t="s">
        <v>25</v>
      </c>
      <c r="O127" s="19" t="s">
        <v>25</v>
      </c>
      <c r="P127" s="19" t="s">
        <v>25</v>
      </c>
      <c r="Q127" s="19" t="s">
        <v>25</v>
      </c>
      <c r="R127" s="26"/>
    </row>
    <row r="128" spans="1:18" s="3" customFormat="1" ht="99.95" customHeight="1" x14ac:dyDescent="0.25">
      <c r="A128" s="28"/>
      <c r="B128" s="23" t="s">
        <v>151</v>
      </c>
      <c r="C128" s="9" t="s">
        <v>261</v>
      </c>
      <c r="D128" s="11" t="s">
        <v>267</v>
      </c>
      <c r="E128" s="16" t="s">
        <v>268</v>
      </c>
      <c r="F128" s="13" t="s">
        <v>6</v>
      </c>
      <c r="G128" s="14" t="s">
        <v>350</v>
      </c>
      <c r="H128" s="17">
        <v>45721</v>
      </c>
      <c r="I128" s="18">
        <v>45900</v>
      </c>
      <c r="J128" s="19">
        <f t="shared" ca="1" si="0"/>
        <v>0.15083798882681565</v>
      </c>
      <c r="K128" s="20">
        <v>78516900</v>
      </c>
      <c r="L128" s="19">
        <f t="shared" ca="1" si="1"/>
        <v>0.15083798882681565</v>
      </c>
      <c r="M128" s="19">
        <f t="shared" ca="1" si="2"/>
        <v>0.15083798882681565</v>
      </c>
      <c r="N128" s="19" t="s">
        <v>25</v>
      </c>
      <c r="O128" s="19" t="s">
        <v>25</v>
      </c>
      <c r="P128" s="19" t="s">
        <v>25</v>
      </c>
      <c r="Q128" s="19" t="s">
        <v>25</v>
      </c>
      <c r="R128" s="26"/>
    </row>
    <row r="129" spans="1:18" s="3" customFormat="1" ht="99.95" customHeight="1" x14ac:dyDescent="0.25">
      <c r="A129" s="28"/>
      <c r="B129" s="23" t="s">
        <v>152</v>
      </c>
      <c r="C129" s="9" t="s">
        <v>266</v>
      </c>
      <c r="D129" s="11" t="s">
        <v>267</v>
      </c>
      <c r="E129" s="16" t="s">
        <v>268</v>
      </c>
      <c r="F129" s="13" t="s">
        <v>6</v>
      </c>
      <c r="G129" s="14" t="s">
        <v>350</v>
      </c>
      <c r="H129" s="17">
        <v>45721</v>
      </c>
      <c r="I129" s="18">
        <v>45900</v>
      </c>
      <c r="J129" s="19">
        <f t="shared" ca="1" si="0"/>
        <v>0.15083798882681565</v>
      </c>
      <c r="K129" s="20">
        <v>70565000</v>
      </c>
      <c r="L129" s="19">
        <f t="shared" ca="1" si="1"/>
        <v>0.15083798882681565</v>
      </c>
      <c r="M129" s="19">
        <f t="shared" ca="1" si="2"/>
        <v>0.15083798882681565</v>
      </c>
      <c r="N129" s="19" t="s">
        <v>25</v>
      </c>
      <c r="O129" s="19" t="s">
        <v>25</v>
      </c>
      <c r="P129" s="19" t="s">
        <v>25</v>
      </c>
      <c r="Q129" s="19" t="s">
        <v>25</v>
      </c>
      <c r="R129" s="26"/>
    </row>
    <row r="130" spans="1:18" ht="99.95" customHeight="1" x14ac:dyDescent="0.25"/>
  </sheetData>
  <autoFilter ref="B6:Q129">
    <sortState ref="B8:U602">
      <sortCondition ref="B5:B427"/>
    </sortState>
  </autoFilter>
  <mergeCells count="21">
    <mergeCell ref="B2:Q3"/>
    <mergeCell ref="K5:K6"/>
    <mergeCell ref="L5:L6"/>
    <mergeCell ref="M5:M6"/>
    <mergeCell ref="K4:M4"/>
    <mergeCell ref="N4:Q4"/>
    <mergeCell ref="N5:N6"/>
    <mergeCell ref="O5:O6"/>
    <mergeCell ref="P5:P6"/>
    <mergeCell ref="Q5:Q6"/>
    <mergeCell ref="B4:B6"/>
    <mergeCell ref="C4:D4"/>
    <mergeCell ref="E4:J4"/>
    <mergeCell ref="C5:C6"/>
    <mergeCell ref="D5:D6"/>
    <mergeCell ref="E5:E6"/>
    <mergeCell ref="F5:F6"/>
    <mergeCell ref="G5:G6"/>
    <mergeCell ref="H5:H6"/>
    <mergeCell ref="I5:I6"/>
    <mergeCell ref="J5:J6"/>
  </mergeCells>
  <dataValidations count="1">
    <dataValidation type="list" allowBlank="1" showInputMessage="1" showErrorMessage="1" sqref="D7:F129">
      <formula1>#REF!</formula1>
    </dataValidation>
  </dataValidations>
  <pageMargins left="0.23622047244094491" right="0.23622047244094491" top="0.35433070866141736" bottom="0.35433070866141736" header="0.19685039370078741" footer="0.19685039370078741"/>
  <pageSetup scale="37" fitToHeight="0" orientation="landscape"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9"/>
  <sheetViews>
    <sheetView topLeftCell="B1" zoomScaleNormal="100" zoomScaleSheetLayoutView="100" workbookViewId="0">
      <selection activeCell="E1" sqref="D1:J12"/>
    </sheetView>
  </sheetViews>
  <sheetFormatPr baseColWidth="10" defaultColWidth="11.42578125" defaultRowHeight="15" x14ac:dyDescent="0.25"/>
  <cols>
    <col min="1" max="4" width="11.42578125" style="2"/>
    <col min="5" max="5" width="15.42578125" style="2" customWidth="1"/>
    <col min="6" max="6" width="51.28515625" style="2" customWidth="1"/>
    <col min="7" max="7" width="28.7109375" style="2" customWidth="1"/>
    <col min="8" max="8" width="41.5703125" style="2" customWidth="1"/>
    <col min="9" max="9" width="34.7109375" style="2" customWidth="1"/>
    <col min="10" max="10" width="11.140625" style="2" customWidth="1"/>
    <col min="11" max="11" width="13.7109375" style="2" bestFit="1" customWidth="1"/>
    <col min="12" max="16384" width="11.42578125" style="2"/>
  </cols>
  <sheetData>
    <row r="1" spans="1:10" ht="15" customHeight="1" x14ac:dyDescent="0.25">
      <c r="A1" s="37" t="s">
        <v>28</v>
      </c>
      <c r="B1" s="37"/>
      <c r="C1" s="37"/>
      <c r="D1" s="37"/>
      <c r="E1" s="37"/>
      <c r="F1" s="37"/>
      <c r="G1" s="37"/>
      <c r="H1" s="37"/>
      <c r="I1" s="37"/>
      <c r="J1" s="37"/>
    </row>
    <row r="2" spans="1:10" ht="15" customHeight="1" x14ac:dyDescent="0.25">
      <c r="A2" s="37"/>
      <c r="B2" s="37"/>
      <c r="C2" s="37"/>
      <c r="D2" s="46" t="s">
        <v>380</v>
      </c>
      <c r="E2" s="46"/>
      <c r="F2" s="46"/>
      <c r="G2" s="46"/>
      <c r="H2" s="46"/>
      <c r="I2" s="46"/>
      <c r="J2" s="46"/>
    </row>
    <row r="3" spans="1:10" ht="18" customHeight="1" x14ac:dyDescent="0.25">
      <c r="A3" s="37"/>
      <c r="B3" s="37"/>
      <c r="C3" s="37"/>
      <c r="D3" s="46"/>
      <c r="E3" s="46"/>
      <c r="F3" s="46"/>
      <c r="G3" s="46"/>
      <c r="H3" s="46"/>
      <c r="I3" s="46"/>
      <c r="J3" s="46"/>
    </row>
    <row r="4" spans="1:10" ht="18" customHeight="1" x14ac:dyDescent="0.25">
      <c r="A4" s="37"/>
      <c r="B4" s="37"/>
      <c r="C4" s="37"/>
      <c r="D4" s="46"/>
      <c r="E4" s="46"/>
      <c r="F4" s="46"/>
      <c r="G4" s="46"/>
      <c r="H4" s="46"/>
      <c r="I4" s="46"/>
      <c r="J4" s="46"/>
    </row>
    <row r="5" spans="1:10" ht="18" customHeight="1" x14ac:dyDescent="0.25">
      <c r="A5" s="37"/>
      <c r="B5" s="37"/>
      <c r="C5" s="37"/>
      <c r="D5" s="46"/>
      <c r="E5" s="46"/>
      <c r="F5" s="46"/>
      <c r="G5" s="46"/>
      <c r="H5" s="46"/>
      <c r="I5" s="46"/>
      <c r="J5" s="46"/>
    </row>
    <row r="6" spans="1:10" ht="15.75" customHeight="1" x14ac:dyDescent="0.25">
      <c r="D6" s="46"/>
      <c r="E6" s="46"/>
      <c r="F6" s="46"/>
      <c r="G6" s="46"/>
      <c r="H6" s="46"/>
      <c r="I6" s="46"/>
      <c r="J6" s="46"/>
    </row>
    <row r="8" spans="1:10" x14ac:dyDescent="0.25">
      <c r="F8" s="4" t="s">
        <v>22</v>
      </c>
      <c r="G8" s="4" t="s">
        <v>23</v>
      </c>
      <c r="H8" s="4" t="s">
        <v>7</v>
      </c>
      <c r="I8" s="4" t="s">
        <v>24</v>
      </c>
    </row>
    <row r="9" spans="1:10" x14ac:dyDescent="0.25">
      <c r="F9" s="5" t="s">
        <v>25</v>
      </c>
      <c r="G9" s="6" t="s">
        <v>25</v>
      </c>
      <c r="H9" s="8" t="s">
        <v>25</v>
      </c>
      <c r="I9" s="7" t="s">
        <v>25</v>
      </c>
    </row>
  </sheetData>
  <mergeCells count="1">
    <mergeCell ref="D2:J6"/>
  </mergeCells>
  <pageMargins left="0.25" right="0.25" top="0.75" bottom="0.75" header="0.3" footer="0.3"/>
  <pageSetup scale="58"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abSelected="1" topLeftCell="A30" workbookViewId="0">
      <selection activeCell="Q27" sqref="Q27"/>
    </sheetView>
  </sheetViews>
  <sheetFormatPr baseColWidth="10" defaultColWidth="10.7109375" defaultRowHeight="15" x14ac:dyDescent="0.25"/>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PROCESOS ADJUDICADOS</vt:lpstr>
      <vt:lpstr>PROCESOS DESIERTOS</vt:lpstr>
      <vt:lpstr>PUBLICACION CARTELERA</vt:lpstr>
      <vt:lpstr>'PROCESOS ADJUDICADOS'!Área_de_impresión</vt:lpstr>
      <vt:lpstr>'PROCESOS DESIERTOS'!Área_de_impresión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Luis Felipe Suarez Cuadros</dc:creator>
  <cp:lastModifiedBy>Tairah</cp:lastModifiedBy>
  <cp:lastPrinted>2025-03-12T22:26:02Z</cp:lastPrinted>
  <dcterms:created xsi:type="dcterms:W3CDTF">2020-04-15T16:49:38Z</dcterms:created>
  <dcterms:modified xsi:type="dcterms:W3CDTF">2025-04-01T21:21:38Z</dcterms:modified>
</cp:coreProperties>
</file>