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Luis Felipe Suarez C\Downloads\"/>
    </mc:Choice>
  </mc:AlternateContent>
  <xr:revisionPtr revIDLastSave="0" documentId="13_ncr:1_{64F7638C-4630-45DA-B60E-F8DD64E783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ADJUDICADOS'!$A$5:$Q$45</definedName>
    <definedName name="_xlnm.Print_Area" localSheetId="0">'PROCESOS ADJUDICADOS'!$A$1:$Q$45</definedName>
    <definedName name="_xlnm.Print_Area" localSheetId="1">'PROCESOS DESIERTOS'!$A$1:$J$10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Felipe Suarez Cuadros</author>
  </authors>
  <commentList>
    <comment ref="B6" authorId="0" shapeId="0" xr:uid="{2208C5D6-45FB-4E3E-8CE8-B3D8D8F4F3FB}">
      <text>
        <r>
          <rPr>
            <b/>
            <sz val="9"/>
            <color indexed="81"/>
            <rFont val="Tahoma"/>
            <family val="2"/>
          </rPr>
          <t xml:space="preserve">ABRIL
</t>
        </r>
      </text>
    </comment>
  </commentList>
</comments>
</file>

<file path=xl/sharedStrings.xml><?xml version="1.0" encoding="utf-8"?>
<sst xmlns="http://schemas.openxmlformats.org/spreadsheetml/2006/main" count="394" uniqueCount="121">
  <si>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</si>
  <si>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</si>
  <si>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</si>
  <si>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</si>
  <si>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</si>
  <si>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</si>
  <si>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</si>
  <si>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</si>
  <si>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</si>
  <si>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</si>
  <si>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</si>
  <si>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</si>
  <si>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</si>
  <si>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</si>
  <si>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</si>
  <si>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</si>
  <si>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</si>
  <si>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</si>
  <si>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</si>
  <si>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</si>
  <si>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</si>
  <si>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</si>
  <si>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</si>
  <si>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</si>
  <si>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</si>
  <si>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</si>
  <si>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</si>
  <si>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2 PERSONA JURÍDICA</t>
  </si>
  <si>
    <t>3 COMPRAVENTA y/o SUMINISTRO</t>
  </si>
  <si>
    <t>CAMERFIRMA COLOMBIA S.A.S.</t>
  </si>
  <si>
    <t>LEIDY LORENA PINEDA CASTAÑO</t>
  </si>
  <si>
    <t>VICTORIA YORLANY SOLARTE NARVAEZ</t>
  </si>
  <si>
    <t>JOAN STIVEN LEÓN URIBE</t>
  </si>
  <si>
    <t>JOHNNY ALEXANDER DELGADO MONTANCHEZ</t>
  </si>
  <si>
    <t>RAFAEL ANDRES FARFAN CARRILLO</t>
  </si>
  <si>
    <t>WILLIAM GONZALEZ DAZA</t>
  </si>
  <si>
    <t>CONSTRUCCIONES, MANTENIMIENTOS E INTERVENTORIAS COMAIN B&amp;C S.A.S</t>
  </si>
  <si>
    <t>FONDO PARA LA VIDA Y LA BIODIVERSIDAD</t>
  </si>
  <si>
    <t>SEBASTIÁN URBE RODRÍGUEZ</t>
  </si>
  <si>
    <t>ASTRID CAROLINA HERRERA DIAZ</t>
  </si>
  <si>
    <t>UT CHUBB SEGUROS – SOLIDARIA – SURAMERICANA - AXA COLPATRIA – MAPFRE.</t>
  </si>
  <si>
    <t>ANDRES FELIPE BUITRAGO CERON</t>
  </si>
  <si>
    <t>JOHANN ALEXANDER GARZON ARENAS</t>
  </si>
  <si>
    <t>YULI ANDREA PEDRAZA LANCHEROS</t>
  </si>
  <si>
    <t>GLOBAL MVM S.A.S.</t>
  </si>
  <si>
    <t>ALEXANDER ALVARADO MEJIA</t>
  </si>
  <si>
    <t>SARA INES CASTAÑO GARCIA</t>
  </si>
  <si>
    <t>ELIANA KATHERINE MARTINEZ SARMIENTO</t>
  </si>
  <si>
    <t>CLAUDIA PATRICIA RODRIGUEZ RODRIGUEZ</t>
  </si>
  <si>
    <t>MARIA JOSE LUNA CUENCA</t>
  </si>
  <si>
    <t>DAVID JULIAN TETE MIELES</t>
  </si>
  <si>
    <t>SERGIO ANDRES ZAPATA ARIZA</t>
  </si>
  <si>
    <t>ELIANA KATHERINE FONSECA GUTIERREZ</t>
  </si>
  <si>
    <t>GPS ELECTRONICS LTDA</t>
  </si>
  <si>
    <t>JOSE MIGUEL DAU CRESPO</t>
  </si>
  <si>
    <t>ALEXANDER MARCIAL MARTINEZ MERCADO</t>
  </si>
  <si>
    <t>LEIDY JOHANNA RODRIGUEZ CASTRO</t>
  </si>
  <si>
    <t>FABIAN ULISES BARROSO MENA</t>
  </si>
  <si>
    <t>JOSUE DAVID DAZA ROJAS</t>
  </si>
  <si>
    <t>JUAN CARLOS GARZÓN RIVEROS</t>
  </si>
  <si>
    <t>JUAN PABLO URREGO ZULUAGA</t>
  </si>
  <si>
    <t>CHRISTIAN CAMILO ROMERO ROJAS</t>
  </si>
  <si>
    <t>ALEXANDER VILLAMIZAR HERNÁNDEZ</t>
  </si>
  <si>
    <t>MARIA DEL MAR VASQUEZ GUTIERREZ</t>
  </si>
  <si>
    <t>DAVID GARZON CASAS</t>
  </si>
  <si>
    <t>LIZETH NATALIA MUÑOZ HERRERA</t>
  </si>
  <si>
    <t>VIVIAN FARLEY GARZÓN VARGAS</t>
  </si>
  <si>
    <t>SONIA CONSTANZA ESTUPIÑAN FORERO</t>
  </si>
  <si>
    <t>FABIO ANDRES CABEZAS LANDAZURI</t>
  </si>
  <si>
    <t>MINIMA CUANTIA</t>
  </si>
  <si>
    <t>LICITACION PÚBLICA</t>
  </si>
  <si>
    <t>11 MANTENIMIENTO y/o REPARACIÓN</t>
  </si>
  <si>
    <t>1 CONVENIO INTERADMINISTRATIVO</t>
  </si>
  <si>
    <t>18 SEGUROS</t>
  </si>
  <si>
    <t>(SG-036) ADQUISICIÓN DE FIRMAS DIGITALES PARA SERVIDORES Y COLABORADORES DEL IDEAM.</t>
  </si>
  <si>
    <t>(HIDRO-298) PRESTAR LOS SERVICIOS PROFESIONALES PARA EVALUAR, CAPTURAR, PROCESAR, VERIFICAR Y ANALIZAR DATOS HIDROLÓGICOS (NIVELES, CAUDALES Y SEDIMENTOS) EN EL ÁREA OPERATIVA 03 –VILLAVICENCIO</t>
  </si>
  <si>
    <t>(HIDRO-311) PRESTAR LOS SERVICIOS PROFESIONALES PARA EVALUAR, CAPTURAR, PROCESAR, VERIFICAR Y ANALIZAR DATOS METEOROLÓGICOS (METEOROS 1, 2, 3 Y 5) EN EL ÁREA OPERATIVA 09 – CALI</t>
  </si>
  <si>
    <t>(HIDRO-310)PRESTAR LOS SERVICIOS TECNICOS PARA MANTENER LA RED NACIONAL DE ESTACIONES HIDROMETEOROLÓGICAS AUTOMÁTICAS, DIAGNOSTICAR EQUIPOS ELECTRÓNICOS CON FINES HIDROMETEOROLÓGICOS QUE CONSTITUYEN LA RED AUTOMATICA DEL ÁREA OPERATIVA 09 – CALI</t>
  </si>
  <si>
    <t>(HIDRO-305) PRESTAR LOS SERVICIOS TÉCNICOS PARA REALIZAR LA OPERACIÓN Y MANTENIMIENTO DE LAS ESTACIONES CONVENCIONALES Y AUTOMÁTICAS DE LA RED NACIONAL Y APOYAR EL PROCESO DE INFORMACIÓN HIDROLÓGICA EN EL ÁREA OPERATIVA 07-PASTO.</t>
  </si>
  <si>
    <t>(HIDRO-292) PRESTAR LOS SERVICIOS PROFESIONALES PARA GESTIONAR LOS DATOS DE INFORMACION DE LA RED DE ESTACIONES HIDROMETEOROLÓGICAS AUTOMÁTICAS, VERIFICAR LOS EQUIPOS ELECTRÓNICOS CON FINES HIDROMETEOROLÓGICOS PARA LA RED EN GENERAL</t>
  </si>
  <si>
    <t>(SEA-226) PRESTAR SERVICIOS PROFESIONALES A LA SUBDIRECCIÓN DE ESTUDIOS AMBIENTALES PARA LA ESTRUCTURACIÓN, ANÁLISIS Y/O MODELACIÓN DE INFORMACIÓN RELACIONADA CON BIODIVERSIDAD Y SERVICIOS ECOSISTÉMICOS; SALUD-CLIMA EN EL MARCO DEL SIIVRA Y/O DEMÁS INICIATIVAS NACIONALES E INTERNACIONALES.</t>
  </si>
  <si>
    <t>(SG-056) REALIZAR EL MANTENIMIENTO PREVENTIVO Y EVENTUALMENTE CORRECTIVO AL SISTEMA HIDRONEUMÁTICO, DEBE INCLUIR EL SUMINISTRO E INSTALACIÓN DE REPUESTOS, LAVADO DEL TANQUE DE AGUA POTABLE PARA LAS SEDES DEL IDEAM.</t>
  </si>
  <si>
    <t>AUNAR ESFUERZOS TÉCNICOS, ADMINISTRATIVOS, FINANCIEROS Y OPERATIVOS ENTRE EL IDEAM Y EL FONDO PARA LA VIDA Y LA BIODIVERSIDAD, PARA EL FORTALECIMIENTO DEL MONITOREO Y SEGUIMIENTO AMBIENTAL DE ÁREAS DE BOSQUES NATURALES, ASÍ COMO LA VIGILANCIA DE OTRAS COBERTURAS DE LA TIERRA Y LAS DINÁMICAS DE TRANSFORMACIÓN EN EL TERRITORIO</t>
  </si>
  <si>
    <t>(SG-534) PRESTAR LOS SERVICIOS PROFESIONALES PARA LA GESTIÓN EDITORIAL; CONTRIBUYENDO CON EL PROCESO DE GENERACIÓN, REVISIÓN, EDICIÓN Y CORRECCIÓN DE ESTILO DE TEXTOS REQUERIDOS POR EL INSTITUTO.</t>
  </si>
  <si>
    <t>(INFO-559) PRESTAR LOS SERVICIOS PROFESIONALES PARA EL PROCESO DE CREACIÓN, INSTALACIÓN, CONFIGURACIÓN Y PUESTA EN MARCHA, TRANSFERENCIA DE CONTENIDO, ELABORACIÓN DE DOCUMENTACIÓN Y MEJORA CONTINUA DEL PORTAL WEB DEL INSTITUTO DE HIDROLOGÍA, METEOROLOGÍA Y ESTUDIOS AMBIENTALES (IDEAM).</t>
  </si>
  <si>
    <t>CONTRATAR LOS SEGUROS QUE AMPARAN LOS INTERESES PATRIMONIALES ACTUALES Y FUTUROS, ASÍ COMO LOS BIENES DE PROPIEDAD DEL IDEAM, QUE ESTÉN BAJO SU RESPONSABILIDAD Y CUSTODIA, Y AQUELLOS QUE SEAN ADQUIRIDOS PARA DESARROLLAR LAS FUNCIONES INHERENTES A SU ACTIVIDAD Y CUALQUIER OTRA PÓLIZA DE SEGUROS QUE REQUIERA LA ENTIDAD EN EL DESARROLLO DE SU ACTIVIDAD.</t>
  </si>
  <si>
    <t>(INFO-426) PRESTAR LOS SERVICIOS PROFESIONALES COMO APOYO TÉCNICO E IMPLEMENTACIÓN, ACTUALIZACIÓN Y MANTENIMIENTO DEL SISTEMA DE SEGURIDAD Y PRIVACIDAD DE LA INFORMACIÓN, CUMPLIMIENTO NORMATIVO DE LOS PLANES DE RIESGOS DE LA INFORMACIÓN, LAS POLÍTICAS QUE SE RELACIONEN CON ARQUITECTURA DE SEGURIDAD Y CONTROLES DE SEGURIDAD DE ACUERDO CON LA NORMATIVIDAD TÉCNICA Y DE LA ENTIDAD.</t>
  </si>
  <si>
    <t>(INFO-560) PRESTAR LOS SERVICIOS PROFESIONALES PARA REALIZAR LOS DISEÑOS DE INTERFAZ DE USUARIO DEL PORTAL WEB, ASÍ COMO SU INTERACCIÓN CON LOS SISTEMAS DE INFORMACIÓN DE LA ENTIDAD.</t>
  </si>
  <si>
    <t>(SEA-220) PRESTAR LOS SERVICIOS PROFESIONALES PARA APOYAR EL DESARROLLO DE LAS ACTIVIDADES NECESARIAS QUE PERMITAN EL CUMPLIMIENTO DE LOS COMPROMISOS DEL IDEAM RELACIONADOS CON LA META DE MITIGACIÓN DE GEI Y LOS ESTABLECIDOS EN EL CONVENIO 471/2022 PARA LA ESTIMACIÓN DE POTENCIALES DE MITIGACIÓN DE ECOSISTEMAS PRIORIZADOS.</t>
  </si>
  <si>
    <t>(INFO-408) RENOVACIÓN DEL LICENCIAMIENTO AQUARIUS SAMPLES</t>
  </si>
  <si>
    <t>(INFO-555) PRESTAR LOS SERVICIOS DE SOPORTE TÉCNICO EN SITIO A LA PLATAFORMA TECNOLÓGICA DEL IDEAM, MANTENIMIENTO PREVENTIVO Y CORRECTIVO Y ATENCIÓN A INCIDENCIAS Y REQUERIMIENTOS, SEGÚN LOS NIVELES DE SERVICIO ESTABLECIDOS</t>
  </si>
  <si>
    <t>(METEO-487) PRESTAR LOS SERVICIOS PROFESIONALES PARA APOYAR LA IMPLEMENTACIÓN Y LA MEJORA EN LA GESTIÓN Y DESEMPEÑO DEL PROCESO DE SERVICIOS QUE COMPONE EL SISTEMA DE GESTIÓN INTEGRADO SIG DE LA SUBDIRECCIÓN DE METEOROLOGÍA DEL IDEAM.</t>
  </si>
  <si>
    <t>(SG-518) PRESTAR SERVICIOS PROFESIONALES PARA APOYAR LA GESTIÓN ADMINISTRATIVA DE LA DIRECCION GENERAL DEL IDEAM.</t>
  </si>
  <si>
    <t>(SEA-228) PRESTAR LOS SERVICIOS PROFESIONALES PARA APOYAR EL MANTENIMIENTO DE LAS OPERACIONES ESTADÍSTICAS DEL GSSD CONFORME A LOS REQUERIMIENTOS DE LOS PLANES DE MEJORAMIENTO VIGENTES Y LA NTCPE1000.</t>
  </si>
  <si>
    <t>(METEO-482) PRESTAR LOS SERVICIOS PROFESIONALES PARA LA GESTIÓN Y EJECUCIÓN DE LAS AGENDAS BILATERALES Y MULTILATERALES CON ACTORES DE LA REGIÓN EN EL MARCO DEL PROYECTO ENANDES.</t>
  </si>
  <si>
    <t>(INFO-558) PRESTAR LOS SERVICIOS DE APOYO A LA GESTIÓN DE LA OFICINA DE INFORMÁTICA PARA REALIZAR LAS ACTIVIDADES DE SOPORTE, INSTALACIÓN, CONFIGURACIÓN Y SEGUIMIENTO TÉCNICO DE LAS PLATAFORMAS TECNOLÓGICAS BASADAS EN SOFTWARE LIBRE DE LA ENTIDAD</t>
  </si>
  <si>
    <t>(INFO-556) PRESTAR LOS SERVICIOS DE SOPORTE TÉCNICO EN SITIO A LA PLATAFORMA TECNOLÓGICA DEL IDEAM, MANTENIMIENTO PREVENTIVO Y CORRECTIVO Y ATENCIÓN A INCIDENCIAS Y REQUERIMIENTOS, SEGÚN LOS NIVELES DE SERVICIO ESTABLECIDOS.</t>
  </si>
  <si>
    <t>(SG-520) PRESTAR LOS SERVICIOS PROFESIONALES EN LA DIRECCIÓN GENERAL DEL INSTITUTO PARA EL SEGUIMIENTO Y ACOMPAÑAMIENTO A LOS PLANES ESTRATÉGICOS DE LA DIRECCIÓN GENERAL RELACIONADOS CON LA RED HIDROMETEOROLÓGICA, LAS ÁREAS OPERATIVAS Y LOS AEROPUERTOS.</t>
  </si>
  <si>
    <t>(SG-058) MANTENIMIENTO PREVENTIVO Y EVENTUALMENTE CORRECTIVO A LAS PLANTAS ELÉCTRICAS DE 430 Y 120 KVA DEL IDEAM CON SUMINISTRO DE BOLSA DE REPUESTOS. SEDE CENTRAL Y LABORATORIO DEL IDEAM EN LA CIUDAD DE BOGOTÁ.</t>
  </si>
  <si>
    <t>(HIDRO-296) PRESTAR LOS SERVICIOS PROFESIONALES PARA EVALUAR, CAPTURAR, PROCESAR, VERIFICAR Y ANALIZAR DATOS HIDROLÓGICOS (NIVELES, CAUDALES Y SEDIMENTOS) EN EL ÁREA OPERATIVA 02 – BARRANQUILLA</t>
  </si>
  <si>
    <t>(OSPA-489) PRESTAR LOS SERVICIOS PROFESIONALES EN LA OFICINA DEL SERVICIO DE PRONÓSTICOS Y ALERTAS DEL IDEAM, MEDIANTE LA PRESTACIÓN DE TURNOS DE MONITOREO DIURNO Y NOCTURNO, CON EL FIN DE ELABORAR PRONÓSTICOS DEL ESTADO DEL TIEMPO, ESPECIALES, VARIABILIDAD CLIMÁTICA, METEOMARINOS, AGROMETEOROLOGICOS Y LA GENERACIÓN DE PRODUCTOS ESPECIALIZADOS QUE CONTRIBUYAN AL CUMPLIMIENTO DE LAS FUNCIONES DE LA OSPA</t>
  </si>
  <si>
    <t>(OSPA-491) PRESTAR LOS SERVICIOS PROFESIONALES EN LA OFICINA DEL SERVICIO DE PRONÓSTICOS Y ALERTAS DEL IDEAM, MEDIANTE LA PRESTACIÓN DE TURNOS DE MONITOREO DIURNO Y NOCTURNO, CON EL FIN DE ELABORAR PRONÓSTICOS DEL ESTADO DEL TIEMPO, ESPECIALES, VARIABILIDADCLIMÁTICA, METEOMARINOS, AGROMETEOROLOGICOS Y LA GENERACIÓN DE PRODUCTOS ESPECIALIZADOS QUE CONTRIBUYAN AL CUMPLIMIENTO DE LAS FUNCIONES DE LA OSPA.</t>
  </si>
  <si>
    <t>(OSPA-500) PRESTAR LOS SERVICIOS PROFESIONALES EN LA OFICINA DEL SERVICIO DE PRONÓSTICOS Y ALERTAS DEL IDEAM, MEDIANTE LA PRESTACIÓN DE TURNOS DE MONITOREO DIURNO Y NOCTURNO, CON EL FIN DE OBTENER PRONÓSTICOS HIDROLÓGICOS DINÁMICOS Y ACTUALIZABLES A NIVEL NACIONAL, Y LA GENERACIÓN DE PRODUCTOS ESPECIALIZADOS QUE CONTRIBUYAN A LA OSPA.</t>
  </si>
  <si>
    <t>(OSPA-501) PRESTAR LOS SERVICIOS PROFESIONALES EN LA OFICINA DEL SERVICIO DE PRONÓSTICOS Y ALERTAS DEL IDEAM, MEDIANTE LA PRESTACIÓN DE TURNOS DE MONITOREO DIURNO Y NOCTURNO, CON EL FIN DE OBTENER PRONÓSTICOS HIDROLÓGICOS DINÁMICOS Y ACTUALIZABLES A NIVEL NACIONAL, Y LA GENERACIÓN DE PRODUCTOS ESPECIALIZADOS QUE CONTRIBUYAN A LA OSPA.</t>
  </si>
  <si>
    <t>(OSPA-502) PRESTAR LOS SERVICIOS PROFESIONALES EN LA OFICINA DEL SERVICIO DE PRONÓSTICOS Y ALERTAS DEL IDEAM, MEDIANTE LA PRESTACIÓN DE TURNOS DE MONITOREO DIURNO Y NOCTURNO, CON EL FIN DE OBTENER PRONÓSTICOS HIDROLÓGICOS DINÁMICOS Y ACTUALIZABLES A NIVEL NACIONAL, Y LA GENERACIÓN DE PRODUCTOS ESPECIALIZADOS QUE CONTRIBUYAN A LA OSPA.</t>
  </si>
  <si>
    <t>(OSPA-504) PRESTAR LOS SERVICIOS PROFESIONALES EN LA OFICINA DEL SERVICIO DE PRONÓSTICOS Y ALERTAS DEL IDEAM, MEDIANTE LA PRESTACIÓN DE TURNOS DE MONITOREO DIURNO Y NOCTURNO, CON EL FIN DE OBTENER PRONÓSTICOS HIDROLÓGICOS DINÁMICOS Y ACTUALIZABLES A NIVEL NACIONAL, Y LA GENERACIÓN DE PRODUCTOS ESPECIALIZADOS QUE CONTRIBUYAN A LA OSPA.</t>
  </si>
  <si>
    <t>(OSPA-499) PRESTAR LOS SERVICIOS PROFESIONALES EN LA OFICINA DEL SERVICIO DE PRONÓSTICOS Y ALERTAS DEL IDEAM, MEDIANTE LA PRESTACIÓN DE TURNOS DE MONITOREO DIURNO Y NOCTURNO, CON EL FIN DE OBTENER PRONÓSTICOS HIDROLÓGICOS DINÁMICOS Y ACTUALIZABLES A NIVEL NACIONAL, Y LA GENERACIÓN DE PRODUCTOS ESPECIALIZADOS QUE CONTRIBUYAN A LA OSPA.</t>
  </si>
  <si>
    <t>(OSPA-498) PRESTAR LOS SERVICIOS PROFESIONALES EN LA OFICINA DEL SERVICIO DE PRONÓSTICOS Y ALERTAS DEL IDEAM, MEDIANTE LA PRESTACIÓN DE TURNOS DE MONITOREO DIURNO Y NOCTURNO, CON EL FIN DE OBTENER PRONÓSTICOS HIDROLÓGICOS DINÁMICOS Y ACTUALIZABLES A NIVEL NACIONAL, Y LA GENERACIÓN DE PRODUCTOS ESPECIALIZADOS QUE CONTRIBUYAN A LA OSPA</t>
  </si>
  <si>
    <t>(OSPA-493) PRESTAR LOS SERVICIOS PROFESIONALES EN LA OFICINA DEL SERVICIO DE PRONOSTICOS Y ALERTAS DEL IDEAM, MEDIANTE LA PRESTACIÓN DE TURNOS DE MONITOREO DIURNO Y NOCTURNO, CON EL FIN DE ELABORAR PRONÓSTICOS DEL ESTADO DEL TIEMPO, ESPECIALES, VARIABILIDAD CLIMÁTICA, METEOMARINOS, AGROMETEOROLOGICOS Y DEMÁS SERVICIOS OPERATIVOS QUE SEAN REQUERIDOS POR EL IDEAM.</t>
  </si>
  <si>
    <t>(OSPA-494) PRESTAR LOS SERVICIOS PROFESIONALES EN LA OFICINA DEL SERVICIO DE PRONÓSTICOS Y ALERTAS DEL IDEAM, MEDIANTE LA PRESTACIÓN DE TURNOS DE MONITOREO DIURNO Y NOCTURNO, CON EL FIN DE ELABORAR PRONÓSTICOS DEL ESTADO DEL TIEMPO, ESPECIALES, VARIABILIDAD CLIMÁTICA, METEOMARINOS, AGROMETEOROLOGICOS Y DEMÁS SERVICIOS OPERATIVOS QUE SEAN REQUERIDOS POR EL IDEAM.</t>
  </si>
  <si>
    <t>(OSPA-503) PRESTAR LOS SERVICIOS PROFESIONALES EN LA OFICINA DEL SERVICIO DE PRONÓSTICOS Y ALERTAS DEL IDEAM, MEDIANTE LA PRESTACIÓN DE TURNOS DE MONITOREO DIURNO Y NOCTURNO, CON EL FIN DE OBTENER Y ANALIZAR INSUMOS PARA LA GENERACIÓN DE PRONÓSTICOS HIDROMETEOROLÓGICOS DINÁMICOS Y ACTUALIZABLES A NIVEL NACIONAL.</t>
  </si>
  <si>
    <t>(OSPA-509) PRESTAR LOS SERVICIOS PROFESIONALES EN LA OFICINA DEL SERVICIO DE PRONÓSTICOS Y ALERTAS PARA EL DESARROLLO DE ACTIVIDADES TÉCNICAS ENMARCADAS EN EL COMPONENTE DE GESTIÓN DEL RIESGO Y LA INTERACCIÓN INTERINSTITUCIONAL CON LAS DIFERENTES ENTIDADES DE GESTIÓN DEL RIESGO PARA LA IMPLEMENTACIÓN DE SISTEMAS DE ALERTAS TEMPRANAS</t>
  </si>
  <si>
    <t>(SEA-237) PRESTAR SERVICIOS PROFESIONALES A LA SUBDIRECCIÓN DE ESTUDIOS AMBIENTALES PARA REALIZAR ACCIONES NECESARIAS EN LA FORMULACIÓN Y PROCESAMIENTO DE INFORMACIÓN PARA LA OPERACIÓN ESTADÍSTICA DEL INDICADOR DE ORDENAMIENTO AMBIENTAL DEL TERRITORIO, DESDE EL COMPONENTE TEMÁTICO, A PARTIR DE LOS SEÑALADO EN LA NORMA NTC PE 1000/2020 Y LOS MANUALES VIGENTES DEL IDEAM.</t>
  </si>
  <si>
    <t>(INFO-554) PRESTAR LOS SERVICIOS DE SOPORTE TÉCNICO EN SITIO A LA PLATAFORMA TECNOLÓGICA DEL IDEAM, MANTENIMIENTO PREVENTIVO Y CORRECTIVO Y ATENCIÓN A INCIDENCIAS Y REQUERIMIENTOS, SEGÚN LOS NIVELES DE SERVICIO ESTABLECIDOS</t>
  </si>
  <si>
    <t>$14.000.000</t>
  </si>
  <si>
    <t>INFORMACION CONTRACTUAL ABRIL 2024</t>
  </si>
  <si>
    <t xml:space="preserve">PROCESOS DESIERTOS 2024 ABRIL </t>
  </si>
  <si>
    <t>SAMC-001-2024</t>
  </si>
  <si>
    <t>PRESTAR EL SERVICIO PARA EL MANTENIMIENTO PREVENTIVO Y CORRECTIVO AL SISTEMA DE REFRIGERACIÓN PRINCIPAL DEL DATACENTER CAPACIDAD 10 TR Y SYSTEM 2100 15 TR, UBICADO EN LA SALA DE INFORMÁTICA DEL EDIFICIO PRINCIPAL DEL IDEAM EN LA CALLE 25D Nº 96B-70 DE LA CIUDAD DE BOGOTÁ, INCLUIDA UNA BOLSA DE REPUESTOS CONFORME A LAS ESPECIFICACIONES TÉCNICAS DISPUESTAS POR LA ENTIDAD.</t>
  </si>
  <si>
    <t>SAMC-002-2024</t>
  </si>
  <si>
    <t>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</si>
</sst>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[$$-240A]\ #,##0"/>
    <numFmt numFmtId="167" formatCode="_(&quot;$&quot;\ * #,##0_);_(&quot;$&quot;\ * \(#,##0\);_(&quot;$&quot;\ * &quot;-&quot;??_);_(@_)"/>
  </numFmts>
  <fonts count="1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8"/>
      <name val="Arial Narrow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165" fontId="6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2" fillId="2" borderId="1" xfId="0" applyFont="1" applyFill="1" applyBorder="1" applyAlignment="1" applyProtection="1">
      <alignment vertical="top" wrapText="1"/>
      <protection locked="0"/>
    </xf>
    <xf numFmtId="9" fontId="7" fillId="2" borderId="1" xfId="3" applyFont="1" applyFill="1" applyBorder="1" applyAlignment="1"/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8" fillId="2" borderId="0" xfId="4" applyFill="1"/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66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12" fillId="0" borderId="1" xfId="0" applyFont="1" applyBorder="1" applyAlignment="1">
      <alignment horizontal="center" wrapText="1"/>
    </xf>
    <xf numFmtId="14" fontId="2" fillId="2" borderId="1" xfId="0" applyNumberFormat="1" applyFont="1" applyFill="1" applyBorder="1" applyAlignment="1" applyProtection="1">
      <alignment horizontal="right" vertical="top" wrapText="1"/>
      <protection locked="0"/>
    </xf>
    <xf numFmtId="14" fontId="2" fillId="2" borderId="1" xfId="0" applyNumberFormat="1" applyFont="1" applyFill="1" applyBorder="1" applyAlignment="1" applyProtection="1">
      <alignment vertical="top" wrapText="1"/>
      <protection hidden="1"/>
    </xf>
    <xf numFmtId="14" fontId="2" fillId="2" borderId="1" xfId="0" applyNumberFormat="1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>
      <alignment vertical="top" wrapText="1"/>
    </xf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7" fontId="13" fillId="3" borderId="1" xfId="5" applyNumberFormat="1" applyFont="1" applyFill="1" applyBorder="1" applyAlignment="1">
      <alignment horizontal="left" vertical="center" wrapText="1"/>
    </xf>
    <xf numFmtId="167" fontId="7" fillId="2" borderId="1" xfId="5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top" wrapText="1"/>
    </xf>
  </cellXfs>
  <cellStyles count="6">
    <cellStyle name="Hipervínculo" xfId="1" builtinId="8"/>
    <cellStyle name="Moneda" xfId="5" builtinId="4"/>
    <cellStyle name="Normal" xfId="0" builtinId="0"/>
    <cellStyle name="Normal 2" xfId="4" xr:uid="{00000000-0005-0000-0000-000003000000}"/>
    <cellStyle name="Normal 6 2" xfId="2" xr:uid="{00000000-0005-0000-0000-000004000000}"/>
    <cellStyle name="Porcentaje" xfId="3" builtinId="5"/>
  </cellStyles>
  <dxfs count="2"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380812</xdr:colOff>
      <xdr:row>0</xdr:row>
      <xdr:rowOff>0</xdr:rowOff>
    </xdr:from>
    <xdr:to>
      <xdr:col>3</xdr:col>
      <xdr:colOff>692394</xdr:colOff>
      <xdr:row>2</xdr:row>
      <xdr:rowOff>133350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12" y="0"/>
          <a:ext cx="2057832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3</xdr:col>
      <xdr:colOff>378257</xdr:colOff>
      <xdr:row>5</xdr:row>
      <xdr:rowOff>123825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3074" name="AutoShape 2" descr="blob:https://web.whatsapp.com/ec0c2c41-4d17-47fb-8c26-c41c22d7d070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114300</xdr:rowOff>
    </xdr:to>
    <xdr:sp macro="" textlink="">
      <xdr:nvSpPr>
        <xdr:cNvPr id="3075" name="AutoShape 3" descr="blob:https://web.whatsapp.com/ec0c2c41-4d17-47fb-8c26-c41c22d7d070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39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0</xdr:row>
      <xdr:rowOff>0</xdr:rowOff>
    </xdr:from>
    <xdr:to>
      <xdr:col>26</xdr:col>
      <xdr:colOff>171450</xdr:colOff>
      <xdr:row>39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50" y="0"/>
          <a:ext cx="10058400" cy="75438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39</xdr:row>
      <xdr:rowOff>95250</xdr:rowOff>
    </xdr:from>
    <xdr:to>
      <xdr:col>15</xdr:col>
      <xdr:colOff>57150</xdr:colOff>
      <xdr:row>79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7524750"/>
          <a:ext cx="10058400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view="pageBreakPreview" zoomScaleNormal="100" zoomScaleSheetLayoutView="100" workbookViewId="0">
      <selection activeCell="B6" sqref="B6:B45"/>
    </sheetView>
  </sheetViews>
  <sheetFormatPr baseColWidth="10" defaultRowHeight="15" x14ac:dyDescent="0.25"/>
  <cols>
    <col min="1" max="1" width="7.7109375" style="1" customWidth="1"/>
    <col min="2" max="2" width="14.7109375" style="1" customWidth="1"/>
    <col min="3" max="3" width="26.28515625" style="1" customWidth="1"/>
    <col min="4" max="4" width="19.5703125" style="1" customWidth="1"/>
    <col min="5" max="5" width="20.140625" style="1" customWidth="1"/>
    <col min="6" max="6" width="20.85546875" style="22" customWidth="1"/>
    <col min="7" max="7" width="62.140625" style="2" customWidth="1"/>
    <col min="8" max="8" width="10.85546875" style="2" customWidth="1"/>
    <col min="9" max="9" width="13" style="10" customWidth="1"/>
    <col min="10" max="10" width="12.140625" style="3" customWidth="1"/>
    <col min="11" max="11" width="14.28515625" style="2" customWidth="1"/>
    <col min="12" max="12" width="24" style="2" customWidth="1"/>
    <col min="13" max="13" width="14.5703125" style="2" customWidth="1"/>
    <col min="14" max="14" width="12.85546875" style="2" customWidth="1"/>
    <col min="15" max="15" width="12.42578125" style="2" customWidth="1"/>
    <col min="16" max="16" width="11.7109375" style="2" customWidth="1"/>
    <col min="17" max="17" width="10.7109375" style="2" customWidth="1"/>
    <col min="18" max="16384" width="11.42578125" style="2"/>
  </cols>
  <sheetData>
    <row r="1" spans="1:17" ht="15" customHeight="1" x14ac:dyDescent="0.25">
      <c r="A1" s="34" t="s">
        <v>115</v>
      </c>
      <c r="B1" s="41"/>
      <c r="C1" s="35"/>
      <c r="D1" s="35"/>
      <c r="E1" s="35"/>
      <c r="F1" s="35"/>
      <c r="G1" s="35"/>
      <c r="H1" s="35"/>
      <c r="I1" s="35"/>
      <c r="J1" s="35"/>
    </row>
    <row r="2" spans="1:17" ht="68.25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</row>
    <row r="3" spans="1:17" x14ac:dyDescent="0.25">
      <c r="A3" s="33" t="s">
        <v>0</v>
      </c>
      <c r="B3" s="29"/>
      <c r="C3" s="33" t="s">
        <v>1</v>
      </c>
      <c r="D3" s="33"/>
      <c r="E3" s="33" t="s">
        <v>2</v>
      </c>
      <c r="F3" s="33"/>
      <c r="G3" s="33"/>
      <c r="H3" s="33"/>
      <c r="I3" s="33"/>
      <c r="J3" s="33"/>
      <c r="K3" s="33" t="s">
        <v>13</v>
      </c>
      <c r="L3" s="33"/>
      <c r="M3" s="33"/>
      <c r="N3" s="33" t="s">
        <v>14</v>
      </c>
      <c r="O3" s="33"/>
      <c r="P3" s="33"/>
      <c r="Q3" s="33"/>
    </row>
    <row r="4" spans="1:17" ht="15" customHeight="1" x14ac:dyDescent="0.25">
      <c r="A4" s="33"/>
      <c r="B4" s="32" t="s">
        <v>120</v>
      </c>
      <c r="C4" s="32" t="s">
        <v>3</v>
      </c>
      <c r="D4" s="32" t="s">
        <v>4</v>
      </c>
      <c r="E4" s="30" t="s">
        <v>5</v>
      </c>
      <c r="F4" s="30" t="s">
        <v>6</v>
      </c>
      <c r="G4" s="32" t="s">
        <v>8</v>
      </c>
      <c r="H4" s="30" t="s">
        <v>9</v>
      </c>
      <c r="I4" s="30" t="s">
        <v>10</v>
      </c>
      <c r="J4" s="38" t="s">
        <v>12</v>
      </c>
      <c r="K4" s="30" t="s">
        <v>11</v>
      </c>
      <c r="L4" s="32" t="s">
        <v>21</v>
      </c>
      <c r="M4" s="32" t="s">
        <v>22</v>
      </c>
      <c r="N4" s="32" t="s">
        <v>15</v>
      </c>
      <c r="O4" s="32" t="s">
        <v>16</v>
      </c>
      <c r="P4" s="32" t="s">
        <v>17</v>
      </c>
      <c r="Q4" s="32" t="s">
        <v>18</v>
      </c>
    </row>
    <row r="5" spans="1:17" ht="38.25" customHeight="1" x14ac:dyDescent="0.25">
      <c r="A5" s="33"/>
      <c r="B5" s="32"/>
      <c r="C5" s="32"/>
      <c r="D5" s="32"/>
      <c r="E5" s="31"/>
      <c r="F5" s="31"/>
      <c r="G5" s="32"/>
      <c r="H5" s="31"/>
      <c r="I5" s="31"/>
      <c r="J5" s="39"/>
      <c r="K5" s="31"/>
      <c r="L5" s="32"/>
      <c r="M5" s="32"/>
      <c r="N5" s="32"/>
      <c r="O5" s="32"/>
      <c r="P5" s="32"/>
      <c r="Q5" s="32"/>
    </row>
    <row r="6" spans="1:17" ht="25.5" x14ac:dyDescent="0.25">
      <c r="A6" s="8">
        <v>297</v>
      </c>
      <c r="B6" s="42">
        <v>297</v>
      </c>
      <c r="C6" s="6" t="s">
        <v>29</v>
      </c>
      <c r="D6" s="9" t="s">
        <v>27</v>
      </c>
      <c r="E6" s="4" t="s">
        <v>69</v>
      </c>
      <c r="F6" s="4" t="s">
        <v>28</v>
      </c>
      <c r="G6" s="15" t="s">
        <v>74</v>
      </c>
      <c r="H6" s="18">
        <v>45385</v>
      </c>
      <c r="I6" s="20">
        <v>45504</v>
      </c>
      <c r="J6" s="5">
        <f ca="1">1-((I6-TODAY())*1/(I6-H6))</f>
        <v>1.4705882352941178</v>
      </c>
      <c r="K6" s="16">
        <v>5140800</v>
      </c>
      <c r="L6" s="5">
        <f t="shared" ref="L6:L45" ca="1" si="0">1-((I6-TODAY())*1/(I6-H6))</f>
        <v>1.4705882352941178</v>
      </c>
      <c r="M6" s="5">
        <f ca="1">1-((I6-TODAY())*1/(I6-H6))</f>
        <v>1.4705882352941178</v>
      </c>
      <c r="N6" s="5" t="s">
        <v>26</v>
      </c>
      <c r="O6" s="5" t="s">
        <v>26</v>
      </c>
      <c r="P6" s="5" t="s">
        <v>26</v>
      </c>
      <c r="Q6" s="5" t="s">
        <v>26</v>
      </c>
    </row>
    <row r="7" spans="1:17" ht="51" x14ac:dyDescent="0.25">
      <c r="A7" s="8">
        <v>299</v>
      </c>
      <c r="B7" s="8">
        <v>299</v>
      </c>
      <c r="C7" s="6" t="s">
        <v>30</v>
      </c>
      <c r="D7" s="9" t="s">
        <v>19</v>
      </c>
      <c r="E7" s="4" t="s">
        <v>20</v>
      </c>
      <c r="F7" s="21" t="s">
        <v>7</v>
      </c>
      <c r="G7" s="15" t="s">
        <v>75</v>
      </c>
      <c r="H7" s="18">
        <v>45383</v>
      </c>
      <c r="I7" s="20">
        <v>45626</v>
      </c>
      <c r="J7" s="5">
        <f t="shared" ref="J7:J45" ca="1" si="1">1-((I7-TODAY())*1/(I7-H7))</f>
        <v>0.72839506172839508</v>
      </c>
      <c r="K7" s="16">
        <v>28516992</v>
      </c>
      <c r="L7" s="5">
        <f t="shared" ca="1" si="0"/>
        <v>0.72839506172839508</v>
      </c>
      <c r="M7" s="5">
        <f t="shared" ref="M7:M45" ca="1" si="2">1-((I7-TODAY())*1/(I7-H7))</f>
        <v>0.72839506172839508</v>
      </c>
      <c r="N7" s="5" t="s">
        <v>26</v>
      </c>
      <c r="O7" s="5" t="s">
        <v>26</v>
      </c>
      <c r="P7" s="5" t="s">
        <v>26</v>
      </c>
      <c r="Q7" s="5" t="s">
        <v>26</v>
      </c>
    </row>
    <row r="8" spans="1:17" ht="38.25" x14ac:dyDescent="0.25">
      <c r="A8" s="8">
        <v>300</v>
      </c>
      <c r="B8" s="8">
        <v>300</v>
      </c>
      <c r="C8" s="6" t="s">
        <v>31</v>
      </c>
      <c r="D8" s="9" t="s">
        <v>19</v>
      </c>
      <c r="E8" s="4" t="s">
        <v>20</v>
      </c>
      <c r="F8" s="21" t="s">
        <v>7</v>
      </c>
      <c r="G8" s="15" t="s">
        <v>76</v>
      </c>
      <c r="H8" s="18">
        <v>45383</v>
      </c>
      <c r="I8" s="20">
        <v>45626</v>
      </c>
      <c r="J8" s="5">
        <f t="shared" ca="1" si="1"/>
        <v>0.72839506172839508</v>
      </c>
      <c r="K8" s="16">
        <v>28428000</v>
      </c>
      <c r="L8" s="5">
        <f t="shared" ca="1" si="0"/>
        <v>0.72839506172839508</v>
      </c>
      <c r="M8" s="5">
        <f t="shared" ca="1" si="2"/>
        <v>0.72839506172839508</v>
      </c>
      <c r="N8" s="5" t="s">
        <v>26</v>
      </c>
      <c r="O8" s="5" t="s">
        <v>26</v>
      </c>
      <c r="P8" s="5" t="s">
        <v>26</v>
      </c>
      <c r="Q8" s="5" t="s">
        <v>26</v>
      </c>
    </row>
    <row r="9" spans="1:17" ht="63.75" x14ac:dyDescent="0.25">
      <c r="A9" s="8">
        <v>301</v>
      </c>
      <c r="B9" s="8">
        <v>301</v>
      </c>
      <c r="C9" s="6" t="s">
        <v>32</v>
      </c>
      <c r="D9" s="9" t="s">
        <v>19</v>
      </c>
      <c r="E9" s="4" t="s">
        <v>20</v>
      </c>
      <c r="F9" s="21" t="s">
        <v>7</v>
      </c>
      <c r="G9" s="15" t="s">
        <v>77</v>
      </c>
      <c r="H9" s="18">
        <v>45385</v>
      </c>
      <c r="I9" s="20">
        <v>45626</v>
      </c>
      <c r="J9" s="5">
        <f t="shared" ca="1" si="1"/>
        <v>0.72614107883817425</v>
      </c>
      <c r="K9" s="16">
        <v>20428333</v>
      </c>
      <c r="L9" s="5">
        <f t="shared" ca="1" si="0"/>
        <v>0.72614107883817425</v>
      </c>
      <c r="M9" s="5">
        <f t="shared" ca="1" si="2"/>
        <v>0.72614107883817425</v>
      </c>
      <c r="N9" s="5" t="s">
        <v>26</v>
      </c>
      <c r="O9" s="5" t="s">
        <v>26</v>
      </c>
      <c r="P9" s="5" t="s">
        <v>26</v>
      </c>
      <c r="Q9" s="5" t="s">
        <v>26</v>
      </c>
    </row>
    <row r="10" spans="1:17" ht="51" x14ac:dyDescent="0.25">
      <c r="A10" s="8">
        <v>302</v>
      </c>
      <c r="B10" s="8">
        <v>302</v>
      </c>
      <c r="C10" s="6" t="s">
        <v>33</v>
      </c>
      <c r="D10" s="9" t="s">
        <v>19</v>
      </c>
      <c r="E10" s="4" t="s">
        <v>20</v>
      </c>
      <c r="F10" s="21" t="s">
        <v>7</v>
      </c>
      <c r="G10" s="15" t="s">
        <v>78</v>
      </c>
      <c r="H10" s="18">
        <v>45390</v>
      </c>
      <c r="I10" s="20">
        <v>45626</v>
      </c>
      <c r="J10" s="5">
        <f t="shared" ca="1" si="1"/>
        <v>0.72033898305084754</v>
      </c>
      <c r="K10" s="16">
        <v>17759260</v>
      </c>
      <c r="L10" s="5">
        <f t="shared" ca="1" si="0"/>
        <v>0.72033898305084754</v>
      </c>
      <c r="M10" s="5">
        <f t="shared" ca="1" si="2"/>
        <v>0.72033898305084754</v>
      </c>
      <c r="N10" s="5" t="s">
        <v>26</v>
      </c>
      <c r="O10" s="5" t="s">
        <v>26</v>
      </c>
      <c r="P10" s="5" t="s">
        <v>26</v>
      </c>
      <c r="Q10" s="5" t="s">
        <v>26</v>
      </c>
    </row>
    <row r="11" spans="1:17" ht="63.75" x14ac:dyDescent="0.25">
      <c r="A11" s="8">
        <v>303</v>
      </c>
      <c r="B11" s="8">
        <v>303</v>
      </c>
      <c r="C11" s="6" t="s">
        <v>34</v>
      </c>
      <c r="D11" s="9" t="s">
        <v>19</v>
      </c>
      <c r="E11" s="4" t="s">
        <v>20</v>
      </c>
      <c r="F11" s="21" t="s">
        <v>7</v>
      </c>
      <c r="G11" s="15" t="s">
        <v>79</v>
      </c>
      <c r="H11" s="18">
        <v>45390</v>
      </c>
      <c r="I11" s="20">
        <v>45626</v>
      </c>
      <c r="J11" s="5">
        <f t="shared" ca="1" si="1"/>
        <v>0.72033898305084754</v>
      </c>
      <c r="K11" s="16">
        <v>22319070</v>
      </c>
      <c r="L11" s="5">
        <f t="shared" ca="1" si="0"/>
        <v>0.72033898305084754</v>
      </c>
      <c r="M11" s="5">
        <f t="shared" ca="1" si="2"/>
        <v>0.72033898305084754</v>
      </c>
      <c r="N11" s="5" t="s">
        <v>26</v>
      </c>
      <c r="O11" s="5" t="s">
        <v>26</v>
      </c>
      <c r="P11" s="5" t="s">
        <v>26</v>
      </c>
      <c r="Q11" s="5" t="s">
        <v>26</v>
      </c>
    </row>
    <row r="12" spans="1:17" ht="63.75" x14ac:dyDescent="0.25">
      <c r="A12" s="8">
        <v>304</v>
      </c>
      <c r="B12" s="8">
        <v>304</v>
      </c>
      <c r="C12" s="6" t="s">
        <v>35</v>
      </c>
      <c r="D12" s="9" t="s">
        <v>19</v>
      </c>
      <c r="E12" s="4" t="s">
        <v>20</v>
      </c>
      <c r="F12" s="21" t="s">
        <v>7</v>
      </c>
      <c r="G12" s="15" t="s">
        <v>80</v>
      </c>
      <c r="H12" s="18">
        <v>45392</v>
      </c>
      <c r="I12" s="18">
        <v>45657</v>
      </c>
      <c r="J12" s="5">
        <f t="shared" ca="1" si="1"/>
        <v>0.63396226415094348</v>
      </c>
      <c r="K12" s="16">
        <v>46110000</v>
      </c>
      <c r="L12" s="5">
        <f t="shared" ca="1" si="0"/>
        <v>0.63396226415094348</v>
      </c>
      <c r="M12" s="5">
        <f t="shared" ca="1" si="2"/>
        <v>0.63396226415094348</v>
      </c>
      <c r="N12" s="5" t="s">
        <v>26</v>
      </c>
      <c r="O12" s="5" t="s">
        <v>26</v>
      </c>
      <c r="P12" s="5" t="s">
        <v>26</v>
      </c>
      <c r="Q12" s="5" t="s">
        <v>26</v>
      </c>
    </row>
    <row r="13" spans="1:17" ht="51" x14ac:dyDescent="0.25">
      <c r="A13" s="8">
        <v>305</v>
      </c>
      <c r="B13" s="8">
        <v>305</v>
      </c>
      <c r="C13" s="6" t="s">
        <v>36</v>
      </c>
      <c r="D13" s="9" t="s">
        <v>27</v>
      </c>
      <c r="E13" s="4" t="s">
        <v>69</v>
      </c>
      <c r="F13" s="21" t="s">
        <v>71</v>
      </c>
      <c r="G13" s="15" t="s">
        <v>81</v>
      </c>
      <c r="H13" s="18">
        <v>45394</v>
      </c>
      <c r="I13" s="20">
        <v>45657</v>
      </c>
      <c r="J13" s="5">
        <f t="shared" ca="1" si="1"/>
        <v>0.63117870722433467</v>
      </c>
      <c r="K13" s="16">
        <v>34000000</v>
      </c>
      <c r="L13" s="5">
        <f t="shared" ca="1" si="0"/>
        <v>0.63117870722433467</v>
      </c>
      <c r="M13" s="5">
        <f t="shared" ca="1" si="2"/>
        <v>0.63117870722433467</v>
      </c>
      <c r="N13" s="5" t="s">
        <v>26</v>
      </c>
      <c r="O13" s="5" t="s">
        <v>26</v>
      </c>
      <c r="P13" s="5" t="s">
        <v>26</v>
      </c>
      <c r="Q13" s="5" t="s">
        <v>26</v>
      </c>
    </row>
    <row r="14" spans="1:17" ht="76.5" x14ac:dyDescent="0.25">
      <c r="A14" s="8">
        <v>306</v>
      </c>
      <c r="B14" s="8">
        <v>306</v>
      </c>
      <c r="C14" s="6" t="s">
        <v>37</v>
      </c>
      <c r="D14" s="9" t="s">
        <v>27</v>
      </c>
      <c r="E14" s="4" t="s">
        <v>20</v>
      </c>
      <c r="F14" s="15" t="s">
        <v>72</v>
      </c>
      <c r="G14" s="15" t="s">
        <v>82</v>
      </c>
      <c r="H14" s="18">
        <v>45394</v>
      </c>
      <c r="I14" s="20">
        <v>46124</v>
      </c>
      <c r="J14" s="5">
        <f t="shared" ca="1" si="1"/>
        <v>0.22739726027397256</v>
      </c>
      <c r="K14" s="16">
        <v>57082962083</v>
      </c>
      <c r="L14" s="5">
        <f t="shared" ca="1" si="0"/>
        <v>0.22739726027397256</v>
      </c>
      <c r="M14" s="5">
        <f t="shared" ca="1" si="2"/>
        <v>0.22739726027397256</v>
      </c>
      <c r="N14" s="5" t="s">
        <v>26</v>
      </c>
      <c r="O14" s="5" t="s">
        <v>26</v>
      </c>
      <c r="P14" s="5" t="s">
        <v>26</v>
      </c>
      <c r="Q14" s="5" t="s">
        <v>26</v>
      </c>
    </row>
    <row r="15" spans="1:17" ht="51" x14ac:dyDescent="0.25">
      <c r="A15" s="8">
        <v>307</v>
      </c>
      <c r="B15" s="8">
        <v>307</v>
      </c>
      <c r="C15" s="6" t="s">
        <v>38</v>
      </c>
      <c r="D15" s="9" t="s">
        <v>19</v>
      </c>
      <c r="E15" s="4" t="s">
        <v>20</v>
      </c>
      <c r="F15" s="21" t="s">
        <v>7</v>
      </c>
      <c r="G15" s="15" t="s">
        <v>83</v>
      </c>
      <c r="H15" s="18">
        <v>45394</v>
      </c>
      <c r="I15" s="20">
        <v>45637</v>
      </c>
      <c r="J15" s="5">
        <f t="shared" ca="1" si="1"/>
        <v>0.6831275720164609</v>
      </c>
      <c r="K15" s="16">
        <v>36000000</v>
      </c>
      <c r="L15" s="5">
        <f t="shared" ca="1" si="0"/>
        <v>0.6831275720164609</v>
      </c>
      <c r="M15" s="5">
        <f t="shared" ca="1" si="2"/>
        <v>0.6831275720164609</v>
      </c>
      <c r="N15" s="5" t="s">
        <v>26</v>
      </c>
      <c r="O15" s="5" t="s">
        <v>26</v>
      </c>
      <c r="P15" s="5" t="s">
        <v>26</v>
      </c>
      <c r="Q15" s="5" t="s">
        <v>26</v>
      </c>
    </row>
    <row r="16" spans="1:17" ht="63.75" x14ac:dyDescent="0.25">
      <c r="A16" s="8">
        <v>308</v>
      </c>
      <c r="B16" s="8">
        <v>308</v>
      </c>
      <c r="C16" s="6" t="s">
        <v>39</v>
      </c>
      <c r="D16" s="9" t="s">
        <v>19</v>
      </c>
      <c r="E16" s="4" t="s">
        <v>20</v>
      </c>
      <c r="F16" s="21" t="s">
        <v>7</v>
      </c>
      <c r="G16" s="15" t="s">
        <v>84</v>
      </c>
      <c r="H16" s="18">
        <v>45399</v>
      </c>
      <c r="I16" s="20">
        <v>45657</v>
      </c>
      <c r="J16" s="5">
        <f t="shared" ca="1" si="1"/>
        <v>0.62403100775193798</v>
      </c>
      <c r="K16" s="16">
        <v>78486000</v>
      </c>
      <c r="L16" s="5">
        <f t="shared" ca="1" si="0"/>
        <v>0.62403100775193798</v>
      </c>
      <c r="M16" s="5">
        <f t="shared" ca="1" si="2"/>
        <v>0.62403100775193798</v>
      </c>
      <c r="N16" s="5" t="s">
        <v>26</v>
      </c>
      <c r="O16" s="5" t="s">
        <v>26</v>
      </c>
      <c r="P16" s="5" t="s">
        <v>26</v>
      </c>
      <c r="Q16" s="5" t="s">
        <v>26</v>
      </c>
    </row>
    <row r="17" spans="1:17" ht="15" customHeight="1" x14ac:dyDescent="0.25">
      <c r="A17" s="8">
        <v>309</v>
      </c>
      <c r="B17" s="8">
        <v>309</v>
      </c>
      <c r="C17" s="6" t="s">
        <v>40</v>
      </c>
      <c r="D17" s="9" t="s">
        <v>27</v>
      </c>
      <c r="E17" s="4" t="s">
        <v>70</v>
      </c>
      <c r="F17" s="21" t="s">
        <v>73</v>
      </c>
      <c r="G17" s="15" t="s">
        <v>85</v>
      </c>
      <c r="H17" s="18">
        <v>45398</v>
      </c>
      <c r="I17" s="20">
        <v>45728</v>
      </c>
      <c r="J17" s="5">
        <f t="shared" ca="1" si="1"/>
        <v>0.49090909090909096</v>
      </c>
      <c r="K17" s="16">
        <v>3166454053</v>
      </c>
      <c r="L17" s="5">
        <f t="shared" ca="1" si="0"/>
        <v>0.49090909090909096</v>
      </c>
      <c r="M17" s="5">
        <f t="shared" ca="1" si="2"/>
        <v>0.49090909090909096</v>
      </c>
      <c r="N17" s="5" t="s">
        <v>26</v>
      </c>
      <c r="O17" s="5" t="s">
        <v>26</v>
      </c>
      <c r="P17" s="5" t="s">
        <v>26</v>
      </c>
      <c r="Q17" s="5" t="s">
        <v>26</v>
      </c>
    </row>
    <row r="18" spans="1:17" ht="76.5" x14ac:dyDescent="0.25">
      <c r="A18" s="8">
        <v>310</v>
      </c>
      <c r="B18" s="8">
        <v>310</v>
      </c>
      <c r="C18" s="6" t="s">
        <v>41</v>
      </c>
      <c r="D18" s="9" t="s">
        <v>19</v>
      </c>
      <c r="E18" s="4" t="s">
        <v>20</v>
      </c>
      <c r="F18" s="21" t="s">
        <v>7</v>
      </c>
      <c r="G18" s="15" t="s">
        <v>86</v>
      </c>
      <c r="H18" s="18">
        <v>45400</v>
      </c>
      <c r="I18" s="20">
        <v>45657</v>
      </c>
      <c r="J18" s="5">
        <f t="shared" ca="1" si="1"/>
        <v>0.62256809338521402</v>
      </c>
      <c r="K18" s="16">
        <v>80454000</v>
      </c>
      <c r="L18" s="5">
        <f t="shared" ca="1" si="0"/>
        <v>0.62256809338521402</v>
      </c>
      <c r="M18" s="5">
        <f t="shared" ca="1" si="2"/>
        <v>0.62256809338521402</v>
      </c>
      <c r="N18" s="5" t="s">
        <v>26</v>
      </c>
      <c r="O18" s="5" t="s">
        <v>26</v>
      </c>
      <c r="P18" s="5" t="s">
        <v>26</v>
      </c>
      <c r="Q18" s="5" t="s">
        <v>26</v>
      </c>
    </row>
    <row r="19" spans="1:17" ht="38.25" x14ac:dyDescent="0.25">
      <c r="A19" s="8">
        <v>311</v>
      </c>
      <c r="B19" s="8">
        <v>311</v>
      </c>
      <c r="C19" s="6" t="s">
        <v>42</v>
      </c>
      <c r="D19" s="9" t="s">
        <v>19</v>
      </c>
      <c r="E19" s="4" t="s">
        <v>20</v>
      </c>
      <c r="F19" s="21" t="s">
        <v>7</v>
      </c>
      <c r="G19" s="15" t="s">
        <v>87</v>
      </c>
      <c r="H19" s="19">
        <v>45400</v>
      </c>
      <c r="I19" s="20">
        <v>45657</v>
      </c>
      <c r="J19" s="5">
        <f t="shared" ca="1" si="1"/>
        <v>0.62256809338521402</v>
      </c>
      <c r="K19" s="16">
        <v>78177000</v>
      </c>
      <c r="L19" s="5">
        <f t="shared" ca="1" si="0"/>
        <v>0.62256809338521402</v>
      </c>
      <c r="M19" s="5">
        <f t="shared" ca="1" si="2"/>
        <v>0.62256809338521402</v>
      </c>
      <c r="N19" s="5" t="s">
        <v>26</v>
      </c>
      <c r="O19" s="5" t="s">
        <v>26</v>
      </c>
      <c r="P19" s="5" t="s">
        <v>26</v>
      </c>
      <c r="Q19" s="5" t="s">
        <v>26</v>
      </c>
    </row>
    <row r="20" spans="1:17" ht="76.5" x14ac:dyDescent="0.25">
      <c r="A20" s="8">
        <v>312</v>
      </c>
      <c r="B20" s="8">
        <v>312</v>
      </c>
      <c r="C20" s="6" t="s">
        <v>43</v>
      </c>
      <c r="D20" s="9" t="s">
        <v>19</v>
      </c>
      <c r="E20" s="4" t="s">
        <v>20</v>
      </c>
      <c r="F20" s="21" t="s">
        <v>7</v>
      </c>
      <c r="G20" s="15" t="s">
        <v>88</v>
      </c>
      <c r="H20" s="18">
        <v>45398</v>
      </c>
      <c r="I20" s="20">
        <v>45657</v>
      </c>
      <c r="J20" s="5">
        <f t="shared" ca="1" si="1"/>
        <v>0.62548262548262556</v>
      </c>
      <c r="K20" s="16">
        <v>47715906</v>
      </c>
      <c r="L20" s="5">
        <f t="shared" ca="1" si="0"/>
        <v>0.62548262548262556</v>
      </c>
      <c r="M20" s="5">
        <f t="shared" ca="1" si="2"/>
        <v>0.62548262548262556</v>
      </c>
      <c r="N20" s="5" t="s">
        <v>26</v>
      </c>
      <c r="O20" s="5" t="s">
        <v>26</v>
      </c>
      <c r="P20" s="5" t="s">
        <v>26</v>
      </c>
      <c r="Q20" s="5" t="s">
        <v>26</v>
      </c>
    </row>
    <row r="21" spans="1:17" ht="25.5" x14ac:dyDescent="0.25">
      <c r="A21" s="8">
        <v>313</v>
      </c>
      <c r="B21" s="8">
        <v>313</v>
      </c>
      <c r="C21" s="6" t="s">
        <v>44</v>
      </c>
      <c r="D21" s="9" t="s">
        <v>27</v>
      </c>
      <c r="E21" s="4" t="s">
        <v>20</v>
      </c>
      <c r="F21" s="21" t="s">
        <v>7</v>
      </c>
      <c r="G21" s="15" t="s">
        <v>89</v>
      </c>
      <c r="H21" s="18">
        <v>45400</v>
      </c>
      <c r="I21" s="20">
        <v>45415</v>
      </c>
      <c r="J21" s="5">
        <f t="shared" ca="1" si="1"/>
        <v>10.666666666666666</v>
      </c>
      <c r="K21" s="16">
        <v>234400590</v>
      </c>
      <c r="L21" s="5">
        <f t="shared" ca="1" si="0"/>
        <v>10.666666666666666</v>
      </c>
      <c r="M21" s="5">
        <f t="shared" ca="1" si="2"/>
        <v>10.666666666666666</v>
      </c>
      <c r="N21" s="5" t="s">
        <v>26</v>
      </c>
      <c r="O21" s="5" t="s">
        <v>26</v>
      </c>
      <c r="P21" s="5" t="s">
        <v>26</v>
      </c>
      <c r="Q21" s="5" t="s">
        <v>26</v>
      </c>
    </row>
    <row r="22" spans="1:17" ht="51" x14ac:dyDescent="0.25">
      <c r="A22" s="8">
        <v>314</v>
      </c>
      <c r="B22" s="8">
        <v>314</v>
      </c>
      <c r="C22" s="6" t="s">
        <v>45</v>
      </c>
      <c r="D22" s="9" t="s">
        <v>19</v>
      </c>
      <c r="E22" s="4" t="s">
        <v>20</v>
      </c>
      <c r="F22" s="21" t="s">
        <v>7</v>
      </c>
      <c r="G22" s="15" t="s">
        <v>90</v>
      </c>
      <c r="H22" s="18">
        <v>45405</v>
      </c>
      <c r="I22" s="20">
        <v>45657</v>
      </c>
      <c r="J22" s="5">
        <f t="shared" ca="1" si="1"/>
        <v>0.61507936507936511</v>
      </c>
      <c r="K22" s="16">
        <v>35690000</v>
      </c>
      <c r="L22" s="5">
        <f t="shared" ca="1" si="0"/>
        <v>0.61507936507936511</v>
      </c>
      <c r="M22" s="5">
        <f t="shared" ca="1" si="2"/>
        <v>0.61507936507936511</v>
      </c>
      <c r="N22" s="5" t="s">
        <v>26</v>
      </c>
      <c r="O22" s="5" t="s">
        <v>26</v>
      </c>
      <c r="P22" s="5" t="s">
        <v>26</v>
      </c>
      <c r="Q22" s="5" t="s">
        <v>26</v>
      </c>
    </row>
    <row r="23" spans="1:17" ht="51" x14ac:dyDescent="0.25">
      <c r="A23" s="8">
        <v>315</v>
      </c>
      <c r="B23" s="8">
        <v>315</v>
      </c>
      <c r="C23" s="6" t="s">
        <v>46</v>
      </c>
      <c r="D23" s="9" t="s">
        <v>19</v>
      </c>
      <c r="E23" s="4" t="s">
        <v>20</v>
      </c>
      <c r="F23" s="21" t="s">
        <v>7</v>
      </c>
      <c r="G23" s="15" t="s">
        <v>91</v>
      </c>
      <c r="H23" s="18">
        <v>45405</v>
      </c>
      <c r="I23" s="20">
        <v>45657</v>
      </c>
      <c r="J23" s="5">
        <f t="shared" ca="1" si="1"/>
        <v>0.61507936507936511</v>
      </c>
      <c r="K23" s="16">
        <v>35546666</v>
      </c>
      <c r="L23" s="5">
        <f t="shared" ca="1" si="0"/>
        <v>0.61507936507936511</v>
      </c>
      <c r="M23" s="5">
        <f t="shared" ca="1" si="2"/>
        <v>0.61507936507936511</v>
      </c>
      <c r="N23" s="5" t="s">
        <v>26</v>
      </c>
      <c r="O23" s="5" t="s">
        <v>26</v>
      </c>
      <c r="P23" s="5" t="s">
        <v>26</v>
      </c>
      <c r="Q23" s="5" t="s">
        <v>26</v>
      </c>
    </row>
    <row r="24" spans="1:17" ht="25.5" x14ac:dyDescent="0.25">
      <c r="A24" s="8">
        <v>316</v>
      </c>
      <c r="B24" s="8">
        <v>316</v>
      </c>
      <c r="C24" s="6" t="s">
        <v>47</v>
      </c>
      <c r="D24" s="9" t="s">
        <v>19</v>
      </c>
      <c r="E24" s="4" t="s">
        <v>20</v>
      </c>
      <c r="F24" s="21" t="s">
        <v>7</v>
      </c>
      <c r="G24" s="15" t="s">
        <v>92</v>
      </c>
      <c r="H24" s="18">
        <v>45404</v>
      </c>
      <c r="I24" s="20">
        <v>45526</v>
      </c>
      <c r="J24" s="5">
        <f t="shared" ca="1" si="1"/>
        <v>1.278688524590164</v>
      </c>
      <c r="K24" s="16" t="s">
        <v>114</v>
      </c>
      <c r="L24" s="5">
        <f t="shared" ca="1" si="0"/>
        <v>1.278688524590164</v>
      </c>
      <c r="M24" s="5">
        <f t="shared" ca="1" si="2"/>
        <v>1.278688524590164</v>
      </c>
      <c r="N24" s="5" t="s">
        <v>26</v>
      </c>
      <c r="O24" s="5" t="s">
        <v>26</v>
      </c>
      <c r="P24" s="5" t="s">
        <v>26</v>
      </c>
      <c r="Q24" s="5" t="s">
        <v>26</v>
      </c>
    </row>
    <row r="25" spans="1:17" s="7" customFormat="1" ht="51" x14ac:dyDescent="0.25">
      <c r="A25" s="8">
        <v>317</v>
      </c>
      <c r="B25" s="8">
        <v>317</v>
      </c>
      <c r="C25" s="6" t="s">
        <v>48</v>
      </c>
      <c r="D25" s="9" t="s">
        <v>19</v>
      </c>
      <c r="E25" s="4" t="s">
        <v>20</v>
      </c>
      <c r="F25" s="21" t="s">
        <v>7</v>
      </c>
      <c r="G25" s="15" t="s">
        <v>93</v>
      </c>
      <c r="H25" s="18">
        <v>45405</v>
      </c>
      <c r="I25" s="20">
        <v>45657</v>
      </c>
      <c r="J25" s="5">
        <f t="shared" ca="1" si="1"/>
        <v>0.61507936507936511</v>
      </c>
      <c r="K25" s="16">
        <v>57866667</v>
      </c>
      <c r="L25" s="5">
        <f t="shared" ca="1" si="0"/>
        <v>0.61507936507936511</v>
      </c>
      <c r="M25" s="5">
        <f t="shared" ca="1" si="2"/>
        <v>0.61507936507936511</v>
      </c>
      <c r="N25" s="5" t="s">
        <v>26</v>
      </c>
      <c r="O25" s="5" t="s">
        <v>26</v>
      </c>
      <c r="P25" s="5" t="s">
        <v>26</v>
      </c>
      <c r="Q25" s="5" t="s">
        <v>26</v>
      </c>
    </row>
    <row r="26" spans="1:17" s="7" customFormat="1" ht="38.25" x14ac:dyDescent="0.25">
      <c r="A26" s="8">
        <v>318</v>
      </c>
      <c r="B26" s="8">
        <v>318</v>
      </c>
      <c r="C26" s="6" t="s">
        <v>49</v>
      </c>
      <c r="D26" s="9" t="s">
        <v>19</v>
      </c>
      <c r="E26" s="4" t="s">
        <v>20</v>
      </c>
      <c r="F26" s="21" t="s">
        <v>7</v>
      </c>
      <c r="G26" s="15" t="s">
        <v>94</v>
      </c>
      <c r="H26" s="18">
        <v>45405</v>
      </c>
      <c r="I26" s="20">
        <v>45557</v>
      </c>
      <c r="J26" s="5">
        <f t="shared" ca="1" si="1"/>
        <v>1.0197368421052631</v>
      </c>
      <c r="K26" s="16">
        <v>25000000</v>
      </c>
      <c r="L26" s="5">
        <f t="shared" ca="1" si="0"/>
        <v>1.0197368421052631</v>
      </c>
      <c r="M26" s="5">
        <f t="shared" ca="1" si="2"/>
        <v>1.0197368421052631</v>
      </c>
      <c r="N26" s="5" t="s">
        <v>26</v>
      </c>
      <c r="O26" s="5" t="s">
        <v>26</v>
      </c>
      <c r="P26" s="5" t="s">
        <v>26</v>
      </c>
      <c r="Q26" s="5" t="s">
        <v>26</v>
      </c>
    </row>
    <row r="27" spans="1:17" s="7" customFormat="1" ht="63.75" x14ac:dyDescent="0.25">
      <c r="A27" s="8">
        <v>319</v>
      </c>
      <c r="B27" s="8">
        <v>319</v>
      </c>
      <c r="C27" s="6" t="s">
        <v>50</v>
      </c>
      <c r="D27" s="9" t="s">
        <v>19</v>
      </c>
      <c r="E27" s="4" t="s">
        <v>20</v>
      </c>
      <c r="F27" s="21" t="s">
        <v>7</v>
      </c>
      <c r="G27" s="15" t="s">
        <v>95</v>
      </c>
      <c r="H27" s="18">
        <v>45407</v>
      </c>
      <c r="I27" s="20">
        <v>45657</v>
      </c>
      <c r="J27" s="5">
        <f t="shared" ca="1" si="1"/>
        <v>0.61199999999999999</v>
      </c>
      <c r="K27" s="16">
        <v>35260000</v>
      </c>
      <c r="L27" s="5">
        <f t="shared" ca="1" si="0"/>
        <v>0.61199999999999999</v>
      </c>
      <c r="M27" s="5">
        <f t="shared" ca="1" si="2"/>
        <v>0.61199999999999999</v>
      </c>
      <c r="N27" s="5" t="s">
        <v>26</v>
      </c>
      <c r="O27" s="5" t="s">
        <v>26</v>
      </c>
      <c r="P27" s="5" t="s">
        <v>26</v>
      </c>
      <c r="Q27" s="5" t="s">
        <v>26</v>
      </c>
    </row>
    <row r="28" spans="1:17" s="7" customFormat="1" ht="51" x14ac:dyDescent="0.25">
      <c r="A28" s="8">
        <v>320</v>
      </c>
      <c r="B28" s="8">
        <v>320</v>
      </c>
      <c r="C28" s="6" t="s">
        <v>51</v>
      </c>
      <c r="D28" s="9" t="s">
        <v>19</v>
      </c>
      <c r="E28" s="4" t="s">
        <v>20</v>
      </c>
      <c r="F28" s="21" t="s">
        <v>7</v>
      </c>
      <c r="G28" s="15" t="s">
        <v>96</v>
      </c>
      <c r="H28" s="18">
        <v>45407</v>
      </c>
      <c r="I28" s="20">
        <v>45657</v>
      </c>
      <c r="J28" s="5">
        <f t="shared" ca="1" si="1"/>
        <v>0.61199999999999999</v>
      </c>
      <c r="K28" s="16">
        <v>35260000</v>
      </c>
      <c r="L28" s="5">
        <f t="shared" ca="1" si="0"/>
        <v>0.61199999999999999</v>
      </c>
      <c r="M28" s="5">
        <f t="shared" ca="1" si="2"/>
        <v>0.61199999999999999</v>
      </c>
      <c r="N28" s="5" t="s">
        <v>26</v>
      </c>
      <c r="O28" s="5" t="s">
        <v>26</v>
      </c>
      <c r="P28" s="5" t="s">
        <v>26</v>
      </c>
      <c r="Q28" s="5" t="s">
        <v>26</v>
      </c>
    </row>
    <row r="29" spans="1:17" s="7" customFormat="1" ht="51" x14ac:dyDescent="0.25">
      <c r="A29" s="8">
        <v>321</v>
      </c>
      <c r="B29" s="8">
        <v>321</v>
      </c>
      <c r="C29" s="6" t="s">
        <v>52</v>
      </c>
      <c r="D29" s="9" t="s">
        <v>19</v>
      </c>
      <c r="E29" s="4" t="s">
        <v>20</v>
      </c>
      <c r="F29" s="21" t="s">
        <v>7</v>
      </c>
      <c r="G29" s="15" t="s">
        <v>97</v>
      </c>
      <c r="H29" s="18">
        <v>45407</v>
      </c>
      <c r="I29" s="20">
        <v>45529</v>
      </c>
      <c r="J29" s="5">
        <f t="shared" ca="1" si="1"/>
        <v>1.2540983606557377</v>
      </c>
      <c r="K29" s="16">
        <v>23200000</v>
      </c>
      <c r="L29" s="5">
        <f t="shared" ca="1" si="0"/>
        <v>1.2540983606557377</v>
      </c>
      <c r="M29" s="5">
        <f t="shared" ca="1" si="2"/>
        <v>1.2540983606557377</v>
      </c>
      <c r="N29" s="5" t="s">
        <v>26</v>
      </c>
      <c r="O29" s="5" t="s">
        <v>26</v>
      </c>
      <c r="P29" s="5" t="s">
        <v>26</v>
      </c>
      <c r="Q29" s="5" t="s">
        <v>26</v>
      </c>
    </row>
    <row r="30" spans="1:17" s="7" customFormat="1" ht="51" x14ac:dyDescent="0.25">
      <c r="A30" s="8">
        <v>322</v>
      </c>
      <c r="B30" s="8">
        <v>322</v>
      </c>
      <c r="C30" s="6" t="s">
        <v>53</v>
      </c>
      <c r="D30" s="9" t="s">
        <v>27</v>
      </c>
      <c r="E30" s="4" t="s">
        <v>69</v>
      </c>
      <c r="F30" s="21" t="s">
        <v>71</v>
      </c>
      <c r="G30" s="15" t="s">
        <v>98</v>
      </c>
      <c r="H30" s="18">
        <v>45408</v>
      </c>
      <c r="I30" s="20">
        <v>45657</v>
      </c>
      <c r="J30" s="5">
        <f t="shared" ca="1" si="1"/>
        <v>0.61044176706827313</v>
      </c>
      <c r="K30" s="16">
        <v>21017641</v>
      </c>
      <c r="L30" s="5">
        <f t="shared" ca="1" si="0"/>
        <v>0.61044176706827313</v>
      </c>
      <c r="M30" s="5">
        <f t="shared" ca="1" si="2"/>
        <v>0.61044176706827313</v>
      </c>
      <c r="N30" s="5" t="s">
        <v>26</v>
      </c>
      <c r="O30" s="5" t="s">
        <v>26</v>
      </c>
      <c r="P30" s="5" t="s">
        <v>26</v>
      </c>
      <c r="Q30" s="5" t="s">
        <v>26</v>
      </c>
    </row>
    <row r="31" spans="1:17" s="7" customFormat="1" ht="51" x14ac:dyDescent="0.25">
      <c r="A31" s="8">
        <v>323</v>
      </c>
      <c r="B31" s="8">
        <v>323</v>
      </c>
      <c r="C31" s="6" t="s">
        <v>54</v>
      </c>
      <c r="D31" s="9" t="s">
        <v>19</v>
      </c>
      <c r="E31" s="4" t="s">
        <v>20</v>
      </c>
      <c r="F31" s="21" t="s">
        <v>7</v>
      </c>
      <c r="G31" s="15" t="s">
        <v>99</v>
      </c>
      <c r="H31" s="18">
        <v>45408</v>
      </c>
      <c r="I31" s="20">
        <v>45626</v>
      </c>
      <c r="J31" s="5">
        <f t="shared" ca="1" si="1"/>
        <v>0.69724770642201839</v>
      </c>
      <c r="K31" s="16">
        <v>25466750</v>
      </c>
      <c r="L31" s="5">
        <f t="shared" ca="1" si="0"/>
        <v>0.69724770642201839</v>
      </c>
      <c r="M31" s="5">
        <f t="shared" ca="1" si="2"/>
        <v>0.69724770642201839</v>
      </c>
      <c r="N31" s="5" t="s">
        <v>26</v>
      </c>
      <c r="O31" s="5" t="s">
        <v>26</v>
      </c>
      <c r="P31" s="5" t="s">
        <v>26</v>
      </c>
      <c r="Q31" s="5" t="s">
        <v>26</v>
      </c>
    </row>
    <row r="32" spans="1:17" s="7" customFormat="1" ht="89.25" x14ac:dyDescent="0.25">
      <c r="A32" s="8">
        <v>324</v>
      </c>
      <c r="B32" s="8">
        <v>324</v>
      </c>
      <c r="C32" s="6" t="s">
        <v>55</v>
      </c>
      <c r="D32" s="9" t="s">
        <v>19</v>
      </c>
      <c r="E32" s="4" t="s">
        <v>20</v>
      </c>
      <c r="F32" s="21" t="s">
        <v>7</v>
      </c>
      <c r="G32" s="4" t="s">
        <v>100</v>
      </c>
      <c r="H32" s="18">
        <v>45411</v>
      </c>
      <c r="I32" s="20">
        <v>45641</v>
      </c>
      <c r="J32" s="5">
        <f t="shared" ca="1" si="1"/>
        <v>0.64782608695652177</v>
      </c>
      <c r="K32" s="16">
        <v>53534250</v>
      </c>
      <c r="L32" s="5">
        <f t="shared" ca="1" si="0"/>
        <v>0.64782608695652177</v>
      </c>
      <c r="M32" s="5">
        <f t="shared" ca="1" si="2"/>
        <v>0.64782608695652177</v>
      </c>
      <c r="N32" s="5" t="s">
        <v>26</v>
      </c>
      <c r="O32" s="5" t="s">
        <v>26</v>
      </c>
      <c r="P32" s="5" t="s">
        <v>26</v>
      </c>
      <c r="Q32" s="5" t="s">
        <v>26</v>
      </c>
    </row>
    <row r="33" spans="1:17" s="7" customFormat="1" ht="89.25" x14ac:dyDescent="0.25">
      <c r="A33" s="8">
        <v>325</v>
      </c>
      <c r="B33" s="8">
        <v>325</v>
      </c>
      <c r="C33" s="4" t="s">
        <v>56</v>
      </c>
      <c r="D33" s="9" t="s">
        <v>19</v>
      </c>
      <c r="E33" s="4" t="s">
        <v>20</v>
      </c>
      <c r="F33" s="21" t="s">
        <v>7</v>
      </c>
      <c r="G33" s="15" t="s">
        <v>101</v>
      </c>
      <c r="H33" s="18">
        <v>45411</v>
      </c>
      <c r="I33" s="20">
        <v>45641</v>
      </c>
      <c r="J33" s="5">
        <f t="shared" ca="1" si="1"/>
        <v>0.64782608695652177</v>
      </c>
      <c r="K33" s="16">
        <v>53534250</v>
      </c>
      <c r="L33" s="5">
        <f t="shared" ca="1" si="0"/>
        <v>0.64782608695652177</v>
      </c>
      <c r="M33" s="5">
        <f t="shared" ca="1" si="2"/>
        <v>0.64782608695652177</v>
      </c>
      <c r="N33" s="5" t="s">
        <v>26</v>
      </c>
      <c r="O33" s="5" t="s">
        <v>26</v>
      </c>
      <c r="P33" s="5" t="s">
        <v>26</v>
      </c>
      <c r="Q33" s="5" t="s">
        <v>26</v>
      </c>
    </row>
    <row r="34" spans="1:17" s="7" customFormat="1" ht="76.5" x14ac:dyDescent="0.25">
      <c r="A34" s="8">
        <v>326</v>
      </c>
      <c r="B34" s="8">
        <v>326</v>
      </c>
      <c r="C34" s="6" t="s">
        <v>57</v>
      </c>
      <c r="D34" s="9" t="s">
        <v>19</v>
      </c>
      <c r="E34" s="4" t="s">
        <v>20</v>
      </c>
      <c r="F34" s="21" t="s">
        <v>7</v>
      </c>
      <c r="G34" s="15" t="s">
        <v>102</v>
      </c>
      <c r="H34" s="18">
        <v>45412</v>
      </c>
      <c r="I34" s="20">
        <v>45641</v>
      </c>
      <c r="J34" s="5">
        <f t="shared" ca="1" si="1"/>
        <v>0.64628820960698685</v>
      </c>
      <c r="K34" s="16">
        <v>48204000</v>
      </c>
      <c r="L34" s="5">
        <f t="shared" ca="1" si="0"/>
        <v>0.64628820960698685</v>
      </c>
      <c r="M34" s="5">
        <f t="shared" ca="1" si="2"/>
        <v>0.64628820960698685</v>
      </c>
      <c r="N34" s="5" t="s">
        <v>26</v>
      </c>
      <c r="O34" s="5" t="s">
        <v>26</v>
      </c>
      <c r="P34" s="5" t="s">
        <v>26</v>
      </c>
      <c r="Q34" s="5" t="s">
        <v>26</v>
      </c>
    </row>
    <row r="35" spans="1:17" s="7" customFormat="1" ht="76.5" x14ac:dyDescent="0.25">
      <c r="A35" s="8">
        <v>327</v>
      </c>
      <c r="B35" s="8">
        <v>327</v>
      </c>
      <c r="C35" s="6" t="s">
        <v>58</v>
      </c>
      <c r="D35" s="9" t="s">
        <v>19</v>
      </c>
      <c r="E35" s="4" t="s">
        <v>20</v>
      </c>
      <c r="F35" s="21" t="s">
        <v>7</v>
      </c>
      <c r="G35" s="15" t="s">
        <v>103</v>
      </c>
      <c r="H35" s="18">
        <v>45412</v>
      </c>
      <c r="I35" s="20">
        <v>45641</v>
      </c>
      <c r="J35" s="5">
        <f t="shared" ca="1" si="1"/>
        <v>0.64628820960698685</v>
      </c>
      <c r="K35" s="16">
        <v>48204000</v>
      </c>
      <c r="L35" s="5">
        <f t="shared" ca="1" si="0"/>
        <v>0.64628820960698685</v>
      </c>
      <c r="M35" s="5">
        <f t="shared" ca="1" si="2"/>
        <v>0.64628820960698685</v>
      </c>
      <c r="N35" s="5" t="s">
        <v>26</v>
      </c>
      <c r="O35" s="5" t="s">
        <v>26</v>
      </c>
      <c r="P35" s="5" t="s">
        <v>26</v>
      </c>
      <c r="Q35" s="5" t="s">
        <v>26</v>
      </c>
    </row>
    <row r="36" spans="1:17" s="7" customFormat="1" ht="76.5" x14ac:dyDescent="0.25">
      <c r="A36" s="8">
        <v>328</v>
      </c>
      <c r="B36" s="8">
        <v>328</v>
      </c>
      <c r="C36" s="6" t="s">
        <v>59</v>
      </c>
      <c r="D36" s="9" t="s">
        <v>19</v>
      </c>
      <c r="E36" s="4" t="s">
        <v>20</v>
      </c>
      <c r="F36" s="21" t="s">
        <v>7</v>
      </c>
      <c r="G36" s="15" t="s">
        <v>104</v>
      </c>
      <c r="H36" s="18">
        <v>45412</v>
      </c>
      <c r="I36" s="20">
        <v>45641</v>
      </c>
      <c r="J36" s="5">
        <f t="shared" ca="1" si="1"/>
        <v>0.64628820960698685</v>
      </c>
      <c r="K36" s="16">
        <v>48204000</v>
      </c>
      <c r="L36" s="5">
        <f t="shared" ca="1" si="0"/>
        <v>0.64628820960698685</v>
      </c>
      <c r="M36" s="5">
        <f t="shared" ca="1" si="2"/>
        <v>0.64628820960698685</v>
      </c>
      <c r="N36" s="5" t="s">
        <v>26</v>
      </c>
      <c r="O36" s="5" t="s">
        <v>26</v>
      </c>
      <c r="P36" s="5" t="s">
        <v>26</v>
      </c>
      <c r="Q36" s="5" t="s">
        <v>26</v>
      </c>
    </row>
    <row r="37" spans="1:17" s="7" customFormat="1" ht="76.5" x14ac:dyDescent="0.25">
      <c r="A37" s="8">
        <v>329</v>
      </c>
      <c r="B37" s="8">
        <v>329</v>
      </c>
      <c r="C37" s="6" t="s">
        <v>60</v>
      </c>
      <c r="D37" s="9" t="s">
        <v>19</v>
      </c>
      <c r="E37" s="4" t="s">
        <v>20</v>
      </c>
      <c r="F37" s="21" t="s">
        <v>7</v>
      </c>
      <c r="G37" s="15" t="s">
        <v>105</v>
      </c>
      <c r="H37" s="18">
        <v>45412</v>
      </c>
      <c r="I37" s="20">
        <v>45641</v>
      </c>
      <c r="J37" s="5">
        <f t="shared" ca="1" si="1"/>
        <v>0.64628820960698685</v>
      </c>
      <c r="K37" s="16">
        <v>48204000</v>
      </c>
      <c r="L37" s="5">
        <f t="shared" ca="1" si="0"/>
        <v>0.64628820960698685</v>
      </c>
      <c r="M37" s="5">
        <f t="shared" ca="1" si="2"/>
        <v>0.64628820960698685</v>
      </c>
      <c r="N37" s="5" t="s">
        <v>26</v>
      </c>
      <c r="O37" s="5" t="s">
        <v>26</v>
      </c>
      <c r="P37" s="5" t="s">
        <v>26</v>
      </c>
      <c r="Q37" s="5" t="s">
        <v>26</v>
      </c>
    </row>
    <row r="38" spans="1:17" s="7" customFormat="1" ht="76.5" x14ac:dyDescent="0.25">
      <c r="A38" s="8">
        <v>330</v>
      </c>
      <c r="B38" s="8">
        <v>330</v>
      </c>
      <c r="C38" s="6" t="s">
        <v>61</v>
      </c>
      <c r="D38" s="9" t="s">
        <v>19</v>
      </c>
      <c r="E38" s="4" t="s">
        <v>20</v>
      </c>
      <c r="F38" s="21" t="s">
        <v>7</v>
      </c>
      <c r="G38" s="15" t="s">
        <v>106</v>
      </c>
      <c r="H38" s="19">
        <v>45412</v>
      </c>
      <c r="I38" s="20">
        <v>45641</v>
      </c>
      <c r="J38" s="5">
        <f t="shared" ca="1" si="1"/>
        <v>0.64628820960698685</v>
      </c>
      <c r="K38" s="16">
        <v>48204000</v>
      </c>
      <c r="L38" s="5">
        <f t="shared" ca="1" si="0"/>
        <v>0.64628820960698685</v>
      </c>
      <c r="M38" s="5">
        <f t="shared" ca="1" si="2"/>
        <v>0.64628820960698685</v>
      </c>
      <c r="N38" s="5" t="s">
        <v>26</v>
      </c>
      <c r="O38" s="5" t="s">
        <v>26</v>
      </c>
      <c r="P38" s="5" t="s">
        <v>26</v>
      </c>
      <c r="Q38" s="5" t="s">
        <v>26</v>
      </c>
    </row>
    <row r="39" spans="1:17" s="7" customFormat="1" ht="76.5" x14ac:dyDescent="0.25">
      <c r="A39" s="8">
        <v>331</v>
      </c>
      <c r="B39" s="8">
        <v>331</v>
      </c>
      <c r="C39" s="6" t="s">
        <v>62</v>
      </c>
      <c r="D39" s="9" t="s">
        <v>19</v>
      </c>
      <c r="E39" s="4" t="s">
        <v>20</v>
      </c>
      <c r="F39" s="21" t="s">
        <v>7</v>
      </c>
      <c r="G39" s="15" t="s">
        <v>107</v>
      </c>
      <c r="H39" s="18">
        <v>45412</v>
      </c>
      <c r="I39" s="20">
        <v>45641</v>
      </c>
      <c r="J39" s="5">
        <f t="shared" ca="1" si="1"/>
        <v>0.64628820960698685</v>
      </c>
      <c r="K39" s="16">
        <v>48204000</v>
      </c>
      <c r="L39" s="5">
        <f t="shared" ca="1" si="0"/>
        <v>0.64628820960698685</v>
      </c>
      <c r="M39" s="5">
        <f t="shared" ca="1" si="2"/>
        <v>0.64628820960698685</v>
      </c>
      <c r="N39" s="5" t="s">
        <v>26</v>
      </c>
      <c r="O39" s="5" t="s">
        <v>26</v>
      </c>
      <c r="P39" s="5" t="s">
        <v>26</v>
      </c>
      <c r="Q39" s="5" t="s">
        <v>26</v>
      </c>
    </row>
    <row r="40" spans="1:17" s="7" customFormat="1" ht="76.5" x14ac:dyDescent="0.25">
      <c r="A40" s="8">
        <v>333</v>
      </c>
      <c r="B40" s="8">
        <v>333</v>
      </c>
      <c r="C40" s="6" t="s">
        <v>63</v>
      </c>
      <c r="D40" s="9" t="s">
        <v>19</v>
      </c>
      <c r="E40" s="4" t="s">
        <v>20</v>
      </c>
      <c r="F40" s="21" t="s">
        <v>7</v>
      </c>
      <c r="G40" s="15" t="s">
        <v>108</v>
      </c>
      <c r="H40" s="18">
        <v>45412</v>
      </c>
      <c r="I40" s="20">
        <v>45641</v>
      </c>
      <c r="J40" s="5">
        <f t="shared" ca="1" si="1"/>
        <v>0.64628820960698685</v>
      </c>
      <c r="K40" s="16">
        <v>21722700</v>
      </c>
      <c r="L40" s="5">
        <f t="shared" ca="1" si="0"/>
        <v>0.64628820960698685</v>
      </c>
      <c r="M40" s="5">
        <f t="shared" ca="1" si="2"/>
        <v>0.64628820960698685</v>
      </c>
      <c r="N40" s="5" t="s">
        <v>26</v>
      </c>
      <c r="O40" s="5" t="s">
        <v>26</v>
      </c>
      <c r="P40" s="5" t="s">
        <v>26</v>
      </c>
      <c r="Q40" s="5" t="s">
        <v>26</v>
      </c>
    </row>
    <row r="41" spans="1:17" s="7" customFormat="1" ht="76.5" x14ac:dyDescent="0.25">
      <c r="A41" s="8">
        <v>334</v>
      </c>
      <c r="B41" s="8">
        <v>334</v>
      </c>
      <c r="C41" s="6" t="s">
        <v>64</v>
      </c>
      <c r="D41" s="9" t="s">
        <v>19</v>
      </c>
      <c r="E41" s="4" t="s">
        <v>20</v>
      </c>
      <c r="F41" s="21" t="s">
        <v>7</v>
      </c>
      <c r="G41" s="15" t="s">
        <v>109</v>
      </c>
      <c r="H41" s="18">
        <v>45412</v>
      </c>
      <c r="I41" s="20">
        <v>45641</v>
      </c>
      <c r="J41" s="5">
        <f t="shared" ca="1" si="1"/>
        <v>0.64628820960698685</v>
      </c>
      <c r="K41" s="16">
        <v>24565500</v>
      </c>
      <c r="L41" s="5">
        <f t="shared" ca="1" si="0"/>
        <v>0.64628820960698685</v>
      </c>
      <c r="M41" s="5">
        <f t="shared" ca="1" si="2"/>
        <v>0.64628820960698685</v>
      </c>
      <c r="N41" s="5" t="s">
        <v>26</v>
      </c>
      <c r="O41" s="5" t="s">
        <v>26</v>
      </c>
      <c r="P41" s="5" t="s">
        <v>26</v>
      </c>
      <c r="Q41" s="5" t="s">
        <v>26</v>
      </c>
    </row>
    <row r="42" spans="1:17" s="7" customFormat="1" ht="63.75" x14ac:dyDescent="0.25">
      <c r="A42" s="8">
        <v>335</v>
      </c>
      <c r="B42" s="8">
        <v>335</v>
      </c>
      <c r="C42" s="4" t="s">
        <v>65</v>
      </c>
      <c r="D42" s="9" t="s">
        <v>19</v>
      </c>
      <c r="E42" s="4" t="s">
        <v>20</v>
      </c>
      <c r="F42" s="21" t="s">
        <v>7</v>
      </c>
      <c r="G42" s="15" t="s">
        <v>110</v>
      </c>
      <c r="H42" s="18">
        <v>45412</v>
      </c>
      <c r="I42" s="20">
        <v>45641</v>
      </c>
      <c r="J42" s="5">
        <f t="shared" ca="1" si="1"/>
        <v>0.64628820960698685</v>
      </c>
      <c r="K42" s="16">
        <v>32445000</v>
      </c>
      <c r="L42" s="5">
        <f t="shared" ca="1" si="0"/>
        <v>0.64628820960698685</v>
      </c>
      <c r="M42" s="5">
        <f t="shared" ca="1" si="2"/>
        <v>0.64628820960698685</v>
      </c>
      <c r="N42" s="5" t="s">
        <v>26</v>
      </c>
      <c r="O42" s="5" t="s">
        <v>26</v>
      </c>
      <c r="P42" s="5" t="s">
        <v>26</v>
      </c>
      <c r="Q42" s="5" t="s">
        <v>26</v>
      </c>
    </row>
    <row r="43" spans="1:17" s="7" customFormat="1" ht="76.5" x14ac:dyDescent="0.25">
      <c r="A43" s="8">
        <v>336</v>
      </c>
      <c r="B43" s="8">
        <v>336</v>
      </c>
      <c r="C43" s="6" t="s">
        <v>66</v>
      </c>
      <c r="D43" s="9" t="s">
        <v>19</v>
      </c>
      <c r="E43" s="4" t="s">
        <v>20</v>
      </c>
      <c r="F43" s="21" t="s">
        <v>7</v>
      </c>
      <c r="G43" s="15" t="s">
        <v>111</v>
      </c>
      <c r="H43" s="18">
        <v>45412</v>
      </c>
      <c r="I43" s="20">
        <v>45641</v>
      </c>
      <c r="J43" s="5">
        <f t="shared" ca="1" si="1"/>
        <v>0.64628820960698685</v>
      </c>
      <c r="K43" s="16">
        <v>50127525</v>
      </c>
      <c r="L43" s="5">
        <f t="shared" ca="1" si="0"/>
        <v>0.64628820960698685</v>
      </c>
      <c r="M43" s="5">
        <f t="shared" ca="1" si="2"/>
        <v>0.64628820960698685</v>
      </c>
      <c r="N43" s="5" t="s">
        <v>26</v>
      </c>
      <c r="O43" s="5" t="s">
        <v>26</v>
      </c>
      <c r="P43" s="5" t="s">
        <v>26</v>
      </c>
      <c r="Q43" s="5" t="s">
        <v>26</v>
      </c>
    </row>
    <row r="44" spans="1:17" s="7" customFormat="1" ht="89.25" x14ac:dyDescent="0.25">
      <c r="A44" s="8">
        <v>337</v>
      </c>
      <c r="B44" s="8">
        <v>337</v>
      </c>
      <c r="C44" s="6" t="s">
        <v>67</v>
      </c>
      <c r="D44" s="9" t="s">
        <v>19</v>
      </c>
      <c r="E44" s="4" t="s">
        <v>20</v>
      </c>
      <c r="F44" s="21" t="s">
        <v>7</v>
      </c>
      <c r="G44" s="15" t="s">
        <v>112</v>
      </c>
      <c r="H44" s="18">
        <v>45412</v>
      </c>
      <c r="I44" s="20">
        <v>45641</v>
      </c>
      <c r="J44" s="5">
        <f t="shared" ca="1" si="1"/>
        <v>0.64628820960698685</v>
      </c>
      <c r="K44" s="16">
        <v>53625000</v>
      </c>
      <c r="L44" s="5">
        <f t="shared" ca="1" si="0"/>
        <v>0.64628820960698685</v>
      </c>
      <c r="M44" s="5">
        <f t="shared" ca="1" si="2"/>
        <v>0.64628820960698685</v>
      </c>
      <c r="N44" s="5" t="s">
        <v>26</v>
      </c>
      <c r="O44" s="5" t="s">
        <v>26</v>
      </c>
      <c r="P44" s="5" t="s">
        <v>26</v>
      </c>
      <c r="Q44" s="5" t="s">
        <v>26</v>
      </c>
    </row>
    <row r="45" spans="1:17" s="7" customFormat="1" ht="51" x14ac:dyDescent="0.25">
      <c r="A45" s="8">
        <v>338</v>
      </c>
      <c r="B45" s="8">
        <v>338</v>
      </c>
      <c r="C45" s="6" t="s">
        <v>68</v>
      </c>
      <c r="D45" s="9" t="s">
        <v>19</v>
      </c>
      <c r="E45" s="4" t="s">
        <v>20</v>
      </c>
      <c r="F45" s="21" t="s">
        <v>7</v>
      </c>
      <c r="G45" s="15" t="s">
        <v>113</v>
      </c>
      <c r="H45" s="18">
        <v>45412</v>
      </c>
      <c r="I45" s="20">
        <v>45657</v>
      </c>
      <c r="J45" s="5">
        <f t="shared" ca="1" si="1"/>
        <v>0.60408163265306125</v>
      </c>
      <c r="K45" s="16">
        <v>34400000</v>
      </c>
      <c r="L45" s="5">
        <f t="shared" ca="1" si="0"/>
        <v>0.60408163265306125</v>
      </c>
      <c r="M45" s="5">
        <f t="shared" ca="1" si="2"/>
        <v>0.60408163265306125</v>
      </c>
      <c r="N45" s="5" t="s">
        <v>26</v>
      </c>
      <c r="O45" s="5" t="s">
        <v>26</v>
      </c>
      <c r="P45" s="5" t="s">
        <v>26</v>
      </c>
      <c r="Q45" s="5" t="s">
        <v>26</v>
      </c>
    </row>
  </sheetData>
  <autoFilter ref="A5:Q45" xr:uid="{00000000-0009-0000-0000-000000000000}">
    <sortState xmlns:xlrd2="http://schemas.microsoft.com/office/spreadsheetml/2017/richdata2" ref="A8:T602">
      <sortCondition ref="A5:A427"/>
    </sortState>
  </autoFilter>
  <mergeCells count="22">
    <mergeCell ref="A1:J2"/>
    <mergeCell ref="A3:A5"/>
    <mergeCell ref="C3:D3"/>
    <mergeCell ref="E3:J3"/>
    <mergeCell ref="C4:C5"/>
    <mergeCell ref="D4:D5"/>
    <mergeCell ref="E4:E5"/>
    <mergeCell ref="F4:F5"/>
    <mergeCell ref="G4:G5"/>
    <mergeCell ref="H4:H5"/>
    <mergeCell ref="I4:I5"/>
    <mergeCell ref="J4:J5"/>
    <mergeCell ref="B4:B5"/>
    <mergeCell ref="K4:K5"/>
    <mergeCell ref="L4:L5"/>
    <mergeCell ref="M4:M5"/>
    <mergeCell ref="K3:M3"/>
    <mergeCell ref="N3:Q3"/>
    <mergeCell ref="N4:N5"/>
    <mergeCell ref="O4:O5"/>
    <mergeCell ref="P4:P5"/>
    <mergeCell ref="Q4:Q5"/>
  </mergeCells>
  <conditionalFormatting sqref="H19">
    <cfRule type="cellIs" dxfId="1" priority="2" stopIfTrue="1" operator="equal">
      <formula>#REF!-10</formula>
    </cfRule>
  </conditionalFormatting>
  <conditionalFormatting sqref="H38">
    <cfRule type="cellIs" dxfId="0" priority="1" stopIfTrue="1" operator="equal">
      <formula>#REF!-10</formula>
    </cfRule>
  </conditionalFormatting>
  <dataValidations count="4">
    <dataValidation type="list" allowBlank="1" showInputMessage="1" showErrorMessage="1" sqref="F7:F13 F15:F45" xr:uid="{00000000-0002-0000-0000-000000000000}">
      <formula1>$R$740:$R$758</formula1>
    </dataValidation>
    <dataValidation type="list" allowBlank="1" showInputMessage="1" showErrorMessage="1" sqref="D6:D45" xr:uid="{00000000-0002-0000-0000-000001000000}">
      <formula1>$O$741:$O$745</formula1>
    </dataValidation>
    <dataValidation type="list" allowBlank="1" showInputMessage="1" showErrorMessage="1" sqref="E6:E45" xr:uid="{00000000-0002-0000-0000-000002000000}">
      <formula1>$P$740:$P$747</formula1>
    </dataValidation>
    <dataValidation type="list" allowBlank="1" showInputMessage="1" showErrorMessage="1" sqref="F6" xr:uid="{00000000-0002-0000-0000-000003000000}">
      <formula1>$S$740:$S$753</formula1>
    </dataValidation>
  </dataValidations>
  <pageMargins left="0.15748031496062992" right="0.23622047244094491" top="0.31496062992125984" bottom="0.19685039370078741" header="0.31496062992125984" footer="0.31496062992125984"/>
  <pageSetup scale="4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zoomScaleNormal="100" zoomScaleSheetLayoutView="100" workbookViewId="0">
      <selection activeCell="F9" sqref="F9"/>
    </sheetView>
  </sheetViews>
  <sheetFormatPr baseColWidth="10" defaultRowHeight="15" x14ac:dyDescent="0.25"/>
  <cols>
    <col min="1" max="4" width="11.42578125" style="2"/>
    <col min="5" max="5" width="15.42578125" style="2" customWidth="1"/>
    <col min="6" max="6" width="51.28515625" style="2" customWidth="1"/>
    <col min="7" max="7" width="28.7109375" style="2" customWidth="1"/>
    <col min="8" max="8" width="41.5703125" style="2" customWidth="1"/>
    <col min="9" max="9" width="34.7109375" style="2" customWidth="1"/>
    <col min="10" max="10" width="62.7109375" style="2" customWidth="1"/>
    <col min="11" max="11" width="13.7109375" style="2" bestFit="1" customWidth="1"/>
    <col min="12" max="16384" width="11.42578125" style="2"/>
  </cols>
  <sheetData>
    <row r="1" spans="1:10" x14ac:dyDescent="0.25">
      <c r="A1" s="40" t="s">
        <v>116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8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18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18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ht="15.75" customHeight="1" x14ac:dyDescent="0.25">
      <c r="J6" s="11"/>
    </row>
    <row r="8" spans="1:10" x14ac:dyDescent="0.25">
      <c r="F8" s="12" t="s">
        <v>23</v>
      </c>
      <c r="G8" s="12" t="s">
        <v>24</v>
      </c>
      <c r="H8" s="12" t="s">
        <v>8</v>
      </c>
      <c r="I8" s="12" t="s">
        <v>25</v>
      </c>
    </row>
    <row r="9" spans="1:10" ht="153.75" x14ac:dyDescent="0.25">
      <c r="F9" s="13" t="s">
        <v>117</v>
      </c>
      <c r="G9" s="14" t="s">
        <v>26</v>
      </c>
      <c r="H9" s="17" t="s">
        <v>118</v>
      </c>
      <c r="I9" s="26">
        <v>38000000</v>
      </c>
    </row>
    <row r="10" spans="1:10" ht="126" customHeight="1" x14ac:dyDescent="0.25">
      <c r="F10" s="24" t="s">
        <v>119</v>
      </c>
      <c r="G10" s="28" t="s">
        <v>26</v>
      </c>
      <c r="H10" s="25" t="s">
        <v>118</v>
      </c>
      <c r="I10" s="27">
        <v>88293835</v>
      </c>
    </row>
    <row r="14" spans="1:10" x14ac:dyDescent="0.25">
      <c r="H14" s="23"/>
    </row>
    <row r="15" spans="1:10" x14ac:dyDescent="0.25">
      <c r="H15" s="23"/>
    </row>
  </sheetData>
  <mergeCells count="1">
    <mergeCell ref="A1:J5"/>
  </mergeCells>
  <pageMargins left="0.25" right="0.25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D42" sqref="D42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Luis Felipe Suárez Cuadros</cp:lastModifiedBy>
  <cp:lastPrinted>2024-05-02T16:15:15Z</cp:lastPrinted>
  <dcterms:created xsi:type="dcterms:W3CDTF">2020-04-15T16:49:38Z</dcterms:created>
  <dcterms:modified xsi:type="dcterms:W3CDTF">2024-09-25T19:22:17Z</dcterms:modified>
</cp:coreProperties>
</file>