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Luis Felipe Suarez C\Downloads\"/>
    </mc:Choice>
  </mc:AlternateContent>
  <xr:revisionPtr revIDLastSave="0" documentId="13_ncr:1_{D8D4E91B-4863-4DC7-AC69-D6A6225B36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ADJUDICADOS'!$A$5:$Q$24</definedName>
    <definedName name="_xlnm.Print_Area" localSheetId="0">'PROCESOS ADJUDICADOS'!$A$1:$Q$24</definedName>
    <definedName name="_xlnm.Print_Area" localSheetId="1">'PROCESOS DESIERTOS'!$A$1:$J$9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<sst xmlns="http://schemas.openxmlformats.org/spreadsheetml/2006/main" count="222" uniqueCount="91">
  <si>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</si>
  <si>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</si>
  <si>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</si>
  <si>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</si>
  <si>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</si>
  <si>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</si>
  <si>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</si>
  <si>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</si>
  <si>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</si>
  <si>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</si>
  <si>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</si>
  <si>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</si>
  <si>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</si>
  <si>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</si>
  <si>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</si>
  <si>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</si>
  <si>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</si>
  <si>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</si>
  <si>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</si>
  <si>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</si>
  <si>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</si>
  <si>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</si>
  <si>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</si>
  <si>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</si>
  <si>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</si>
  <si>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</si>
  <si>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</si>
  <si>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2 PERSONA JURÍDICA</t>
  </si>
  <si>
    <t>GPS ELECTRONICS LTDA</t>
  </si>
  <si>
    <t>MINIMA CUANTIA</t>
  </si>
  <si>
    <t>11 MANTENIMIENTO y/o REPARACIÓN</t>
  </si>
  <si>
    <t>INFORMACION CONTRACTUAL MAYO 2024</t>
  </si>
  <si>
    <t xml:space="preserve">PROCESOS DESIERTOS 2024 MAYO </t>
  </si>
  <si>
    <t>PAOLA ANDREA BULLA PORTUGUEZ</t>
  </si>
  <si>
    <t>EDUARDO GONZALEZ MONTOYA</t>
  </si>
  <si>
    <t>AVANTI IT S.A.S</t>
  </si>
  <si>
    <t>WILLI MOLINA RESTREPO</t>
  </si>
  <si>
    <t>CARLOS ANDRES AGUILERA ARIZA</t>
  </si>
  <si>
    <t>LAURA NATHALIA ROMERO VELOZA</t>
  </si>
  <si>
    <t>JONATHAN ALEXANDER ARIAS OSORIO</t>
  </si>
  <si>
    <t>WILLIAM OSWALDO RIAÑO ACOSTA</t>
  </si>
  <si>
    <t>ELIANA ISABEL TORO HUERTAS</t>
  </si>
  <si>
    <t>JAVIER DARIO ARISTIZABAL</t>
  </si>
  <si>
    <t>CAROL SAMANTA NARVAEZ BLANCO</t>
  </si>
  <si>
    <t>CAREN JOHANA ARDILA GOMEZ</t>
  </si>
  <si>
    <t>DIEGO ALEJANDRO RAMIREZ MARTINEZ</t>
  </si>
  <si>
    <t>WILBER VARELA VEGA</t>
  </si>
  <si>
    <t>EJERCITO NACIONAL – CENTRAL ADMINISTRATIVA Y CONTABLE DE INGENIEROS</t>
  </si>
  <si>
    <t>PROXEL COLOMBIA SAS</t>
  </si>
  <si>
    <t>INGENIERIA DIGITAL SERVICE SAS</t>
  </si>
  <si>
    <t>JUAN DIEGO MOGOLLÓN OVIEDO</t>
  </si>
  <si>
    <t>SELECCIÓN ABREVIADA MENOR CUANTÍA</t>
  </si>
  <si>
    <t>2 COMODATO</t>
  </si>
  <si>
    <t>(OSPA-490)PRESTAR LOS SERVICIOS PROFESIONALES EN LA OFICINA DEL SERVICIO DE PRONÓSTICOS Y ALERTAS DEL IDEAM, MEDIANTE LA PRESTACIÓN DE TURNOS DE MONITOREO DIURNO Y NOCTURNO, CON EL FIN DE ELABORAR PRONÓSTICOS DEL ESTADO DEL TIEMPO, ESPECIALES, VARIABILIDAD CLIMÁTICA, METEOMARINOS, AGROMETEOROLOGICOS Y LA GENERACIÓN DE PRODUCTOS ESPECIALIZADOS QUE CONTRIBUYAN AL CUMPLIMIENTO DE LAS FUNCIONES DE LA OSPA</t>
  </si>
  <si>
    <t>(SG-566) PRESTACIÓN DE SERVICIOS JURÍDICOS PARA APOYAR Y FORTALECER EL PROCESO ESTRATÉGICO DE ORGANIZACIÓN LABORAL, EN EL MARCO DE LAS METAS DEL INSTITUTO DE HIDROLOGÍA, METEOROLOGÍA Y ESTUDIOS AMBIENTALES.</t>
  </si>
  <si>
    <t>(INFO-407) ADQUISICIÓN Y/O RENOVACIÓN DEL SOPORTE Y MANTENIMIENTO SISTEMA CHATBOT GAIA</t>
  </si>
  <si>
    <t>(OAP-515) BRINDAR APOYO PROFESIONAL PARA ACTIVIDADES DE RELACIONAMIENTO CON ORGANISMOS DE COOPERACIÓN INTERNACIONAL, INSTITUCIONES OFICIALES, ORGANIZACIONES TÉCNICAS, ORGANISMOS NO GUBERNAMENTALES (ONGS) Y FILANTROPÍA BASADOS EN ESTADOS UNIDOS, AL IGUAL QUE CON EL BANCO MUNDIAL, NACIONES UNIDAS (ONU) Y EL BANCO INTERAMERICANO DE DESARROLLO (BID), APOYANDO DE MANERA ESPECÍFICA CON LA ELABORACIÓN DE NOTAS CONCEPTO, LA CONSOLIDACIÓN DE PROPUESTAS, PROYECTOS Y ALIANZAS ESTRATÉGICAS QUE FORTALEZCAN LA GESTIÓN DEL CONOCIMIENTO HIDROLÓGICO, METEOROLÓGICO Y AMBIENTAL DEL IDEAM.</t>
  </si>
  <si>
    <t>(SG-519) PRESTAR LOS SERVICIOS PROFESIONALES EN LA DIRECCIÓN GENERAL DEL INSTITUTO PARA EL SEGUIMIENTO Y ACOMPAÑAMIENTO A LOS PLANES ESTRATÉGICOS DE LA DIRECCIÓN GENERAL.</t>
  </si>
  <si>
    <t>(INFO-550) PRESTAR LOS SERVICIOS PROFESIONALES DE APOYO PARA EL MANTENIMIENTO, MONITOREO Y LA ADMINISTRACIÓN DEL CONTENEDOR DE PORTALES Y GESTOR DE CONTENIDOS LIFERAY.</t>
  </si>
  <si>
    <t>(OSPA-508)PRESTAR LOS SERVICIOS PROFESIONALES EN LA OFICINA DEL SERVICIO DE PRONÓSTICOS Y ALERTAS DEL IDEAM, CON EL FIN DE GENERAR PRODUCTOS GRÁFICOS Y CARTOGRÁFICOS AUTOMATIZADOS A PARTIR DEL USO DE LENGUAJES DE PROGRAMACIÓN, QUE APORTEN AL ANÁLISIS Y EMISIÓN DE PRONÓSTICOS DERIVADOS DE RADARES METEOROLÓGICOS, DISDROMETROS, IMÁGENES SATELITALES Y OTROS SENSORES.</t>
  </si>
  <si>
    <t>(SEA-569) PRESTAR LOS SERVICIOS PROFESIONALES PARA LA CONSOLIDACIÓN Y SEGUIMIENTO DE ACCIONES DE MITIGACIÓN A NIVEL TERRITORIAL Y REVISIÓN DE TABLAS DE REPORTE DEL PRIMER INFORME BIENAL DE TRANSPARENCIA - BTR.</t>
  </si>
  <si>
    <t>(SEA-570) PRESTAR LOS SERVICIOS PROFESIONALES PARA LA CONSOLIDACIÓN DEL DOCUMENTO DE AJUSTE DEL NIVEL DE REFERENCIA DE EMISIONES FORESTALES – NREF.</t>
  </si>
  <si>
    <t>(SEA-571) PRESTAR LOS SERVICIOS PROFESIONALES PARA EL SEGUIMIENTO DEL APOYO RECIBIDO, REQUERIDO (INCLUYENDO SUS CLASIFICACIONES) Y DE ACCIONES DE ADAPTACIÓN EN EL MARCO DEL PRIMER REPORTE BIENAL DE TRANSPARENCIA - BTR.</t>
  </si>
  <si>
    <t>(SG-060) PRESTAR EL SERVICIO DE MANTENIMIENTO PREVENTIVO Y EVENTUALMENTE CORRECTIVO CON SUMINISTRO DE REPUESTOS AL SISTEMA DE EXTRACCIÓN DE EQUIPOS DE LABORATORIO SEDE PUENTE ARANDA DE LA CIUDAD DE BOGOTÁ</t>
  </si>
  <si>
    <t>(SG-520) PRESTAR LOS SERVICIOS PROFESIONALES DE APOYO A LA DIRECCIÓN GENERAL DEL INSTITUTO EN LA GESTIÓN DE LAS ACTIVIDADES RELACIONADAS CON EL DIAGNÓSTICO Y DINAMIZACIÓN DE LAS LÍNEAS DE ACCESO A LA INFORMACIÓN QUE GENERA EL INSTITUTO HACIA LA CIUDADANÍA.</t>
  </si>
  <si>
    <t>(SG-533) PRESTAR LOS SERVICIOS DE APOYO A LA GESTIÓN EN EL GRUPO DE COMUNICACIONES Y PRENSA PARA LA PRODUCCIÓN Y POSTPRODUCCIÓN DE CONTENIDOS AUDIOVISUALES QUE REQUIERA EL INSTITUTO.</t>
  </si>
  <si>
    <t>(INFO-561) PRESTAR LOS SEVICIOS PROFESIONALES PARA EL SOPORTE, ESTABILIZACIÓN Y AJUSTES EN LA CONFIGURACIÓN AL SISTEMA POLARIS</t>
  </si>
  <si>
    <t>EL COMODANTE, MINISTERIO DE DEFENSA – EJERCITO NACIONAL- BATALLON DE APOYO Y SERVICIOS PARA EL COMBATE No. 22 ”TC BENEDICTO TRIANA” – A TRAVES DE LA CENAC ESPECIALIZADA DE INGENIEROS, ENTREGA A TITULO GRATUITO PARA USO, GOCE Y DISFRUTE AL COMODATARIO, RADAR DEL INSTITUTO DE HIDROLOGIA METEREOLOGIA Y ESTUDIOS AMBIENTALES “IDEAM” SEDE GUAVIARE, UN (01) UN BIEN INMUEBLE DE DOSCIENTOS VEINTICINCO METROS CUADRADOS. (225 m2) PARA EL FUNCIONAMIENTO DEL RADAR METEREOLOGICO</t>
  </si>
  <si>
    <t>(SG-055) PRESTAR EL SERVICIO DE MANTENIMIENTO PREVENTIVO Y EVENTUALMENTE CORRECTIVO Y SUMINISTRO DE REPUESTOS A LOS SISTEMAS DE DETECCIÓN Y EXTINCIÓN DE INCENDIOS UBICADOS EN LA SEDE PRINCIPAL DEL IDEAM, CALLE 25 D N° 96 B – 70 DE LA CIUDAD DE BOGOTÁ D.C. Y SEDE PUENTE ARANDA</t>
  </si>
  <si>
    <t>(SG-065) PRESTAR EL SERVICIO PARA EL MANTENIMIENTO PREVENTIVO Y CORRECTIVO AL SISTEMA DE REFRIGERACIÓN DEL DATACENTER PARA LOS EQUIPOS SYSTEM 2100-K 10 TR Y SYSTEM 2100 15 TR, UBICADOS EN LA SALA DE INFORMÁTICA DE LA SEDE CENTRAL DEL IDEAM, INCLUIDA LA BOLSA DE REPUESTOS CONFORME A LAS ESPECIFICACIONES TÉCNICAS DISPUESTAS POR LA ENTIDAD</t>
  </si>
  <si>
    <t>(INFO-568) PRESTAR LOS SERVICIOS PROFESIONALES, PARA REVISAR Y ANALIZAR LOS DATOS E INFORMACIÓN REQUERIDA PARA LA ACTUALIZACIÓN DEL MODELO AUTOMATIZADO DE SUSCEPTIBILIDAD DEL TERRENO A LOS DESLIZAMIENTOS ESCALA 1:100.000 INCLUYENDO AGRAVANTES ANTRÓPICOS COMO INSUMO PARA EL PRONÓSTICO DIARIO DE LA AMENAZA POR DESLIZAMIENTO DE TIERRA</t>
  </si>
  <si>
    <t>SECOP</t>
  </si>
  <si>
    <t>https://community.secop.gov.co/Public/Tendering/OpportunityDetail/Index?noticeUID=CO1.NTC.6064715&amp;isFromPublicArea=True&amp;isModal=False</t>
  </si>
  <si>
    <t>https://community.secop.gov.co/Public/Tendering/OpportunityDetail/Index?noticeUID=CO1.NTC.6079778&amp;isFromPublicArea=True&amp;isModal=False</t>
  </si>
  <si>
    <t>https://community.secop.gov.co/Public/Tendering/OpportunityDetail/Index?noticeUID=CO1.NTC.6095804&amp;isFromPublicArea=True&amp;isModal=False</t>
  </si>
  <si>
    <t>https://community.secop.gov.co/Public/Tendering/OpportunityDetail/Index?noticeUID=CO1.NTC.6123598&amp;isFromPublicArea=True&amp;isModal=False</t>
  </si>
  <si>
    <t>https://community.secop.gov.co/Public/Tendering/OpportunityDetail/Index?noticeUID=CO1.NTC.6141474&amp;isFromPublicArea=True&amp;isModal=False</t>
  </si>
  <si>
    <t>https://community.secop.gov.co/Public/Tendering/OpportunityDetail/Index?noticeUID=CO1.NTC.6141631&amp;isFromPublicArea=True&amp;isModal=False</t>
  </si>
  <si>
    <t>https://community.secop.gov.co/Public/Tendering/OpportunityDetail/Index?noticeUID=CO1.NTC.6167174&amp;isFromPublicArea=True&amp;isModal=False</t>
  </si>
  <si>
    <t>https://community.secop.gov.co/Public/Tendering/OpportunityDetail/Index?noticeUID=CO1.NTC.6160937&amp;isFromPublicArea=True&amp;isModal=False</t>
  </si>
  <si>
    <t>https://community.secop.gov.co/Public/Tendering/OpportunityDetail/Index?noticeUID=CO1.NTC.6169538&amp;isFromPublicArea=True&amp;isModal=False</t>
  </si>
  <si>
    <t>https://community.secop.gov.co/Public/Tendering/OpportunityDetail/Index?noticeUID=CO1.NTC.6195675&amp;isFromPublicArea=True&amp;isModal=False</t>
  </si>
  <si>
    <t>https://community.secop.gov.co/Public/Tendering/OpportunityDetail/Index?noticeUID=CO1.NTC.6171032&amp;isFromPublicArea=True&amp;isModal=False</t>
  </si>
  <si>
    <t>https://community.secop.gov.co/Public/Tendering/OpportunityDetail/Index?noticeUID=CO1.NTC.6084485&amp;isFromPublicArea=True&amp;isModal=False</t>
  </si>
  <si>
    <t>https://community.secop.gov.co/Public/Tendering/OpportunityDetail/Index?noticeUID=CO1.NTC.6176675&amp;isFromPublicArea=True&amp;isModal=False</t>
  </si>
  <si>
    <t>https://community.secop.gov.co/Public/Tendering/ContractNoticePhases/View?PPI=CO1.PPI.32021882&amp;isFromPublicArea=True&amp;isModal=False#:~:text=https%3A//community.secop.gov.co/Public/Tendering/OpportunityDetail/Index%3FnoticeUID%3DCO1.NTC.6178040%26isFromPublicArea%3DTrue%26isModal%3DFalse</t>
  </si>
  <si>
    <t>https://community.secop.gov.co/Public/Tendering/OpportunityDetail/Index?noticeUID=CO1.NTC.6203273&amp;isFromPublicArea=True&amp;isModal=False</t>
  </si>
  <si>
    <t>https://community.secop.gov.co/Public/Tendering/OpportunityDetail/Index?noticeUID=CO1.NTC.6156731</t>
  </si>
  <si>
    <t>https://community.secop.gov.co/Public/Tendering/OpportunityDetail/Index?noticeUID=CO1.NTC.6126272&amp;isFromPublicArea=True&amp;isModal=False</t>
  </si>
  <si>
    <t>https://community.secop.gov.co/Public/Tendering/OpportunityDetail/Index?noticeUID=CO1.NTC.6129725&amp;isFromPublicArea=True&amp;isModal=False</t>
  </si>
  <si>
    <t>https://community.secop.gov.co/Public/Tendering/OpportunityDetail/Index?noticeUID=CO1.NTC.6210258&amp;isFromPublicArea=True&amp;isModal=False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</si>
</sst>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[$$-240A]\ #,##0"/>
  </numFmts>
  <fonts count="1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2" fillId="2" borderId="1" xfId="0" applyFont="1" applyFill="1" applyBorder="1" applyAlignment="1" applyProtection="1">
      <alignment vertical="top" wrapText="1"/>
      <protection locked="0"/>
    </xf>
    <xf numFmtId="9" fontId="7" fillId="2" borderId="1" xfId="3" applyFont="1" applyFill="1" applyBorder="1" applyAlignment="1"/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vertical="top" wrapText="1"/>
      <protection hidden="1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top" wrapText="1"/>
    </xf>
  </cellXfs>
  <cellStyles count="5">
    <cellStyle name="Hipervínculo" xfId="1" builtinId="8"/>
    <cellStyle name="Normal" xfId="0" builtinId="0"/>
    <cellStyle name="Normal 2" xfId="4" xr:uid="{00000000-0005-0000-0000-000002000000}"/>
    <cellStyle name="Normal 6 2" xfId="2" xr:uid="{00000000-0005-0000-0000-000003000000}"/>
    <cellStyle name="Porcentaje" xfId="3" builtinId="5"/>
  </cellStyles>
  <dxfs count="1"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380812</xdr:colOff>
      <xdr:row>0</xdr:row>
      <xdr:rowOff>0</xdr:rowOff>
    </xdr:from>
    <xdr:to>
      <xdr:col>3</xdr:col>
      <xdr:colOff>692394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12" y="0"/>
          <a:ext cx="2057832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3</xdr:col>
      <xdr:colOff>378257</xdr:colOff>
      <xdr:row>5</xdr:row>
      <xdr:rowOff>123825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3074" name="AutoShape 2" descr="blob:https://web.whatsapp.com/ec0c2c41-4d17-47fb-8c26-c41c22d7d070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114300</xdr:rowOff>
    </xdr:to>
    <xdr:sp macro="" textlink="">
      <xdr:nvSpPr>
        <xdr:cNvPr id="3075" name="AutoShape 3" descr="blob:https://web.whatsapp.com/ec0c2c41-4d17-47fb-8c26-c41c22d7d070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39</xdr:row>
      <xdr:rowOff>114300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26</xdr:col>
      <xdr:colOff>152400</xdr:colOff>
      <xdr:row>39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114300</xdr:rowOff>
    </xdr:from>
    <xdr:to>
      <xdr:col>13</xdr:col>
      <xdr:colOff>28575</xdr:colOff>
      <xdr:row>79</xdr:row>
      <xdr:rowOff>38100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43800"/>
          <a:ext cx="9934575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zoomScaleNormal="100" zoomScaleSheetLayoutView="100" workbookViewId="0">
      <selection activeCell="C6" sqref="C6"/>
    </sheetView>
  </sheetViews>
  <sheetFormatPr baseColWidth="10" defaultRowHeight="15" x14ac:dyDescent="0.25"/>
  <cols>
    <col min="1" max="1" width="7.7109375" style="1" customWidth="1"/>
    <col min="2" max="2" width="16.28515625" style="1" customWidth="1"/>
    <col min="3" max="3" width="26.28515625" style="1" customWidth="1"/>
    <col min="4" max="4" width="19.5703125" style="1" customWidth="1"/>
    <col min="5" max="5" width="20.140625" style="1" customWidth="1"/>
    <col min="6" max="6" width="20.85546875" style="19" customWidth="1"/>
    <col min="7" max="7" width="62.140625" style="2" customWidth="1"/>
    <col min="8" max="8" width="10.85546875" style="2" customWidth="1"/>
    <col min="9" max="9" width="13" style="9" customWidth="1"/>
    <col min="10" max="10" width="12.140625" style="3" customWidth="1"/>
    <col min="11" max="11" width="14.28515625" style="2" customWidth="1"/>
    <col min="12" max="12" width="24" style="2" customWidth="1"/>
    <col min="13" max="13" width="14.5703125" style="2" customWidth="1"/>
    <col min="14" max="14" width="12.85546875" style="2" customWidth="1"/>
    <col min="15" max="15" width="12.42578125" style="2" customWidth="1"/>
    <col min="16" max="16" width="11.7109375" style="2" customWidth="1"/>
    <col min="17" max="17" width="10.7109375" style="2" customWidth="1"/>
    <col min="18" max="16384" width="11.42578125" style="2"/>
  </cols>
  <sheetData>
    <row r="1" spans="1:17" ht="15" customHeight="1" x14ac:dyDescent="0.25">
      <c r="A1" s="28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</row>
    <row r="2" spans="1:17" ht="68.25" customHeight="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1:17" x14ac:dyDescent="0.25">
      <c r="A3" s="25" t="s">
        <v>0</v>
      </c>
      <c r="B3" s="21"/>
      <c r="C3" s="25" t="s">
        <v>1</v>
      </c>
      <c r="D3" s="25"/>
      <c r="E3" s="25" t="s">
        <v>2</v>
      </c>
      <c r="F3" s="25"/>
      <c r="G3" s="25"/>
      <c r="H3" s="25"/>
      <c r="I3" s="25"/>
      <c r="J3" s="25"/>
      <c r="K3" s="25" t="s">
        <v>13</v>
      </c>
      <c r="L3" s="25"/>
      <c r="M3" s="25"/>
      <c r="N3" s="25" t="s">
        <v>14</v>
      </c>
      <c r="O3" s="25"/>
      <c r="P3" s="25"/>
      <c r="Q3" s="25"/>
    </row>
    <row r="4" spans="1:17" ht="15" customHeight="1" x14ac:dyDescent="0.25">
      <c r="A4" s="25"/>
      <c r="B4" s="24" t="s">
        <v>71</v>
      </c>
      <c r="C4" s="24" t="s">
        <v>3</v>
      </c>
      <c r="D4" s="24" t="s">
        <v>4</v>
      </c>
      <c r="E4" s="22" t="s">
        <v>5</v>
      </c>
      <c r="F4" s="22" t="s">
        <v>6</v>
      </c>
      <c r="G4" s="24" t="s">
        <v>8</v>
      </c>
      <c r="H4" s="22" t="s">
        <v>9</v>
      </c>
      <c r="I4" s="22" t="s">
        <v>10</v>
      </c>
      <c r="J4" s="26" t="s">
        <v>12</v>
      </c>
      <c r="K4" s="22" t="s">
        <v>11</v>
      </c>
      <c r="L4" s="24" t="s">
        <v>21</v>
      </c>
      <c r="M4" s="24" t="s">
        <v>22</v>
      </c>
      <c r="N4" s="24" t="s">
        <v>15</v>
      </c>
      <c r="O4" s="24" t="s">
        <v>16</v>
      </c>
      <c r="P4" s="24" t="s">
        <v>17</v>
      </c>
      <c r="Q4" s="24" t="s">
        <v>18</v>
      </c>
    </row>
    <row r="5" spans="1:17" ht="38.25" customHeight="1" x14ac:dyDescent="0.25">
      <c r="A5" s="25"/>
      <c r="B5" s="24"/>
      <c r="C5" s="24"/>
      <c r="D5" s="24"/>
      <c r="E5" s="23"/>
      <c r="F5" s="23"/>
      <c r="G5" s="24"/>
      <c r="H5" s="23"/>
      <c r="I5" s="23"/>
      <c r="J5" s="27"/>
      <c r="K5" s="23"/>
      <c r="L5" s="24"/>
      <c r="M5" s="24"/>
      <c r="N5" s="24"/>
      <c r="O5" s="24"/>
      <c r="P5" s="24"/>
      <c r="Q5" s="24"/>
    </row>
    <row r="6" spans="1:17" ht="89.25" x14ac:dyDescent="0.25">
      <c r="A6" s="7">
        <v>332</v>
      </c>
      <c r="B6" s="7" t="s">
        <v>72</v>
      </c>
      <c r="C6" s="6" t="s">
        <v>33</v>
      </c>
      <c r="D6" s="8" t="s">
        <v>19</v>
      </c>
      <c r="E6" s="4" t="s">
        <v>20</v>
      </c>
      <c r="F6" s="4" t="s">
        <v>7</v>
      </c>
      <c r="G6" s="13" t="s">
        <v>53</v>
      </c>
      <c r="H6" s="15">
        <v>45414</v>
      </c>
      <c r="I6" s="17">
        <v>45642</v>
      </c>
      <c r="J6" s="5">
        <f ca="1">1-((I6-TODAY())*1/(I6-H6))</f>
        <v>0.64035087719298245</v>
      </c>
      <c r="K6" s="14">
        <v>53534250</v>
      </c>
      <c r="L6" s="5">
        <f t="shared" ref="L6:L24" ca="1" si="0">1-((I6-TODAY())*1/(I6-H6))</f>
        <v>0.64035087719298245</v>
      </c>
      <c r="M6" s="5">
        <f ca="1">1-((I6-TODAY())*1/(I6-H6))</f>
        <v>0.64035087719298245</v>
      </c>
      <c r="N6" s="5" t="s">
        <v>26</v>
      </c>
      <c r="O6" s="5" t="s">
        <v>26</v>
      </c>
      <c r="P6" s="5" t="s">
        <v>26</v>
      </c>
      <c r="Q6" s="5" t="s">
        <v>26</v>
      </c>
    </row>
    <row r="7" spans="1:17" ht="89.25" x14ac:dyDescent="0.25">
      <c r="A7" s="7">
        <v>339</v>
      </c>
      <c r="B7" s="35" t="s">
        <v>73</v>
      </c>
      <c r="C7" s="6" t="s">
        <v>34</v>
      </c>
      <c r="D7" s="8" t="s">
        <v>19</v>
      </c>
      <c r="E7" s="4" t="s">
        <v>20</v>
      </c>
      <c r="F7" s="18" t="s">
        <v>7</v>
      </c>
      <c r="G7" s="13" t="s">
        <v>54</v>
      </c>
      <c r="H7" s="15">
        <v>45418</v>
      </c>
      <c r="I7" s="17">
        <v>45657</v>
      </c>
      <c r="J7" s="5">
        <f t="shared" ref="J7:J24" ca="1" si="1">1-((I7-TODAY())*1/(I7-H7))</f>
        <v>0.59414225941422594</v>
      </c>
      <c r="K7" s="14">
        <v>62666667</v>
      </c>
      <c r="L7" s="5">
        <f t="shared" ca="1" si="0"/>
        <v>0.59414225941422594</v>
      </c>
      <c r="M7" s="5">
        <f t="shared" ref="M7:M24" ca="1" si="2">1-((I7-TODAY())*1/(I7-H7))</f>
        <v>0.59414225941422594</v>
      </c>
      <c r="N7" s="5" t="s">
        <v>26</v>
      </c>
      <c r="O7" s="5" t="s">
        <v>26</v>
      </c>
      <c r="P7" s="5" t="s">
        <v>26</v>
      </c>
      <c r="Q7" s="5" t="s">
        <v>26</v>
      </c>
    </row>
    <row r="8" spans="1:17" ht="89.25" x14ac:dyDescent="0.25">
      <c r="A8" s="7">
        <v>340</v>
      </c>
      <c r="B8" s="7" t="s">
        <v>74</v>
      </c>
      <c r="C8" s="6" t="s">
        <v>35</v>
      </c>
      <c r="D8" s="8" t="s">
        <v>27</v>
      </c>
      <c r="E8" s="4" t="s">
        <v>20</v>
      </c>
      <c r="F8" s="18" t="s">
        <v>7</v>
      </c>
      <c r="G8" s="13" t="s">
        <v>55</v>
      </c>
      <c r="H8" s="15">
        <v>45420</v>
      </c>
      <c r="I8" s="17">
        <v>44165</v>
      </c>
      <c r="J8" s="5">
        <f t="shared" ca="1" si="1"/>
        <v>-0.11155378486055767</v>
      </c>
      <c r="K8" s="14">
        <v>21880009</v>
      </c>
      <c r="L8" s="5">
        <f t="shared" ca="1" si="0"/>
        <v>-0.11155378486055767</v>
      </c>
      <c r="M8" s="5">
        <f t="shared" ca="1" si="2"/>
        <v>-0.11155378486055767</v>
      </c>
      <c r="N8" s="5" t="s">
        <v>26</v>
      </c>
      <c r="O8" s="5" t="s">
        <v>26</v>
      </c>
      <c r="P8" s="5" t="s">
        <v>26</v>
      </c>
      <c r="Q8" s="5" t="s">
        <v>26</v>
      </c>
    </row>
    <row r="9" spans="1:17" ht="89.25" x14ac:dyDescent="0.25">
      <c r="A9" s="7">
        <v>341</v>
      </c>
      <c r="B9" s="7" t="s">
        <v>75</v>
      </c>
      <c r="C9" s="6" t="s">
        <v>36</v>
      </c>
      <c r="D9" s="8" t="s">
        <v>19</v>
      </c>
      <c r="E9" s="4" t="s">
        <v>20</v>
      </c>
      <c r="F9" s="18" t="s">
        <v>7</v>
      </c>
      <c r="G9" s="13" t="s">
        <v>54</v>
      </c>
      <c r="H9" s="15">
        <v>45427</v>
      </c>
      <c r="I9" s="17">
        <v>45657</v>
      </c>
      <c r="J9" s="5">
        <f t="shared" ca="1" si="1"/>
        <v>0.57826086956521738</v>
      </c>
      <c r="K9" s="14">
        <v>62666667</v>
      </c>
      <c r="L9" s="5">
        <f t="shared" ca="1" si="0"/>
        <v>0.57826086956521738</v>
      </c>
      <c r="M9" s="5">
        <f t="shared" ca="1" si="2"/>
        <v>0.57826086956521738</v>
      </c>
      <c r="N9" s="5" t="s">
        <v>26</v>
      </c>
      <c r="O9" s="5" t="s">
        <v>26</v>
      </c>
      <c r="P9" s="5" t="s">
        <v>26</v>
      </c>
      <c r="Q9" s="5" t="s">
        <v>26</v>
      </c>
    </row>
    <row r="10" spans="1:17" ht="127.5" x14ac:dyDescent="0.25">
      <c r="A10" s="7">
        <v>342</v>
      </c>
      <c r="B10" s="7" t="s">
        <v>76</v>
      </c>
      <c r="C10" s="6" t="s">
        <v>37</v>
      </c>
      <c r="D10" s="8" t="s">
        <v>19</v>
      </c>
      <c r="E10" s="4" t="s">
        <v>20</v>
      </c>
      <c r="F10" s="18" t="s">
        <v>7</v>
      </c>
      <c r="G10" s="13" t="s">
        <v>56</v>
      </c>
      <c r="H10" s="15">
        <v>45429</v>
      </c>
      <c r="I10" s="17">
        <v>45657</v>
      </c>
      <c r="J10" s="5">
        <f t="shared" ca="1" si="1"/>
        <v>0.57456140350877194</v>
      </c>
      <c r="K10" s="14">
        <v>37333333</v>
      </c>
      <c r="L10" s="5">
        <f t="shared" ca="1" si="0"/>
        <v>0.57456140350877194</v>
      </c>
      <c r="M10" s="5">
        <f t="shared" ca="1" si="2"/>
        <v>0.57456140350877194</v>
      </c>
      <c r="N10" s="5" t="s">
        <v>26</v>
      </c>
      <c r="O10" s="5" t="s">
        <v>26</v>
      </c>
      <c r="P10" s="5" t="s">
        <v>26</v>
      </c>
      <c r="Q10" s="5" t="s">
        <v>26</v>
      </c>
    </row>
    <row r="11" spans="1:17" ht="89.25" x14ac:dyDescent="0.25">
      <c r="A11" s="7">
        <v>343</v>
      </c>
      <c r="B11" s="7" t="s">
        <v>77</v>
      </c>
      <c r="C11" s="6" t="s">
        <v>38</v>
      </c>
      <c r="D11" s="8" t="s">
        <v>19</v>
      </c>
      <c r="E11" s="4" t="s">
        <v>20</v>
      </c>
      <c r="F11" s="18" t="s">
        <v>7</v>
      </c>
      <c r="G11" s="13" t="s">
        <v>57</v>
      </c>
      <c r="H11" s="15">
        <v>45432</v>
      </c>
      <c r="I11" s="17">
        <v>45555</v>
      </c>
      <c r="J11" s="5">
        <f t="shared" ca="1" si="1"/>
        <v>1.0406504065040649</v>
      </c>
      <c r="K11" s="14">
        <v>16800000</v>
      </c>
      <c r="L11" s="5">
        <f t="shared" ca="1" si="0"/>
        <v>1.0406504065040649</v>
      </c>
      <c r="M11" s="5">
        <f t="shared" ca="1" si="2"/>
        <v>1.0406504065040649</v>
      </c>
      <c r="N11" s="5" t="s">
        <v>26</v>
      </c>
      <c r="O11" s="5" t="s">
        <v>26</v>
      </c>
      <c r="P11" s="5" t="s">
        <v>26</v>
      </c>
      <c r="Q11" s="5" t="s">
        <v>26</v>
      </c>
    </row>
    <row r="12" spans="1:17" ht="89.25" x14ac:dyDescent="0.25">
      <c r="A12" s="7">
        <v>344</v>
      </c>
      <c r="B12" s="7" t="s">
        <v>78</v>
      </c>
      <c r="C12" s="6" t="s">
        <v>39</v>
      </c>
      <c r="D12" s="8" t="s">
        <v>19</v>
      </c>
      <c r="E12" s="4" t="s">
        <v>20</v>
      </c>
      <c r="F12" s="18" t="s">
        <v>7</v>
      </c>
      <c r="G12" s="13" t="s">
        <v>58</v>
      </c>
      <c r="H12" s="15">
        <v>45435</v>
      </c>
      <c r="I12" s="15">
        <v>45657</v>
      </c>
      <c r="J12" s="5">
        <f t="shared" ca="1" si="1"/>
        <v>0.56306306306306309</v>
      </c>
      <c r="K12" s="14">
        <v>54500000</v>
      </c>
      <c r="L12" s="5">
        <f t="shared" ca="1" si="0"/>
        <v>0.56306306306306309</v>
      </c>
      <c r="M12" s="5">
        <f t="shared" ca="1" si="2"/>
        <v>0.56306306306306309</v>
      </c>
      <c r="N12" s="5" t="s">
        <v>26</v>
      </c>
      <c r="O12" s="5" t="s">
        <v>26</v>
      </c>
      <c r="P12" s="5" t="s">
        <v>26</v>
      </c>
      <c r="Q12" s="5" t="s">
        <v>26</v>
      </c>
    </row>
    <row r="13" spans="1:17" ht="89.25" x14ac:dyDescent="0.25">
      <c r="A13" s="7">
        <v>345</v>
      </c>
      <c r="B13" s="7" t="s">
        <v>79</v>
      </c>
      <c r="C13" s="6" t="s">
        <v>40</v>
      </c>
      <c r="D13" s="8" t="s">
        <v>19</v>
      </c>
      <c r="E13" s="4" t="s">
        <v>20</v>
      </c>
      <c r="F13" s="18" t="s">
        <v>7</v>
      </c>
      <c r="G13" s="13" t="s">
        <v>59</v>
      </c>
      <c r="H13" s="15">
        <v>45434</v>
      </c>
      <c r="I13" s="17">
        <v>45635</v>
      </c>
      <c r="J13" s="5">
        <f t="shared" ca="1" si="1"/>
        <v>0.62686567164179108</v>
      </c>
      <c r="K13" s="14">
        <v>27731033</v>
      </c>
      <c r="L13" s="5">
        <f t="shared" ca="1" si="0"/>
        <v>0.62686567164179108</v>
      </c>
      <c r="M13" s="5">
        <f t="shared" ca="1" si="2"/>
        <v>0.62686567164179108</v>
      </c>
      <c r="N13" s="5" t="s">
        <v>26</v>
      </c>
      <c r="O13" s="5" t="s">
        <v>26</v>
      </c>
      <c r="P13" s="5" t="s">
        <v>26</v>
      </c>
      <c r="Q13" s="5" t="s">
        <v>26</v>
      </c>
    </row>
    <row r="14" spans="1:17" ht="89.25" x14ac:dyDescent="0.25">
      <c r="A14" s="7">
        <v>346</v>
      </c>
      <c r="B14" s="7" t="s">
        <v>80</v>
      </c>
      <c r="C14" s="6" t="s">
        <v>41</v>
      </c>
      <c r="D14" s="8" t="s">
        <v>19</v>
      </c>
      <c r="E14" s="4" t="s">
        <v>20</v>
      </c>
      <c r="F14" s="13" t="s">
        <v>7</v>
      </c>
      <c r="G14" s="13" t="s">
        <v>60</v>
      </c>
      <c r="H14" s="15">
        <v>45436</v>
      </c>
      <c r="I14" s="17">
        <v>45657</v>
      </c>
      <c r="J14" s="5">
        <f t="shared" ca="1" si="1"/>
        <v>0.56108597285067874</v>
      </c>
      <c r="K14" s="14">
        <v>37613333</v>
      </c>
      <c r="L14" s="5">
        <f t="shared" ca="1" si="0"/>
        <v>0.56108597285067874</v>
      </c>
      <c r="M14" s="5">
        <f t="shared" ca="1" si="2"/>
        <v>0.56108597285067874</v>
      </c>
      <c r="N14" s="5" t="s">
        <v>26</v>
      </c>
      <c r="O14" s="5" t="s">
        <v>26</v>
      </c>
      <c r="P14" s="5" t="s">
        <v>26</v>
      </c>
      <c r="Q14" s="5" t="s">
        <v>26</v>
      </c>
    </row>
    <row r="15" spans="1:17" ht="89.25" x14ac:dyDescent="0.25">
      <c r="A15" s="7">
        <v>347</v>
      </c>
      <c r="B15" s="7" t="s">
        <v>81</v>
      </c>
      <c r="C15" s="6" t="s">
        <v>42</v>
      </c>
      <c r="D15" s="8" t="s">
        <v>19</v>
      </c>
      <c r="E15" s="4" t="s">
        <v>20</v>
      </c>
      <c r="F15" s="18" t="s">
        <v>7</v>
      </c>
      <c r="G15" s="13" t="s">
        <v>61</v>
      </c>
      <c r="H15" s="15">
        <v>45442</v>
      </c>
      <c r="I15" s="17">
        <v>46599</v>
      </c>
      <c r="J15" s="5">
        <f t="shared" ca="1" si="1"/>
        <v>0.10198789974070877</v>
      </c>
      <c r="K15" s="14">
        <v>17000000</v>
      </c>
      <c r="L15" s="5">
        <f t="shared" ca="1" si="0"/>
        <v>0.10198789974070877</v>
      </c>
      <c r="M15" s="5">
        <f t="shared" ca="1" si="2"/>
        <v>0.10198789974070877</v>
      </c>
      <c r="N15" s="5" t="s">
        <v>26</v>
      </c>
      <c r="O15" s="5" t="s">
        <v>26</v>
      </c>
      <c r="P15" s="5" t="s">
        <v>26</v>
      </c>
      <c r="Q15" s="5" t="s">
        <v>26</v>
      </c>
    </row>
    <row r="16" spans="1:17" ht="89.25" x14ac:dyDescent="0.25">
      <c r="A16" s="7">
        <v>348</v>
      </c>
      <c r="B16" s="7" t="s">
        <v>82</v>
      </c>
      <c r="C16" s="6" t="s">
        <v>43</v>
      </c>
      <c r="D16" s="8" t="s">
        <v>19</v>
      </c>
      <c r="E16" s="4" t="s">
        <v>20</v>
      </c>
      <c r="F16" s="18" t="s">
        <v>7</v>
      </c>
      <c r="G16" s="13" t="s">
        <v>62</v>
      </c>
      <c r="H16" s="15">
        <v>45436</v>
      </c>
      <c r="I16" s="17">
        <v>45657</v>
      </c>
      <c r="J16" s="5">
        <f t="shared" ca="1" si="1"/>
        <v>0.56108597285067874</v>
      </c>
      <c r="K16" s="14">
        <v>36166667</v>
      </c>
      <c r="L16" s="5">
        <f t="shared" ca="1" si="0"/>
        <v>0.56108597285067874</v>
      </c>
      <c r="M16" s="5">
        <f t="shared" ca="1" si="2"/>
        <v>0.56108597285067874</v>
      </c>
      <c r="N16" s="5" t="s">
        <v>26</v>
      </c>
      <c r="O16" s="5" t="s">
        <v>26</v>
      </c>
      <c r="P16" s="5" t="s">
        <v>26</v>
      </c>
      <c r="Q16" s="5" t="s">
        <v>26</v>
      </c>
    </row>
    <row r="17" spans="1:17" ht="15" customHeight="1" x14ac:dyDescent="0.25">
      <c r="A17" s="7">
        <v>349</v>
      </c>
      <c r="B17" s="7" t="s">
        <v>83</v>
      </c>
      <c r="C17" s="6" t="s">
        <v>28</v>
      </c>
      <c r="D17" s="8" t="s">
        <v>27</v>
      </c>
      <c r="E17" s="4" t="s">
        <v>29</v>
      </c>
      <c r="F17" s="18" t="s">
        <v>30</v>
      </c>
      <c r="G17" s="13" t="s">
        <v>63</v>
      </c>
      <c r="H17" s="15">
        <v>45436</v>
      </c>
      <c r="I17" s="17">
        <v>45657</v>
      </c>
      <c r="J17" s="5">
        <f t="shared" ca="1" si="1"/>
        <v>0.56108597285067874</v>
      </c>
      <c r="K17" s="14">
        <v>35500000</v>
      </c>
      <c r="L17" s="5">
        <f t="shared" ca="1" si="0"/>
        <v>0.56108597285067874</v>
      </c>
      <c r="M17" s="5">
        <f t="shared" ca="1" si="2"/>
        <v>0.56108597285067874</v>
      </c>
      <c r="N17" s="5" t="s">
        <v>26</v>
      </c>
      <c r="O17" s="5" t="s">
        <v>26</v>
      </c>
      <c r="P17" s="5" t="s">
        <v>26</v>
      </c>
      <c r="Q17" s="5" t="s">
        <v>26</v>
      </c>
    </row>
    <row r="18" spans="1:17" ht="89.25" x14ac:dyDescent="0.25">
      <c r="A18" s="7">
        <v>350</v>
      </c>
      <c r="B18" s="7" t="s">
        <v>84</v>
      </c>
      <c r="C18" s="6" t="s">
        <v>44</v>
      </c>
      <c r="D18" s="8" t="s">
        <v>19</v>
      </c>
      <c r="E18" s="4" t="s">
        <v>20</v>
      </c>
      <c r="F18" s="18" t="s">
        <v>7</v>
      </c>
      <c r="G18" s="13" t="s">
        <v>64</v>
      </c>
      <c r="H18" s="15">
        <v>45439</v>
      </c>
      <c r="I18" s="17">
        <v>45561</v>
      </c>
      <c r="J18" s="5">
        <f t="shared" ca="1" si="1"/>
        <v>0.99180327868852458</v>
      </c>
      <c r="K18" s="14">
        <v>20000000</v>
      </c>
      <c r="L18" s="5">
        <f t="shared" ca="1" si="0"/>
        <v>0.99180327868852458</v>
      </c>
      <c r="M18" s="5">
        <f t="shared" ca="1" si="2"/>
        <v>0.99180327868852458</v>
      </c>
      <c r="N18" s="5" t="s">
        <v>26</v>
      </c>
      <c r="O18" s="5" t="s">
        <v>26</v>
      </c>
      <c r="P18" s="5" t="s">
        <v>26</v>
      </c>
      <c r="Q18" s="5" t="s">
        <v>26</v>
      </c>
    </row>
    <row r="19" spans="1:17" ht="191.25" x14ac:dyDescent="0.25">
      <c r="A19" s="7">
        <v>351</v>
      </c>
      <c r="B19" s="7" t="s">
        <v>85</v>
      </c>
      <c r="C19" s="6" t="s">
        <v>45</v>
      </c>
      <c r="D19" s="8" t="s">
        <v>19</v>
      </c>
      <c r="E19" s="4" t="s">
        <v>20</v>
      </c>
      <c r="F19" s="18" t="s">
        <v>7</v>
      </c>
      <c r="G19" s="13" t="s">
        <v>65</v>
      </c>
      <c r="H19" s="16">
        <v>45439</v>
      </c>
      <c r="I19" s="17">
        <v>45565</v>
      </c>
      <c r="J19" s="5">
        <f t="shared" ca="1" si="1"/>
        <v>0.96031746031746035</v>
      </c>
      <c r="K19" s="14">
        <v>16533333</v>
      </c>
      <c r="L19" s="5">
        <f t="shared" ca="1" si="0"/>
        <v>0.96031746031746035</v>
      </c>
      <c r="M19" s="5">
        <f t="shared" ca="1" si="2"/>
        <v>0.96031746031746035</v>
      </c>
      <c r="N19" s="5" t="s">
        <v>26</v>
      </c>
      <c r="O19" s="5" t="s">
        <v>26</v>
      </c>
      <c r="P19" s="5" t="s">
        <v>26</v>
      </c>
      <c r="Q19" s="5" t="s">
        <v>26</v>
      </c>
    </row>
    <row r="20" spans="1:17" ht="89.25" x14ac:dyDescent="0.25">
      <c r="A20" s="7">
        <v>352</v>
      </c>
      <c r="B20" s="7" t="s">
        <v>86</v>
      </c>
      <c r="C20" s="6" t="s">
        <v>46</v>
      </c>
      <c r="D20" s="8" t="s">
        <v>19</v>
      </c>
      <c r="E20" s="4" t="s">
        <v>20</v>
      </c>
      <c r="F20" s="18" t="s">
        <v>7</v>
      </c>
      <c r="G20" s="13" t="s">
        <v>66</v>
      </c>
      <c r="H20" s="15">
        <v>45442</v>
      </c>
      <c r="I20" s="17">
        <v>45657</v>
      </c>
      <c r="J20" s="5">
        <f t="shared" ca="1" si="1"/>
        <v>0.5488372093023256</v>
      </c>
      <c r="K20" s="14">
        <v>53805000</v>
      </c>
      <c r="L20" s="5">
        <f t="shared" ca="1" si="0"/>
        <v>0.5488372093023256</v>
      </c>
      <c r="M20" s="5">
        <f t="shared" ca="1" si="2"/>
        <v>0.5488372093023256</v>
      </c>
      <c r="N20" s="5" t="s">
        <v>26</v>
      </c>
      <c r="O20" s="5" t="s">
        <v>26</v>
      </c>
      <c r="P20" s="5" t="s">
        <v>26</v>
      </c>
      <c r="Q20" s="5" t="s">
        <v>26</v>
      </c>
    </row>
    <row r="21" spans="1:17" ht="102" x14ac:dyDescent="0.25">
      <c r="A21" s="7">
        <v>353</v>
      </c>
      <c r="B21" s="7" t="s">
        <v>87</v>
      </c>
      <c r="C21" s="6" t="s">
        <v>47</v>
      </c>
      <c r="D21" s="8" t="s">
        <v>27</v>
      </c>
      <c r="E21" s="4" t="s">
        <v>20</v>
      </c>
      <c r="F21" s="18" t="s">
        <v>52</v>
      </c>
      <c r="G21" s="13" t="s">
        <v>67</v>
      </c>
      <c r="H21" s="15">
        <v>45441</v>
      </c>
      <c r="I21" s="17"/>
      <c r="J21" s="5">
        <f t="shared" ca="1" si="1"/>
        <v>-2.6187803965582734E-3</v>
      </c>
      <c r="K21" s="14" t="s">
        <v>26</v>
      </c>
      <c r="L21" s="5">
        <f t="shared" ca="1" si="0"/>
        <v>-2.6187803965582734E-3</v>
      </c>
      <c r="M21" s="5">
        <f t="shared" ca="1" si="2"/>
        <v>-2.6187803965582734E-3</v>
      </c>
      <c r="N21" s="5" t="s">
        <v>26</v>
      </c>
      <c r="O21" s="5" t="s">
        <v>26</v>
      </c>
      <c r="P21" s="5" t="s">
        <v>26</v>
      </c>
      <c r="Q21" s="5" t="s">
        <v>26</v>
      </c>
    </row>
    <row r="22" spans="1:17" ht="89.25" x14ac:dyDescent="0.25">
      <c r="A22" s="7">
        <v>354</v>
      </c>
      <c r="B22" s="7" t="s">
        <v>88</v>
      </c>
      <c r="C22" s="6" t="s">
        <v>48</v>
      </c>
      <c r="D22" s="8" t="s">
        <v>27</v>
      </c>
      <c r="E22" s="4" t="s">
        <v>51</v>
      </c>
      <c r="F22" s="18" t="s">
        <v>7</v>
      </c>
      <c r="G22" s="13" t="s">
        <v>68</v>
      </c>
      <c r="H22" s="15">
        <v>45441</v>
      </c>
      <c r="I22" s="17">
        <v>45657</v>
      </c>
      <c r="J22" s="5">
        <f t="shared" ca="1" si="1"/>
        <v>0.55092592592592593</v>
      </c>
      <c r="K22" s="14">
        <v>65000000</v>
      </c>
      <c r="L22" s="5">
        <f t="shared" ca="1" si="0"/>
        <v>0.55092592592592593</v>
      </c>
      <c r="M22" s="5">
        <f t="shared" ca="1" si="2"/>
        <v>0.55092592592592593</v>
      </c>
      <c r="N22" s="5" t="s">
        <v>26</v>
      </c>
      <c r="O22" s="5" t="s">
        <v>26</v>
      </c>
      <c r="P22" s="5" t="s">
        <v>26</v>
      </c>
      <c r="Q22" s="5" t="s">
        <v>26</v>
      </c>
    </row>
    <row r="23" spans="1:17" ht="89.25" x14ac:dyDescent="0.25">
      <c r="A23" s="7">
        <v>355</v>
      </c>
      <c r="B23" s="7" t="s">
        <v>89</v>
      </c>
      <c r="C23" s="6" t="s">
        <v>49</v>
      </c>
      <c r="D23" s="8" t="s">
        <v>27</v>
      </c>
      <c r="E23" s="4" t="s">
        <v>51</v>
      </c>
      <c r="F23" s="18" t="s">
        <v>7</v>
      </c>
      <c r="G23" s="13" t="s">
        <v>69</v>
      </c>
      <c r="H23" s="15">
        <v>45442</v>
      </c>
      <c r="I23" s="17">
        <v>45657</v>
      </c>
      <c r="J23" s="5">
        <f t="shared" ca="1" si="1"/>
        <v>0.5488372093023256</v>
      </c>
      <c r="K23" s="14">
        <v>79830862</v>
      </c>
      <c r="L23" s="5">
        <f t="shared" ca="1" si="0"/>
        <v>0.5488372093023256</v>
      </c>
      <c r="M23" s="5">
        <f t="shared" ca="1" si="2"/>
        <v>0.5488372093023256</v>
      </c>
      <c r="N23" s="5" t="s">
        <v>26</v>
      </c>
      <c r="O23" s="5" t="s">
        <v>26</v>
      </c>
      <c r="P23" s="5" t="s">
        <v>26</v>
      </c>
      <c r="Q23" s="5" t="s">
        <v>26</v>
      </c>
    </row>
    <row r="24" spans="1:17" ht="89.25" x14ac:dyDescent="0.25">
      <c r="A24" s="7">
        <v>356</v>
      </c>
      <c r="B24" s="7" t="s">
        <v>90</v>
      </c>
      <c r="C24" s="6" t="s">
        <v>50</v>
      </c>
      <c r="D24" s="8" t="s">
        <v>19</v>
      </c>
      <c r="E24" s="4" t="s">
        <v>20</v>
      </c>
      <c r="F24" s="18" t="s">
        <v>7</v>
      </c>
      <c r="G24" s="13" t="s">
        <v>70</v>
      </c>
      <c r="H24" s="15">
        <v>45443</v>
      </c>
      <c r="I24" s="17">
        <v>45657</v>
      </c>
      <c r="J24" s="5">
        <f t="shared" ca="1" si="1"/>
        <v>0.54672897196261683</v>
      </c>
      <c r="K24" s="14">
        <v>36570000</v>
      </c>
      <c r="L24" s="5">
        <f t="shared" ca="1" si="0"/>
        <v>0.54672897196261683</v>
      </c>
      <c r="M24" s="5">
        <f t="shared" ca="1" si="2"/>
        <v>0.54672897196261683</v>
      </c>
      <c r="N24" s="5" t="s">
        <v>26</v>
      </c>
      <c r="O24" s="5" t="s">
        <v>26</v>
      </c>
      <c r="P24" s="5" t="s">
        <v>26</v>
      </c>
      <c r="Q24" s="5" t="s">
        <v>26</v>
      </c>
    </row>
  </sheetData>
  <autoFilter ref="A5:Q24" xr:uid="{00000000-0009-0000-0000-000000000000}">
    <sortState xmlns:xlrd2="http://schemas.microsoft.com/office/spreadsheetml/2017/richdata2" ref="A8:T602">
      <sortCondition ref="A5:A427"/>
    </sortState>
  </autoFilter>
  <mergeCells count="22">
    <mergeCell ref="A1:Q2"/>
    <mergeCell ref="B4:B5"/>
    <mergeCell ref="A3:A5"/>
    <mergeCell ref="C3:D3"/>
    <mergeCell ref="E3:J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K3:M3"/>
    <mergeCell ref="N3:Q3"/>
    <mergeCell ref="N4:N5"/>
    <mergeCell ref="O4:O5"/>
    <mergeCell ref="P4:P5"/>
    <mergeCell ref="Q4:Q5"/>
  </mergeCells>
  <conditionalFormatting sqref="H19">
    <cfRule type="cellIs" dxfId="0" priority="2" stopIfTrue="1" operator="equal">
      <formula>#REF!-10</formula>
    </cfRule>
  </conditionalFormatting>
  <dataValidations count="4">
    <dataValidation type="list" allowBlank="1" showInputMessage="1" showErrorMessage="1" sqref="F7:F13 F15:F24" xr:uid="{00000000-0002-0000-0000-000000000000}">
      <formula1>$R$719:$R$737</formula1>
    </dataValidation>
    <dataValidation type="list" allowBlank="1" showInputMessage="1" showErrorMessage="1" sqref="D6:D24" xr:uid="{00000000-0002-0000-0000-000001000000}">
      <formula1>$O$720:$O$724</formula1>
    </dataValidation>
    <dataValidation type="list" allowBlank="1" showInputMessage="1" showErrorMessage="1" sqref="E6:E24" xr:uid="{00000000-0002-0000-0000-000002000000}">
      <formula1>$P$719:$P$726</formula1>
    </dataValidation>
    <dataValidation type="list" allowBlank="1" showInputMessage="1" showErrorMessage="1" sqref="F6" xr:uid="{00000000-0002-0000-0000-000003000000}">
      <formula1>$S$719:$S$732</formula1>
    </dataValidation>
  </dataValidations>
  <pageMargins left="0.15748031496062992" right="0.23622047244094491" top="0.31496062992125984" bottom="0.19685039370078741" header="0.31496062992125984" footer="0.31496062992125984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zoomScaleNormal="100" zoomScaleSheetLayoutView="100" workbookViewId="0">
      <selection activeCell="F17" sqref="F17"/>
    </sheetView>
  </sheetViews>
  <sheetFormatPr baseColWidth="10" defaultRowHeight="15" x14ac:dyDescent="0.25"/>
  <cols>
    <col min="1" max="4" width="11.42578125" style="2"/>
    <col min="5" max="5" width="15.42578125" style="2" customWidth="1"/>
    <col min="6" max="6" width="51.28515625" style="2" customWidth="1"/>
    <col min="7" max="7" width="28.7109375" style="2" customWidth="1"/>
    <col min="8" max="8" width="41.5703125" style="2" customWidth="1"/>
    <col min="9" max="9" width="34.7109375" style="2" customWidth="1"/>
    <col min="10" max="10" width="62.7109375" style="2" customWidth="1"/>
    <col min="11" max="11" width="13.7109375" style="2" bestFit="1" customWidth="1"/>
    <col min="12" max="16384" width="11.42578125" style="2"/>
  </cols>
  <sheetData>
    <row r="1" spans="1:10" x14ac:dyDescent="0.2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8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8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18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ht="15.75" customHeight="1" x14ac:dyDescent="0.25">
      <c r="J6" s="10"/>
    </row>
    <row r="8" spans="1:10" x14ac:dyDescent="0.25">
      <c r="F8" s="11" t="s">
        <v>23</v>
      </c>
      <c r="G8" s="11" t="s">
        <v>24</v>
      </c>
      <c r="H8" s="11" t="s">
        <v>8</v>
      </c>
      <c r="I8" s="11" t="s">
        <v>25</v>
      </c>
    </row>
    <row r="9" spans="1:10" x14ac:dyDescent="0.25">
      <c r="F9" s="12" t="s">
        <v>26</v>
      </c>
      <c r="G9" s="12" t="s">
        <v>26</v>
      </c>
      <c r="H9" s="12" t="s">
        <v>26</v>
      </c>
      <c r="I9" s="12" t="s">
        <v>26</v>
      </c>
    </row>
    <row r="13" spans="1:10" x14ac:dyDescent="0.25">
      <c r="H13" s="20"/>
    </row>
    <row r="14" spans="1:10" x14ac:dyDescent="0.25">
      <c r="H14" s="20"/>
    </row>
  </sheetData>
  <mergeCells count="1">
    <mergeCell ref="A1:J5"/>
  </mergeCells>
  <pageMargins left="0.25" right="0.25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57" sqref="O57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Suárez Cuadros</cp:lastModifiedBy>
  <cp:lastPrinted>2024-06-11T13:06:17Z</cp:lastPrinted>
  <dcterms:created xsi:type="dcterms:W3CDTF">2020-04-15T16:49:38Z</dcterms:created>
  <dcterms:modified xsi:type="dcterms:W3CDTF">2024-09-25T19:23:22Z</dcterms:modified>
</cp:coreProperties>
</file>