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Override PartName="/xl/richData/rdRichValueTypes.xml" ContentType="application/vnd.ms-excel.rdrichvaluetypes+xml"/>
  <Override PartName="/xl/richData/rdrichvaluestructure.xml" ContentType="application/vnd.ms-excel.rdrichvaluestructure+xml"/>
  <Override PartName="/xl/richData/rdrichvalue.xml" ContentType="application/vnd.ms-excel.rdrichvalu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lfsuarez\Downloads\"/>
    </mc:Choice>
  </mc:AlternateContent>
  <bookViews>
    <workbookView xWindow="0" yWindow="0" windowWidth="28800" windowHeight="11835"/>
  </bookViews>
  <sheets>
    <sheet name="PROCESOS ADJUDICADOS" sheetId="1" r:id="rId1"/>
    <sheet name="PROCESOS DESIERTOS" sheetId="2" r:id="rId2"/>
    <sheet name="PUBLICACION CARTELERA" sheetId="3" r:id="rId3"/>
  </sheets>
  <definedNames>
    <definedName name="_xlnm._FilterDatabase" localSheetId="0" hidden="1">'PROCESOS ADJUDICADOS'!$A$5:$Q$28</definedName>
    <definedName name="_xlnm.Print_Area" localSheetId="0">'PROCESOS ADJUDICADOS'!$A$1:$Q$28</definedName>
    <definedName name="_xlnm.Print_Area" localSheetId="1">'PROCESOS DESIERTOS'!$A$1:$J$10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L28" i="1"/>
  <c r="M27" i="1"/>
  <c r="L27" i="1"/>
  <c r="M26" i="1"/>
  <c r="L26" i="1"/>
  <c r="M25" i="1"/>
  <c r="L25" i="1"/>
  <c r="M24" i="1"/>
  <c r="L24" i="1"/>
  <c r="M23" i="1"/>
  <c r="L23" i="1"/>
  <c r="M22" i="1"/>
  <c r="L22" i="1"/>
  <c r="M21" i="1"/>
  <c r="L21" i="1"/>
  <c r="M20" i="1"/>
  <c r="L20" i="1"/>
  <c r="M19" i="1"/>
  <c r="L19" i="1"/>
  <c r="M18" i="1"/>
  <c r="L18" i="1"/>
  <c r="M17" i="1"/>
  <c r="L17" i="1"/>
  <c r="M16" i="1"/>
  <c r="L16" i="1"/>
  <c r="M15" i="1"/>
  <c r="L15" i="1"/>
  <c r="M14" i="1"/>
  <c r="L14" i="1"/>
  <c r="M13" i="1"/>
  <c r="L13" i="1"/>
  <c r="M12" i="1"/>
  <c r="L12" i="1"/>
  <c r="M11" i="1"/>
  <c r="L11" i="1"/>
  <c r="M10" i="1"/>
  <c r="L10" i="1"/>
  <c r="M9" i="1"/>
  <c r="L9" i="1"/>
  <c r="M8" i="1"/>
  <c r="L8" i="1"/>
  <c r="M7" i="1"/>
  <c r="L7" i="1"/>
  <c r="M6" i="1"/>
  <c r="L6" i="1"/>
  <c r="J28" i="1"/>
  <c r="J27" i="1"/>
  <c r="J26" i="1"/>
  <c r="J25" i="1"/>
  <c r="J24" i="1"/>
  <c r="J23" i="1"/>
  <c r="J22" i="1"/>
  <c r="J21" i="1"/>
  <c r="J20" i="1"/>
  <c r="J19" i="1"/>
  <c r="J18" i="1"/>
  <c r="J17" i="1"/>
  <c r="J16" i="1"/>
  <c r="J15" i="1"/>
  <c r="J14" i="1"/>
  <c r="J13" i="1"/>
  <c r="J12" i="1"/>
  <c r="J11" i="1"/>
  <c r="J10" i="1"/>
  <c r="J9" i="1"/>
  <c r="J8" i="1"/>
  <c r="J7" i="1"/>
  <c r="J6" i="1"/>
</calcChain>
</file>

<file path=xl/sharedStrings.xml><?xml version="1.0" encoding="utf-8"?>
<sst xmlns="http://schemas.openxmlformats.org/spreadsheetml/2006/main" count="260" uniqueCount="107">
  <si>
    <t>No. CONT</t>
  </si>
  <si>
    <t>CONTRATISTA</t>
  </si>
  <si>
    <t>GENERALIDADES DE CONTRATO</t>
  </si>
  <si>
    <t>NOMBRE O RAZON SOCIAL</t>
  </si>
  <si>
    <t>NATURALEZA JURIDICA</t>
  </si>
  <si>
    <t xml:space="preserve">TIPO DE CONTRATO </t>
  </si>
  <si>
    <t>14 PRESTACIÓN DE SERVICIOS</t>
  </si>
  <si>
    <t>OBJETO</t>
  </si>
  <si>
    <t>FECHA INICIO</t>
  </si>
  <si>
    <t>FECHA TERMINACION</t>
  </si>
  <si>
    <t>VALOR DEL CONTRATO</t>
  </si>
  <si>
    <t>PORCENTAJE DE EJECUCION DEL CONTRATO</t>
  </si>
  <si>
    <t>PRESUPUESTO</t>
  </si>
  <si>
    <t>MODIFICACIONES</t>
  </si>
  <si>
    <t>ADICION 1</t>
  </si>
  <si>
    <t>VALOR ADICION 1</t>
  </si>
  <si>
    <t>ADICION 2</t>
  </si>
  <si>
    <t>VALOR ADICION 2</t>
  </si>
  <si>
    <t>1 PERSONA NATURAL</t>
  </si>
  <si>
    <t>CONTRATACIÓN DIRECTA</t>
  </si>
  <si>
    <t>PORCENTAJE DE AVANCE PRESUPUESTAL PROGRAMADO</t>
  </si>
  <si>
    <t>PORCENTAJE DE AVANCE PRESUPUESTAL REAL</t>
  </si>
  <si>
    <t>N. PROCESO</t>
  </si>
  <si>
    <t>NOMBRE CONTRATISTA</t>
  </si>
  <si>
    <t>VALOR</t>
  </si>
  <si>
    <t>N/A</t>
  </si>
  <si>
    <t>SECOP</t>
  </si>
  <si>
    <t>DIEGO ANDRES PORTILLA SANCHEZ</t>
  </si>
  <si>
    <t>MODALIDAD DE CONTRATACION</t>
  </si>
  <si>
    <t>2 PERSONA JURÍDICA</t>
  </si>
  <si>
    <t>SELECCIÓN ABREVIADA BOLSA DE PRODUCTOS</t>
  </si>
  <si>
    <t>MINIMA CUANTIA</t>
  </si>
  <si>
    <t>SELECCIÓN ABREVIADA MENOR CUANTÍA</t>
  </si>
  <si>
    <t>SELECCIÓN ABREVIADA SUBASTA INVERSA</t>
  </si>
  <si>
    <t>3 COMPRAVENTA y/o SUMINISTRO</t>
  </si>
  <si>
    <t>JOHN ALEXANDER DIAZ ASTUDILLO</t>
  </si>
  <si>
    <t>IMPRENTA NACIONAL DE COLOMBIA</t>
  </si>
  <si>
    <t>JORGE HERNANDO PRECIADO GARCÍA</t>
  </si>
  <si>
    <t>DIANA CAROLINA ROSAS WANUMEN</t>
  </si>
  <si>
    <t>COMERCIALIZADORA BENDITO SAS</t>
  </si>
  <si>
    <t>LEYDY JOHANNA ALARCON MURILLO</t>
  </si>
  <si>
    <t>JCV INGENIERIA Y CONSTRUCCIONES DE LOS LLANOS SAS</t>
  </si>
  <si>
    <t>JENNY ANDREA VELASQUEZ GARCIA</t>
  </si>
  <si>
    <t>FACULTAD DE CIENCIAS HUMANAS DE LA UNIVERSIDAD NACIONAL DE COLOMBIA - SEDE BOGOTÁ</t>
  </si>
  <si>
    <t>BERNARDO CONTRERAS Y COMPAÑÍA LIMITADA Y/O BERCONT</t>
  </si>
  <si>
    <t>OMEKA INGENIERIA SAS</t>
  </si>
  <si>
    <t>DIGITAL CENTER VENTAS E IMPORTACIONES JE SAS</t>
  </si>
  <si>
    <t>JOAN SEBASTIAN ACEVEDO SANTAMARIA</t>
  </si>
  <si>
    <t>JUAN ANDRES BOJACA LOPEZ</t>
  </si>
  <si>
    <t>WATER – ING SAS</t>
  </si>
  <si>
    <t>HARDWARE ASESORIAS SOFTWARE LTDA</t>
  </si>
  <si>
    <t>PANAMERICANA LIBRERÍA Y PAPELERÍA S.A.</t>
  </si>
  <si>
    <t>DANIEL EDUARDO BOHORQUEZ VILLAMIL</t>
  </si>
  <si>
    <t>ARLYS DAYS SUAREZ ESTUPIÑAN</t>
  </si>
  <si>
    <t>AGROBOLSA SA</t>
  </si>
  <si>
    <t>https://community.secop.gov.co/Public/Tendering/OpportunityDetail/Index?noticeUID=CO1.NTC.6729954&amp;isFromPublicArea=True&amp;isModal=False</t>
  </si>
  <si>
    <t>https://community.secop.gov.co/Public/Tendering/OpportunityDetail/Index?noticeUID=CO1.NTC.6669785&amp;isFromPublicArea=True&amp;isModal=False</t>
  </si>
  <si>
    <t>https://community.secop.gov.co/Public/Tendering/OpportunityDetail/Index?noticeUID=CO1.NTC.6644186&amp;isFromPublicArea=True&amp;isModal=False</t>
  </si>
  <si>
    <t>https://community.secop.gov.co/Public/Tendering/OpportunityDetail/Index?noticeUID=CO1.NTC.6646051&amp;isFromPublicArea=True&amp;isModal=False</t>
  </si>
  <si>
    <t>https://community.secop.gov.co/Public/Tendering/OpportunityDetail/Index?noticeUID=CO1.NTC.6453569&amp;isFromPublicArea=True&amp;isModal=False</t>
  </si>
  <si>
    <t>https://community.secop.gov.co/Public/Tendering/OpportunityDetail/Index?noticeUID=CO1.NTC.6663124&amp;isFromPublicArea=True&amp;isModal=False</t>
  </si>
  <si>
    <t>https://community.secop.gov.co/Public/Tendering/OpportunityDetail/Index?noticeUID=CO1.NTC.6492166&amp;isFromPublicArea=True&amp;isModal=False</t>
  </si>
  <si>
    <t>https://community.secop.gov.co/Public/Tendering/OpportunityDetail/Index?noticeUID=CO1.NTC.6716343&amp;isFromPublicArea=True&amp;isModal=False</t>
  </si>
  <si>
    <t>https://community.secop.gov.co/Public/Tendering/OpportunityDetail/Index?noticeUID=CO1.NTC.6605854&amp;isFromPublicArea=True&amp;isModal=False</t>
  </si>
  <si>
    <t>https://community.secop.gov.co/Public/Tendering/OpportunityDetail/Index?noticeUID=CO1.NTC.6490338&amp;isFromPublicArea=True&amp;isModal=False</t>
  </si>
  <si>
    <t>https://community.secop.gov.co/Public/Tendering/OpportunityDetail/Index?noticeUID=CO1.NTC.6621518&amp;isFromPublicArea=True&amp;isModal=False</t>
  </si>
  <si>
    <t>https://community.secop.gov.co/Public/Tendering/OpportunityDetail/Index?noticeUID=CO1.NTC.6745522&amp;isFromPublicArea=True&amp;isModal=False</t>
  </si>
  <si>
    <t>https://community.secop.gov.co/Public/Tendering/OpportunityDetail/Index?noticeUID=CO1.NTC.6747072&amp;isFromPublicArea=True&amp;isModal=False</t>
  </si>
  <si>
    <t>https://community.secop.gov.co/Public/Tendering/OpportunityDetail/Index?noticeUID=CO1.NTC.6659276&amp;isFromPublicArea=True&amp;isModal=False</t>
  </si>
  <si>
    <t>https://www.colombiacompra.gov.co/tienda-virtual-del-estado-colombiano/ordenes-compra/133527</t>
  </si>
  <si>
    <t>https://www.colombiacompra.gov.co/tienda-virtual-del-estado-colombiano/ordenes-compra/133528</t>
  </si>
  <si>
    <t>https://community.secop.gov.co/Public/Tendering/OpportunityDetail/Index?noticeUID=CO1.NTC.6751007&amp;isFromPublicArea=True&amp;isModal=False</t>
  </si>
  <si>
    <t>https://community.secop.gov.co/Public/Tendering/OpportunityDetail/Index?noticeUID=CO1.NTC.6766090&amp;isFromPublicArea=True&amp;isModal=False</t>
  </si>
  <si>
    <t>https://community.secop.gov.co/Public/Tendering/OpportunityDetail/Index?noticeUID=CO1.NTC.6796167&amp;isFromPublicArea=True&amp;isModal=False</t>
  </si>
  <si>
    <t>https://community.secop.gov.co/Public/Tendering/OpportunityDetail/Index?noticeUID=CO1.NTC.6795689&amp;isFromPublicArea=True&amp;isModal=False</t>
  </si>
  <si>
    <t>SELECCIÓN ABREVIADA POR ACUERDO MARCO DE PRECIOS</t>
  </si>
  <si>
    <t>2 CONTRATO INTERADMINISTRATIVO</t>
  </si>
  <si>
    <t>12 OBRA PÚBLICA</t>
  </si>
  <si>
    <t>1 CONVENIO INTERADMINISTRATIVO</t>
  </si>
  <si>
    <t>11 MANTENIMIENTO y/o REPARACIÓN</t>
  </si>
  <si>
    <t>7 CONTRATO DE COMISIÓN</t>
  </si>
  <si>
    <t>(HIDRO-643) PRESTACIÓN DE SERVICIOS PARA PARA APOYAR TECNICAMENTE LA OPERACIÓN, EVALUACION Y CAPTURA DE DATOS HIDROLOGICOS DE LAS ESTACIONES OBJETO DE CONVENIO IDEAM-CAM AREA OPERATIVA 04</t>
  </si>
  <si>
    <t>(HIDRO-329)SERVICIO DE IMPRESIÓN DE PAPELERIA TECNICA PARA EL INSTRUMENTAL CONVENCIONAL DE LA RED DE ESTACIONES HIDROMETEOROLOGICAS DE PROPIEDAD DEL IDEAM</t>
  </si>
  <si>
    <t>(SG-630) PRESTACIÓN DE SERVICIOS PROFESIONALES PARA APOYAR EL GRUPO DE COMUNICACIONES DEL IDEAM EN LA CREACIÓN Y GESTIÓN DE PRODUCTOS AUDIOVISUALES EN LAS PLATAFORMAS DIGITALES DEL INSTITUTO, CON EL FIN DE GENERAR IMPACTOS POSITIVOS EN EL POSICIONAMIENTO DE LA VISIÓN ESTRATÉGICA Y SU CARÁCTER TÉCNICO CIENTÍFICO</t>
  </si>
  <si>
    <t>(HIDRO-633) PRESTAR LOS SERVICIOS PROFESIONALES COMO APOYO A LA SUPERVISIÓN DEL CONVENIO SUSCRITO CON LA CAM, ASÍ COMO LA ELABORACIÓN DE LOS INFORMES.</t>
  </si>
  <si>
    <t>(SG-051) COMPRA DE SOFACAMAS, ASÍ COMO ADQUISICIÓN Y TRANSPORTE DE SILLAS ERGONÓMICAS, Y ADQUISICIÓN, TRANSPORTE E INSTALACIÓN DE PUESTOS DE TRABAJO PARA EL IDEAM. LOTE 1: ADQUISICIÓN, TRANSPORTE E INSTALACIÓN DE SILLAS ERGONOMICAS PARA EL IDEAM.</t>
  </si>
  <si>
    <t>(SG-051) COMPRA DE SOFACAMAS, ASÍ COMO ADQUISICIÓN Y TRANSPORTE DE SILLAS ERGONÓMICAS, Y ADQUISICIÓN, TRANSPORTE E INSTALACIÓN DE PUESTOS DE TRABAJO PARA EL IDEAM. LOTE 2: ADQUISICIÓN, TRANSPORTE E INSTALACIÓN DE PUESTOS DE TRABAJO Y MUEBLES DE ALMACENAMIENTO PARA EL IDEAM.</t>
  </si>
  <si>
    <t>(SG-051) COMPRA DE SOFACAMAS, ASÍ COMO ADQUISICIÓN Y TRANSPORTE DE SILLAS ERGONÓMICAS, Y ADQUISICIÓN, TRANSPORTE E INSTALACIÓN DE PUESTOS DE TRABAJO PARA EL IDEAM. LOTE 3: ADQUISICIÓN, TRANSPORTE Y ENTREGA DE SOFACAMAS PARA EL IDEAM</t>
  </si>
  <si>
    <t>(SEA-640) PRESTAR LOS SERVICIOS PROFESIONALES COMO EVALUADOR ASISTENTE SEGÚN EL PERFIL ESTABLECIDO EN LA RESOLUCIÓN 2765 DE 2015 PROFERIDA POR EL IDEAM, PARA LA ATENCIÓN Y MEJORA DEL TRÁMITE DE ACREDITACIÓN DE LABORATORIOS AMBIENTALES U ORGANISMOS DE EVALUACIÓN DE LA CONFORMIDAD.</t>
  </si>
  <si>
    <t>(SG-042) CONTRATAR LA ADECUACIÓN, MANTENIMIENTO Y REPARACIONES LOCATIVAS DEL ÁREA OPERATIVA # 07 - DEL IDEAM EN LA CIUDAD DE PASTO.</t>
  </si>
  <si>
    <t>(HIDRO-635) PRESTAR LOS SERVICIOS DE APOYO A LA GESTIÓN PARA LA LOGÍSTICA EN LOS MONITOREOS, ANÁLISIS DE MUESTRAS Y PREPARACIÓN DEL MATERIAL EN EL MARCO DEL CUMPLIMIENTO DEL CONVENIO CON LA CAM</t>
  </si>
  <si>
    <t>ESTABLECER LAS BASES DE COOPERACIÓN MUTUA ENTRE LA FACULTAD Y LA ENTIDAD, PARA QUE LOS ESTUDIANTES DE LA FACULTAD DE CIENCIAS HUMANAS DE LA UNIVERSIDAD NACIONAL DE COLOMBIA, LLEVEN A CABO LAS PRÁCTICAS ACADÉMICAS DE PREGRADO Y POSGRADO DE LOS PROGRAMAS CURRICULARES OFERTADOS QUE TENGAN PREVISTA LA PRÁCTICA ACADÉMICA Y/O PASANTÍA COMO MODALIDAD DE TRABAJO DE GRADO O DENTRO DEL PLAN DE ESTUDIOS, EN ACTIVIDADES RELACIONADAS CON LA DISCIPLINA DE FORMACIÓN DEL ESTUDIANTE, CON MIRAS A CONTRIBUIR A SU FORTALECIMIENTO PROFESIONAL, A COMPLEMENTAR LA FORMACIÓN ACADÉMICA ADQUIRIDA DURANTE EL PROCESO ENSEÑANZA-APRENDIZAJE Y FAVORECER EL AFIANZAMIENTO DE LA FORMACIÓN PROFESIONAL Y HUMANA DE LOS ESTUDIANTES DE LA FACULTAD.</t>
  </si>
  <si>
    <t>(INFO-581) RENOVACIÓN DEL SOPORTE Y MANTENIMIENTO DE LA PLANTA TELEFÓNICA DEL IDEAM”, LA CUAL DEBE SER REALIZADA EN EL AÑO CORRIENTE</t>
  </si>
  <si>
    <t>(SG-600) CONTRATAR LAS REPARACIONES LOCATIVAS, ESPECÍFICAMENTE LA ADECUACIÓN Y MANTENIMIENTO DEL ÁREA OPERATIVA # 08 DEL IDEAM EN LA CIUDAD DE BUCARAMANGA</t>
  </si>
  <si>
    <t>(SG-599) REALIZAR EL MANTENIMIENTO PREVENTIVO Y EVENTUALMENTE CORRECTIVO AL SISTEMA DE RED CONTRA INCENDIOS, DEBE INCLUIR EL SUMINISTRO E INSTALACIÓN DE REPUESTOS PARA LA SEDE PUENTE ARANDA DEL IDEAM EN LA CIUDAD DE BOGOTÁ D.C</t>
  </si>
  <si>
    <t>(SG-645) PRESTACIÓN DE SERVICIOS PROFESIONALES APOYANDO EL DISEÑO, DIAGRAMACIÓN DE CONTENIDOS, CREACIÓN DE MATERIAL GRÁFICO, PIEZAS AUDIOVISUALES, BOLETINES, PRESENTACIONES Y PUBLICACIONES EN GENERAL PARA EL COMPONENTE DE COMUNICACIONES EXTERNAS DEL IDEAM.</t>
  </si>
  <si>
    <t>(HIDRO-634) PRESTAR LOS SERVICIOS PROFESIONALES PARA REALIZAR ANÁLISIS MICROBIOLÓGICO, CONTROL MICROBIOLÓGICO DE AMBIENTES Y ANÁLISIS FISICOQUÍMICOS BÁSICOS ASIGNADOS, BAJO LOS LINEAMIENTOS DE LA NORMA ISO 17025: 2017, Y EN EL MARCO DEL CUMPLIMIENTO DEL CONVENIO CON LA CAM)</t>
  </si>
  <si>
    <t>REALIZAR MANTENIMENTO PREVENTIVO Y/O CORRECTIVO CON SUMINISTRO DE CONSUMIBLES PARA EL EQUIPO PURIFICADOR DE AGUA REPHILE DEL LABORATORIO DE CALIDAD AMBIENTAL</t>
  </si>
  <si>
    <t>(INFO-589) ADQUISICIÓN DE IMPRESORA DE CARNÉS DE IDENTIFICACIÓN PARA LOS FUNCIONARIOS Y CONTRATISTAS DEL IDEAM, INCLUIDO LOS INSUMOS.</t>
  </si>
  <si>
    <t>(SG-651) PRESTAR LOS SERVICIOS PROFESIONALES PARA APOYAR LOS PROCESOS DEL GRUPO DE CONTABILIDAD, REALIZANDO VERIFICACIÓN DEL PROGRAMA ANUAL DE CAJA FRENTE AL PROCESO DE CUENTAS POR PAGAR HASTA SU REGISTRO EN EL SISTEMA DE INFORMACIÓN FINANCIERA, ASÍ COMO EL REGISTRO CONTABLE DE BIENES Y ANÁLISIS DE ESTADOS FINANCIEROS DEL IDEAM</t>
  </si>
  <si>
    <t>(HIDRO -598) PRESTAR LOS SERVICIOS PROFESIONALES PARA EL MONTAJE E IMPLEMENTACIÓN DE LAS METODOLOGÍAS ASIGNADAS, ASÍ COMO LA DE ANÁLISIS DE METALES EN DIFERENTES MATRICES COMO EN AGUA Y SEDIMENTO, BAJO LOS LINEAMIENTOS DE LA NORMA ISO 17025: 2017</t>
  </si>
  <si>
    <t>(SG-652) PRESTAR SERVICIOS PROFESIONALES PARA APOYAR LA IMPLEMENTACIÓN DE ACTIVIDADES ENCAMINADAS AL DESARROLLO DE LA ADMINISTRACIÓN DE LOS BIENES DEL INSTITUTO, ASÍ COMO LA ACTUALIZACIÓN DE PROCEDIMIENTOS DEL GRUPO DE MANEJO Y CONTROL DE ALMACÉN E INVENTARIOS.</t>
  </si>
  <si>
    <t>ADQUISICIÓN DE ELEMENTOS DE PROTECCIÓN PERSONAL PARA SERVIDORES Y COLABORADORES DEL IDEAM</t>
  </si>
  <si>
    <t>INFORMACION CONTRACTUAL SEPTIEMBRE 2024</t>
  </si>
  <si>
    <t xml:space="preserve">PROCESOS DESIERTOS 2024 SEPTIEMBRE </t>
  </si>
  <si>
    <t xml:space="preserve">IPMC- 014-2024 </t>
  </si>
  <si>
    <t>(HIDRO -348) RECOLECTAR Y DISPONER LOS RESIDUOS RESPEL DEL LABORATORIO DE CALIDAD AMBIENTAL DEL IDEAM.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</si>
</sst>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40A]\ #,##0"/>
  </numFmts>
  <fonts count="14" x14ac:knownFonts="1">
    <font>
      <sz val="11"/>
      <color theme="1"/>
      <name val="Calibri"/>
      <family val="2"/>
      <scheme val="minor"/>
    </font>
    <font>
      <b/>
      <sz val="10"/>
      <name val="Arial Narrow"/>
      <family val="2"/>
    </font>
    <font>
      <sz val="10"/>
      <name val="Arial Narrow"/>
      <family val="2"/>
    </font>
    <font>
      <u/>
      <sz val="10"/>
      <color indexed="12"/>
      <name val="Arial"/>
      <family val="2"/>
    </font>
    <font>
      <sz val="10"/>
      <name val="Arial"/>
      <family val="2"/>
    </font>
    <font>
      <b/>
      <i/>
      <sz val="16"/>
      <color indexed="8"/>
      <name val="Calibri"/>
      <family val="2"/>
    </font>
    <font>
      <sz val="11"/>
      <color theme="1"/>
      <name val="Calibri"/>
      <family val="2"/>
      <scheme val="minor"/>
    </font>
    <font>
      <sz val="10"/>
      <color theme="1"/>
      <name val="Arial Narrow"/>
      <family val="2"/>
    </font>
    <font>
      <sz val="11"/>
      <color indexed="8"/>
      <name val="Calibri"/>
      <family val="2"/>
      <scheme val="minor"/>
    </font>
    <font>
      <b/>
      <i/>
      <sz val="14"/>
      <color theme="1"/>
      <name val="Arial Narrow"/>
      <family val="2"/>
    </font>
    <font>
      <b/>
      <u/>
      <sz val="9"/>
      <name val="Arial"/>
      <family val="2"/>
    </font>
    <font>
      <sz val="9"/>
      <name val="Arial"/>
      <family val="2"/>
    </font>
    <font>
      <sz val="10"/>
      <color theme="1"/>
      <name val="Arial"/>
      <family val="2"/>
    </font>
    <font>
      <sz val="10"/>
      <color rgb="FF222222"/>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5">
    <xf numFmtId="0" fontId="0" fillId="0" borderId="0"/>
    <xf numFmtId="0" fontId="3" fillId="0" borderId="0" applyNumberFormat="0" applyFill="0" applyBorder="0" applyAlignment="0" applyProtection="0">
      <alignment vertical="top"/>
      <protection locked="0"/>
    </xf>
    <xf numFmtId="0" fontId="4" fillId="0" borderId="0"/>
    <xf numFmtId="9" fontId="6" fillId="0" borderId="0" applyFont="0" applyFill="0" applyBorder="0" applyAlignment="0" applyProtection="0"/>
    <xf numFmtId="0" fontId="8" fillId="0" borderId="0"/>
  </cellStyleXfs>
  <cellXfs count="30">
    <xf numFmtId="0" fontId="0" fillId="0" borderId="0" xfId="0"/>
    <xf numFmtId="0" fontId="0" fillId="2" borderId="0" xfId="0" applyFill="1" applyAlignment="1">
      <alignment horizontal="center" vertical="center"/>
    </xf>
    <xf numFmtId="0" fontId="0" fillId="2" borderId="0" xfId="0" applyFill="1"/>
    <xf numFmtId="0" fontId="7" fillId="2" borderId="0" xfId="0" applyFont="1" applyFill="1"/>
    <xf numFmtId="0" fontId="8" fillId="2" borderId="0" xfId="4" applyFill="1"/>
    <xf numFmtId="0" fontId="2" fillId="2" borderId="1" xfId="0" applyFont="1" applyFill="1" applyBorder="1" applyAlignment="1">
      <alignment horizontal="right" vertical="top" wrapText="1"/>
    </xf>
    <xf numFmtId="0" fontId="0" fillId="2" borderId="0" xfId="0" applyFill="1" applyAlignment="1">
      <alignment horizontal="center"/>
    </xf>
    <xf numFmtId="0" fontId="0" fillId="2" borderId="0" xfId="0" applyFill="1" applyAlignment="1">
      <alignment horizontal="lef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1" applyFont="1" applyFill="1" applyBorder="1" applyAlignment="1" applyProtection="1">
      <alignment horizontal="center" vertical="center" wrapText="1"/>
      <protection locked="0"/>
    </xf>
    <xf numFmtId="3" fontId="13" fillId="3" borderId="1" xfId="0" applyNumberFormat="1" applyFont="1" applyFill="1" applyBorder="1" applyAlignment="1">
      <alignment horizontal="center" vertical="center" wrapText="1"/>
    </xf>
    <xf numFmtId="0" fontId="12" fillId="0" borderId="1" xfId="0" applyFont="1" applyBorder="1" applyAlignment="1">
      <alignment horizontal="center" wrapText="1"/>
    </xf>
    <xf numFmtId="0" fontId="1" fillId="2" borderId="1" xfId="0" applyFont="1" applyFill="1" applyBorder="1" applyAlignment="1" applyProtection="1">
      <alignment horizontal="center" vertical="center"/>
      <protection locked="0"/>
    </xf>
    <xf numFmtId="14" fontId="2" fillId="2" borderId="1" xfId="0" applyNumberFormat="1" applyFont="1" applyFill="1" applyBorder="1" applyAlignment="1" applyProtection="1">
      <alignment horizontal="center" vertical="center" wrapText="1"/>
      <protection locked="0"/>
    </xf>
    <xf numFmtId="14" fontId="2" fillId="2" borderId="1" xfId="0" applyNumberFormat="1" applyFont="1" applyFill="1" applyBorder="1" applyAlignment="1" applyProtection="1">
      <alignment horizontal="center" vertical="center" wrapText="1"/>
      <protection hidden="1"/>
    </xf>
    <xf numFmtId="9" fontId="7" fillId="2" borderId="1" xfId="3" applyFont="1" applyFill="1" applyBorder="1" applyAlignment="1">
      <alignment horizontal="center" vertical="center"/>
    </xf>
    <xf numFmtId="164" fontId="2" fillId="2" borderId="1" xfId="0" applyNumberFormat="1" applyFont="1" applyFill="1" applyBorder="1" applyAlignment="1" applyProtection="1">
      <alignment horizontal="center" vertical="center" wrapText="1"/>
      <protection locked="0"/>
    </xf>
    <xf numFmtId="0" fontId="2" fillId="2" borderId="1" xfId="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1" xfId="0" applyFont="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1"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9" fillId="2" borderId="0" xfId="0" applyFont="1" applyFill="1" applyAlignment="1">
      <alignment horizontal="center" vertical="center" wrapText="1"/>
    </xf>
  </cellXfs>
  <cellStyles count="5">
    <cellStyle name="Hipervínculo" xfId="1" builtinId="8"/>
    <cellStyle name="Normal" xfId="0" builtinId="0"/>
    <cellStyle name="Normal 2" xfId="4"/>
    <cellStyle name="Normal 6 2" xfId="2"/>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jpeg"/><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825312</xdr:colOff>
      <xdr:row>0</xdr:row>
      <xdr:rowOff>0</xdr:rowOff>
    </xdr:from>
    <xdr:to>
      <xdr:col>3</xdr:col>
      <xdr:colOff>1022594</xdr:colOff>
      <xdr:row>2</xdr:row>
      <xdr:rowOff>133350</xdr:rowOff>
    </xdr:to>
    <xdr:pic>
      <xdr:nvPicPr>
        <xdr:cNvPr id="3" name="Imagen 2" descr="IDEAM PRONOSTICA QUE ABRIL LLEGARÁ CARGADO DE AGUA EN LA MAYOR PARTE DEL  PAÍS A PESAR DEL EL NIÑO - Dextra International Colombia">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7312"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600075</xdr:colOff>
      <xdr:row>0</xdr:row>
      <xdr:rowOff>0</xdr:rowOff>
    </xdr:from>
    <xdr:to>
      <xdr:col>3</xdr:col>
      <xdr:colOff>378257</xdr:colOff>
      <xdr:row>5</xdr:row>
      <xdr:rowOff>123825</xdr:rowOff>
    </xdr:to>
    <xdr:pic>
      <xdr:nvPicPr>
        <xdr:cNvPr id="2" name="Imagen 1" descr="IDEAM PRONOSTICA QUE ABRIL LLEGARÁ CARGADO DE AGUA EN LA MAYOR PARTE DEL  PAÍS A PESAR DEL EL NIÑO - Dextra International Colombia">
          <a:extLst>
            <a:ext uri="{FF2B5EF4-FFF2-40B4-BE49-F238E27FC236}">
              <a16:creationId xmlns=""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075" y="0"/>
          <a:ext cx="2064182" cy="1190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9</xdr:col>
      <xdr:colOff>117037</xdr:colOff>
      <xdr:row>17</xdr:row>
      <xdr:rowOff>9525</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6917887" cy="3190875"/>
        </a:xfrm>
        <a:prstGeom prst="rect">
          <a:avLst/>
        </a:prstGeom>
      </xdr:spPr>
    </xdr:pic>
    <xdr:clientData/>
  </xdr:twoCellAnchor>
  <xdr:twoCellAnchor editAs="oneCell">
    <xdr:from>
      <xdr:col>0</xdr:col>
      <xdr:colOff>95250</xdr:colOff>
      <xdr:row>17</xdr:row>
      <xdr:rowOff>66674</xdr:rowOff>
    </xdr:from>
    <xdr:to>
      <xdr:col>9</xdr:col>
      <xdr:colOff>76200</xdr:colOff>
      <xdr:row>33</xdr:row>
      <xdr:rowOff>173139</xdr:rowOff>
    </xdr:to>
    <xdr:pic>
      <xdr:nvPicPr>
        <xdr:cNvPr id="3" name="Imagen 2"/>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5250" y="3305174"/>
          <a:ext cx="6838950" cy="3154465"/>
        </a:xfrm>
        <a:prstGeom prst="rect">
          <a:avLst/>
        </a:prstGeom>
      </xdr:spPr>
    </xdr:pic>
    <xdr:clientData/>
  </xdr:twoCellAnchor>
  <xdr:twoCellAnchor editAs="oneCell">
    <xdr:from>
      <xdr:col>9</xdr:col>
      <xdr:colOff>190500</xdr:colOff>
      <xdr:row>0</xdr:row>
      <xdr:rowOff>0</xdr:rowOff>
    </xdr:from>
    <xdr:to>
      <xdr:col>18</xdr:col>
      <xdr:colOff>725346</xdr:colOff>
      <xdr:row>17</xdr:row>
      <xdr:rowOff>171450</xdr:rowOff>
    </xdr:to>
    <xdr:pic>
      <xdr:nvPicPr>
        <xdr:cNvPr id="4" name="Imagen 3"/>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048500" y="0"/>
          <a:ext cx="7392846" cy="3409950"/>
        </a:xfrm>
        <a:prstGeom prst="rect">
          <a:avLst/>
        </a:prstGeom>
      </xdr:spPr>
    </xdr:pic>
    <xdr:clientData/>
  </xdr:twoCellAnchor>
  <xdr:twoCellAnchor editAs="oneCell">
    <xdr:from>
      <xdr:col>9</xdr:col>
      <xdr:colOff>219075</xdr:colOff>
      <xdr:row>18</xdr:row>
      <xdr:rowOff>133350</xdr:rowOff>
    </xdr:from>
    <xdr:to>
      <xdr:col>18</xdr:col>
      <xdr:colOff>425166</xdr:colOff>
      <xdr:row>35</xdr:row>
      <xdr:rowOff>153162</xdr:rowOff>
    </xdr:to>
    <xdr:pic>
      <xdr:nvPicPr>
        <xdr:cNvPr id="5" name="Imagen 4"/>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077075" y="3562350"/>
          <a:ext cx="7064091" cy="3258312"/>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8"/>
  <sheetViews>
    <sheetView tabSelected="1" zoomScaleNormal="100" workbookViewId="0">
      <selection activeCell="D6" sqref="D6"/>
    </sheetView>
  </sheetViews>
  <sheetFormatPr baseColWidth="10" defaultRowHeight="15" x14ac:dyDescent="0.25"/>
  <cols>
    <col min="1" max="2" width="11.42578125" style="1"/>
    <col min="3" max="3" width="28" style="1" customWidth="1"/>
    <col min="4" max="4" width="19.5703125" style="1" customWidth="1"/>
    <col min="5" max="5" width="21.42578125" style="1" customWidth="1"/>
    <col min="6" max="6" width="25" style="1" customWidth="1"/>
    <col min="7" max="7" width="54.140625" style="2" customWidth="1"/>
    <col min="8" max="8" width="13.140625" style="2" customWidth="1"/>
    <col min="9" max="9" width="18.140625" style="6" customWidth="1"/>
    <col min="10" max="10" width="19.42578125" style="3" customWidth="1"/>
    <col min="11" max="11" width="20.140625" style="2" customWidth="1"/>
    <col min="12" max="12" width="24" style="2" customWidth="1"/>
    <col min="13" max="13" width="22" style="2" customWidth="1"/>
    <col min="14" max="14" width="18.5703125" style="2" customWidth="1"/>
    <col min="15" max="15" width="17.5703125" style="2" customWidth="1"/>
    <col min="16" max="16" width="15.42578125" style="2" customWidth="1"/>
    <col min="17" max="17" width="34.140625" style="2" customWidth="1"/>
    <col min="18" max="16384" width="11.42578125" style="2"/>
  </cols>
  <sheetData>
    <row r="1" spans="1:17" ht="15" customHeight="1" x14ac:dyDescent="0.25">
      <c r="A1" s="21" t="s">
        <v>103</v>
      </c>
      <c r="B1" s="22"/>
      <c r="C1" s="22"/>
      <c r="D1" s="22"/>
      <c r="E1" s="22"/>
      <c r="F1" s="22"/>
      <c r="G1" s="22"/>
      <c r="H1" s="22"/>
      <c r="I1" s="22"/>
      <c r="J1" s="22"/>
    </row>
    <row r="2" spans="1:17" ht="68.25" customHeight="1" x14ac:dyDescent="0.25">
      <c r="A2" s="23"/>
      <c r="B2" s="24"/>
      <c r="C2" s="24"/>
      <c r="D2" s="24"/>
      <c r="E2" s="24"/>
      <c r="F2" s="24"/>
      <c r="G2" s="24"/>
      <c r="H2" s="24"/>
      <c r="I2" s="24"/>
      <c r="J2" s="24"/>
    </row>
    <row r="3" spans="1:17" x14ac:dyDescent="0.25">
      <c r="A3" s="25" t="s">
        <v>0</v>
      </c>
      <c r="B3" s="13"/>
      <c r="C3" s="25" t="s">
        <v>1</v>
      </c>
      <c r="D3" s="25"/>
      <c r="E3" s="25" t="s">
        <v>2</v>
      </c>
      <c r="F3" s="25"/>
      <c r="G3" s="25"/>
      <c r="H3" s="25"/>
      <c r="I3" s="25"/>
      <c r="J3" s="25"/>
      <c r="K3" s="25" t="s">
        <v>12</v>
      </c>
      <c r="L3" s="25"/>
      <c r="M3" s="25"/>
      <c r="N3" s="25" t="s">
        <v>13</v>
      </c>
      <c r="O3" s="25"/>
      <c r="P3" s="25"/>
      <c r="Q3" s="25"/>
    </row>
    <row r="4" spans="1:17" ht="15" customHeight="1" x14ac:dyDescent="0.25">
      <c r="A4" s="25"/>
      <c r="B4" s="26" t="s">
        <v>26</v>
      </c>
      <c r="C4" s="26" t="s">
        <v>3</v>
      </c>
      <c r="D4" s="26" t="s">
        <v>4</v>
      </c>
      <c r="E4" s="27" t="s">
        <v>28</v>
      </c>
      <c r="F4" s="27" t="s">
        <v>5</v>
      </c>
      <c r="G4" s="26" t="s">
        <v>7</v>
      </c>
      <c r="H4" s="27" t="s">
        <v>8</v>
      </c>
      <c r="I4" s="27" t="s">
        <v>9</v>
      </c>
      <c r="J4" s="27" t="s">
        <v>11</v>
      </c>
      <c r="K4" s="27" t="s">
        <v>10</v>
      </c>
      <c r="L4" s="26" t="s">
        <v>20</v>
      </c>
      <c r="M4" s="26" t="s">
        <v>21</v>
      </c>
      <c r="N4" s="26" t="s">
        <v>14</v>
      </c>
      <c r="O4" s="26" t="s">
        <v>15</v>
      </c>
      <c r="P4" s="26" t="s">
        <v>16</v>
      </c>
      <c r="Q4" s="26" t="s">
        <v>17</v>
      </c>
    </row>
    <row r="5" spans="1:17" ht="38.25" customHeight="1" x14ac:dyDescent="0.25">
      <c r="A5" s="25"/>
      <c r="B5" s="26"/>
      <c r="C5" s="26"/>
      <c r="D5" s="26"/>
      <c r="E5" s="28"/>
      <c r="F5" s="28"/>
      <c r="G5" s="26"/>
      <c r="H5" s="28"/>
      <c r="I5" s="28"/>
      <c r="J5" s="28"/>
      <c r="K5" s="28"/>
      <c r="L5" s="26"/>
      <c r="M5" s="26"/>
      <c r="N5" s="26"/>
      <c r="O5" s="26"/>
      <c r="P5" s="26"/>
      <c r="Q5" s="26"/>
    </row>
    <row r="6" spans="1:17" ht="127.5" x14ac:dyDescent="0.25">
      <c r="A6" s="5">
        <v>421</v>
      </c>
      <c r="B6" s="5" t="s">
        <v>55</v>
      </c>
      <c r="C6" s="18" t="s">
        <v>35</v>
      </c>
      <c r="D6" s="19" t="s">
        <v>18</v>
      </c>
      <c r="E6" s="19" t="s">
        <v>19</v>
      </c>
      <c r="F6" s="20" t="s">
        <v>6</v>
      </c>
      <c r="G6" s="19" t="s">
        <v>81</v>
      </c>
      <c r="H6" s="14">
        <v>45551</v>
      </c>
      <c r="I6" s="15">
        <v>45657</v>
      </c>
      <c r="J6" s="16">
        <f ca="1">1-((I6-TODAY())*1/(I6-H6))</f>
        <v>0.39622641509433965</v>
      </c>
      <c r="K6" s="17">
        <v>14700000</v>
      </c>
      <c r="L6" s="16">
        <f ca="1">1-((I6-TODAY())*1/(I6-H6))</f>
        <v>0.39622641509433965</v>
      </c>
      <c r="M6" s="16">
        <f ca="1">1-((I6-TODAY())*1/(I6-H6))</f>
        <v>0.39622641509433965</v>
      </c>
      <c r="N6" s="16" t="s">
        <v>25</v>
      </c>
      <c r="O6" s="16" t="s">
        <v>25</v>
      </c>
      <c r="P6" s="16" t="s">
        <v>25</v>
      </c>
      <c r="Q6" s="16" t="s">
        <v>25</v>
      </c>
    </row>
    <row r="7" spans="1:17" ht="127.5" x14ac:dyDescent="0.25">
      <c r="A7" s="5">
        <v>425</v>
      </c>
      <c r="B7" s="5" t="s">
        <v>56</v>
      </c>
      <c r="C7" s="18" t="s">
        <v>36</v>
      </c>
      <c r="D7" s="19" t="s">
        <v>29</v>
      </c>
      <c r="E7" s="19" t="s">
        <v>19</v>
      </c>
      <c r="F7" s="19" t="s">
        <v>76</v>
      </c>
      <c r="G7" s="19" t="s">
        <v>82</v>
      </c>
      <c r="H7" s="14">
        <v>45541</v>
      </c>
      <c r="I7" s="15">
        <v>45639</v>
      </c>
      <c r="J7" s="16">
        <f t="shared" ref="J7:J28" ca="1" si="0">1-((I7-TODAY())*1/(I7-H7))</f>
        <v>0.53061224489795911</v>
      </c>
      <c r="K7" s="17">
        <v>77626770</v>
      </c>
      <c r="L7" s="16">
        <f t="shared" ref="L7:L28" ca="1" si="1">1-((I7-TODAY())*1/(I7-H7))</f>
        <v>0.53061224489795911</v>
      </c>
      <c r="M7" s="16">
        <f t="shared" ref="M7:M28" ca="1" si="2">1-((I7-TODAY())*1/(I7-H7))</f>
        <v>0.53061224489795911</v>
      </c>
      <c r="N7" s="16" t="s">
        <v>25</v>
      </c>
      <c r="O7" s="16" t="s">
        <v>25</v>
      </c>
      <c r="P7" s="16" t="s">
        <v>25</v>
      </c>
      <c r="Q7" s="16" t="s">
        <v>25</v>
      </c>
    </row>
    <row r="8" spans="1:17" ht="127.5" x14ac:dyDescent="0.25">
      <c r="A8" s="5">
        <v>429</v>
      </c>
      <c r="B8" s="5" t="s">
        <v>57</v>
      </c>
      <c r="C8" s="18" t="s">
        <v>37</v>
      </c>
      <c r="D8" s="19" t="s">
        <v>18</v>
      </c>
      <c r="E8" s="19" t="s">
        <v>19</v>
      </c>
      <c r="F8" s="20" t="s">
        <v>6</v>
      </c>
      <c r="G8" s="19" t="s">
        <v>83</v>
      </c>
      <c r="H8" s="14">
        <v>45537</v>
      </c>
      <c r="I8" s="15">
        <v>45657</v>
      </c>
      <c r="J8" s="16">
        <f t="shared" ca="1" si="0"/>
        <v>0.46666666666666667</v>
      </c>
      <c r="K8" s="17">
        <v>21816667</v>
      </c>
      <c r="L8" s="16">
        <f t="shared" ca="1" si="1"/>
        <v>0.46666666666666667</v>
      </c>
      <c r="M8" s="16">
        <f t="shared" ca="1" si="2"/>
        <v>0.46666666666666667</v>
      </c>
      <c r="N8" s="16" t="s">
        <v>25</v>
      </c>
      <c r="O8" s="16" t="s">
        <v>25</v>
      </c>
      <c r="P8" s="16" t="s">
        <v>25</v>
      </c>
      <c r="Q8" s="16" t="s">
        <v>25</v>
      </c>
    </row>
    <row r="9" spans="1:17" ht="127.5" x14ac:dyDescent="0.25">
      <c r="A9" s="5">
        <v>430</v>
      </c>
      <c r="B9" s="5" t="s">
        <v>58</v>
      </c>
      <c r="C9" s="18" t="s">
        <v>38</v>
      </c>
      <c r="D9" s="19" t="s">
        <v>18</v>
      </c>
      <c r="E9" s="19" t="s">
        <v>19</v>
      </c>
      <c r="F9" s="20" t="s">
        <v>6</v>
      </c>
      <c r="G9" s="19" t="s">
        <v>84</v>
      </c>
      <c r="H9" s="14">
        <v>45538</v>
      </c>
      <c r="I9" s="15">
        <v>45657</v>
      </c>
      <c r="J9" s="16">
        <f t="shared" ca="1" si="0"/>
        <v>0.46218487394957986</v>
      </c>
      <c r="K9" s="17">
        <v>23800000</v>
      </c>
      <c r="L9" s="16">
        <f t="shared" ca="1" si="1"/>
        <v>0.46218487394957986</v>
      </c>
      <c r="M9" s="16">
        <f t="shared" ca="1" si="2"/>
        <v>0.46218487394957986</v>
      </c>
      <c r="N9" s="16" t="s">
        <v>25</v>
      </c>
      <c r="O9" s="16" t="s">
        <v>25</v>
      </c>
      <c r="P9" s="16" t="s">
        <v>25</v>
      </c>
      <c r="Q9" s="16" t="s">
        <v>25</v>
      </c>
    </row>
    <row r="10" spans="1:17" ht="127.5" x14ac:dyDescent="0.25">
      <c r="A10" s="5">
        <v>431</v>
      </c>
      <c r="B10" s="5" t="s">
        <v>59</v>
      </c>
      <c r="C10" s="18" t="s">
        <v>39</v>
      </c>
      <c r="D10" s="19" t="s">
        <v>29</v>
      </c>
      <c r="E10" s="19" t="s">
        <v>33</v>
      </c>
      <c r="F10" s="20" t="s">
        <v>34</v>
      </c>
      <c r="G10" s="19" t="s">
        <v>85</v>
      </c>
      <c r="H10" s="14">
        <v>45539</v>
      </c>
      <c r="I10" s="15">
        <v>45626</v>
      </c>
      <c r="J10" s="16">
        <f t="shared" ca="1" si="0"/>
        <v>0.62068965517241381</v>
      </c>
      <c r="K10" s="17">
        <v>249033835</v>
      </c>
      <c r="L10" s="16">
        <f t="shared" ca="1" si="1"/>
        <v>0.62068965517241381</v>
      </c>
      <c r="M10" s="16">
        <f t="shared" ca="1" si="2"/>
        <v>0.62068965517241381</v>
      </c>
      <c r="N10" s="16" t="s">
        <v>25</v>
      </c>
      <c r="O10" s="16" t="s">
        <v>25</v>
      </c>
      <c r="P10" s="16" t="s">
        <v>25</v>
      </c>
      <c r="Q10" s="16" t="s">
        <v>25</v>
      </c>
    </row>
    <row r="11" spans="1:17" ht="127.5" x14ac:dyDescent="0.25">
      <c r="A11" s="5">
        <v>432</v>
      </c>
      <c r="B11" s="5" t="s">
        <v>59</v>
      </c>
      <c r="C11" s="18" t="s">
        <v>39</v>
      </c>
      <c r="D11" s="19" t="s">
        <v>29</v>
      </c>
      <c r="E11" s="19" t="s">
        <v>33</v>
      </c>
      <c r="F11" s="20" t="s">
        <v>34</v>
      </c>
      <c r="G11" s="19" t="s">
        <v>86</v>
      </c>
      <c r="H11" s="14">
        <v>45539</v>
      </c>
      <c r="I11" s="15">
        <v>45626</v>
      </c>
      <c r="J11" s="16">
        <f t="shared" ca="1" si="0"/>
        <v>0.62068965517241381</v>
      </c>
      <c r="K11" s="17">
        <v>126846757</v>
      </c>
      <c r="L11" s="16">
        <f t="shared" ca="1" si="1"/>
        <v>0.62068965517241381</v>
      </c>
      <c r="M11" s="16">
        <f t="shared" ca="1" si="2"/>
        <v>0.62068965517241381</v>
      </c>
      <c r="N11" s="16" t="s">
        <v>25</v>
      </c>
      <c r="O11" s="16" t="s">
        <v>25</v>
      </c>
      <c r="P11" s="16" t="s">
        <v>25</v>
      </c>
      <c r="Q11" s="16" t="s">
        <v>25</v>
      </c>
    </row>
    <row r="12" spans="1:17" ht="127.5" x14ac:dyDescent="0.25">
      <c r="A12" s="5">
        <v>433</v>
      </c>
      <c r="B12" s="5" t="s">
        <v>59</v>
      </c>
      <c r="C12" s="18" t="s">
        <v>39</v>
      </c>
      <c r="D12" s="19" t="s">
        <v>29</v>
      </c>
      <c r="E12" s="19" t="s">
        <v>33</v>
      </c>
      <c r="F12" s="20" t="s">
        <v>34</v>
      </c>
      <c r="G12" s="19" t="s">
        <v>87</v>
      </c>
      <c r="H12" s="14">
        <v>45539</v>
      </c>
      <c r="I12" s="15">
        <v>45626</v>
      </c>
      <c r="J12" s="16">
        <f t="shared" ca="1" si="0"/>
        <v>0.62068965517241381</v>
      </c>
      <c r="K12" s="17">
        <v>17970728</v>
      </c>
      <c r="L12" s="16">
        <f t="shared" ca="1" si="1"/>
        <v>0.62068965517241381</v>
      </c>
      <c r="M12" s="16">
        <f t="shared" ca="1" si="2"/>
        <v>0.62068965517241381</v>
      </c>
      <c r="N12" s="16" t="s">
        <v>25</v>
      </c>
      <c r="O12" s="16" t="s">
        <v>25</v>
      </c>
      <c r="P12" s="16" t="s">
        <v>25</v>
      </c>
      <c r="Q12" s="16" t="s">
        <v>25</v>
      </c>
    </row>
    <row r="13" spans="1:17" ht="127.5" x14ac:dyDescent="0.25">
      <c r="A13" s="5">
        <v>434</v>
      </c>
      <c r="B13" s="5" t="s">
        <v>60</v>
      </c>
      <c r="C13" s="18" t="s">
        <v>40</v>
      </c>
      <c r="D13" s="19" t="s">
        <v>18</v>
      </c>
      <c r="E13" s="19" t="s">
        <v>19</v>
      </c>
      <c r="F13" s="20" t="s">
        <v>6</v>
      </c>
      <c r="G13" s="19" t="s">
        <v>88</v>
      </c>
      <c r="H13" s="14">
        <v>45540</v>
      </c>
      <c r="I13" s="15">
        <v>45657</v>
      </c>
      <c r="J13" s="16">
        <f t="shared" ca="1" si="0"/>
        <v>0.45299145299145294</v>
      </c>
      <c r="K13" s="17">
        <v>20068000</v>
      </c>
      <c r="L13" s="16">
        <f t="shared" ca="1" si="1"/>
        <v>0.45299145299145294</v>
      </c>
      <c r="M13" s="16">
        <f t="shared" ca="1" si="2"/>
        <v>0.45299145299145294</v>
      </c>
      <c r="N13" s="16" t="s">
        <v>25</v>
      </c>
      <c r="O13" s="16" t="s">
        <v>25</v>
      </c>
      <c r="P13" s="16" t="s">
        <v>25</v>
      </c>
      <c r="Q13" s="16" t="s">
        <v>25</v>
      </c>
    </row>
    <row r="14" spans="1:17" ht="127.5" x14ac:dyDescent="0.25">
      <c r="A14" s="5">
        <v>435</v>
      </c>
      <c r="B14" s="5" t="s">
        <v>61</v>
      </c>
      <c r="C14" s="18" t="s">
        <v>41</v>
      </c>
      <c r="D14" s="19" t="s">
        <v>29</v>
      </c>
      <c r="E14" s="19" t="s">
        <v>32</v>
      </c>
      <c r="F14" s="20" t="s">
        <v>77</v>
      </c>
      <c r="G14" s="19" t="s">
        <v>89</v>
      </c>
      <c r="H14" s="14">
        <v>45544</v>
      </c>
      <c r="I14" s="15">
        <v>45626</v>
      </c>
      <c r="J14" s="16">
        <f t="shared" ca="1" si="0"/>
        <v>0.59756097560975607</v>
      </c>
      <c r="K14" s="17">
        <v>197881403</v>
      </c>
      <c r="L14" s="16">
        <f t="shared" ca="1" si="1"/>
        <v>0.59756097560975607</v>
      </c>
      <c r="M14" s="16">
        <f t="shared" ca="1" si="2"/>
        <v>0.59756097560975607</v>
      </c>
      <c r="N14" s="16" t="s">
        <v>25</v>
      </c>
      <c r="O14" s="16" t="s">
        <v>25</v>
      </c>
      <c r="P14" s="16" t="s">
        <v>25</v>
      </c>
      <c r="Q14" s="16" t="s">
        <v>25</v>
      </c>
    </row>
    <row r="15" spans="1:17" ht="127.5" x14ac:dyDescent="0.25">
      <c r="A15" s="5">
        <v>436</v>
      </c>
      <c r="B15" s="5" t="s">
        <v>61</v>
      </c>
      <c r="C15" s="18" t="s">
        <v>42</v>
      </c>
      <c r="D15" s="19" t="s">
        <v>18</v>
      </c>
      <c r="E15" s="19" t="s">
        <v>19</v>
      </c>
      <c r="F15" s="20" t="s">
        <v>6</v>
      </c>
      <c r="G15" s="19" t="s">
        <v>90</v>
      </c>
      <c r="H15" s="14">
        <v>45545</v>
      </c>
      <c r="I15" s="15">
        <v>45657</v>
      </c>
      <c r="J15" s="16">
        <f t="shared" ca="1" si="0"/>
        <v>0.4285714285714286</v>
      </c>
      <c r="K15" s="17">
        <v>15540000</v>
      </c>
      <c r="L15" s="16">
        <f t="shared" ca="1" si="1"/>
        <v>0.4285714285714286</v>
      </c>
      <c r="M15" s="16">
        <f t="shared" ca="1" si="2"/>
        <v>0.4285714285714286</v>
      </c>
      <c r="N15" s="16" t="s">
        <v>25</v>
      </c>
      <c r="O15" s="16" t="s">
        <v>25</v>
      </c>
      <c r="P15" s="16" t="s">
        <v>25</v>
      </c>
      <c r="Q15" s="16" t="s">
        <v>25</v>
      </c>
    </row>
    <row r="16" spans="1:17" ht="178.5" x14ac:dyDescent="0.25">
      <c r="A16" s="5">
        <v>437</v>
      </c>
      <c r="B16" s="5" t="s">
        <v>62</v>
      </c>
      <c r="C16" s="18" t="s">
        <v>43</v>
      </c>
      <c r="D16" s="19" t="s">
        <v>29</v>
      </c>
      <c r="E16" s="19" t="s">
        <v>19</v>
      </c>
      <c r="F16" s="19" t="s">
        <v>78</v>
      </c>
      <c r="G16" s="19" t="s">
        <v>91</v>
      </c>
      <c r="H16" s="14">
        <v>45547</v>
      </c>
      <c r="I16" s="15">
        <v>47373</v>
      </c>
      <c r="J16" s="16">
        <f t="shared" ca="1" si="0"/>
        <v>2.5191675794085433E-2</v>
      </c>
      <c r="K16" s="17">
        <v>0</v>
      </c>
      <c r="L16" s="16">
        <f t="shared" ca="1" si="1"/>
        <v>2.5191675794085433E-2</v>
      </c>
      <c r="M16" s="16">
        <f t="shared" ca="1" si="2"/>
        <v>2.5191675794085433E-2</v>
      </c>
      <c r="N16" s="16" t="s">
        <v>25</v>
      </c>
      <c r="O16" s="16" t="s">
        <v>25</v>
      </c>
      <c r="P16" s="16" t="s">
        <v>25</v>
      </c>
      <c r="Q16" s="16" t="s">
        <v>25</v>
      </c>
    </row>
    <row r="17" spans="1:17" ht="15" customHeight="1" x14ac:dyDescent="0.25">
      <c r="A17" s="5">
        <v>438</v>
      </c>
      <c r="B17" s="5" t="s">
        <v>63</v>
      </c>
      <c r="C17" s="18" t="s">
        <v>44</v>
      </c>
      <c r="D17" s="19" t="s">
        <v>29</v>
      </c>
      <c r="E17" s="19" t="s">
        <v>31</v>
      </c>
      <c r="F17" s="20" t="s">
        <v>34</v>
      </c>
      <c r="G17" s="19" t="s">
        <v>92</v>
      </c>
      <c r="H17" s="14">
        <v>45546</v>
      </c>
      <c r="I17" s="15">
        <v>45609</v>
      </c>
      <c r="J17" s="16">
        <f t="shared" ca="1" si="0"/>
        <v>0.74603174603174605</v>
      </c>
      <c r="K17" s="17">
        <v>11546264.359999999</v>
      </c>
      <c r="L17" s="16">
        <f t="shared" ca="1" si="1"/>
        <v>0.74603174603174605</v>
      </c>
      <c r="M17" s="16">
        <f t="shared" ca="1" si="2"/>
        <v>0.74603174603174605</v>
      </c>
      <c r="N17" s="16" t="s">
        <v>25</v>
      </c>
      <c r="O17" s="16" t="s">
        <v>25</v>
      </c>
      <c r="P17" s="16" t="s">
        <v>25</v>
      </c>
      <c r="Q17" s="16" t="s">
        <v>25</v>
      </c>
    </row>
    <row r="18" spans="1:17" ht="127.5" x14ac:dyDescent="0.25">
      <c r="A18" s="5">
        <v>439</v>
      </c>
      <c r="B18" s="5" t="s">
        <v>64</v>
      </c>
      <c r="C18" s="18" t="s">
        <v>45</v>
      </c>
      <c r="D18" s="19" t="s">
        <v>29</v>
      </c>
      <c r="E18" s="19" t="s">
        <v>32</v>
      </c>
      <c r="F18" s="20" t="s">
        <v>77</v>
      </c>
      <c r="G18" s="19" t="s">
        <v>93</v>
      </c>
      <c r="H18" s="14">
        <v>45546</v>
      </c>
      <c r="I18" s="15">
        <v>45600</v>
      </c>
      <c r="J18" s="16">
        <f t="shared" ca="1" si="0"/>
        <v>0.87037037037037035</v>
      </c>
      <c r="K18" s="17">
        <v>141499205</v>
      </c>
      <c r="L18" s="16">
        <f t="shared" ca="1" si="1"/>
        <v>0.87037037037037035</v>
      </c>
      <c r="M18" s="16">
        <f t="shared" ca="1" si="2"/>
        <v>0.87037037037037035</v>
      </c>
      <c r="N18" s="16" t="s">
        <v>25</v>
      </c>
      <c r="O18" s="16" t="s">
        <v>25</v>
      </c>
      <c r="P18" s="16" t="s">
        <v>25</v>
      </c>
      <c r="Q18" s="16" t="s">
        <v>25</v>
      </c>
    </row>
    <row r="19" spans="1:17" ht="127.5" x14ac:dyDescent="0.25">
      <c r="A19" s="5">
        <v>441</v>
      </c>
      <c r="B19" s="5" t="s">
        <v>65</v>
      </c>
      <c r="C19" s="18" t="s">
        <v>46</v>
      </c>
      <c r="D19" s="19" t="s">
        <v>29</v>
      </c>
      <c r="E19" s="19" t="s">
        <v>31</v>
      </c>
      <c r="F19" s="20" t="s">
        <v>79</v>
      </c>
      <c r="G19" s="19" t="s">
        <v>94</v>
      </c>
      <c r="H19" s="14">
        <v>45548</v>
      </c>
      <c r="I19" s="15">
        <v>45657</v>
      </c>
      <c r="J19" s="16">
        <f t="shared" ca="1" si="0"/>
        <v>0.41284403669724767</v>
      </c>
      <c r="K19" s="17">
        <v>19690051</v>
      </c>
      <c r="L19" s="16">
        <f t="shared" ca="1" si="1"/>
        <v>0.41284403669724767</v>
      </c>
      <c r="M19" s="16">
        <f t="shared" ca="1" si="2"/>
        <v>0.41284403669724767</v>
      </c>
      <c r="N19" s="16" t="s">
        <v>25</v>
      </c>
      <c r="O19" s="16" t="s">
        <v>25</v>
      </c>
      <c r="P19" s="16" t="s">
        <v>25</v>
      </c>
      <c r="Q19" s="16" t="s">
        <v>25</v>
      </c>
    </row>
    <row r="20" spans="1:17" ht="127.5" x14ac:dyDescent="0.25">
      <c r="A20" s="5">
        <v>442</v>
      </c>
      <c r="B20" s="5" t="s">
        <v>66</v>
      </c>
      <c r="C20" s="18" t="s">
        <v>47</v>
      </c>
      <c r="D20" s="19" t="s">
        <v>18</v>
      </c>
      <c r="E20" s="19" t="s">
        <v>19</v>
      </c>
      <c r="F20" s="20" t="s">
        <v>6</v>
      </c>
      <c r="G20" s="19" t="s">
        <v>95</v>
      </c>
      <c r="H20" s="14">
        <v>45553</v>
      </c>
      <c r="I20" s="15"/>
      <c r="J20" s="16">
        <f t="shared" ca="1" si="0"/>
        <v>-8.7809803964611355E-4</v>
      </c>
      <c r="K20" s="17">
        <v>15150000</v>
      </c>
      <c r="L20" s="16">
        <f t="shared" ca="1" si="1"/>
        <v>-8.7809803964611355E-4</v>
      </c>
      <c r="M20" s="16">
        <f t="shared" ca="1" si="2"/>
        <v>-8.7809803964611355E-4</v>
      </c>
      <c r="N20" s="16" t="s">
        <v>25</v>
      </c>
      <c r="O20" s="16" t="s">
        <v>25</v>
      </c>
      <c r="P20" s="16" t="s">
        <v>25</v>
      </c>
      <c r="Q20" s="16" t="s">
        <v>25</v>
      </c>
    </row>
    <row r="21" spans="1:17" ht="127.5" x14ac:dyDescent="0.25">
      <c r="A21" s="5">
        <v>443</v>
      </c>
      <c r="B21" s="5" t="s">
        <v>67</v>
      </c>
      <c r="C21" s="18" t="s">
        <v>48</v>
      </c>
      <c r="D21" s="19" t="s">
        <v>18</v>
      </c>
      <c r="E21" s="19" t="s">
        <v>19</v>
      </c>
      <c r="F21" s="20" t="s">
        <v>6</v>
      </c>
      <c r="G21" s="19" t="s">
        <v>96</v>
      </c>
      <c r="H21" s="14">
        <v>45554</v>
      </c>
      <c r="I21" s="15">
        <v>45657</v>
      </c>
      <c r="J21" s="16">
        <f t="shared" ca="1" si="0"/>
        <v>0.37864077669902918</v>
      </c>
      <c r="K21" s="17">
        <v>13778653</v>
      </c>
      <c r="L21" s="16">
        <f t="shared" ca="1" si="1"/>
        <v>0.37864077669902918</v>
      </c>
      <c r="M21" s="16">
        <f t="shared" ca="1" si="2"/>
        <v>0.37864077669902918</v>
      </c>
      <c r="N21" s="16" t="s">
        <v>25</v>
      </c>
      <c r="O21" s="16" t="s">
        <v>25</v>
      </c>
      <c r="P21" s="16" t="s">
        <v>25</v>
      </c>
      <c r="Q21" s="16" t="s">
        <v>25</v>
      </c>
    </row>
    <row r="22" spans="1:17" ht="127.5" x14ac:dyDescent="0.25">
      <c r="A22" s="5">
        <v>444</v>
      </c>
      <c r="B22" s="5" t="s">
        <v>68</v>
      </c>
      <c r="C22" s="18" t="s">
        <v>49</v>
      </c>
      <c r="D22" s="19" t="s">
        <v>29</v>
      </c>
      <c r="E22" s="19" t="s">
        <v>31</v>
      </c>
      <c r="F22" s="20" t="s">
        <v>79</v>
      </c>
      <c r="G22" s="19" t="s">
        <v>97</v>
      </c>
      <c r="H22" s="14">
        <v>45558</v>
      </c>
      <c r="I22" s="15"/>
      <c r="J22" s="16">
        <f t="shared" ca="1" si="0"/>
        <v>-7.6825145967784891E-4</v>
      </c>
      <c r="K22" s="17">
        <v>21184924</v>
      </c>
      <c r="L22" s="16">
        <f t="shared" ca="1" si="1"/>
        <v>-7.6825145967784891E-4</v>
      </c>
      <c r="M22" s="16">
        <f t="shared" ca="1" si="2"/>
        <v>-7.6825145967784891E-4</v>
      </c>
      <c r="N22" s="16" t="s">
        <v>25</v>
      </c>
      <c r="O22" s="16" t="s">
        <v>25</v>
      </c>
      <c r="P22" s="16" t="s">
        <v>25</v>
      </c>
      <c r="Q22" s="16" t="s">
        <v>25</v>
      </c>
    </row>
    <row r="23" spans="1:17" ht="114.75" x14ac:dyDescent="0.25">
      <c r="A23" s="5">
        <v>445</v>
      </c>
      <c r="B23" s="5" t="s">
        <v>69</v>
      </c>
      <c r="C23" s="18" t="s">
        <v>50</v>
      </c>
      <c r="D23" s="19" t="s">
        <v>29</v>
      </c>
      <c r="E23" s="19" t="s">
        <v>75</v>
      </c>
      <c r="F23" s="20" t="s">
        <v>34</v>
      </c>
      <c r="G23" s="19" t="s">
        <v>98</v>
      </c>
      <c r="H23" s="14">
        <v>45554</v>
      </c>
      <c r="I23" s="15">
        <v>45565</v>
      </c>
      <c r="J23" s="16">
        <f t="shared" ca="1" si="0"/>
        <v>3.5454545454545454</v>
      </c>
      <c r="K23" s="17">
        <v>15800000</v>
      </c>
      <c r="L23" s="16">
        <f t="shared" ca="1" si="1"/>
        <v>3.5454545454545454</v>
      </c>
      <c r="M23" s="16">
        <f t="shared" ca="1" si="2"/>
        <v>3.5454545454545454</v>
      </c>
      <c r="N23" s="16" t="s">
        <v>25</v>
      </c>
      <c r="O23" s="16" t="s">
        <v>25</v>
      </c>
      <c r="P23" s="16" t="s">
        <v>25</v>
      </c>
      <c r="Q23" s="16" t="s">
        <v>25</v>
      </c>
    </row>
    <row r="24" spans="1:17" ht="114.75" x14ac:dyDescent="0.25">
      <c r="A24" s="5">
        <v>446</v>
      </c>
      <c r="B24" s="5" t="s">
        <v>70</v>
      </c>
      <c r="C24" s="18" t="s">
        <v>51</v>
      </c>
      <c r="D24" s="19" t="s">
        <v>29</v>
      </c>
      <c r="E24" s="19" t="s">
        <v>75</v>
      </c>
      <c r="F24" s="20" t="s">
        <v>34</v>
      </c>
      <c r="G24" s="19" t="s">
        <v>98</v>
      </c>
      <c r="H24" s="14">
        <v>45554</v>
      </c>
      <c r="I24" s="15">
        <v>45565</v>
      </c>
      <c r="J24" s="16">
        <f t="shared" ca="1" si="0"/>
        <v>3.5454545454545454</v>
      </c>
      <c r="K24" s="17">
        <v>15800000</v>
      </c>
      <c r="L24" s="16">
        <f t="shared" ca="1" si="1"/>
        <v>3.5454545454545454</v>
      </c>
      <c r="M24" s="16">
        <f t="shared" ca="1" si="2"/>
        <v>3.5454545454545454</v>
      </c>
      <c r="N24" s="16" t="s">
        <v>25</v>
      </c>
      <c r="O24" s="16" t="s">
        <v>25</v>
      </c>
      <c r="P24" s="16" t="s">
        <v>25</v>
      </c>
      <c r="Q24" s="16" t="s">
        <v>25</v>
      </c>
    </row>
    <row r="25" spans="1:17" s="4" customFormat="1" ht="127.5" x14ac:dyDescent="0.25">
      <c r="A25" s="5">
        <v>447</v>
      </c>
      <c r="B25" s="5" t="s">
        <v>71</v>
      </c>
      <c r="C25" s="18" t="s">
        <v>27</v>
      </c>
      <c r="D25" s="19" t="s">
        <v>18</v>
      </c>
      <c r="E25" s="19" t="s">
        <v>19</v>
      </c>
      <c r="F25" s="20" t="s">
        <v>6</v>
      </c>
      <c r="G25" s="19" t="s">
        <v>99</v>
      </c>
      <c r="H25" s="14">
        <v>45554</v>
      </c>
      <c r="I25" s="15">
        <v>45657</v>
      </c>
      <c r="J25" s="16">
        <f t="shared" ca="1" si="0"/>
        <v>0.37864077669902918</v>
      </c>
      <c r="K25" s="17">
        <v>11800000</v>
      </c>
      <c r="L25" s="16">
        <f t="shared" ca="1" si="1"/>
        <v>0.37864077669902918</v>
      </c>
      <c r="M25" s="16">
        <f t="shared" ca="1" si="2"/>
        <v>0.37864077669902918</v>
      </c>
      <c r="N25" s="16" t="s">
        <v>25</v>
      </c>
      <c r="O25" s="16" t="s">
        <v>25</v>
      </c>
      <c r="P25" s="16" t="s">
        <v>25</v>
      </c>
      <c r="Q25" s="16" t="s">
        <v>25</v>
      </c>
    </row>
    <row r="26" spans="1:17" s="4" customFormat="1" ht="127.5" x14ac:dyDescent="0.25">
      <c r="A26" s="5">
        <v>448</v>
      </c>
      <c r="B26" s="5" t="s">
        <v>72</v>
      </c>
      <c r="C26" s="18" t="s">
        <v>52</v>
      </c>
      <c r="D26" s="19" t="s">
        <v>18</v>
      </c>
      <c r="E26" s="19" t="s">
        <v>19</v>
      </c>
      <c r="F26" s="20" t="s">
        <v>6</v>
      </c>
      <c r="G26" s="19" t="s">
        <v>100</v>
      </c>
      <c r="H26" s="14">
        <v>45558</v>
      </c>
      <c r="I26" s="15">
        <v>45657</v>
      </c>
      <c r="J26" s="16">
        <f t="shared" ca="1" si="0"/>
        <v>0.35353535353535348</v>
      </c>
      <c r="K26" s="17">
        <v>13109787</v>
      </c>
      <c r="L26" s="16">
        <f t="shared" ca="1" si="1"/>
        <v>0.35353535353535348</v>
      </c>
      <c r="M26" s="16">
        <f t="shared" ca="1" si="2"/>
        <v>0.35353535353535348</v>
      </c>
      <c r="N26" s="16" t="s">
        <v>25</v>
      </c>
      <c r="O26" s="16" t="s">
        <v>25</v>
      </c>
      <c r="P26" s="16" t="s">
        <v>25</v>
      </c>
      <c r="Q26" s="16" t="s">
        <v>25</v>
      </c>
    </row>
    <row r="27" spans="1:17" s="4" customFormat="1" ht="127.5" x14ac:dyDescent="0.25">
      <c r="A27" s="5">
        <v>449</v>
      </c>
      <c r="B27" s="5" t="s">
        <v>73</v>
      </c>
      <c r="C27" s="18" t="s">
        <v>53</v>
      </c>
      <c r="D27" s="19" t="s">
        <v>18</v>
      </c>
      <c r="E27" s="19" t="s">
        <v>19</v>
      </c>
      <c r="F27" s="20" t="s">
        <v>6</v>
      </c>
      <c r="G27" s="19" t="s">
        <v>101</v>
      </c>
      <c r="H27" s="14">
        <v>45562</v>
      </c>
      <c r="I27" s="15">
        <v>45657</v>
      </c>
      <c r="J27" s="16">
        <f t="shared" ca="1" si="0"/>
        <v>0.32631578947368423</v>
      </c>
      <c r="K27" s="17">
        <v>9600000</v>
      </c>
      <c r="L27" s="16">
        <f t="shared" ca="1" si="1"/>
        <v>0.32631578947368423</v>
      </c>
      <c r="M27" s="16">
        <f t="shared" ca="1" si="2"/>
        <v>0.32631578947368423</v>
      </c>
      <c r="N27" s="16" t="s">
        <v>25</v>
      </c>
      <c r="O27" s="16" t="s">
        <v>25</v>
      </c>
      <c r="P27" s="16" t="s">
        <v>25</v>
      </c>
      <c r="Q27" s="16" t="s">
        <v>25</v>
      </c>
    </row>
    <row r="28" spans="1:17" s="4" customFormat="1" ht="127.5" x14ac:dyDescent="0.25">
      <c r="A28" s="5">
        <v>450</v>
      </c>
      <c r="B28" s="5" t="s">
        <v>74</v>
      </c>
      <c r="C28" s="18" t="s">
        <v>54</v>
      </c>
      <c r="D28" s="19" t="s">
        <v>29</v>
      </c>
      <c r="E28" s="19" t="s">
        <v>30</v>
      </c>
      <c r="F28" s="19" t="s">
        <v>80</v>
      </c>
      <c r="G28" s="19" t="s">
        <v>102</v>
      </c>
      <c r="H28" s="14">
        <v>45562</v>
      </c>
      <c r="I28" s="15">
        <v>45626</v>
      </c>
      <c r="J28" s="16">
        <f t="shared" ca="1" si="0"/>
        <v>0.484375</v>
      </c>
      <c r="K28" s="17">
        <v>279967509</v>
      </c>
      <c r="L28" s="16">
        <f t="shared" ca="1" si="1"/>
        <v>0.484375</v>
      </c>
      <c r="M28" s="16">
        <f t="shared" ca="1" si="2"/>
        <v>0.484375</v>
      </c>
      <c r="N28" s="16" t="s">
        <v>25</v>
      </c>
      <c r="O28" s="16" t="s">
        <v>25</v>
      </c>
      <c r="P28" s="16" t="s">
        <v>25</v>
      </c>
      <c r="Q28" s="16" t="s">
        <v>25</v>
      </c>
    </row>
  </sheetData>
  <autoFilter ref="A5:Q28">
    <sortState ref="A8:T602">
      <sortCondition ref="A5:A427"/>
    </sortState>
  </autoFilter>
  <mergeCells count="22">
    <mergeCell ref="K4:K5"/>
    <mergeCell ref="L4:L5"/>
    <mergeCell ref="M4:M5"/>
    <mergeCell ref="K3:M3"/>
    <mergeCell ref="N3:Q3"/>
    <mergeCell ref="N4:N5"/>
    <mergeCell ref="O4:O5"/>
    <mergeCell ref="P4:P5"/>
    <mergeCell ref="Q4:Q5"/>
    <mergeCell ref="A1:J2"/>
    <mergeCell ref="A3:A5"/>
    <mergeCell ref="C3:D3"/>
    <mergeCell ref="E3:J3"/>
    <mergeCell ref="C4:C5"/>
    <mergeCell ref="D4:D5"/>
    <mergeCell ref="E4:E5"/>
    <mergeCell ref="F4:F5"/>
    <mergeCell ref="G4:G5"/>
    <mergeCell ref="H4:H5"/>
    <mergeCell ref="I4:I5"/>
    <mergeCell ref="J4:J5"/>
    <mergeCell ref="B4:B5"/>
  </mergeCells>
  <dataValidations count="3">
    <dataValidation type="list" allowBlank="1" showInputMessage="1" showErrorMessage="1" sqref="F6 F17:F27 F8:F15">
      <formula1>$Q$723:$Q$741</formula1>
    </dataValidation>
    <dataValidation type="list" allowBlank="1" showInputMessage="1" showErrorMessage="1" sqref="D6:D28">
      <formula1>$N$714:$N$718</formula1>
    </dataValidation>
    <dataValidation type="list" allowBlank="1" showInputMessage="1" showErrorMessage="1" sqref="E6:E28">
      <formula1>$O$713:$O$720</formula1>
    </dataValidation>
  </dataValidations>
  <pageMargins left="0.17" right="0.25" top="0.3" bottom="0.18" header="0.3" footer="0.3"/>
  <pageSetup scale="3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
  <sheetViews>
    <sheetView zoomScaleNormal="100" zoomScaleSheetLayoutView="100" workbookViewId="0">
      <selection activeCell="G9" sqref="G9"/>
    </sheetView>
  </sheetViews>
  <sheetFormatPr baseColWidth="10" defaultRowHeight="15" x14ac:dyDescent="0.25"/>
  <cols>
    <col min="1" max="4" width="11.42578125" style="2"/>
    <col min="5" max="5" width="15.42578125" style="2" customWidth="1"/>
    <col min="6" max="6" width="51.28515625" style="2" customWidth="1"/>
    <col min="7" max="7" width="28.7109375" style="2" customWidth="1"/>
    <col min="8" max="8" width="41.5703125" style="2" customWidth="1"/>
    <col min="9" max="9" width="34.7109375" style="2" customWidth="1"/>
    <col min="10" max="10" width="62.7109375" style="2" customWidth="1"/>
    <col min="11" max="11" width="13.7109375" style="2" bestFit="1" customWidth="1"/>
    <col min="12" max="16384" width="11.42578125" style="2"/>
  </cols>
  <sheetData>
    <row r="1" spans="1:10" x14ac:dyDescent="0.25">
      <c r="A1" s="29" t="s">
        <v>104</v>
      </c>
      <c r="B1" s="29"/>
      <c r="C1" s="29"/>
      <c r="D1" s="29"/>
      <c r="E1" s="29"/>
      <c r="F1" s="29"/>
      <c r="G1" s="29"/>
      <c r="H1" s="29"/>
      <c r="I1" s="29"/>
      <c r="J1" s="29"/>
    </row>
    <row r="2" spans="1:10" x14ac:dyDescent="0.25">
      <c r="A2" s="29"/>
      <c r="B2" s="29"/>
      <c r="C2" s="29"/>
      <c r="D2" s="29"/>
      <c r="E2" s="29"/>
      <c r="F2" s="29"/>
      <c r="G2" s="29"/>
      <c r="H2" s="29"/>
      <c r="I2" s="29"/>
      <c r="J2" s="29"/>
    </row>
    <row r="3" spans="1:10" ht="18" customHeight="1" x14ac:dyDescent="0.25">
      <c r="A3" s="29"/>
      <c r="B3" s="29"/>
      <c r="C3" s="29"/>
      <c r="D3" s="29"/>
      <c r="E3" s="29"/>
      <c r="F3" s="29"/>
      <c r="G3" s="29"/>
      <c r="H3" s="29"/>
      <c r="I3" s="29"/>
      <c r="J3" s="29"/>
    </row>
    <row r="4" spans="1:10" ht="18" customHeight="1" x14ac:dyDescent="0.25">
      <c r="A4" s="29"/>
      <c r="B4" s="29"/>
      <c r="C4" s="29"/>
      <c r="D4" s="29"/>
      <c r="E4" s="29"/>
      <c r="F4" s="29"/>
      <c r="G4" s="29"/>
      <c r="H4" s="29"/>
      <c r="I4" s="29"/>
      <c r="J4" s="29"/>
    </row>
    <row r="5" spans="1:10" ht="18" customHeight="1" x14ac:dyDescent="0.25">
      <c r="A5" s="29"/>
      <c r="B5" s="29"/>
      <c r="C5" s="29"/>
      <c r="D5" s="29"/>
      <c r="E5" s="29"/>
      <c r="F5" s="29"/>
      <c r="G5" s="29"/>
      <c r="H5" s="29"/>
      <c r="I5" s="29"/>
      <c r="J5" s="29"/>
    </row>
    <row r="6" spans="1:10" ht="15.75" customHeight="1" x14ac:dyDescent="0.25">
      <c r="J6" s="7"/>
    </row>
    <row r="8" spans="1:10" x14ac:dyDescent="0.25">
      <c r="F8" s="8" t="s">
        <v>22</v>
      </c>
      <c r="G8" s="8" t="s">
        <v>23</v>
      </c>
      <c r="H8" s="8" t="s">
        <v>7</v>
      </c>
      <c r="I8" s="8" t="s">
        <v>24</v>
      </c>
    </row>
    <row r="9" spans="1:10" ht="51.75" x14ac:dyDescent="0.25">
      <c r="F9" s="9" t="s">
        <v>105</v>
      </c>
      <c r="G9" s="10" t="s">
        <v>25</v>
      </c>
      <c r="H9" s="12" t="s">
        <v>106</v>
      </c>
      <c r="I9" s="11">
        <v>3000000</v>
      </c>
    </row>
  </sheetData>
  <mergeCells count="1">
    <mergeCell ref="A1:J5"/>
  </mergeCells>
  <pageMargins left="0.25" right="0.25" top="0.75" bottom="0.75" header="0.3" footer="0.3"/>
  <pageSetup scale="47"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U20" sqref="U20"/>
    </sheetView>
  </sheetViews>
  <sheetFormatPr baseColWidth="10" defaultRowHeight="15" x14ac:dyDescent="0.25"/>
  <cols>
    <col min="1" max="16384" width="11.42578125" style="2"/>
  </cols>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PROCESOS ADJUDICADOS</vt:lpstr>
      <vt:lpstr>PROCESOS DESIERTOS</vt:lpstr>
      <vt:lpstr>PUBLICACION CARTELERA</vt:lpstr>
      <vt:lpstr>'PROCESOS ADJUDICADOS'!Área_de_impresión</vt:lpstr>
      <vt:lpstr>'PROCESOS DESIERTOS'!Área_de_impresión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Felipe Suarez Cuadros</dc:creator>
  <cp:lastModifiedBy>Luis Felipe Suarez Cuadros</cp:lastModifiedBy>
  <cp:lastPrinted>2024-10-28T18:57:17Z</cp:lastPrinted>
  <dcterms:created xsi:type="dcterms:W3CDTF">2020-04-15T16:49:38Z</dcterms:created>
  <dcterms:modified xsi:type="dcterms:W3CDTF">2024-10-28T19:03:58Z</dcterms:modified>
</cp:coreProperties>
</file>