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martha.prieto\Documents\Liliana\IDEAM\Documentos\Activos\Instrumentos de Gestión\Instrumentos\"/>
    </mc:Choice>
  </mc:AlternateContent>
  <xr:revisionPtr revIDLastSave="0" documentId="13_ncr:1_{4CFFD1FC-29D2-4FD9-B619-C75E76ADD459}" xr6:coauthVersionLast="47" xr6:coauthVersionMax="47" xr10:uidLastSave="{00000000-0000-0000-0000-000000000000}"/>
  <bookViews>
    <workbookView xWindow="-110" yWindow="-110" windowWidth="19420" windowHeight="11500" xr2:uid="{00000000-000D-0000-FFFF-FFFF00000000}"/>
  </bookViews>
  <sheets>
    <sheet name="Inventario" sheetId="1" r:id="rId1"/>
    <sheet name="Cantidades" sheetId="4" state="hidden" r:id="rId2"/>
  </sheets>
  <definedNames>
    <definedName name="_xlnm._FilterDatabase" localSheetId="0" hidden="1">Inventario!$A$3:$L$158</definedName>
    <definedName name="activos">#REF!</definedName>
    <definedName name="APOYO">#REF!</definedName>
    <definedName name="CG">#REF!</definedName>
    <definedName name="Confidencialidad">#REF!</definedName>
    <definedName name="DEPENDENCIAS">#REF!</definedName>
    <definedName name="Disponibilidad">#REF!</definedName>
    <definedName name="Documento_MIG">#REF!</definedName>
    <definedName name="ESTRATEGICO">#REF!</definedName>
    <definedName name="EVALUACION">#REF!</definedName>
    <definedName name="Excepción_Tota_o_Parcial">#REF!</definedName>
    <definedName name="Formato">#REF!</definedName>
    <definedName name="FRDP">#REF!</definedName>
    <definedName name="GUILLE">Inventario!#REF!</definedName>
    <definedName name="Idioma">#REF!</definedName>
    <definedName name="Información_Publicada">#REF!</definedName>
    <definedName name="Integridad">#REF!</definedName>
    <definedName name="Medio_de_Conservación">#REF!</definedName>
    <definedName name="MISIONAL">#REF!</definedName>
    <definedName name="Origen">#REF!</definedName>
    <definedName name="SI_NO">#REF!</definedName>
    <definedName name="Soporte_del_Registro">#REF!</definedName>
    <definedName name="TCDP">#REF!</definedName>
    <definedName name="TDP">#REF!</definedName>
    <definedName name="TI">#REF!</definedName>
    <definedName name="Tipo">#REF!</definedName>
    <definedName name="Tipo_Activo">#REF!</definedName>
    <definedName name="Tipo_MacroProceso">#REF!</definedName>
    <definedName name="Tipo_MacroProceso_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0" i="1" l="1"/>
  <c r="I30" i="1"/>
  <c r="K29" i="1"/>
  <c r="I29" i="1"/>
  <c r="K28" i="1"/>
  <c r="I28" i="1"/>
  <c r="K27" i="1"/>
  <c r="I27" i="1"/>
  <c r="K26" i="1"/>
  <c r="I26" i="1"/>
  <c r="K25" i="1"/>
  <c r="I25" i="1"/>
  <c r="K24" i="1"/>
  <c r="I24" i="1"/>
  <c r="K23" i="1"/>
  <c r="I23" i="1"/>
  <c r="K22" i="1"/>
  <c r="I22" i="1"/>
  <c r="I92" i="1" l="1"/>
  <c r="I91" i="1"/>
  <c r="I90" i="1"/>
  <c r="I89" i="1"/>
  <c r="I88" i="1"/>
  <c r="I87" i="1"/>
  <c r="I86" i="1"/>
  <c r="I85" i="1"/>
  <c r="I84" i="1"/>
  <c r="I156" i="1" l="1"/>
  <c r="I155" i="1"/>
  <c r="I154" i="1"/>
  <c r="I153" i="1"/>
  <c r="I152" i="1"/>
  <c r="I151" i="1" l="1"/>
  <c r="I150" i="1"/>
  <c r="I149" i="1"/>
  <c r="I148" i="1"/>
  <c r="I147" i="1"/>
  <c r="I146" i="1"/>
  <c r="I145" i="1"/>
  <c r="I144" i="1"/>
  <c r="I143" i="1"/>
  <c r="I142" i="1"/>
  <c r="I141" i="1"/>
  <c r="I140" i="1"/>
  <c r="I139" i="1"/>
  <c r="I138" i="1"/>
  <c r="I137" i="1" l="1"/>
  <c r="I136" i="1"/>
  <c r="I135" i="1"/>
  <c r="I134" i="1"/>
  <c r="I133" i="1"/>
  <c r="I132" i="1"/>
  <c r="I131" i="1"/>
  <c r="I130" i="1"/>
  <c r="I129" i="1"/>
  <c r="I128" i="1"/>
  <c r="I127" i="1"/>
  <c r="I126" i="1"/>
  <c r="I125" i="1"/>
  <c r="I124" i="1"/>
  <c r="I123" i="1"/>
  <c r="I122" i="1"/>
  <c r="I121" i="1"/>
  <c r="I120" i="1"/>
  <c r="I119" i="1"/>
  <c r="I118" i="1"/>
  <c r="I117" i="1"/>
  <c r="I116" i="1"/>
  <c r="I115" i="1"/>
  <c r="I114" i="1"/>
  <c r="I113" i="1"/>
  <c r="I112" i="1"/>
  <c r="I111" i="1"/>
  <c r="I102" i="1" l="1"/>
  <c r="I103" i="1"/>
  <c r="I104" i="1"/>
  <c r="I105" i="1"/>
  <c r="I106" i="1"/>
  <c r="I107" i="1"/>
  <c r="I108" i="1"/>
  <c r="I109" i="1"/>
  <c r="I110" i="1"/>
  <c r="I101" i="1"/>
  <c r="I100" i="1"/>
  <c r="I99" i="1"/>
  <c r="I98" i="1"/>
  <c r="I97" i="1"/>
  <c r="I96" i="1"/>
  <c r="I95" i="1"/>
  <c r="I94" i="1"/>
  <c r="I93" i="1"/>
  <c r="I83" i="1" l="1"/>
  <c r="I82" i="1"/>
  <c r="I81" i="1"/>
  <c r="I80" i="1"/>
  <c r="I78" i="1" l="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l="1"/>
  <c r="I46" i="1"/>
  <c r="I45" i="1" l="1"/>
  <c r="I44" i="1"/>
  <c r="I43" i="1" l="1"/>
  <c r="I42" i="1"/>
  <c r="I41" i="1"/>
  <c r="I40" i="1"/>
  <c r="I39" i="1"/>
  <c r="I38" i="1" l="1"/>
  <c r="I37" i="1"/>
  <c r="I36" i="1"/>
  <c r="I35" i="1"/>
  <c r="I34" i="1" l="1"/>
  <c r="I21" i="1" l="1"/>
  <c r="I20" i="1"/>
  <c r="I19" i="1"/>
  <c r="I18" i="1"/>
  <c r="I17" i="1"/>
  <c r="I16" i="1"/>
  <c r="I4" i="1" l="1"/>
  <c r="I5" i="1"/>
  <c r="I6" i="1"/>
  <c r="I7" i="1"/>
  <c r="I8" i="1"/>
  <c r="I9" i="1"/>
  <c r="I10" i="1"/>
  <c r="I11" i="1"/>
  <c r="I12" i="1"/>
  <c r="I13" i="1"/>
  <c r="I14" i="1"/>
  <c r="I15" i="1"/>
  <c r="H60" i="4" l="1"/>
  <c r="H59" i="4"/>
  <c r="H58" i="4"/>
  <c r="H57" i="4"/>
  <c r="H56" i="4"/>
  <c r="H55" i="4"/>
  <c r="H54" i="4"/>
  <c r="H53" i="4"/>
  <c r="H52" i="4"/>
  <c r="H51" i="4"/>
  <c r="H50" i="4"/>
  <c r="H49" i="4"/>
  <c r="H48" i="4"/>
  <c r="H47" i="4"/>
  <c r="H46" i="4"/>
  <c r="H45" i="4"/>
  <c r="H44" i="4"/>
  <c r="H43" i="4"/>
  <c r="H42" i="4"/>
  <c r="H41" i="4"/>
  <c r="L40" i="4"/>
  <c r="H40" i="4"/>
  <c r="L39" i="4"/>
  <c r="H39" i="4"/>
  <c r="L38" i="4"/>
  <c r="H38" i="4"/>
  <c r="L37" i="4"/>
  <c r="H37" i="4"/>
  <c r="L36" i="4"/>
  <c r="H36" i="4"/>
  <c r="H35" i="4"/>
  <c r="H34" i="4"/>
  <c r="H33" i="4"/>
  <c r="H32" i="4"/>
  <c r="L31" i="4"/>
  <c r="H31" i="4"/>
  <c r="L30" i="4"/>
  <c r="H30" i="4"/>
  <c r="L29" i="4"/>
  <c r="H29" i="4"/>
  <c r="H28" i="4"/>
  <c r="H27" i="4"/>
  <c r="H26" i="4"/>
  <c r="H25" i="4"/>
  <c r="L24" i="4"/>
  <c r="H24" i="4"/>
  <c r="L23" i="4"/>
  <c r="H23" i="4"/>
  <c r="L22" i="4"/>
  <c r="H22" i="4"/>
  <c r="L21" i="4"/>
  <c r="H21" i="4"/>
  <c r="D21" i="4"/>
  <c r="P20" i="4"/>
  <c r="H20" i="4"/>
  <c r="D20" i="4"/>
  <c r="P19" i="4"/>
  <c r="H19" i="4"/>
  <c r="D19" i="4"/>
  <c r="P18" i="4"/>
  <c r="H18" i="4"/>
  <c r="D18" i="4"/>
  <c r="P17" i="4"/>
  <c r="H17" i="4"/>
  <c r="D17" i="4"/>
  <c r="P16" i="4"/>
  <c r="L16" i="4"/>
  <c r="H16" i="4"/>
  <c r="D16" i="4"/>
  <c r="P15" i="4"/>
  <c r="L15" i="4"/>
  <c r="H15" i="4"/>
  <c r="D15" i="4"/>
  <c r="P14" i="4"/>
  <c r="L14" i="4"/>
  <c r="H14" i="4"/>
  <c r="D14" i="4"/>
  <c r="P13" i="4"/>
  <c r="L13" i="4"/>
  <c r="H13" i="4"/>
  <c r="D13" i="4"/>
  <c r="P12" i="4"/>
  <c r="L12" i="4"/>
  <c r="H12" i="4"/>
  <c r="D12" i="4"/>
  <c r="P11" i="4"/>
  <c r="L11" i="4"/>
  <c r="H11" i="4"/>
  <c r="D11" i="4"/>
  <c r="P10" i="4"/>
  <c r="H10" i="4"/>
  <c r="D10" i="4"/>
  <c r="P9" i="4"/>
  <c r="H9" i="4"/>
  <c r="D9" i="4"/>
  <c r="P8" i="4"/>
  <c r="H8" i="4"/>
  <c r="D8" i="4"/>
  <c r="P7" i="4"/>
  <c r="H7" i="4"/>
  <c r="D7" i="4"/>
  <c r="P6" i="4"/>
  <c r="H6" i="4"/>
  <c r="D6" i="4"/>
  <c r="P5" i="4"/>
  <c r="H5" i="4"/>
  <c r="D5" i="4"/>
  <c r="A4" i="1"/>
  <c r="A5" i="1" s="1"/>
  <c r="A6" i="1" s="1"/>
  <c r="A7" i="1" s="1"/>
  <c r="A8" i="1" s="1"/>
  <c r="A9" i="1" s="1"/>
  <c r="A10" i="1" s="1"/>
  <c r="A11" i="1" s="1"/>
  <c r="A12" i="1" s="1"/>
  <c r="A13" i="1" s="1"/>
  <c r="A14" i="1" s="1"/>
  <c r="A15" i="1" l="1"/>
  <c r="L17" i="4"/>
  <c r="L32" i="4"/>
  <c r="L6" i="4"/>
  <c r="P21" i="4"/>
  <c r="L41" i="4"/>
  <c r="D22" i="4"/>
  <c r="L25" i="4"/>
  <c r="H61" i="4"/>
  <c r="A16" i="1" l="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L5" i="4"/>
  <c r="L7" i="4" s="1"/>
  <c r="A39" i="1" l="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Martha Liliana Rodriguez Prieto</author>
    <author>Catherine Xiomara Bolaños Rubiano</author>
  </authors>
  <commentList>
    <comment ref="B3" authorId="0" shapeId="0" xr:uid="{00000000-0006-0000-0000-000008000000}">
      <text>
        <r>
          <rPr>
            <sz val="11"/>
            <color theme="1"/>
            <rFont val="Calibri"/>
            <family val="2"/>
            <scheme val="minor"/>
          </rPr>
          <t xml:space="preserve">Nombre de identificación con en el que se da a conocer el activo de información.
</t>
        </r>
      </text>
    </comment>
    <comment ref="C3" authorId="0" shapeId="0" xr:uid="{00000000-0006-0000-0000-000009000000}">
      <text>
        <r>
          <rPr>
            <sz val="11"/>
            <color theme="1"/>
            <rFont val="Calibri"/>
            <family val="2"/>
            <scheme val="minor"/>
          </rPr>
          <t>Define brevemente de qué se trata el activo de información, de manera que sea claramente identificable.</t>
        </r>
      </text>
    </comment>
    <comment ref="D3" authorId="0" shapeId="0" xr:uid="{00000000-0006-0000-0000-00000C000000}">
      <text>
        <r>
          <rPr>
            <sz val="11"/>
            <color theme="1"/>
            <rFont val="Calibri"/>
            <family val="2"/>
            <scheme val="minor"/>
          </rPr>
          <t xml:space="preserve">Corresponde al nombre del área , dependencia o proceso encargada dentro de la entidad de la custodia o control de la información para efectos de permitir su acceso. 
Es también el encargado de hacer efectivo los controles de seguridad que el propietario haya definido (custodio generalmente se define donde reposa el activo original).
</t>
        </r>
      </text>
    </comment>
    <comment ref="E3" authorId="0" shapeId="0" xr:uid="{00000000-0006-0000-0000-000014000000}">
      <text>
        <r>
          <rPr>
            <sz val="11"/>
            <color theme="1"/>
            <rFont val="Calibri"/>
            <family val="2"/>
            <scheme val="minor"/>
          </rPr>
          <t>De acuerdo con el decreto 2609 de 2012
Físico (análogo) / Digital (Físico y electrónico) / Electrónico (accesibles a través de medios electrónicos)
Este campo solo se  diligencia si el activo es tipificado como "Información", para los demás tipos de activos se debe marcar "N/A".</t>
        </r>
      </text>
    </comment>
    <comment ref="F3" authorId="0" shapeId="0" xr:uid="{00000000-0006-0000-0000-000016000000}">
      <text>
        <r>
          <rPr>
            <sz val="11"/>
            <color theme="1"/>
            <rFont val="Calibri"/>
            <family val="2"/>
            <scheme val="minor"/>
          </rPr>
          <t xml:space="preserve">Identifica la forma, tamaño o modo en la que se presenta la información o se permite su visualización o consulta, tales como: 
hoja de cálculo, imagen, audio, video, documento de texto, etc. 
</t>
        </r>
      </text>
    </comment>
    <comment ref="H3" authorId="0" shapeId="0" xr:uid="{00000000-0006-0000-0000-000017000000}">
      <text>
        <r>
          <rPr>
            <sz val="11"/>
            <color theme="1"/>
            <rFont val="Calibri"/>
            <family val="2"/>
            <scheme val="minor"/>
          </rPr>
          <t xml:space="preserve">Establece el Idioma, lengua o dialecto en que se encuentra la información. </t>
        </r>
      </text>
    </comment>
    <comment ref="J3" authorId="0" shapeId="0" xr:uid="{00000000-0006-0000-0000-000018000000}">
      <text>
        <r>
          <rPr>
            <sz val="11"/>
            <color theme="1"/>
            <rFont val="Calibri"/>
            <family val="2"/>
            <scheme val="minor"/>
          </rPr>
          <t>La confidencialidad se refiere a que la información no esté disponible ni sea revelada a individuos, entidades o procesos no autorizados, Esta se define de acuerdo con las características de los activos que se manejan en la entidad y se encuentran  alineados con los tipos de información declarados en la ley 1712 del 2014.</t>
        </r>
      </text>
    </comment>
    <comment ref="K3" authorId="0" shapeId="0" xr:uid="{04634462-46C1-43CC-BE0D-CE55539E82B1}">
      <text>
        <r>
          <rPr>
            <sz val="11"/>
            <color theme="1"/>
            <rFont val="Calibri"/>
            <family val="2"/>
            <scheme val="minor"/>
          </rPr>
          <t xml:space="preserve">Publicada: Si la información es publica y se puede consultar en un sitio web (interno o externo) o un sistema de información del estado.
Publicada (Interno - Intranet)
Publicada (Externo - Internet)
No Publicada: Si la información se encuentra en la entidad, pero no se encuentra en un sistema de información o un sitio web.
</t>
        </r>
      </text>
    </comment>
    <comment ref="L3" authorId="0" shapeId="0" xr:uid="{29988B08-9638-4B35-8C0D-01F1C04C90D1}">
      <text>
        <r>
          <rPr>
            <sz val="11"/>
            <color theme="1"/>
            <rFont val="Calibri"/>
            <family val="2"/>
            <scheme val="minor"/>
          </rPr>
          <t xml:space="preserve">Indica la url, el sitio web o sistema de información donde puede ser consultada la información si esta se encuentra publicada, el lugar de consulta si no está publicada o la ubicación física en detalle.
  </t>
        </r>
      </text>
    </comment>
    <comment ref="D24" authorId="1" shapeId="0" xr:uid="{8055EAE5-8256-49CE-8369-80CC033580C2}">
      <text>
        <r>
          <rPr>
            <b/>
            <sz val="9"/>
            <color indexed="81"/>
            <rFont val="Tahoma"/>
            <family val="2"/>
          </rPr>
          <t>Martha Liliana Rodriguez Prieto:</t>
        </r>
        <r>
          <rPr>
            <sz val="9"/>
            <color indexed="81"/>
            <rFont val="Tahoma"/>
            <family val="2"/>
          </rPr>
          <t xml:space="preserve">
Proveedor Pensemos</t>
        </r>
      </text>
    </comment>
    <comment ref="F154" authorId="2" shapeId="0" xr:uid="{3E062D87-46F3-434D-B241-3C71123E8796}">
      <text>
        <r>
          <rPr>
            <b/>
            <sz val="9"/>
            <color indexed="81"/>
            <rFont val="Tahoma"/>
            <family val="2"/>
          </rPr>
          <t>Catherine Xiomara Bolaños Rubiano:</t>
        </r>
        <r>
          <rPr>
            <sz val="9"/>
            <color indexed="81"/>
            <rFont val="Tahoma"/>
            <family val="2"/>
          </rPr>
          <t xml:space="preserve">
PDF, Word, Reporte Electronico</t>
        </r>
      </text>
    </comment>
  </commentList>
</comments>
</file>

<file path=xl/sharedStrings.xml><?xml version="1.0" encoding="utf-8"?>
<sst xmlns="http://schemas.openxmlformats.org/spreadsheetml/2006/main" count="1640" uniqueCount="531">
  <si>
    <t>Nombre del Activo</t>
  </si>
  <si>
    <t>Descripción del Activo 
de Información 
(Contenido y Uso)</t>
  </si>
  <si>
    <t>Nombre del Responsable de la Información
(Custodio del Activo)</t>
  </si>
  <si>
    <t>Soporte del
 Registro</t>
  </si>
  <si>
    <t>Formato</t>
  </si>
  <si>
    <t>Si selecciono "OTRO" o desea aclarar 
 a que formato 
pertenece</t>
  </si>
  <si>
    <t>Idioma</t>
  </si>
  <si>
    <t>V.C</t>
  </si>
  <si>
    <t>Confidencialidad</t>
  </si>
  <si>
    <t>Información Publicada</t>
  </si>
  <si>
    <t>Lugar de Consulta o Ubicación (fisica, digital o ambas)</t>
  </si>
  <si>
    <t>INFORMACIÓN</t>
  </si>
  <si>
    <t>SUBDIRECCIÓN DE METEOROLOGÍA</t>
  </si>
  <si>
    <t>GRUPO DE GESTIÓN DE DATOS Y RED METEOROLÓGICA</t>
  </si>
  <si>
    <t>GRUPO DE GESTIÓN DOCUMENTAL Y CENTRO DE DOCUMENTACIÓN</t>
  </si>
  <si>
    <t>GENERACIÓN DE CONOCIMIENTO E INVESTIGACIÓN</t>
  </si>
  <si>
    <t>SI</t>
  </si>
  <si>
    <t>N/A</t>
  </si>
  <si>
    <t>Digital</t>
  </si>
  <si>
    <t>Texto NO editable (ej. PDF)</t>
  </si>
  <si>
    <t>Español</t>
  </si>
  <si>
    <t>INFORMACIÓN PÚBLICA</t>
  </si>
  <si>
    <t>MEDIA</t>
  </si>
  <si>
    <t>Publicada (Interno - Intranet)</t>
  </si>
  <si>
    <t>NO</t>
  </si>
  <si>
    <t>EVALUACIÓN Y EL MEJORAMIENTO CONTINUO</t>
  </si>
  <si>
    <t>GESTIÓN DE ALMACÉN E INVENTARIOS</t>
  </si>
  <si>
    <t>GESTIÓN JURIDICA Y CONTRACTUAL</t>
  </si>
  <si>
    <t>GESTIÓN DEL DESARROLLO DEL TALENTO HUMANO</t>
  </si>
  <si>
    <t>GESTIÓN FINANCIERA</t>
  </si>
  <si>
    <t>GESTIÓN DOCUMENTAL</t>
  </si>
  <si>
    <t>GESTIÓN DE CONTROL DISCIPLINARIO INTERNO</t>
  </si>
  <si>
    <t>GESTIÓN DE LA PLANEACIÓN</t>
  </si>
  <si>
    <t>GESTIÓN DEL SGI</t>
  </si>
  <si>
    <t>GESTIÓN DE LAS COMUNICACIONES</t>
  </si>
  <si>
    <t>GESTIÓN DE TECNOLOGÍA DE INFORMACIÓN Y COMUNICACIONES</t>
  </si>
  <si>
    <t>GESTIÓN DE COOPERACIÓN Y ASUNTOS INTERNACIONALES</t>
  </si>
  <si>
    <t>GENERACIÓN DE DATOS E INFORMACIÓN HIDROMETEOROLÓGICA Y AMBIENTAL PARA LA TOMA DE DECISIONES</t>
  </si>
  <si>
    <t xml:space="preserve">SERVICIOS </t>
  </si>
  <si>
    <t>GESTION DEL SERVICIO AL CIUDADANO</t>
  </si>
  <si>
    <t>DIRECCIÓN GENERAL</t>
  </si>
  <si>
    <t>GESTIÓN DE SERVICIOS ADMINISTRATIVOS</t>
  </si>
  <si>
    <t>INFORMACIÓN PÚBLICA RESERVADA</t>
  </si>
  <si>
    <t>ALTA</t>
  </si>
  <si>
    <t xml:space="preserve">Dato personal privado </t>
  </si>
  <si>
    <t>OFICINA ASESORA DE PLANEACIÓN</t>
  </si>
  <si>
    <t>HARDWARE</t>
  </si>
  <si>
    <t>Físico</t>
  </si>
  <si>
    <t>Base de datos</t>
  </si>
  <si>
    <t>INFORMACIÓN PÚBLICA CLASIFICADA</t>
  </si>
  <si>
    <t>No publicada</t>
  </si>
  <si>
    <t>Dato personal público</t>
  </si>
  <si>
    <t>OFICINA DE INFORMÁTICA</t>
  </si>
  <si>
    <t>SOFTWARE</t>
  </si>
  <si>
    <t>Publicada (Externo - Internet)</t>
  </si>
  <si>
    <t>Dato semiprivado</t>
  </si>
  <si>
    <t xml:space="preserve">GRUPO DE SISTEMAS DE INFORMACIÓN </t>
  </si>
  <si>
    <t>SERVICIOS</t>
  </si>
  <si>
    <t>Papel</t>
  </si>
  <si>
    <t>NO CLASIFICADA</t>
  </si>
  <si>
    <t>Datos sensibles</t>
  </si>
  <si>
    <t xml:space="preserve">GRUPO DE TECNOLOGÍA Y COMUNICACIONES </t>
  </si>
  <si>
    <t>GRUPO DE ARQUITECTURA EMPRESARIAL TI Y SEGURIDAD DE LA INFORMACIÓN</t>
  </si>
  <si>
    <t>OFICINA ASESORA JURÍDICA</t>
  </si>
  <si>
    <t>Comprimido (ej. ZIP, RAR,otro)</t>
  </si>
  <si>
    <t>OFICINA DE CONTROL INTERNO</t>
  </si>
  <si>
    <t>Texto Editable (ej. Word otro)</t>
  </si>
  <si>
    <t>OFICINA DE SERVICIO DE PRONÓSTICOS Y ALERTAS</t>
  </si>
  <si>
    <t>Hoja de claculo (ej. Excel,otros)</t>
  </si>
  <si>
    <t>GRUPO DE ANÁLISIS Y PRONÓSTICOS DEL TIEMPO</t>
  </si>
  <si>
    <t>HTML (Página Web)</t>
  </si>
  <si>
    <t>GRUPO DE ALERTAS AMBIENTALES</t>
  </si>
  <si>
    <t>SECRETARÍA GENERAL</t>
  </si>
  <si>
    <t>GRUPO DE SERVICIO AL CIUDADANO</t>
  </si>
  <si>
    <t>GRUPO DE ADMINISTRACIÓN Y DESARROLLO DEL TALENTO HUMANO</t>
  </si>
  <si>
    <t>GRUPO DE COMUNICACIÓN Y PRENSA</t>
  </si>
  <si>
    <t>GRUPO DE MANEJO Y CONTROL DE ALMACÉN E INVENTARIOS</t>
  </si>
  <si>
    <t>GRUPO DE SERVICIOS ADMINISTRATIVOS</t>
  </si>
  <si>
    <t>GRUPO DE CONTABILIDAD</t>
  </si>
  <si>
    <t>GRUPO DE PRESUPUESTO</t>
  </si>
  <si>
    <t>GRUPO DE TESORERIA</t>
  </si>
  <si>
    <t>GRUPO DE CONTROL DISCIPLINARIO INTERNO</t>
  </si>
  <si>
    <t>SUBDIRECCIÓN DE HIDROLOGÍA</t>
  </si>
  <si>
    <t>GRUPO DE AUTOMATIZACIÓN</t>
  </si>
  <si>
    <t>GRUPO DE EVALUACIÓN HIDROLÓGICA</t>
  </si>
  <si>
    <t>GRUPO DE INSTRUMENTOS Y METALMECÁNICA</t>
  </si>
  <si>
    <t>GRUPO DE MODELACIÓN Y PRONÓSTICOS HIDROLÓGICOS</t>
  </si>
  <si>
    <t>GRUPOS DE MONITOREO HIDROLÓGICO</t>
  </si>
  <si>
    <t>GRUPO DE PLANEACIÓN OPERATIVA</t>
  </si>
  <si>
    <t>GRUPO DE LABORATORIO DE CALIDAD AMBIENTAL</t>
  </si>
  <si>
    <t>GRUPO DE ÁREA OPERATIVA 1 - MEDELLÍN</t>
  </si>
  <si>
    <t>SOFWARE</t>
  </si>
  <si>
    <t>GRUPO DE ÁREA OPERATIVA 2 - BARRANQUILLA</t>
  </si>
  <si>
    <t>GRUPO DE ÁREA OPERATIVA 3 - VILLAVICENCIO</t>
  </si>
  <si>
    <t>GRUPO DE ÁREA OPERATIVA 4 - NEIVA</t>
  </si>
  <si>
    <t>GRUPO DE ÁREA OPERATIVA 5 - SANTA MARTA</t>
  </si>
  <si>
    <t>GRUPO DE ÁREA OPERATIVA 6 - DUITAMA</t>
  </si>
  <si>
    <t>GRUPO DE ÁREA OPERATIVA 7 - PASTO</t>
  </si>
  <si>
    <t>GRUPO DE ÁREA OPERATIVA 8 - BUCARAMANGA</t>
  </si>
  <si>
    <t>XLS</t>
  </si>
  <si>
    <t>GRUPO DE ÁREA OPERATIVA 9 - CALI</t>
  </si>
  <si>
    <t>GRUPO DE ÁREA OPERATIVA 10 - IBAGUÉ</t>
  </si>
  <si>
    <t>GRUPO DE ÁREA OPERATIVA 11 - BOGOTÁ</t>
  </si>
  <si>
    <t>GRUPO DE CLIMATOLOGÍA Y AGROMETEOROLOGÍA</t>
  </si>
  <si>
    <t>GRUPO DE MODELAMIENTO NUMÉRICO DEL TIEMPO Y CLIMA</t>
  </si>
  <si>
    <t>OTRO</t>
  </si>
  <si>
    <t>GRUPO DE COORDINACIÓN DE METEOROLOGÍA AERONAUTICA</t>
  </si>
  <si>
    <t>SUBDIRECCIÓN DE ECOSISTEMAS E INFORMACIÓN AMBIENTAL</t>
  </si>
  <si>
    <t xml:space="preserve">GRUPO SISTEMA DE INFORMACIÓN AMBIENTAL INSTITUCIONAL SIA </t>
  </si>
  <si>
    <t>GRUPO DE SUELOS Y TIERRAS</t>
  </si>
  <si>
    <t>GRUPO DE BOSQUES</t>
  </si>
  <si>
    <t>GRUPO DE MONITOREO DE ECOSISTEMAS DE ALTA MONTAÑA</t>
  </si>
  <si>
    <t xml:space="preserve">SUBDIRECCIÓN DE ESTUDIOS AMBIENTALES </t>
  </si>
  <si>
    <t>GRUPO DE ACREDITACIÓN DE LABORATORIOS</t>
  </si>
  <si>
    <t>GRUPO DE CAMBIO GLOBAL</t>
  </si>
  <si>
    <t>GRUPO DE ORDENAMIENTO AMBIENTAL DEL TERRITORIO</t>
  </si>
  <si>
    <t>GRUPO DE SEGUIMIENTO A LA SOSTENIBILIDAD DEL DESARROLLO</t>
  </si>
  <si>
    <t>Instrumentos de Cooperación no Vinculante</t>
  </si>
  <si>
    <t>Instrumentos de Cooperación Vinculante</t>
  </si>
  <si>
    <t>Registros de Donaciones Internacionales</t>
  </si>
  <si>
    <t>ACTAS</t>
  </si>
  <si>
    <t>INFORMES</t>
  </si>
  <si>
    <t>Informes de Gestión</t>
  </si>
  <si>
    <t>Contratos de Consultoría</t>
  </si>
  <si>
    <t>Procesos Contenciosos Administrativos</t>
  </si>
  <si>
    <t>Inventarios Documentales Archivo Central</t>
  </si>
  <si>
    <t>Instrumentos de Control Centro de Documentación</t>
  </si>
  <si>
    <t>Planes de Transferencias Primarias</t>
  </si>
  <si>
    <t>Planes de Transferencias Secundarias</t>
  </si>
  <si>
    <t>HISTORIALES DE BIENES INMUEBLES</t>
  </si>
  <si>
    <t>HISTORIALES DE VEHICULOS</t>
  </si>
  <si>
    <t>REGISTROS DE OPERACIONES CAJA MENOR</t>
  </si>
  <si>
    <t>Indicadores Ambientales</t>
  </si>
  <si>
    <t>Tabla 1. CANTIDAD DE ACTIVOS POR PROCESO</t>
  </si>
  <si>
    <t>Tabla 2. CANTIDAD DE ACTIVOS POR DEPENDENCIA</t>
  </si>
  <si>
    <t>Tabla 3. CANTIDAD DE ACTIVOS POR CRITICIDAD</t>
  </si>
  <si>
    <t>Tabla 6. CANTIDAD DE ACTIVOS POR MEDIO DE CONSERVACIÓN</t>
  </si>
  <si>
    <t>#</t>
  </si>
  <si>
    <t>PROCESO</t>
  </si>
  <si>
    <t>CANTIDAD ACTIVOS</t>
  </si>
  <si>
    <t>DEPENDENCIA</t>
  </si>
  <si>
    <t>CRITICIDAD</t>
  </si>
  <si>
    <t>MEDIO DE CONSERVACIÓN</t>
  </si>
  <si>
    <t>Archivos Institucionales - electrónico</t>
  </si>
  <si>
    <t>Archivos Institucionales - físicos</t>
  </si>
  <si>
    <t>Total general</t>
  </si>
  <si>
    <t>Disco duros, servidores, discos o medios portables, cintas o medios de video y audio (análogo o digital), etc.</t>
  </si>
  <si>
    <t>Dispositivos</t>
  </si>
  <si>
    <t>Tabla 4. CANTIDAD DE ACTIVOS POR TIPOLOGÍA</t>
  </si>
  <si>
    <t>Documentos de Archivo - electrónicos</t>
  </si>
  <si>
    <t>TIPO DE ACTIVO</t>
  </si>
  <si>
    <t>Documentos de Archivo - físicos</t>
  </si>
  <si>
    <t>Dsipositivo - USB</t>
  </si>
  <si>
    <t>Intranet</t>
  </si>
  <si>
    <t>INSTALACIONES</t>
  </si>
  <si>
    <t>RECURSO HUMANO</t>
  </si>
  <si>
    <t>Portales, Intranet y Extranet</t>
  </si>
  <si>
    <t>Sistema de Administración de Documentos</t>
  </si>
  <si>
    <t>Sistemas de Bases de Datos</t>
  </si>
  <si>
    <t>Sistemas de Información corporativos</t>
  </si>
  <si>
    <t>Sistemas de Mensajería Electrónica</t>
  </si>
  <si>
    <t>Tabla 5. CANTIDAD DE ACTIVOS POR CLASIFICACIÓN</t>
  </si>
  <si>
    <t>Sistemas de Trabajo colaborativo</t>
  </si>
  <si>
    <t>Uso de tecnologías en la nube</t>
  </si>
  <si>
    <t>Total General</t>
  </si>
  <si>
    <t>Tabla 7. CANTIDAD DE ACTIVOS QUE CONTIENE DATOS PERSONALES</t>
  </si>
  <si>
    <t>CONTIENE DATOS PERSONALES ?</t>
  </si>
  <si>
    <t>Tabla 8. CANTIDAD DE ACTIVOS POR TIPO DE DATOS PERSONALES</t>
  </si>
  <si>
    <t>TIPO DE DATOS PERSONALES</t>
  </si>
  <si>
    <t>* Por favor tener en cuenta las recomendaciones dadas en la Plantilla word, para la contrucción de formatos en excel como tipo de letra, tamaño y demás aplicables.</t>
  </si>
  <si>
    <r>
      <t>** En caso de que el formato recoja información asociada con datos personales, privados, semiprivados o sensibles, deberá llevar en la parte inferior cualquiera de las siguientes opciones:  de conformidad y en estricto cumplimiento de la Ley 1581 del 2012 “</t>
    </r>
    <r>
      <rPr>
        <i/>
        <sz val="11"/>
        <color theme="1"/>
        <rFont val="Verdana"/>
        <family val="2"/>
      </rPr>
      <t>Por la cual se dictan disposiciones generales para protección de datos</t>
    </r>
    <r>
      <rPr>
        <sz val="11"/>
        <color theme="1"/>
        <rFont val="Verdana"/>
        <family val="2"/>
      </rPr>
      <t>”, dado que la entidad actuará como responsable del tratamiento de los datos personales conforme a la Resolución 2821 de 2016 “</t>
    </r>
    <r>
      <rPr>
        <i/>
        <sz val="11"/>
        <color theme="1"/>
        <rFont val="Verdana"/>
        <family val="2"/>
      </rPr>
      <t>Por la cual se adopta la política de Protección de datos en el Instituto de Hidrología, Meteorología y Estudio Ambientales - IDEAM</t>
    </r>
    <r>
      <rPr>
        <sz val="11"/>
        <color theme="1"/>
        <rFont val="Verdana"/>
        <family val="2"/>
      </rPr>
      <t>”</t>
    </r>
  </si>
  <si>
    <r>
      <t xml:space="preserve">Opción 1. </t>
    </r>
    <r>
      <rPr>
        <i/>
        <sz val="11"/>
        <color theme="1"/>
        <rFont val="Verdana"/>
        <family val="2"/>
      </rPr>
      <t>Ley 1581 de 2012, protección de datos personales: “El titular de los datos podrá, en cualquier momento, solicitar al IDEAM que la información sea modificada, actualizada o retirada de las bases de datos, si así está almacenada”</t>
    </r>
  </si>
  <si>
    <r>
      <t xml:space="preserve">Opción 2. </t>
    </r>
    <r>
      <rPr>
        <i/>
        <sz val="11"/>
        <color theme="1"/>
        <rFont val="Verdana"/>
        <family val="2"/>
      </rPr>
      <t xml:space="preserve">Los datos proporcionados serán tratados de acuerdo con la Ley 1581 De 2012 y a la Resolución 2821 De 2016 del IDEAM </t>
    </r>
  </si>
  <si>
    <t xml:space="preserve">Codigo:  E-SGI-SI-F002
Versión: V6
Fecha: </t>
  </si>
  <si>
    <t>Identificador</t>
  </si>
  <si>
    <t>POR DEMANDA</t>
  </si>
  <si>
    <t>DIARIO</t>
  </si>
  <si>
    <t>Electrónico</t>
  </si>
  <si>
    <t>Inglés y español</t>
  </si>
  <si>
    <t>Información Pública / Pública =Bajo</t>
  </si>
  <si>
    <t>REGISTROS HIDROLÓGICOS - LIBRETAS DE OBSERVACIÓN DE NIVELES</t>
  </si>
  <si>
    <t>Registros comprendidos entre el periodo 1995 y 2022</t>
  </si>
  <si>
    <t>REGISTROS HIDROLÓGICOS - INFORMACIÓN TÉCNICA DE HIDROLOGÍA</t>
  </si>
  <si>
    <t>REGISTROS HIDROLÓGICOS- INFORMACIÓN TÉCNICA DE HIDROTOPOGRAFÍA</t>
  </si>
  <si>
    <t>REGISTROS HIDROLÓGICOS - REGISTRO DE SEDIMENTOS</t>
  </si>
  <si>
    <t>REGISTROS METEOROLÓGICOS - LIBRETAS PLUVIOMETRICAS</t>
  </si>
  <si>
    <t>REGISTROS METEOROLÓGICOS - LIBRETAS CLIMATOLOGICAS</t>
  </si>
  <si>
    <t>REGISTROS METEOROLÓGICOS - GRÁFICAS PLUVIOGRÁFICAS</t>
  </si>
  <si>
    <t>REGISTROS METEOROLÓGICOS - GRÁFICAS HIGRÓGRAFO</t>
  </si>
  <si>
    <t>REGISTROS METEOROLÓGICOS - GRÁFICAS TERMÓGRAFO</t>
  </si>
  <si>
    <t>REGISTROS METEOROLÓGICOS - GRÁFICAS HELIOGRAFO</t>
  </si>
  <si>
    <t>REGISTROS METEOROLÓGICOS - GRÁFICAS TERMOHIGRÓGRAFO</t>
  </si>
  <si>
    <t xml:space="preserve">REGISTRO ANUAL DE INFORMACIÓN HIDROMETEOROLÓGICA RECIBIDA </t>
  </si>
  <si>
    <t>Registro en plataforma DHIME para consolidados en pagos de observadores voluntarios</t>
  </si>
  <si>
    <t>Registros comprendidos entre el periodo 1995 y 2023</t>
  </si>
  <si>
    <t>Registros comprendidos entre el periodo 1995 y 2024</t>
  </si>
  <si>
    <t>Registros comprendidos entre el periodo 2012 y 2023</t>
  </si>
  <si>
    <t>Registros comprendidos entre el periodo 2002 y 2023</t>
  </si>
  <si>
    <t>Registros comprendidos entre el periodo 2010 y 2023</t>
  </si>
  <si>
    <t>GRUPO DE ÁREA OPERATIVA 6 - DUITAMA Y GRUPO DE GESTIÓN DOCUMENTAL</t>
  </si>
  <si>
    <t>AQUARIUS WEB PORTAL</t>
  </si>
  <si>
    <t>Software</t>
  </si>
  <si>
    <t>OneDrive</t>
  </si>
  <si>
    <t xml:space="preserve">INFORMACIÓN EN REDES SOCIALES </t>
  </si>
  <si>
    <t xml:space="preserve">Analitica de datos de redes sociales, soporte de comunicación e interacción y respuestas en las plataformas </t>
  </si>
  <si>
    <t>https://ideamcol-my.sharepoint.com/personal/comunicaciones_ideam_gov_co/_layouts/15/onedrive.aspx?viewid=0dea123e%2Df4cf%2D4851%2D8a3d%2D9ead63af3cb7</t>
  </si>
  <si>
    <t>MÓDULO DE SALA DE PRENSA Y EVENTOS EN LA PÁGINA WEB DEL IDEAM</t>
  </si>
  <si>
    <t>Matriz de seguimiento a las comunicaciones internas y externas de la dirección general</t>
  </si>
  <si>
    <t>https://www.ideam.gov.co/sala-de-prensa</t>
  </si>
  <si>
    <t>Interna y Externa</t>
  </si>
  <si>
    <t>CANALES DE COMUNICACIÓN EXTERNA (WHATSAPP COMUNIDAD EXTERNA, GRUPO DE WHATSAPP CON MEDIOS DE COMUNICACIÓN)</t>
  </si>
  <si>
    <t>Canales de comunicación</t>
  </si>
  <si>
    <t>Los instrumentos de cooperación no vinculante son documentos en los que se incluyen intenciones, aspiraciones, propósitos o que desarrollan instrumentos preexistentes sin generar responsabilidad legal para las partes</t>
  </si>
  <si>
    <t>.xlsx 
.pptx
Papel</t>
  </si>
  <si>
    <t>One Drive y Orfeo</t>
  </si>
  <si>
    <t>Los instrumentos de cooperación vinculante son documentos que rigen las relaciones legales entre las partes, tales como actores internacionales públicos o privados y nacionales que cuenten con recursos internacionales</t>
  </si>
  <si>
    <t>Las donaciones internacionales provienen de la Ayuda oficial al Desarrollo, y tiene como objetivo transferir voluntariamente recursos financieros, bienes o servicios desde una entidad, gobierno, organización o actor privado hacia otra entidad o país, con el propósito de apoyar iniciativas sociales, humanitarias, ambientales, educativas u otras de interés público.</t>
  </si>
  <si>
    <t>Orfeo</t>
  </si>
  <si>
    <t>Documentos en el cual se relacionan los temas tratados  en el Comité Institucional de Gestión y desempeño  en razón a  las funciones asignadas por el decreto 1499 de 2017, esta  información pérmite demostrar la gestión  del desempeño institucional además de la toma de decisiones,relacionadas con el desarrollo institucional de la entidad  estas actas  se  digitalizan y se consolidad en un drive. esta información contiene acta de comité, registro de asistencia y los soportes relacionados en el orden del día de cada sesión</t>
  </si>
  <si>
    <t xml:space="preserve">ANTE PROYECTO DE PRESUPUESTO </t>
  </si>
  <si>
    <t>Este activo conforma la información detallada de los diferentes rubros presupuestales para cada vigencia</t>
  </si>
  <si>
    <t>INFORMES DE GESTIÓN INDICADORES</t>
  </si>
  <si>
    <t>Reporte consolidado de los indicadores de gestión del IDEAM</t>
  </si>
  <si>
    <t>PROVEEDOR O PARTE INTERESADA EXTERNA</t>
  </si>
  <si>
    <t>INFORMES DE GESTIÓN MIPG</t>
  </si>
  <si>
    <t>Informes relacionados con la gestión anual de la ejecución de las políticas del Modelo Integrado de Planeación y Gestión, además del seguimiento a las acciones y estrategias adoptadas para la operación  de la entidad con el modelo</t>
  </si>
  <si>
    <t>PLAN DE ACCION INSTITUCIONAL</t>
  </si>
  <si>
    <t>Programación anual de las actividades que realiza cada dependencia, para cumplir con los objetivos institucionales en una vigencia</t>
  </si>
  <si>
    <t>PLAN ESTRATÉGICO INSTITUCIONAL</t>
  </si>
  <si>
    <t>Programación con los objetivos y líneas estratégicas  de la entidad, para cumplir con los compromisos establecidos en planes de mayor jerarquía.</t>
  </si>
  <si>
    <t>PLANES INSTITUCIONALES (Transparencia y acceso a la información pública)</t>
  </si>
  <si>
    <t>Programación anual de las actividades que realiza cada dependencia para cumplir con los compromisos con los diferentes planes institucionales</t>
  </si>
  <si>
    <t>DESAGREGACIÓN PRESUPUESTAL</t>
  </si>
  <si>
    <t>Archivo que consolida la distribución de ingresos y gastos en una vigencia</t>
  </si>
  <si>
    <t>Consolida políticas, procedimientos, instructivos y registros que garantizan la operación coherente y controlada de los procesos institucionales</t>
  </si>
  <si>
    <t>CARPETA ONE DRIVE - PROCUCTO - 09. REPORTES AERONAÚTICOS</t>
  </si>
  <si>
    <t>Información de la subdirección donde está el repositorio de productos relacionados con meteorología y climatología en los diferentes aeropuertos donde hay presencia</t>
  </si>
  <si>
    <t>https://ideamcol.sharepoint.com/sites/SUBMET/Documentos%20compartidos/Forms/AllItems.aspx?id=%2Fsites%2FSUBMET%2FDocumentos%20compartidos%2F1%2E%20PRODUCTO&amp;viewid=fba68652%2D8292%2D48b4%2D8feb%2Ddee7e755fea4</t>
  </si>
  <si>
    <t>Varios</t>
  </si>
  <si>
    <t>BOLETINES ESPECIALES</t>
  </si>
  <si>
    <t>INFORMACIÓN HIDROMETEOROLÓGICA Y DE ALERTAS GENERADOS DIARIAMENTE EN LA OSPA</t>
  </si>
  <si>
    <t>https://www.ideam.gov.co/sala-de-prensa/boletines</t>
  </si>
  <si>
    <t>INFORME TÉCNICO DIARIO DE CONDICIONES HIDROMETEOROLÓGICAS, ALERTAS Y PRONÓSTICOS</t>
  </si>
  <si>
    <t>BOLETÍN DE CONDICIONES HIDROMETEOROLÓGICAS ACTUALES, ALERTAS Y PRONÓSTICOS</t>
  </si>
  <si>
    <t>TRES VECES AL DÍA</t>
  </si>
  <si>
    <t>DATOS E IMAGENES DE RADARES</t>
  </si>
  <si>
    <t>CONSULTA DE LOS DATOS DE RADAR DISPONIBLES EN EL IDEAM</t>
  </si>
  <si>
    <t>Netcdf</t>
  </si>
  <si>
    <t>Servidores Radar</t>
  </si>
  <si>
    <t>Información geográfica Oficializada</t>
  </si>
  <si>
    <t>Archivos de soporte de la oficialización de información geográfica</t>
  </si>
  <si>
    <t>SERVIDORES FTP</t>
  </si>
  <si>
    <t>https://e436.short.gy/geoportal-ideam</t>
  </si>
  <si>
    <t>Manuales, procedimientos,fichas, definiciones de la oficialización y gestión de información geográfica</t>
  </si>
  <si>
    <t>http://sgi.ideam.gov.co/generacion-de-conocimiento</t>
  </si>
  <si>
    <t>Operaciones Estadísticas</t>
  </si>
  <si>
    <t>Manuales, procedimientos,fichas, definiciones de las operaciones estadísticas Ambinetales institucionales</t>
  </si>
  <si>
    <t>https://experience.arcgis.com/experience/568ddab184334f6b81a04d2fe9aac262/page/Operaciones-Estadisticas</t>
  </si>
  <si>
    <t>Hojas y fichas Operaciones Estadísticas</t>
  </si>
  <si>
    <t>Archivos de soporte de la oficialización de información estadística bajo norma DANE NTCP:1000</t>
  </si>
  <si>
    <t>Hojas, Fichas y metodologías de cálculo Indicadores Ambientales Nacionales.</t>
  </si>
  <si>
    <t>https://e436.short.gy/indicadores-ambientales-sia</t>
  </si>
  <si>
    <t>VALIDACION INFORMACION</t>
  </si>
  <si>
    <t>Información de niveles, caudales, sedimentos con niveles de aprobación</t>
  </si>
  <si>
    <t>http://dhime.ideam.gov.co/atencionciudadano/</t>
  </si>
  <si>
    <t>PROTOCOLO DE MONITOREO Y SEGUIMIENTO DEL AGUA 2021</t>
  </si>
  <si>
    <t>Guía de procedimientos para el monitoreo del recurso hídrico</t>
  </si>
  <si>
    <t>http://www.ideam.gov.co/web/agua/protocolos-procedimientos-y-metodologias</t>
  </si>
  <si>
    <t>INFORMES DE GESTION</t>
  </si>
  <si>
    <t>Informes Trimestrales de PQRSDF, solicitudes de acceso a la información y nivel de satisfacción de usuarios</t>
  </si>
  <si>
    <t>Reporte de seguimiento hecho a la gestión interna de las PQRSDF,solicitudes de acceso a la información y NSU</t>
  </si>
  <si>
    <t>con anexo .xlsx</t>
  </si>
  <si>
    <t>https://www.ideam.gov.co/transparencia/planeacion/informes-pqrs</t>
  </si>
  <si>
    <t>Listados de encuentas de satisfacción, rendición de cuentas, accesibilidad a la página, manejo de canales internos, otro</t>
  </si>
  <si>
    <t>https://forms.office.com/Pages/DesignPageV2.aspx?origin=shell</t>
  </si>
  <si>
    <t>Forms información pública que contienen resultados de encuestas de satisfacción</t>
  </si>
  <si>
    <t>Descripciones detalladas que cuentan la evolución de una propiedad a lo largo del tiempo, incluido pagos de impuestos.</t>
  </si>
  <si>
    <t>Descripciones detalladas que cuentan la evolución de un vehículo a lo largo del tiempo, incluido pagos de impuestos.</t>
  </si>
  <si>
    <t>.xlsx</t>
  </si>
  <si>
    <t>.pdf .xlsx</t>
  </si>
  <si>
    <t>Son aquellas transacciones en efectivo que se realizan para cubrir gastos menores y urgentes dentro del Instituto. Este fondo se maneja generalmente por un responsable designado (cuentadante) y contiene desde los actos administrativos de apertura, soportes de transacciones, reembolsos, arqueos y acto de cierre de caja menor.</t>
  </si>
  <si>
    <t>INFORMACIÓN DEL SERVICIOS ADMINISTRATIVOS</t>
  </si>
  <si>
    <t>Documentación del Grupo de Servicios administrativos (Evidencia de la gestión)</t>
  </si>
  <si>
    <t>.doc .pptx .xlsx .pdf .zip</t>
  </si>
  <si>
    <t>Documentos que hacen parte de las etapas procesales de la acción constitucional</t>
  </si>
  <si>
    <t>https://ideamcol-my.sharepoint.com/:f:/g/personal/juridica_ideam_gov_co/EuGbsxIBisRKkWyB7pppEoMBChEIk9Lx-1tcoTJly3diPQ?e=Phk4JS</t>
  </si>
  <si>
    <t>Acciones de Grupo</t>
  </si>
  <si>
    <t>Actas de Comité de Conciliación</t>
  </si>
  <si>
    <t>Los documentos contienen el desarrollo de las reuniones celebradas por el Comité Interno de Conciliación, donde se analizan los asuntos para presentar o no fórmula de conciliación judicial o extrajudicial.</t>
  </si>
  <si>
    <t>Conciliaciones extrajudiciales</t>
  </si>
  <si>
    <t>Documentos que hacen parte de los trámites extrajudiciales</t>
  </si>
  <si>
    <t>Comité de contratación</t>
  </si>
  <si>
    <t>Documento en el que se relacionan los temas tratados y acordados por el Comité de Contratación.</t>
  </si>
  <si>
    <t>https://ideamcol-my.sharepoint.com/shared?login_hint=ocastellanos%40ideam%2Egov%2Eco&amp;isAscending=true&amp;id=%2Fpersonal%2Fjuridica%5Fideam%5Fgov%5Fco%2FDocuments%2F130%2EOFICINA%20ASESORA%20JURIDICA%2FM%2FLAURA%20SARMIENTO%2FACTAS%20COMITE%20DE%20CONTRATACI%C3%93N&amp;listurl=%2Fpersonal%2Fjuridica%5Fideam%5Fgov%5Fco%2FDocuments&amp;sortField=LinkFilename</t>
  </si>
  <si>
    <t>Conceptos jurídicos</t>
  </si>
  <si>
    <t>Los documentos contienen las conclusiones sobre un tema de carácter particular o general, a la que se llega después de un análisis de los hechos y de la normatividad, jurisprudencia y doctrina vigentes</t>
  </si>
  <si>
    <t>Certificaciones Contractuales</t>
  </si>
  <si>
    <t>Las certificaciones validan la las condiciones contractuales pactadas</t>
  </si>
  <si>
    <t>https://ideamcol-my.sharepoint.com/:f:/g/personal/juridica_ideam_gov_co/EgO57m9FDplDmCoZfcvyMzkBe2E7Ruy6PIYTj3CEDcl8JQ?e=Hz0aG0</t>
  </si>
  <si>
    <t>Contratos por Bolsa Mercantil</t>
  </si>
  <si>
    <t>Documentos que hacen parte de la etapa pre contractual, contractual y postcontractual de dicha modalidad de contratación estatal</t>
  </si>
  <si>
    <t>OFICINA ASESORA JURÍDICA, GRUPO DE GESTIÓN DOCUMENTAL Y CENTRO DE DOCUMENTACIÓN Y OFICINA DE TECNOLOGÍA</t>
  </si>
  <si>
    <t>Contrato por Licitación Pública</t>
  </si>
  <si>
    <t>Contratos de Prestación de Servicios</t>
  </si>
  <si>
    <t>Contratación Directa o Proveedor Exclusivo</t>
  </si>
  <si>
    <t>Convenios</t>
  </si>
  <si>
    <t>PAPEL Y .PDF</t>
  </si>
  <si>
    <t>Documentos que hacen parte de las etapas procesales de los diferentes medios de control</t>
  </si>
  <si>
    <t>Acta de eliminación de Documentos de Archivo Central</t>
  </si>
  <si>
    <t>Expediente con los documentos de registro y trámite de eliminación de documentos de archivo central 2023</t>
  </si>
  <si>
    <t>https://www.ideam.gov.co/nuestra-entidad/mapa-de-procesos/procesos-de-apoyo/gestion-documental/gd-f019-formato-acta-de-eliminacion-de-documentos-de</t>
  </si>
  <si>
    <t>Cuadro de Clasificación Documental</t>
  </si>
  <si>
    <t>Documento en formato preestablecido según SGI, instrumento archivístico que se expresa en el listado de todas las series y susbseries documentales con su correspondiente codificación del IDEAM</t>
  </si>
  <si>
    <t>https://www.ideam.gov.co/nuestra-entidad/mapa-de-procesos/procesos-de-apoyo/gestion-documental/gd-m004-cuadro-de-clasificacion-documental-ideam</t>
  </si>
  <si>
    <t>Formatos de inventario  para el proceso de descripción de la información contenida en el Archivo Central, con el fin de garantizar de forma precisa la recuperación y el acceso a la información y su consulta. Información recibida como resultado de las transferencias documentales primarias se plasma en formatos definidos y se proyecta implementarlo y automatizarlo en en el SGDEA Orfeo</t>
  </si>
  <si>
    <t>https://www.ideam.gov.co/transparencia/datos-abiertos/instrumentos-de-gestion-de-la-informacion/instrumentos-archivisticos</t>
  </si>
  <si>
    <t>Plan Institucional de Archivos PINAR</t>
  </si>
  <si>
    <t>Instrumento archivístico de
planeación para la labor archivística, que determina elementos importantes para la
Planeación Estratégica y Anual del Proceso de Gestión Documental, se plasma en un documento el cual debe ser actualizado de acuerdo a la necesidad o anualmente</t>
  </si>
  <si>
    <t>https://www.ideam.gov.co/transparencia/datos-abiertos/instrumentos-de-gestion-de-la-informacion</t>
  </si>
  <si>
    <t>Programa de Gestión Documental</t>
  </si>
  <si>
    <t>Es el plan e Instrumento Archivístico elaborado por cada sujeto obligado para facilitar la identificación, gestión, clasificación, organización, conservación y disposición de la información pública, se plasma en un documento en formato preestablecido</t>
  </si>
  <si>
    <t>https://www.ideam.gov.co/transparencia/datos-abiertos/instrumentos-de-gestion-de-la-informacion/programa-de-gestion-documental</t>
  </si>
  <si>
    <t>Tablas de Retención Documental</t>
  </si>
  <si>
    <t>Instrumento archivístico que permite la clasificación documental de la entidad, acorde a su estructura orgánico - funcional e indica los criterios de retención y disposición final resultante de la valoración documental por cada una de las agrupaciones documentales, se plasma en formato preestablecido y se implementa en el SGDEA Orfeo</t>
  </si>
  <si>
    <t>https://www.ideam.gov.co/transparencia/datos-abiertos/instrumentos-de-gestion-de-la-informacion/tablas-de-retencion-documental</t>
  </si>
  <si>
    <t>Tablas de Valoración Documental</t>
  </si>
  <si>
    <t>Listado de asuntos o series documentales a los cuales se asigna el tiempo de permanencia, así como su disposición final. Se elaboran para intervenir los fondos acumulados de las entidades (SCMH e HIMAT), se elaboran para los documentos producidos en los periodos de la historia de la entidad que no cuentan con Tablas de Retención Documental — TRD, se implementan en un formato preestablecido</t>
  </si>
  <si>
    <t>https://www.ideam.gov.co/transparencia/datos-abiertos/instrumentos-de-gestion-de-la-informacion/tablas-de-valoracion-documental</t>
  </si>
  <si>
    <t>Modelo de Requisitos para la Gestión de Documentos Electrónicos de Archivo</t>
  </si>
  <si>
    <t>Instrumento archivístico para la gestión de documentos electrónicos que establece los requisitos funcionales y técnicos para la gestión de documentos electrónicos y proporciona una guía para la implementación SGDEA, se plasma en documentos y se actualizado según necesidad</t>
  </si>
  <si>
    <t>https://www.ideam.gov.co/transparencia/datos-abiertos/instrumentos-de-gestion-de-la-informacion/registros-de-activos-de-informacion</t>
  </si>
  <si>
    <t>Formatos y documentos de registro y control de prestamo, ingreso y salida y bajas de documentos de centro de documentación</t>
  </si>
  <si>
    <t>Instrumentos de Control de Comunicaciones Oficiales</t>
  </si>
  <si>
    <t>Formatos, planillas y documentos de registro y control de recibo, entrega y envio de comunicaciones oficiales del IDEAM</t>
  </si>
  <si>
    <t>https://www.ideam.gov.co/transparencia/datos-abiertos/instrumentos-de-gestion-de-la-informacion/esquema-de-publicacion-de-la-informacion</t>
  </si>
  <si>
    <t>Plan de Conservación Documental</t>
  </si>
  <si>
    <t>Expediente con la información producto del Plan de Conservación Documental incluidas:
Planes de conservación:
- Planes de conservación
- Actas de aprobación
Plan de preseravación
- Actas de aprovación
- Planes de preservación digital</t>
  </si>
  <si>
    <t>https://www.ideam.gov.co/transparencia/datos-abiertos</t>
  </si>
  <si>
    <t>Expedientes con los memorandos e inventarios de las transferencias primarias realizadas.
- Plan de transferencia
- Conceptos técnicos
- Comunicaciones</t>
  </si>
  <si>
    <t>https://www.ideam.gov.co/transparencia/datos-abiertos/instrumentos-de-gestion-de-la-informacion/transferencias-secundarias-ang</t>
  </si>
  <si>
    <t>Expedientes con los documentos inventarios y registros de las transferencias secundarias realizadas al AGN
- Comunicaciones
- Conceptos técnicos
- Inventarios para archivos de transferencia
- Acta de transferencia</t>
  </si>
  <si>
    <t>Formatos subidos al sistema de información</t>
  </si>
  <si>
    <t>KOHA</t>
  </si>
  <si>
    <t>Sistema de información para centro de documentación</t>
  </si>
  <si>
    <t>Inglés, Español, Francés y otros idiomas</t>
  </si>
  <si>
    <t>https://documentacion.ideam.gov.co/</t>
  </si>
  <si>
    <t>Informes técnicos</t>
  </si>
  <si>
    <t>Publicaciones generadas: Maexo rector, PNN, Sumideros de carbono forestal</t>
  </si>
  <si>
    <t xml:space="preserve">Publicaciones </t>
  </si>
  <si>
    <t>Manuales, protocolos y guías de la operación estadística del IFN</t>
  </si>
  <si>
    <t>Protocolos y guias</t>
  </si>
  <si>
    <t>Memorias cartográficas</t>
  </si>
  <si>
    <t>Informe técnicos</t>
  </si>
  <si>
    <t>Cartografía tématica generada: Mapas de biomasa carbono, distribución de conglomerados, riqueza y diversidad de especies, tipos de bosque, distribución de biomasa</t>
  </si>
  <si>
    <t>Cartografía digital</t>
  </si>
  <si>
    <t xml:space="preserve">Indicadores y hojas metodologícas </t>
  </si>
  <si>
    <t>Son informes requeridos a la Oficina de Control Interno, se realizan en cumplimiento de normatividad vigente a diferentes procesos del Instituto, inlcuye el respectivo informe de seguimiento y los planes d emejoramiento que se generen como resultado de los mismos.</t>
  </si>
  <si>
    <t>Son los documentos donde se evidencian los seguimientos y las decisiones tomadas en el marco del Comité Institucional de Control Interno y las actas de auto evaluación de la OCI.</t>
  </si>
  <si>
    <t>Documentos en los cuales se registra el seguimiento cuatrimestral de los planes de mejoramiento internos hasta su cierre efectivo, suscritos por el jefe de la Oficina ded Control Interno, auditora responsable y lider a cargo del plan de mejoramiento, junto con el comprobante de remisión.</t>
  </si>
  <si>
    <t>COMPROBANTE DE BAJAS DE BIENES DE ALMACEN - Bajas</t>
  </si>
  <si>
    <t>Expedientes elctronico en ORFEO 20242051310005606E
Expediente electonico  OneOneDrive
SOFWARE ALMACEN - MAI</t>
  </si>
  <si>
    <t>GRUPO DE TECNOLOGÍA Y COMUNICACIONES, GRUPO DE GESTIÓN DOCUMENTAL Y CENTRO DE DOCUMENTACIÓN</t>
  </si>
  <si>
    <t>1. ORFEO  (Base de datos)</t>
  </si>
  <si>
    <t>https://ideamcol-my.sharepoint.com/personal/secretaria_ideam_gov_co/_layouts/15/onedrive.aspx?id=%2Fpersonal%2Fsecretaria%5Fideam%5Fgov%5Fco%2FDocuments%2F200%2E%20SECRETARIA%20GENERAL%2F205%20GRUPO%20DE%20MANEJO%20Y%20CONTROL%20DE%20ALMACEN%20E%20INVENTARIOS%2FM&amp;FolderCTID=0x0120002777EE4A6EE69C4BAD5F9A1467185490&amp;view=0
Despues de 5 años se traslada a Gestión Documental</t>
  </si>
  <si>
    <t>COMPROBANTES DE BIENES DE INGRESOS ALMACEN Ingresos</t>
  </si>
  <si>
    <t xml:space="preserve">Expediente electonico One Drive
Expediente Físico
</t>
  </si>
  <si>
    <t>GRUPO DE TECNOLOGÍA Y COMUNICACIONES, GRUPO DE GESTIÓN DOCUMENTAL Y CENTRO DE DOCUMENTACIÓN Y GRUPO DE MANEJO Y CONTROL DE ALMACÉN E INVENTARIOS</t>
  </si>
  <si>
    <t>2. OneOneDrive : Doc. PDFy XLX</t>
  </si>
  <si>
    <t>https://ideamcol-my.sharepoint.com/:f:/g/personal/secretaria_ideam_gov_co/EmDNpm5wDX9PsHc5kEpwpmIBz6NZG7pj7f4hEus_ab64AQ?e=HhJhtA
Archivo satelite de almacén
Despues de 2 años se traslada a Gestión Documental</t>
  </si>
  <si>
    <t>COMPROBANTES DE BIENES DE INGRESOS ALMACEN - Egresos</t>
  </si>
  <si>
    <t>Expedientes elctronico en ORFEO
20242051320005797E
Expediente Físico</t>
  </si>
  <si>
    <t>COMPROBANTES DE EGRESO DE BIENES DE ALMACEN - Pedidos</t>
  </si>
  <si>
    <t>Expedientes elctronico en ORFEO
20242051330005610E
Expediente Físico</t>
  </si>
  <si>
    <t>http://sgdorfeo.ideam.gov.co/orfeo-6.1/</t>
  </si>
  <si>
    <r>
      <t xml:space="preserve">INFORMES DE GESTIÓN - </t>
    </r>
    <r>
      <rPr>
        <b/>
        <sz val="11"/>
        <rFont val="Arial"/>
        <family val="2"/>
      </rPr>
      <t xml:space="preserve">Trasporte de Carga </t>
    </r>
  </si>
  <si>
    <t>Expedientes electronico en ORFEO
20242052840005888E</t>
  </si>
  <si>
    <t>http://sgdorfeo.ideam.gov.co/orfeo-6.1/
Archivo satelite Almacén
Despues de 2 años se traslada a Gestión Documental</t>
  </si>
  <si>
    <r>
      <t xml:space="preserve">INFORMES DE GESTIÓN -
</t>
    </r>
    <r>
      <rPr>
        <b/>
        <sz val="11"/>
        <rFont val="Arial"/>
        <family val="2"/>
      </rPr>
      <t>Carpeta M</t>
    </r>
    <r>
      <rPr>
        <sz val="11"/>
        <rFont val="Arial"/>
        <family val="2"/>
      </rPr>
      <t xml:space="preserve"> (Siniestros- Conciliaciones de siniestros-certificaciones-inclusiones exclusiones poliza-indicadores, Planes de mejora)</t>
    </r>
  </si>
  <si>
    <t>Expedientes Electonicos OneOneDrive</t>
  </si>
  <si>
    <t>https://ideamcol-my.sharepoint.com/personal/secretaria_ideam_gov_co/_layouts/15/onedrive.aspx?id=%2Fpersonal%2Fsecretaria%5Fideam%5Fgov%5Fco%2FDocuments%2F200%2E%20SECRETARIA%20GENERAL%2F205%20GRUPO%20DE%20MANEJO%20Y%20CONTROL%20DE%20ALMACEN%20E%20INVENTARIOS%2FM&amp;FolderCTID=0x0120002777EE4A6EE69C4BAD5F9A1467185490&amp;view=0</t>
  </si>
  <si>
    <r>
      <t>INVENTARIO DE BIENES POR DEPENDENCIA  Y FUNCIONARIO -</t>
    </r>
    <r>
      <rPr>
        <b/>
        <sz val="11"/>
        <rFont val="Arial"/>
        <family val="2"/>
      </rPr>
      <t xml:space="preserve"> Traspasos</t>
    </r>
  </si>
  <si>
    <t>Expedientes electronico en ORFEO
20242053110005608E
Expedientes Electonicos One Drive</t>
  </si>
  <si>
    <t>https://ideamcol-my.sharepoint.com/:f:/g/personal/secretaria_ideam_gov_co/EmDNpm5wDX9PsHc5kEpwpmIBz6NZG7pj7f4hEus_ab64AQ?e=HhJhtA
Archivo satelite Almacén
Despues de 2 años se traslada a Gestión Documental</t>
  </si>
  <si>
    <t>SYSMAN MAI</t>
  </si>
  <si>
    <t>Software adquirido por el instituto para la administración de los proceso del Grupo de Manejo y Control de Almacén e Inventarios del IDEAM.</t>
  </si>
  <si>
    <t>GRUPO DE MANEJO Y CONTROL DE ALMACÉN E INVENTARIOS Y PROVEEDOR EXTERNO</t>
  </si>
  <si>
    <t>Sistemas de Información</t>
  </si>
  <si>
    <t>Sysman</t>
  </si>
  <si>
    <t>SIPOST</t>
  </si>
  <si>
    <t>PROVEEDOR EXTERNO</t>
  </si>
  <si>
    <t>SIPOST LOCAL</t>
  </si>
  <si>
    <t>Plan Institucionales de Capacitación</t>
  </si>
  <si>
    <t>Diagnóstico de necesidades, Plan Institucional de Capacitación, Proceso de Inducción, Entrenamiento en el Puesto de Trabajo y Reinducción , Listas de asistencia, Registro y control Programa de Inducción, Entrenamiento en el Puesto de Trabajo, Registro y Control Programa de Reinducción, Evaluación de las actividades, Informes y Comunicaciones</t>
  </si>
  <si>
    <t>Negociación Sindical / Seguimiento cumplimiento acuerdos sindicales</t>
  </si>
  <si>
    <t xml:space="preserve">Son las Acta de la negociación sindical , el registro de asistencia,  acuerdo colectivo, oficios y resoluciones. </t>
  </si>
  <si>
    <t>Manuales Específicos de Funciones, Requisitos y Competencias Laborales</t>
  </si>
  <si>
    <t>Manual de Funciones y Acto Administrativo que lo adopta</t>
  </si>
  <si>
    <t>Plan Anuales de Empleos Vacantes y de Previsión de Recursos Humanos</t>
  </si>
  <si>
    <t>Los planes de vacantes y las comunicaciones</t>
  </si>
  <si>
    <t>Plan de Bienestar Social</t>
  </si>
  <si>
    <t>Diagnóstico de necesidades, Plan de Bienestar Social, Listas de asistencia, Registro e informes de Avances, Evaluaciones, Compensatorios y Comunicaciones</t>
  </si>
  <si>
    <t>Plan de Estímulos e Incentivos</t>
  </si>
  <si>
    <t>Programa de Estímulos e Incentivos, Solicitudes, Registros e Informes de Avances y  Comunicaciones</t>
  </si>
  <si>
    <t>Plan Institucional de Seguridad y Salud en el Trabajo</t>
  </si>
  <si>
    <t>·	Plan de trabajo anual
·	Cronograma
·	Actas de reunión
·	Evaluación inicial del Sistema de Seguridad y Salud en el Trabajo.
·	Actos administrativos 
·	Reporte de indicadores 
·	Formato único de Reporte de accidentes de trabajo – FURAT
·	Investigación de Accidentes e Incidentes de Trabajo
·	Reporte de accidentes, incidentes, condiciones o actos inseguros
·	Sala Amiga de la Familia Lactante – SAFL
·	Informes
·	Mediciones ambientales
·	Matriz de identificación de peligros y valoración del riesgo.
·	Soportes de inspecciones
·	Permisos de Trabajo
·	Hoja de vida de equipos
·	Matriz de elementos de protección personal – EPP
·	Soportes de Entrega de elementos de protección personal.
·	Registros de asistencia</t>
  </si>
  <si>
    <t>Plan para la atención de urgencias, emergencias, contingencias y desastres</t>
  </si>
  <si>
    <t>Actas de reunión, Actos administrativos, Análisis de vulnerabilidad, Informes, Inspecciones, Hoja de vida brigadistas de emergencias, Registro de asistencia, Estrategia Institucional de Respuesta, Convocatoria de conformación de brigada de emergencias, Comunicación oficial</t>
  </si>
  <si>
    <t>Plan estratégico de seguridad vial</t>
  </si>
  <si>
    <t>Plan, Actas de reunión, Actos administrativos , Registro de asistencia, Informes, Soportes de inspecciones, Comunicación oficial</t>
  </si>
  <si>
    <t xml:space="preserve">.xlsx .doc </t>
  </si>
  <si>
    <t>https://www.ideam.gov.co/transparencia/planeacion/6-plan-institucional-de-capacitacion</t>
  </si>
  <si>
    <t>Local
https://ideamcol-my.sharepoint.com/:f:/g/personal/yjrodriguez_ideam_gov_co/EtpWyWIDzuNBq6pWHEAmuxIBbzhzZPyznYAH8P4YUIbDvw?e=aGBywE</t>
  </si>
  <si>
    <t>https://www.ideam.gov.co/transparencia/informacion-de-la-entidad/mision-vision-funciones-y-deberes</t>
  </si>
  <si>
    <t>https://www.ideam.gov.co/transparencia/planeacion/5-plan-anual-de-vacantes
http://ideam.gov.co/transparencia/planeacion/4-plan-de-prevision-de-recursos-humanos</t>
  </si>
  <si>
    <t>https://www.ideam.gov.co/transparencia/planeacion/7-plan-de-estimulos-e-incentivos-y-bienestar-social</t>
  </si>
  <si>
    <t>https://ideamcol-my.sharepoint.com/:f:/g/personal/secretaria_ideam_gov_co/EidgKRelUaFKntoaDSoHM0wB-uVyPGMYFuOVHFJDFGNYQA?e=y1H0yM</t>
  </si>
  <si>
    <t>https://ideamcol-my.sharepoint.com/:f:/g/personal/secretaria_ideam_gov_co/Eib3epKhnTBFpnrDtokY9ikBpnMIed_LlwBBlxv8TUkw8g?e=cWKCgI</t>
  </si>
  <si>
    <t>https://ideamcol-my.sharepoint.com/:f:/g/personal/secretaria_ideam_gov_co/Eg7_iurr62pCkhXBab0dOW4BNYTC1UoSUaNOSvaIOHTBfA?e=cQcHzh</t>
  </si>
  <si>
    <t>INFORME NACIONAL PARA EL SEGUIMIENTO A LAS EXISTENCIAS Y GESTION DE EQUIPOS CON PCB EN COLOMBIA</t>
  </si>
  <si>
    <t>Documento con la información del inventario nacional de PCB, conforme a los datos registrados por propietarios de los equipos, validado y transmitidos por las Autoridades Ambientales en el aplicativo administrado por el IDEAM</t>
  </si>
  <si>
    <t>Informes nacionales de residuos peligrosos</t>
  </si>
  <si>
    <t>Documentos técnicos realizados sobre la generación y manejo de los residuos peligrosos en el país</t>
  </si>
  <si>
    <t>Informe del Estado del ambiente y de los Recursos Naturales Renovables</t>
  </si>
  <si>
    <t>Informe anual del estado dela ambiente y de los recursos naturales correspondiente al año inmediatamente anterior, contiene información de Meteorología, Hidrología, Suelos, Bosques, Calidad del aire, Residuos Peligrosos e información inculida dentro del Registro Único Ambiental, seguimiento a los efectos del cambio climático, ademas de los aportes realizados por los institutos del SINA (INVEMAR, HUMBOLDT, IIAP y SINCHI), información relativa a sus misionalidades asociadas a los oceanos, biodiversidad, recursos naturales del Pacífico y el Amazonas. El uso es general y público con enfoque en los tomadores de decision, para hacer uso de la información compilada presentada.</t>
  </si>
  <si>
    <t>Informe anual del estado de la calidad del aire en Colombia</t>
  </si>
  <si>
    <t>Documento que describe el estado de la calidad del aire a nivel nacional y regional, que sirve para la formulación y seguimiento de políticas públicas.</t>
  </si>
  <si>
    <t>BASE DE DATOS DE CALIDAD DEL AIRE</t>
  </si>
  <si>
    <t>Base con los datos de calidad del aire a nivel nacional, provenientes de los Sistemas de Vigilancia de la Calidad del Aire operados por las autoriddes ambietales y privados que monitorean calidad del aire.</t>
  </si>
  <si>
    <t>CAPA GEOGRÁFICA DE ESTACIONES DE CALIDAD DEL AIRE</t>
  </si>
  <si>
    <t>Esta capa de información presenta la ubicación geográfica de cada una de las estaciones de monitoreo a nivel nacional pertenecientes a los Sistemas de Vigilancia de la Calidad del Aire operados en su mayoría por las Autoridades Ambientales; estas estaciones son aquellas que reportan datos al SISAIRE de manera permanente; anualmente se consolidan, procesan y analizan los datos reportados para construir los indicadores y estudios de calidad del aire.</t>
  </si>
  <si>
    <t>Documentos en medio digital, que soportan las actuaciones del grupo, en un período de tiempo determinado.</t>
  </si>
  <si>
    <t>BASE DE DATOS REGISTRO DE GENERADORES DE RESIDUOS PELIGROSOS</t>
  </si>
  <si>
    <t>bases de datos anonimizadas del registro de generadores de residuos peligrosos</t>
  </si>
  <si>
    <t>Archivo físico de los documentos originales soporte de los Informes de Gestión
Archivo de imágenes de los documentos originales soporte de los Informes de Gestión.</t>
  </si>
  <si>
    <t>BITACORA DE NOVEDADES RUA</t>
  </si>
  <si>
    <t>LIBRO DE ANOTACION DE NOVEDADES</t>
  </si>
  <si>
    <t>BATERIA DE INDICADORES</t>
  </si>
  <si>
    <t>Indicadores de residuos peligrosos de información agregada (10)</t>
  </si>
  <si>
    <t>Manual de validación de autoridades ambientales</t>
  </si>
  <si>
    <t>Insumo para proceso de validación de autoridades ambientales que afectan la calidad de los datos</t>
  </si>
  <si>
    <t>Manuales e Instructivos Inventario Nacional de PCB.</t>
  </si>
  <si>
    <t>Manual de diligenciamiento cargue individual del Inventario de Bifenilos Policlorados – PCB. 
Manual de cargue masivo Inventario de Bifenilos Policlorados – PCB. 
Manual para la administración de la información del Inventario de PCB por parte de las Autoridades Ambientales. 
Guía para la validación de la calidad de la información del Inventario PCB por parte de las Autoridades Ambientales. 
Manual para la administración de la información por parte del IDEAM 
Preguntas frecuentes</t>
  </si>
  <si>
    <t>GUÍA METODOLÓGICA PARA CALIFICAR EL POTENCIAL DE SOSTENIBILIDAD DE CIUDADES EN COLOMBIA</t>
  </si>
  <si>
    <t>Documento con el marco integrado por principios, prácticas y criterios para la implementación y gestión de indicadores orientados al alcance del objetivo de desarrollo sostenible número 11, “Ciudades y comunidades sostenibles” que sean inclusivas, seguras, resilientes y sostenibles del Programa de las Naciones Unidas para el Desarrollo (PNUD, 2019), 
consolidados en una guía metodológica que permita calificar el potencial de sostenibilidad de ciudades en Colombia.</t>
  </si>
  <si>
    <t>BATERIAS INDICADORES RUA MANUFACTURERO</t>
  </si>
  <si>
    <t>Consolidado de indicadores sobre el uso de recursos naturales en la industria manufacturera. Incluye hojas metodológicas, datos y gráficos
Demanda de Agua en el Sector Manufacturero - Consumo de Energía Eléctrica en el Sector Manufacturero - Generación de Residuos No Peligrosos en el Sector Manufacturero - Volumen de Agua Vertida en el Sector Manufacturero - Establecimientos Manufactureros con Programa de ahorro y uso eficiente del agua - Establecimientos Manufactureros con Programas de capacitación - Establecimientos Manufactureros con Programas de Reciclaje.</t>
  </si>
  <si>
    <t>NOTAS TÉCNICAS</t>
  </si>
  <si>
    <t>Documentos, que contienen los estudios técnicos con todos sus anexos (conceptos y análisis de información relacionada con la temática de la química atmósferica).</t>
  </si>
  <si>
    <t>Manual de diligenciamiento del registro de generadores de residuos peligrosos</t>
  </si>
  <si>
    <t>Manual de diligenciamiento dirigido a establecimientos</t>
  </si>
  <si>
    <t>Manual de administración dirigido a autoridades ambientales</t>
  </si>
  <si>
    <t>Manual de administración dirigido a autoridades ambientales para el manejo del registro de generadores de residuos peligrosos</t>
  </si>
  <si>
    <t>Manual de gestores de residuos peligrosos</t>
  </si>
  <si>
    <t>Manual sobre el módulo de gestores de residuos peligrosos dirigido a las autoridades ambientales</t>
  </si>
  <si>
    <t>BATERIA DE INDICADORES SOBRE CALIDAD DEL AIRE</t>
  </si>
  <si>
    <t>Indicadores que dan cuenta del estado de la calidad del aire a nivel nacional</t>
  </si>
  <si>
    <t>Manuales SISAIRE</t>
  </si>
  <si>
    <t>Documentos que explican a los administradores y usuarios en general, cómo funciona y se utiliza el SISAIRE</t>
  </si>
  <si>
    <t>INVENTARIO NACIONAL DE PCB</t>
  </si>
  <si>
    <t>Instrumento de captura donde los propietarios deben presentar el inventario total de los equipos y desechos de su propiedad para efectos de cuantificar y controlar los progresos alcanzados frente a la identificación y eliminación de equipos y desechos contaminados con PCB.</t>
  </si>
  <si>
    <t>REGISTRO DE GENERADORES DE RESIDUOS PELIGROSOS- aplicativo (respel)</t>
  </si>
  <si>
    <t>Herramienta de captura de información establecida en el decreto 4741 del 30 de diciembre de 2005, hoy compilado en el título VI del decreto 1076 de 2015.</t>
  </si>
  <si>
    <t>Consulta pública de gestores de residuos peligrosos</t>
  </si>
  <si>
    <t>Información que le permite a las empresas disponer del listado de gestores autorizados a nivel nacional</t>
  </si>
  <si>
    <t>REGISTRO ÚNICO AMBIENTAL PARA EL SECTOR MANUFACTURERO RUA</t>
  </si>
  <si>
    <t>Instrumento de captura cuyo objetico es obtener información estandarizada sobre el uso, aprovechamiento o afectación de los recursos naturales renovables por las actividades del sector manufacturero.</t>
  </si>
  <si>
    <t>Subsistema de Información sobre Calidad del Aire SIAIRE</t>
  </si>
  <si>
    <t>Aplicativo web que recolecta los datos de calidad del aire provenientes de las autoridades ambientales y privados que operan Sitemas de Vigilancia de la Calidad del Aire de forma permanente.</t>
  </si>
  <si>
    <t>Instructivo de inscripción en línea por parte de los establecimientos sujetos a reporte del RUA</t>
  </si>
  <si>
    <t>PCB</t>
  </si>
  <si>
    <t>Servicio de ciclo de vida del sistema de información</t>
  </si>
  <si>
    <t>RUA RETC</t>
  </si>
  <si>
    <t>SNIF</t>
  </si>
  <si>
    <t>SMBYC</t>
  </si>
  <si>
    <t>SIRH</t>
  </si>
  <si>
    <t>DHIME Modulo Personalizado</t>
  </si>
  <si>
    <t>DHIME - AQUARIUS WEB PORTAL</t>
  </si>
  <si>
    <t>POLARIS</t>
  </si>
  <si>
    <t>Español e Italiano</t>
  </si>
  <si>
    <t>FEWS</t>
  </si>
  <si>
    <t>SMARTMET</t>
  </si>
  <si>
    <t>SISAIRE</t>
  </si>
  <si>
    <t>SIIVRA</t>
  </si>
  <si>
    <t>Portal Web Ideam</t>
  </si>
  <si>
    <t>GITLAB</t>
  </si>
  <si>
    <t>VIDHAG</t>
  </si>
  <si>
    <t xml:space="preserve">Boletines </t>
  </si>
  <si>
    <t>Consolida diariamente los saldos bancarios, movimientos de caja y disponibilidad financiera de la Entidad</t>
  </si>
  <si>
    <t>Declaraciones tributarias</t>
  </si>
  <si>
    <t>Reportes oficiales presentados a la DIAN con la informacion tributaria y fiscal requerida por Ley</t>
  </si>
  <si>
    <t>Informes</t>
  </si>
  <si>
    <t>Documentos que resumen resultados, avances y ejecucion financiera para la toma de decisiones directivas</t>
  </si>
  <si>
    <t>Programas</t>
  </si>
  <si>
    <t>Plan que describuye mes a mes la disponibilidad de recursos para garantizar la ejecucion del gasto institucional</t>
  </si>
  <si>
    <t>Informes de ejecución mensual</t>
  </si>
  <si>
    <t>Son documentos que reflejan la ejecución del gasto, a nivel de compromisos y obligaciones, del presupuesto del IDEAM.</t>
  </si>
  <si>
    <t>Planes Anuales de Auditoría</t>
  </si>
  <si>
    <t>Los planes anuales de auditoría son los documentos en los que se establecen los objetivos, alcances, tiempos y asignación de recursos de las auditorías, incluidas en el plan anual</t>
  </si>
  <si>
    <t>https://www.ideam.gov.co/transparencia</t>
  </si>
  <si>
    <t>Plan de Mejoramiento Institucional</t>
  </si>
  <si>
    <t>https://www.ideam.gov.co/transparencia/planeacion/informes-de-gestion-evaluacion-y-auditoria/planes-de-mejoramiento</t>
  </si>
  <si>
    <t>Informes a Entes de Control y Vigilancia</t>
  </si>
  <si>
    <t>Documentos que recopilan información que se ha generado durante un periodo de tiempo determinado de acuerdo a lo establecido en Ley 87 de 1993, (art. 9 parágrafo informes de Gestión) y el Decreto 648 de 2017</t>
  </si>
  <si>
    <t>Informes de Evaluación, Seguimiento y Verificación</t>
  </si>
  <si>
    <t>Documento que contiene la planeaciòn, ejecución y documentación relacionada del cumplimiento del plan anual de auditorias y los informes de  auditorias ejecutadas por la OCI.</t>
  </si>
  <si>
    <t>Actas de Comité  Institucional de Coordinación de Control Interno</t>
  </si>
  <si>
    <t>Actas de seguimiento Plan Anual de Auditoía</t>
  </si>
  <si>
    <t>Documento en el cual se relacionan los temas tratados por la Oficina de Control Interno con el equipo de trabajo con el fin de hacer seguimiento a los planes establecidos</t>
  </si>
  <si>
    <t>Repositorio OCI</t>
  </si>
  <si>
    <t>Onedrive donde se guardan todos los documentos de informes, auditorías, planes y otros documento de la OCI</t>
  </si>
  <si>
    <t>Token Fisico Registro de firma digital</t>
  </si>
  <si>
    <t>Registro de Firma Digital para documentos para la Jefe de la Oficina de Control Interno</t>
  </si>
  <si>
    <t>INFORMES DE GESTIÓN</t>
  </si>
  <si>
    <t>Documentos originales soporte de los Informes de Gestión del proceso, convenios, contratistas</t>
  </si>
  <si>
    <t>DATOS Y REPORTE DE RESULTADOS DE LOS ANÁLISIS DE LABORATORIO EN AQS</t>
  </si>
  <si>
    <t>.pdf, .xlsx, .doc</t>
  </si>
  <si>
    <t>.csv, .xlsx</t>
  </si>
  <si>
    <t>SECOP / OneDrive / Orfeo</t>
  </si>
  <si>
    <t>https://www.datos.gov.co/Ambiente-y-Desarrollo-Sostenible/Data-hist-rica-de-calidad-de-agua/62gv-3857/about_data</t>
  </si>
  <si>
    <t>RESOLUCIÓN DE INCORPORACIÓN Y DISTRIBUCIÓN PRESUPUESTAL</t>
  </si>
  <si>
    <t>Formaliza la inclusión de recursos en el presupuesto institucional y define su asignación a las diferentes dependencias o proyectos, garantizando su ejecución conforme a la normatividad vigente.</t>
  </si>
  <si>
    <t>https://www.ideam.gov.co/transparencia/planeacion</t>
  </si>
  <si>
    <t>MATRIZ DE RIESGOS</t>
  </si>
  <si>
    <t>Identifica, evalúa y prioriza los riesgos institucionales, registrando su probabilidad, impacto y controles asociados para facilitar su gestión y toma de decisiones.</t>
  </si>
  <si>
    <t>REPORTE Y MONITOREO DE RIESGOS</t>
  </si>
  <si>
    <t>Registra y hace seguimiento periódico al estado de los riesgos institucionales, permitiendo evaluar su evolución, efectividad de los controles y acciones de mitigación.</t>
  </si>
  <si>
    <t>DOCUMENTACIÓN DEL SGI (Portal web)</t>
  </si>
  <si>
    <t>Normativa que lo establece:
Capitulo III  "Esquema de Publicación de Información"  
del Decreto 103 de 2015, compilado por el Decreto Único del Sector Presidencia de la República 1081 de 2015.</t>
  </si>
  <si>
    <t>ARTICULO 41. Concepto. 
ARTÍCULO 42. Componentes del Esquema de publicación de Información.
ARTICULO 43. Procedimiento participativo para la adopción y actualización del Esquema de Publicación . 
Compilado en Título 1
Disposiciones generales en materia de transparencia y del derecho de acceso a la
información pública nacional; Capítulo 5 
Instrumentos de la gestión de información pública; Sección 3
Esquema de publicación de información del Decreto 1081 de 2015.</t>
  </si>
  <si>
    <t xml:space="preserve">Descripción: Instrumento del que dispone la Agencia Nacional del Espectro para informar de forma ordenada a la ciudadanía, interesados y usuarios sobre la información publicada y que publicará conforme al principio de divulgaación proactiva de la información previsto en el Artículo  3o de  la Ley 1712 de 2014 y sobre los medios a través de los cuales se puede acceder a la misma. </t>
  </si>
  <si>
    <t>ESQUEMA DE PUBLICACIÓN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</si>
</sst>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mm/yyyy"/>
  </numFmts>
  <fonts count="36"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font>
    <font>
      <sz val="11"/>
      <color theme="1"/>
      <name val="Arial"/>
      <family val="2"/>
    </font>
    <font>
      <sz val="11"/>
      <color theme="1"/>
      <name val="Calibri"/>
      <family val="2"/>
    </font>
    <font>
      <sz val="11"/>
      <color rgb="FF0C343D"/>
      <name val="Calibri"/>
      <family val="2"/>
    </font>
    <font>
      <b/>
      <sz val="11"/>
      <color theme="1"/>
      <name val="Calibri"/>
      <family val="2"/>
    </font>
    <font>
      <sz val="11"/>
      <color theme="1"/>
      <name val="Calibri"/>
      <family val="2"/>
      <scheme val="minor"/>
    </font>
    <font>
      <b/>
      <sz val="9"/>
      <color theme="1"/>
      <name val="Calibri"/>
      <family val="2"/>
    </font>
    <font>
      <sz val="9"/>
      <color theme="1"/>
      <name val="Calibri"/>
      <family val="2"/>
    </font>
    <font>
      <sz val="11"/>
      <color theme="1"/>
      <name val="Verdana"/>
      <family val="2"/>
    </font>
    <font>
      <u/>
      <sz val="11"/>
      <color rgb="FF0563C1"/>
      <name val="Verdana"/>
      <family val="2"/>
    </font>
    <font>
      <b/>
      <sz val="11"/>
      <color theme="1"/>
      <name val="Verdana"/>
      <family val="2"/>
    </font>
    <font>
      <sz val="11"/>
      <name val="Verdana"/>
      <family val="2"/>
    </font>
    <font>
      <b/>
      <sz val="11"/>
      <color rgb="FF0C343D"/>
      <name val="Verdana"/>
      <family val="2"/>
    </font>
    <font>
      <i/>
      <sz val="11"/>
      <color theme="1"/>
      <name val="Verdana"/>
      <family val="2"/>
    </font>
    <font>
      <b/>
      <i/>
      <sz val="11"/>
      <color theme="1"/>
      <name val="Verdana"/>
      <family val="2"/>
    </font>
    <font>
      <sz val="9"/>
      <color indexed="81"/>
      <name val="Tahoma"/>
      <family val="2"/>
    </font>
    <font>
      <b/>
      <sz val="9"/>
      <color indexed="81"/>
      <name val="Tahoma"/>
      <family val="2"/>
    </font>
    <font>
      <sz val="11"/>
      <color rgb="FF0C343D"/>
      <name val="Arial"/>
      <family val="2"/>
    </font>
    <font>
      <u/>
      <sz val="11"/>
      <color theme="10"/>
      <name val="Calibri"/>
      <family val="2"/>
      <scheme val="minor"/>
    </font>
    <font>
      <sz val="11"/>
      <color rgb="FF0C343D"/>
      <name val="Verdana"/>
      <family val="2"/>
    </font>
    <font>
      <sz val="11"/>
      <name val="Arial"/>
      <family val="2"/>
    </font>
    <font>
      <u/>
      <sz val="11"/>
      <color theme="10"/>
      <name val="Calibri"/>
      <family val="2"/>
      <scheme val="minor"/>
    </font>
    <font>
      <sz val="11"/>
      <color theme="1"/>
      <name val="Calibri"/>
      <family val="2"/>
      <scheme val="minor"/>
    </font>
    <font>
      <sz val="11"/>
      <name val="Calibri"/>
      <family val="2"/>
      <scheme val="minor"/>
    </font>
    <font>
      <u/>
      <sz val="11"/>
      <color rgb="FF0000FF"/>
      <name val="Calibri"/>
      <family val="2"/>
      <charset val="1"/>
    </font>
    <font>
      <u/>
      <sz val="11"/>
      <name val="Calibri"/>
      <family val="2"/>
      <scheme val="minor"/>
    </font>
    <font>
      <b/>
      <sz val="11"/>
      <name val="Arial"/>
      <family val="2"/>
    </font>
    <font>
      <sz val="10"/>
      <name val="Arial"/>
      <family val="2"/>
    </font>
    <font>
      <sz val="11"/>
      <color rgb="FFFFFFFF"/>
      <name val="Verdana"/>
      <family val="2"/>
    </font>
  </fonts>
  <fills count="16">
    <fill>
      <patternFill patternType="none"/>
    </fill>
    <fill>
      <patternFill patternType="gray125"/>
    </fill>
    <fill>
      <patternFill patternType="solid">
        <fgColor rgb="FFFFFF00"/>
        <bgColor rgb="FFFFFF00"/>
      </patternFill>
    </fill>
    <fill>
      <patternFill patternType="solid">
        <fgColor rgb="FF6FA8DC"/>
        <bgColor rgb="FF6FA8DC"/>
      </patternFill>
    </fill>
    <fill>
      <patternFill patternType="solid">
        <fgColor theme="0"/>
        <bgColor theme="0"/>
      </patternFill>
    </fill>
    <fill>
      <patternFill patternType="solid">
        <fgColor rgb="FFD6DCE4"/>
        <bgColor rgb="FFD6DCE4"/>
      </patternFill>
    </fill>
    <fill>
      <patternFill patternType="solid">
        <fgColor rgb="FFE06666"/>
        <bgColor rgb="FFE06666"/>
      </patternFill>
    </fill>
    <fill>
      <patternFill patternType="solid">
        <fgColor rgb="FFFF9900"/>
        <bgColor rgb="FFFF9900"/>
      </patternFill>
    </fill>
    <fill>
      <patternFill patternType="solid">
        <fgColor rgb="FFB6D7A8"/>
        <bgColor rgb="FFB6D7A8"/>
      </patternFill>
    </fill>
    <fill>
      <patternFill patternType="solid">
        <fgColor rgb="FF9FC5E8"/>
        <bgColor rgb="FF9FC5E8"/>
      </patternFill>
    </fill>
    <fill>
      <patternFill patternType="solid">
        <fgColor rgb="FF7F6000"/>
        <bgColor rgb="FF7F6000"/>
      </patternFill>
    </fill>
    <fill>
      <patternFill patternType="solid">
        <fgColor rgb="FF3D85C6"/>
        <bgColor rgb="FF3D85C6"/>
      </patternFill>
    </fill>
    <fill>
      <patternFill patternType="solid">
        <fgColor rgb="FF674EA7"/>
        <bgColor rgb="FF674EA7"/>
      </patternFill>
    </fill>
    <fill>
      <patternFill patternType="solid">
        <fgColor rgb="FFB4A7D6"/>
        <bgColor rgb="FFB4A7D6"/>
      </patternFill>
    </fill>
    <fill>
      <patternFill patternType="solid">
        <fgColor rgb="FFFFFF00"/>
        <bgColor indexed="64"/>
      </patternFill>
    </fill>
    <fill>
      <patternFill patternType="solid">
        <fgColor theme="0"/>
        <bgColor indexed="64"/>
      </patternFill>
    </fill>
  </fills>
  <borders count="14">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5">
    <xf numFmtId="0" fontId="0" fillId="0" borderId="0"/>
    <xf numFmtId="0" fontId="6" fillId="0" borderId="7"/>
    <xf numFmtId="0" fontId="5" fillId="0" borderId="7"/>
    <xf numFmtId="0" fontId="25" fillId="0" borderId="0" applyNumberFormat="0" applyFill="0" applyBorder="0" applyAlignment="0" applyProtection="0"/>
    <xf numFmtId="0" fontId="4" fillId="0" borderId="7"/>
    <xf numFmtId="0" fontId="29" fillId="0" borderId="7"/>
    <xf numFmtId="0" fontId="4" fillId="0" borderId="7"/>
    <xf numFmtId="0" fontId="28" fillId="0" borderId="7" applyNumberFormat="0" applyFill="0" applyBorder="0" applyAlignment="0" applyProtection="0"/>
    <xf numFmtId="0" fontId="29" fillId="0" borderId="7"/>
    <xf numFmtId="0" fontId="34" fillId="0" borderId="7"/>
    <xf numFmtId="0" fontId="1" fillId="0" borderId="7"/>
    <xf numFmtId="0" fontId="1" fillId="0" borderId="7"/>
    <xf numFmtId="0" fontId="1" fillId="0" borderId="7"/>
    <xf numFmtId="0" fontId="1" fillId="0" borderId="7"/>
    <xf numFmtId="0" fontId="25" fillId="0" borderId="7" applyNumberFormat="0" applyFill="0" applyBorder="0" applyAlignment="0" applyProtection="0"/>
  </cellStyleXfs>
  <cellXfs count="95">
    <xf numFmtId="0" fontId="0" fillId="0" borderId="0" xfId="0"/>
    <xf numFmtId="0" fontId="10" fillId="0" borderId="3" xfId="0" applyFont="1" applyBorder="1"/>
    <xf numFmtId="0" fontId="8" fillId="4" borderId="3" xfId="0" applyFont="1" applyFill="1" applyBorder="1" applyAlignment="1">
      <alignment vertical="center" wrapText="1"/>
    </xf>
    <xf numFmtId="0" fontId="12" fillId="0" borderId="0" xfId="0" applyFont="1"/>
    <xf numFmtId="0" fontId="9" fillId="0" borderId="0" xfId="0" applyFont="1" applyAlignment="1">
      <alignment horizontal="center" vertical="center"/>
    </xf>
    <xf numFmtId="0" fontId="11" fillId="0" borderId="0" xfId="0" applyFont="1" applyAlignment="1">
      <alignment horizontal="center"/>
    </xf>
    <xf numFmtId="0" fontId="9" fillId="0" borderId="0" xfId="0" applyFont="1" applyAlignment="1">
      <alignment horizontal="right"/>
    </xf>
    <xf numFmtId="0" fontId="11" fillId="5" borderId="3" xfId="0" applyFont="1" applyFill="1" applyBorder="1"/>
    <xf numFmtId="0" fontId="11" fillId="5" borderId="3" xfId="0" applyFont="1" applyFill="1" applyBorder="1" applyAlignment="1">
      <alignment horizontal="center" vertical="center" wrapText="1"/>
    </xf>
    <xf numFmtId="0" fontId="12" fillId="0" borderId="3" xfId="0" applyFont="1" applyBorder="1"/>
    <xf numFmtId="0" fontId="9" fillId="0" borderId="3" xfId="0" applyFont="1" applyBorder="1"/>
    <xf numFmtId="0" fontId="9" fillId="0" borderId="3" xfId="0" applyFont="1" applyBorder="1" applyAlignment="1">
      <alignment horizontal="center" vertical="center"/>
    </xf>
    <xf numFmtId="0" fontId="13" fillId="6" borderId="3" xfId="0" applyFont="1" applyFill="1" applyBorder="1"/>
    <xf numFmtId="0" fontId="9" fillId="0" borderId="3" xfId="0" applyFont="1" applyBorder="1" applyAlignment="1">
      <alignment horizontal="center"/>
    </xf>
    <xf numFmtId="0" fontId="13" fillId="7" borderId="3" xfId="0" applyFont="1" applyFill="1" applyBorder="1"/>
    <xf numFmtId="0" fontId="13" fillId="2" borderId="3" xfId="0" applyFont="1" applyFill="1" applyBorder="1"/>
    <xf numFmtId="0" fontId="11" fillId="5" borderId="3" xfId="0" applyFont="1" applyFill="1" applyBorder="1" applyAlignment="1">
      <alignment horizontal="center"/>
    </xf>
    <xf numFmtId="0" fontId="9" fillId="0" borderId="3" xfId="0" applyFont="1" applyBorder="1" applyAlignment="1">
      <alignment wrapText="1"/>
    </xf>
    <xf numFmtId="0" fontId="14" fillId="2" borderId="3" xfId="0" applyFont="1" applyFill="1" applyBorder="1"/>
    <xf numFmtId="0" fontId="13" fillId="8" borderId="3" xfId="0" applyFont="1" applyFill="1" applyBorder="1"/>
    <xf numFmtId="0" fontId="13" fillId="3" borderId="3" xfId="0" applyFont="1" applyFill="1" applyBorder="1"/>
    <xf numFmtId="0" fontId="13" fillId="9" borderId="3" xfId="0" applyFont="1" applyFill="1" applyBorder="1"/>
    <xf numFmtId="0" fontId="14" fillId="9" borderId="3" xfId="0" applyFont="1" applyFill="1" applyBorder="1"/>
    <xf numFmtId="0" fontId="13" fillId="10" borderId="3" xfId="0" applyFont="1" applyFill="1" applyBorder="1"/>
    <xf numFmtId="0" fontId="14" fillId="10" borderId="3" xfId="0" applyFont="1" applyFill="1" applyBorder="1"/>
    <xf numFmtId="0" fontId="11" fillId="5" borderId="3" xfId="0" applyFont="1" applyFill="1" applyBorder="1" applyAlignment="1">
      <alignment horizontal="center" vertical="center"/>
    </xf>
    <xf numFmtId="0" fontId="13" fillId="11" borderId="3" xfId="0" applyFont="1" applyFill="1" applyBorder="1"/>
    <xf numFmtId="0" fontId="14" fillId="11" borderId="3" xfId="0" applyFont="1" applyFill="1" applyBorder="1"/>
    <xf numFmtId="0" fontId="13" fillId="12" borderId="3" xfId="0" applyFont="1" applyFill="1" applyBorder="1"/>
    <xf numFmtId="0" fontId="14" fillId="12" borderId="3" xfId="0" applyFont="1" applyFill="1" applyBorder="1"/>
    <xf numFmtId="0" fontId="13" fillId="13" borderId="3" xfId="0" applyFont="1" applyFill="1" applyBorder="1"/>
    <xf numFmtId="0" fontId="14" fillId="13" borderId="3" xfId="0" applyFont="1" applyFill="1" applyBorder="1"/>
    <xf numFmtId="0" fontId="11" fillId="5" borderId="7" xfId="0" applyFont="1" applyFill="1" applyBorder="1" applyAlignment="1">
      <alignment horizontal="center" vertical="center"/>
    </xf>
    <xf numFmtId="0" fontId="15" fillId="0" borderId="0" xfId="0" applyFont="1"/>
    <xf numFmtId="0" fontId="15" fillId="0" borderId="3" xfId="0" applyFont="1" applyBorder="1" applyAlignment="1">
      <alignment horizontal="center" vertical="center" wrapText="1"/>
    </xf>
    <xf numFmtId="0" fontId="15" fillId="0" borderId="3" xfId="0" applyFont="1" applyBorder="1" applyAlignment="1">
      <alignment vertical="center"/>
    </xf>
    <xf numFmtId="0" fontId="15" fillId="0" borderId="3" xfId="0" applyFont="1" applyBorder="1" applyAlignment="1">
      <alignment horizontal="left" vertical="center" wrapText="1"/>
    </xf>
    <xf numFmtId="0" fontId="16" fillId="0" borderId="3" xfId="0" applyFont="1" applyBorder="1" applyAlignment="1">
      <alignment horizontal="center" vertical="center" wrapText="1"/>
    </xf>
    <xf numFmtId="14" fontId="15" fillId="0" borderId="3" xfId="0" applyNumberFormat="1" applyFont="1" applyBorder="1" applyAlignment="1">
      <alignment horizontal="center" vertical="center" wrapText="1"/>
    </xf>
    <xf numFmtId="0" fontId="24" fillId="0" borderId="3" xfId="0" applyFont="1" applyBorder="1" applyAlignment="1">
      <alignment horizontal="center" vertical="center" wrapText="1"/>
    </xf>
    <xf numFmtId="0" fontId="15" fillId="0" borderId="3" xfId="0" applyFont="1" applyBorder="1" applyAlignment="1">
      <alignment horizontal="center" vertical="center"/>
    </xf>
    <xf numFmtId="0" fontId="27" fillId="0" borderId="6" xfId="0" applyFont="1" applyBorder="1" applyAlignment="1">
      <alignment horizontal="center" vertical="center" wrapText="1"/>
    </xf>
    <xf numFmtId="0" fontId="25" fillId="0" borderId="3" xfId="3" applyFill="1" applyBorder="1" applyAlignment="1">
      <alignment horizontal="center" vertical="center" wrapText="1"/>
    </xf>
    <xf numFmtId="0" fontId="25" fillId="0" borderId="9" xfId="3" applyFill="1" applyBorder="1" applyAlignment="1">
      <alignment horizontal="center" vertical="center" wrapText="1"/>
    </xf>
    <xf numFmtId="0" fontId="32" fillId="0" borderId="9" xfId="3" applyFont="1" applyFill="1" applyBorder="1" applyAlignment="1">
      <alignment horizontal="center" vertical="center" wrapText="1"/>
    </xf>
    <xf numFmtId="0" fontId="15" fillId="0" borderId="0" xfId="0" applyFont="1" applyAlignment="1">
      <alignment horizontal="center" vertical="center"/>
    </xf>
    <xf numFmtId="0" fontId="15" fillId="0" borderId="0" xfId="0" applyFont="1" applyAlignment="1">
      <alignment horizontal="center"/>
    </xf>
    <xf numFmtId="0" fontId="15" fillId="0" borderId="9" xfId="0" applyFont="1" applyBorder="1" applyAlignment="1">
      <alignment horizontal="center" vertical="center" wrapText="1"/>
    </xf>
    <xf numFmtId="0" fontId="18" fillId="0" borderId="3" xfId="0" applyFont="1" applyBorder="1" applyAlignment="1">
      <alignment horizontal="center" vertical="center" wrapText="1"/>
    </xf>
    <xf numFmtId="0" fontId="27" fillId="0" borderId="9" xfId="0" applyFont="1" applyBorder="1" applyAlignment="1">
      <alignment horizontal="center" vertical="center" wrapText="1"/>
    </xf>
    <xf numFmtId="0" fontId="8" fillId="0" borderId="9" xfId="0" applyFont="1" applyBorder="1" applyAlignment="1">
      <alignment horizontal="center" vertical="center" wrapText="1"/>
    </xf>
    <xf numFmtId="0" fontId="31" fillId="0" borderId="9" xfId="3" applyFont="1" applyFill="1" applyBorder="1" applyAlignment="1" applyProtection="1">
      <alignment horizontal="center" vertical="center" wrapText="1"/>
    </xf>
    <xf numFmtId="0" fontId="8" fillId="0" borderId="3" xfId="0" applyFont="1" applyBorder="1" applyAlignment="1">
      <alignment horizontal="center" vertical="center" wrapText="1"/>
    </xf>
    <xf numFmtId="0" fontId="28" fillId="0" borderId="3" xfId="3" applyFont="1" applyFill="1" applyBorder="1" applyAlignment="1">
      <alignment horizontal="center" vertical="center" wrapText="1"/>
    </xf>
    <xf numFmtId="0" fontId="28" fillId="0" borderId="3" xfId="7" applyFill="1" applyBorder="1" applyAlignment="1">
      <alignment horizontal="center" vertical="center" wrapText="1"/>
    </xf>
    <xf numFmtId="0" fontId="28" fillId="0" borderId="7" xfId="7" applyFill="1" applyAlignment="1">
      <alignment horizontal="center"/>
    </xf>
    <xf numFmtId="0" fontId="25" fillId="0" borderId="9" xfId="3" applyFill="1" applyBorder="1" applyAlignment="1">
      <alignment horizontal="center" vertical="center"/>
    </xf>
    <xf numFmtId="0" fontId="3" fillId="0" borderId="0" xfId="0" applyFont="1" applyAlignment="1">
      <alignment horizontal="center" vertical="center" wrapText="1"/>
    </xf>
    <xf numFmtId="0" fontId="15" fillId="0" borderId="9" xfId="8" applyFont="1" applyBorder="1" applyAlignment="1">
      <alignment horizontal="center" vertical="center"/>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8" fillId="0" borderId="3" xfId="0" applyFont="1" applyBorder="1" applyAlignment="1">
      <alignment horizontal="center" vertical="center"/>
    </xf>
    <xf numFmtId="164" fontId="15" fillId="0" borderId="3" xfId="0" applyNumberFormat="1" applyFont="1" applyBorder="1" applyAlignment="1">
      <alignment horizontal="center" vertical="center" wrapText="1"/>
    </xf>
    <xf numFmtId="0" fontId="27" fillId="0" borderId="9" xfId="8" applyFont="1" applyBorder="1" applyAlignment="1">
      <alignment horizontal="center" vertical="center" wrapText="1"/>
    </xf>
    <xf numFmtId="0" fontId="15" fillId="0" borderId="3" xfId="0" applyFont="1" applyBorder="1" applyAlignment="1">
      <alignment horizontal="center" wrapText="1"/>
    </xf>
    <xf numFmtId="0" fontId="15" fillId="0" borderId="10" xfId="9" applyFont="1" applyBorder="1" applyAlignment="1">
      <alignment horizontal="center" vertical="center" wrapText="1"/>
    </xf>
    <xf numFmtId="0" fontId="26" fillId="0" borderId="3" xfId="0" applyFont="1" applyBorder="1" applyAlignment="1">
      <alignment horizontal="center" vertical="center" wrapText="1"/>
    </xf>
    <xf numFmtId="0" fontId="2" fillId="0" borderId="9" xfId="0" applyFont="1" applyBorder="1" applyAlignment="1">
      <alignment wrapText="1"/>
    </xf>
    <xf numFmtId="0" fontId="30" fillId="0" borderId="9" xfId="0" applyFont="1" applyBorder="1" applyAlignment="1">
      <alignment horizontal="left" vertical="justify" wrapText="1"/>
    </xf>
    <xf numFmtId="0" fontId="2" fillId="0" borderId="9" xfId="0" applyFont="1" applyBorder="1" applyAlignment="1">
      <alignment horizontal="center" vertical="center"/>
    </xf>
    <xf numFmtId="0" fontId="2" fillId="0" borderId="9" xfId="0" applyFont="1" applyBorder="1" applyAlignment="1">
      <alignment horizontal="center" vertical="center" wrapText="1"/>
    </xf>
    <xf numFmtId="0" fontId="15" fillId="0" borderId="9" xfId="0" applyFont="1" applyBorder="1" applyAlignment="1">
      <alignment horizontal="center" wrapText="1"/>
    </xf>
    <xf numFmtId="0" fontId="15" fillId="0" borderId="3" xfId="10" applyFont="1" applyBorder="1" applyAlignment="1">
      <alignment horizontal="center" vertical="center" wrapText="1"/>
    </xf>
    <xf numFmtId="0" fontId="15" fillId="0" borderId="3" xfId="10" applyFont="1" applyBorder="1" applyAlignment="1">
      <alignment horizontal="center" vertical="center"/>
    </xf>
    <xf numFmtId="0" fontId="27" fillId="0" borderId="9" xfId="10" applyFont="1" applyBorder="1" applyAlignment="1">
      <alignment horizontal="center" vertical="center" wrapText="1"/>
    </xf>
    <xf numFmtId="0" fontId="25" fillId="0" borderId="3" xfId="14" applyBorder="1" applyAlignment="1">
      <alignment horizontal="center" vertical="center" wrapText="1"/>
    </xf>
    <xf numFmtId="0" fontId="35" fillId="0" borderId="4" xfId="0" applyFont="1" applyBorder="1" applyAlignment="1">
      <alignment horizontal="center" vertical="center" wrapText="1"/>
    </xf>
    <xf numFmtId="0" fontId="8" fillId="0" borderId="3" xfId="0" applyFont="1" applyBorder="1" applyAlignment="1">
      <alignment wrapText="1"/>
    </xf>
    <xf numFmtId="0" fontId="8" fillId="0" borderId="3" xfId="0" applyFont="1" applyBorder="1" applyAlignment="1">
      <alignment vertical="center" wrapText="1"/>
    </xf>
    <xf numFmtId="0" fontId="21" fillId="0" borderId="0" xfId="0" applyFont="1" applyAlignment="1">
      <alignment horizontal="center" vertical="center"/>
    </xf>
    <xf numFmtId="0" fontId="27" fillId="14" borderId="9" xfId="0" applyFont="1" applyFill="1" applyBorder="1" applyAlignment="1">
      <alignment horizontal="center" vertical="center" wrapText="1"/>
    </xf>
    <xf numFmtId="0" fontId="15" fillId="0" borderId="11" xfId="0" applyFont="1" applyBorder="1" applyAlignment="1">
      <alignment horizontal="center" vertical="center" wrapText="1"/>
    </xf>
    <xf numFmtId="0" fontId="19" fillId="0" borderId="6" xfId="0" applyFont="1" applyBorder="1" applyAlignment="1">
      <alignment horizontal="center" vertical="center" wrapText="1"/>
    </xf>
    <xf numFmtId="0" fontId="17" fillId="15" borderId="6" xfId="0" applyFont="1" applyFill="1" applyBorder="1" applyAlignment="1">
      <alignment horizontal="center" vertical="center" wrapText="1"/>
    </xf>
    <xf numFmtId="0" fontId="15" fillId="0" borderId="9" xfId="0" applyFont="1" applyBorder="1" applyAlignment="1">
      <alignment vertical="center" wrapText="1"/>
    </xf>
    <xf numFmtId="0" fontId="19" fillId="15" borderId="6" xfId="0" applyFont="1" applyFill="1" applyBorder="1" applyAlignment="1">
      <alignment horizontal="center" vertical="center" wrapText="1"/>
    </xf>
    <xf numFmtId="0" fontId="15" fillId="0" borderId="9"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0" xfId="0" applyFont="1" applyBorder="1" applyAlignment="1">
      <alignment horizontal="center" vertical="center" wrapText="1"/>
    </xf>
    <xf numFmtId="0" fontId="11" fillId="0" borderId="1" xfId="0" applyFont="1" applyBorder="1" applyAlignment="1">
      <alignment horizontal="center"/>
    </xf>
    <xf numFmtId="0" fontId="7" fillId="0" borderId="2" xfId="0" applyFont="1" applyBorder="1"/>
    <xf numFmtId="0" fontId="11" fillId="0" borderId="0" xfId="0" applyFont="1" applyAlignment="1">
      <alignment horizontal="center"/>
    </xf>
    <xf numFmtId="0" fontId="0" fillId="0" borderId="0" xfId="0"/>
    <xf numFmtId="0" fontId="7" fillId="0" borderId="8" xfId="0" applyFont="1" applyBorder="1"/>
  </cellXfs>
  <cellStyles count="15">
    <cellStyle name="Hipervínculo" xfId="3" builtinId="8"/>
    <cellStyle name="Hipervínculo 2" xfId="14" xr:uid="{09E3C9A0-3164-4FC7-A7EF-58945EEA3E6B}"/>
    <cellStyle name="Hyperlink" xfId="7" xr:uid="{7E7142AE-0BE3-4DF2-8268-C4AB80552EA3}"/>
    <cellStyle name="Normal" xfId="0" builtinId="0"/>
    <cellStyle name="Normal 2" xfId="1" xr:uid="{B4CFCD3B-FAFF-48CE-B015-A91B9FC7525C}"/>
    <cellStyle name="Normal 2 2" xfId="9" xr:uid="{2ED68252-3F50-43A8-86B4-98E63915BB06}"/>
    <cellStyle name="Normal 2 3" xfId="6" xr:uid="{65E4E0BE-E530-49B8-9007-039DF27AE80B}"/>
    <cellStyle name="Normal 2 4" xfId="11" xr:uid="{19A26E20-9C74-4A52-879E-7EBB7AB6C46F}"/>
    <cellStyle name="Normal 3" xfId="2" xr:uid="{03878609-113E-43B3-8EB2-A99095A58F60}"/>
    <cellStyle name="Normal 3 2" xfId="12" xr:uid="{A25D2351-D01E-47B2-BEE4-25070C29C8C0}"/>
    <cellStyle name="Normal 4" xfId="8" xr:uid="{F6A2CE10-4337-4E4B-A4FE-6C9D61E840A1}"/>
    <cellStyle name="Normal 4 2" xfId="4" xr:uid="{66C1C04F-F615-432F-B857-76C9D2373A4F}"/>
    <cellStyle name="Normal 4 3" xfId="13" xr:uid="{8B2DE34F-84B7-48C0-AED2-20BD18400365}"/>
    <cellStyle name="Normal 5" xfId="5" xr:uid="{FB5925C5-5DD6-4C48-8C1D-F01EDE176AFB}"/>
    <cellStyle name="Normal 6" xfId="10" xr:uid="{77B9BEF7-6176-40CF-8A6F-0A58E1F786D7}"/>
  </cellStyles>
  <dxfs count="33">
    <dxf>
      <font>
        <color rgb="FF9C0006"/>
      </font>
      <fill>
        <patternFill patternType="solid">
          <fgColor rgb="FFFFC7CE"/>
          <bgColor rgb="FFFFC7CE"/>
        </patternFill>
      </fill>
    </dxf>
    <dxf>
      <fill>
        <patternFill>
          <bgColor rgb="FFFF0000"/>
        </patternFill>
      </fill>
    </dxf>
    <dxf>
      <fill>
        <patternFill>
          <bgColor theme="5"/>
        </patternFill>
      </fill>
    </dxf>
    <dxf>
      <fill>
        <patternFill>
          <bgColor rgb="FF92D050"/>
        </patternFill>
      </fill>
    </dxf>
    <dxf>
      <fill>
        <patternFill patternType="solid">
          <fgColor theme="5"/>
          <bgColor theme="5"/>
        </patternFill>
      </fill>
    </dxf>
    <dxf>
      <font>
        <color rgb="FF9C0006"/>
      </font>
      <fill>
        <patternFill patternType="solid">
          <fgColor rgb="FFFFC7CE"/>
          <bgColor rgb="FFFFC7CE"/>
        </patternFill>
      </fill>
    </dxf>
    <dxf>
      <fill>
        <patternFill>
          <bgColor rgb="FFFF0000"/>
        </patternFill>
      </fill>
    </dxf>
    <dxf>
      <fill>
        <patternFill>
          <bgColor rgb="FFED7D31"/>
        </patternFill>
      </fill>
    </dxf>
    <dxf>
      <fill>
        <patternFill>
          <bgColor rgb="FF92D050"/>
        </patternFill>
      </fill>
    </dxf>
    <dxf>
      <fill>
        <patternFill patternType="solid">
          <fgColor theme="5"/>
          <bgColor theme="5"/>
        </patternFill>
      </fill>
    </dxf>
    <dxf>
      <font>
        <color rgb="FF9C0006"/>
      </font>
      <fill>
        <patternFill patternType="solid">
          <fgColor rgb="FFFFC7CE"/>
          <bgColor rgb="FFFFC7CE"/>
        </patternFill>
      </fill>
    </dxf>
    <dxf>
      <fill>
        <patternFill patternType="solid">
          <fgColor theme="5"/>
          <bgColor theme="5"/>
        </patternFill>
      </fill>
    </dxf>
    <dxf>
      <fill>
        <patternFill patternType="solid">
          <fgColor rgb="FFA5A5A5"/>
          <bgColor rgb="FFA5A5A5"/>
        </patternFill>
      </fill>
    </dxf>
    <dxf>
      <fill>
        <patternFill patternType="none"/>
      </fill>
    </dxf>
    <dxf>
      <fill>
        <patternFill>
          <bgColor rgb="FFFF0000"/>
        </patternFill>
      </fill>
    </dxf>
    <dxf>
      <fill>
        <patternFill>
          <bgColor theme="5"/>
        </patternFill>
      </fill>
    </dxf>
    <dxf>
      <fill>
        <patternFill>
          <bgColor rgb="FF92D050"/>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bgColor rgb="FFFF0000"/>
        </patternFill>
      </fill>
    </dxf>
    <dxf>
      <fill>
        <patternFill>
          <bgColor theme="5"/>
        </patternFill>
      </fill>
    </dxf>
    <dxf>
      <fill>
        <patternFill>
          <bgColor rgb="FF92D050"/>
        </patternFill>
      </fill>
    </dxf>
    <dxf>
      <fill>
        <patternFill patternType="solid">
          <fgColor theme="5"/>
          <bgColor theme="5"/>
        </patternFill>
      </fill>
    </dxf>
    <dxf>
      <font>
        <color rgb="FF9C0006"/>
      </font>
      <fill>
        <patternFill patternType="solid">
          <fgColor rgb="FFFFC7CE"/>
          <bgColor rgb="FFFFC7CE"/>
        </patternFill>
      </fill>
    </dxf>
    <dxf>
      <fill>
        <patternFill>
          <bgColor rgb="FFFF0000"/>
        </patternFill>
      </fill>
    </dxf>
    <dxf>
      <fill>
        <patternFill>
          <bgColor theme="5"/>
        </patternFill>
      </fill>
    </dxf>
    <dxf>
      <fill>
        <patternFill>
          <bgColor rgb="FF92D050"/>
        </patternFill>
      </fill>
    </dxf>
    <dxf>
      <fill>
        <patternFill>
          <bgColor rgb="FFFF0000"/>
        </patternFill>
      </fill>
    </dxf>
    <dxf>
      <fill>
        <patternFill>
          <bgColor theme="5"/>
        </patternFill>
      </fill>
    </dxf>
    <dxf>
      <fill>
        <patternFill>
          <bgColor rgb="FF92D050"/>
        </patternFill>
      </fill>
    </dxf>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s>
  <tableStyles count="1">
    <tableStyle name="Lista-style" pivot="0" count="3" xr9:uid="{00000000-0011-0000-FFFF-FFFF00000000}">
      <tableStyleElement type="headerRow" dxfId="32"/>
      <tableStyleElement type="firstRowStripe" dxfId="31"/>
      <tableStyleElement type="secondRowStripe" dxfId="30"/>
    </tableStyle>
  </tableStyles>
  <colors>
    <mruColors>
      <color rgb="FF000000"/>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222250</xdr:colOff>
      <xdr:row>0</xdr:row>
      <xdr:rowOff>42333</xdr:rowOff>
    </xdr:from>
    <xdr:ext cx="828675" cy="800100"/>
    <xdr:pic>
      <xdr:nvPicPr>
        <xdr:cNvPr id="4" name="image1.png" descr="IDEAM">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1" cstate="print"/>
        <a:stretch>
          <a:fillRect/>
        </a:stretch>
      </xdr:blipFill>
      <xdr:spPr>
        <a:xfrm>
          <a:off x="222250" y="42333"/>
          <a:ext cx="828675" cy="800100"/>
        </a:xfrm>
        <a:prstGeom prst="rect">
          <a:avLst/>
        </a:prstGeom>
        <a:noFill/>
      </xdr:spPr>
    </xdr:pic>
    <xdr:clientData fLocksWithSheet="0"/>
  </xdr:oneCellAnchor>
  <xdr:oneCellAnchor>
    <xdr:from>
      <xdr:col>0</xdr:col>
      <xdr:colOff>1371600</xdr:colOff>
      <xdr:row>43</xdr:row>
      <xdr:rowOff>0</xdr:rowOff>
    </xdr:from>
    <xdr:ext cx="361950" cy="209550"/>
    <xdr:grpSp>
      <xdr:nvGrpSpPr>
        <xdr:cNvPr id="2" name="Shape 2" title="Dibujo">
          <a:extLst>
            <a:ext uri="{FF2B5EF4-FFF2-40B4-BE49-F238E27FC236}">
              <a16:creationId xmlns:a16="http://schemas.microsoft.com/office/drawing/2014/main" id="{318E4F3A-0CF7-4433-872E-66813857691D}"/>
            </a:ext>
          </a:extLst>
        </xdr:cNvPr>
        <xdr:cNvGrpSpPr/>
      </xdr:nvGrpSpPr>
      <xdr:grpSpPr>
        <a:xfrm>
          <a:off x="1371600" y="29241750"/>
          <a:ext cx="361950" cy="209550"/>
          <a:chOff x="1187675" y="538000"/>
          <a:chExt cx="426300" cy="0"/>
        </a:xfrm>
      </xdr:grpSpPr>
      <xdr:cxnSp macro="">
        <xdr:nvCxnSpPr>
          <xdr:cNvPr id="3" name="Shape 3">
            <a:extLst>
              <a:ext uri="{FF2B5EF4-FFF2-40B4-BE49-F238E27FC236}">
                <a16:creationId xmlns:a16="http://schemas.microsoft.com/office/drawing/2014/main" id="{9BBDC730-1595-BB59-5177-4BBC63709EF6}"/>
              </a:ext>
            </a:extLst>
          </xdr:cNvPr>
          <xdr:cNvCxnSpPr/>
        </xdr:nvCxnSpPr>
        <xdr:spPr>
          <a:xfrm>
            <a:off x="1187675" y="538000"/>
            <a:ext cx="426300" cy="0"/>
          </a:xfrm>
          <a:prstGeom prst="straightConnector1">
            <a:avLst/>
          </a:prstGeom>
          <a:noFill/>
          <a:ln w="9525" cap="flat" cmpd="sng">
            <a:solidFill>
              <a:srgbClr val="000000"/>
            </a:solidFill>
            <a:prstDash val="solid"/>
            <a:round/>
            <a:headEnd type="none" w="med" len="med"/>
            <a:tailEnd type="triangle" w="med" len="med"/>
          </a:ln>
        </xdr:spPr>
      </xdr:cxnSp>
    </xdr:grpSp>
    <xdr:clientData fLocksWithSheet="0"/>
  </xdr:oneCellAnchor>
  <xdr:oneCellAnchor>
    <xdr:from>
      <xdr:col>0</xdr:col>
      <xdr:colOff>1581150</xdr:colOff>
      <xdr:row>43</xdr:row>
      <xdr:rowOff>0</xdr:rowOff>
    </xdr:from>
    <xdr:ext cx="361950" cy="209550"/>
    <xdr:grpSp>
      <xdr:nvGrpSpPr>
        <xdr:cNvPr id="5" name="Shape 2" title="Dibujo">
          <a:extLst>
            <a:ext uri="{FF2B5EF4-FFF2-40B4-BE49-F238E27FC236}">
              <a16:creationId xmlns:a16="http://schemas.microsoft.com/office/drawing/2014/main" id="{60AFD1CF-02BE-4ED2-BCD7-4CCE647D081F}"/>
            </a:ext>
          </a:extLst>
        </xdr:cNvPr>
        <xdr:cNvGrpSpPr/>
      </xdr:nvGrpSpPr>
      <xdr:grpSpPr>
        <a:xfrm>
          <a:off x="1581150" y="29241750"/>
          <a:ext cx="361950" cy="209550"/>
          <a:chOff x="1187675" y="538000"/>
          <a:chExt cx="426300" cy="0"/>
        </a:xfrm>
      </xdr:grpSpPr>
      <xdr:cxnSp macro="">
        <xdr:nvCxnSpPr>
          <xdr:cNvPr id="6" name="Shape 3">
            <a:extLst>
              <a:ext uri="{FF2B5EF4-FFF2-40B4-BE49-F238E27FC236}">
                <a16:creationId xmlns:a16="http://schemas.microsoft.com/office/drawing/2014/main" id="{7F73EC12-DD0E-E510-DA94-2D73B881F4DA}"/>
              </a:ext>
            </a:extLst>
          </xdr:cNvPr>
          <xdr:cNvCxnSpPr/>
        </xdr:nvCxnSpPr>
        <xdr:spPr>
          <a:xfrm>
            <a:off x="1187675" y="538000"/>
            <a:ext cx="426300" cy="0"/>
          </a:xfrm>
          <a:prstGeom prst="straightConnector1">
            <a:avLst/>
          </a:prstGeom>
          <a:noFill/>
          <a:ln w="9525" cap="flat" cmpd="sng">
            <a:solidFill>
              <a:srgbClr val="000000"/>
            </a:solidFill>
            <a:prstDash val="solid"/>
            <a:round/>
            <a:headEnd type="none" w="med" len="med"/>
            <a:tailEnd type="triangle" w="med" len="med"/>
          </a:ln>
        </xdr:spPr>
      </xdr:cxnSp>
    </xdr:grpSp>
    <xdr:clientData fLocksWithSheet="0"/>
  </xdr:oneCellAnchor>
  <xdr:oneCellAnchor>
    <xdr:from>
      <xdr:col>0</xdr:col>
      <xdr:colOff>1371600</xdr:colOff>
      <xdr:row>43</xdr:row>
      <xdr:rowOff>0</xdr:rowOff>
    </xdr:from>
    <xdr:ext cx="361950" cy="209550"/>
    <xdr:grpSp>
      <xdr:nvGrpSpPr>
        <xdr:cNvPr id="7" name="Shape 2" title="Dibujo">
          <a:extLst>
            <a:ext uri="{FF2B5EF4-FFF2-40B4-BE49-F238E27FC236}">
              <a16:creationId xmlns:a16="http://schemas.microsoft.com/office/drawing/2014/main" id="{9C6A49AB-4FA5-462A-BA95-E0E54B760E43}"/>
            </a:ext>
          </a:extLst>
        </xdr:cNvPr>
        <xdr:cNvGrpSpPr/>
      </xdr:nvGrpSpPr>
      <xdr:grpSpPr>
        <a:xfrm>
          <a:off x="1371600" y="29241750"/>
          <a:ext cx="361950" cy="209550"/>
          <a:chOff x="1187675" y="538000"/>
          <a:chExt cx="426300" cy="0"/>
        </a:xfrm>
      </xdr:grpSpPr>
      <xdr:cxnSp macro="">
        <xdr:nvCxnSpPr>
          <xdr:cNvPr id="8" name="Shape 3">
            <a:extLst>
              <a:ext uri="{FF2B5EF4-FFF2-40B4-BE49-F238E27FC236}">
                <a16:creationId xmlns:a16="http://schemas.microsoft.com/office/drawing/2014/main" id="{E501A0B3-05CB-1649-4BFF-ACBA2314C8B9}"/>
              </a:ext>
            </a:extLst>
          </xdr:cNvPr>
          <xdr:cNvCxnSpPr/>
        </xdr:nvCxnSpPr>
        <xdr:spPr>
          <a:xfrm>
            <a:off x="1187675" y="538000"/>
            <a:ext cx="426300" cy="0"/>
          </a:xfrm>
          <a:prstGeom prst="straightConnector1">
            <a:avLst/>
          </a:prstGeom>
          <a:noFill/>
          <a:ln w="9525" cap="flat" cmpd="sng">
            <a:solidFill>
              <a:srgbClr val="000000"/>
            </a:solidFill>
            <a:prstDash val="solid"/>
            <a:round/>
            <a:headEnd type="none" w="med" len="med"/>
            <a:tailEnd type="triangle" w="med" len="med"/>
          </a:ln>
        </xdr:spPr>
      </xdr:cxnSp>
    </xdr:grpSp>
    <xdr:clientData fLocksWithSheet="0"/>
  </xdr:oneCellAnchor>
  <xdr:oneCellAnchor>
    <xdr:from>
      <xdr:col>0</xdr:col>
      <xdr:colOff>1581150</xdr:colOff>
      <xdr:row>43</xdr:row>
      <xdr:rowOff>0</xdr:rowOff>
    </xdr:from>
    <xdr:ext cx="361950" cy="209550"/>
    <xdr:grpSp>
      <xdr:nvGrpSpPr>
        <xdr:cNvPr id="9" name="Shape 2" title="Dibujo">
          <a:extLst>
            <a:ext uri="{FF2B5EF4-FFF2-40B4-BE49-F238E27FC236}">
              <a16:creationId xmlns:a16="http://schemas.microsoft.com/office/drawing/2014/main" id="{51C5F3A1-18F6-493A-88F3-960CC181AF4D}"/>
            </a:ext>
          </a:extLst>
        </xdr:cNvPr>
        <xdr:cNvGrpSpPr/>
      </xdr:nvGrpSpPr>
      <xdr:grpSpPr>
        <a:xfrm>
          <a:off x="1581150" y="29241750"/>
          <a:ext cx="361950" cy="209550"/>
          <a:chOff x="1187675" y="538000"/>
          <a:chExt cx="426300" cy="0"/>
        </a:xfrm>
      </xdr:grpSpPr>
      <xdr:cxnSp macro="">
        <xdr:nvCxnSpPr>
          <xdr:cNvPr id="10" name="Shape 3">
            <a:extLst>
              <a:ext uri="{FF2B5EF4-FFF2-40B4-BE49-F238E27FC236}">
                <a16:creationId xmlns:a16="http://schemas.microsoft.com/office/drawing/2014/main" id="{9F1A9E86-4F9F-B717-026D-D443D93608F7}"/>
              </a:ext>
            </a:extLst>
          </xdr:cNvPr>
          <xdr:cNvCxnSpPr/>
        </xdr:nvCxnSpPr>
        <xdr:spPr>
          <a:xfrm>
            <a:off x="1187675" y="538000"/>
            <a:ext cx="426300" cy="0"/>
          </a:xfrm>
          <a:prstGeom prst="straightConnector1">
            <a:avLst/>
          </a:prstGeom>
          <a:noFill/>
          <a:ln w="9525" cap="flat" cmpd="sng">
            <a:solidFill>
              <a:srgbClr val="000000"/>
            </a:solidFill>
            <a:prstDash val="solid"/>
            <a:round/>
            <a:headEnd type="none" w="med" len="med"/>
            <a:tailEnd type="triangle" w="med" len="med"/>
          </a:ln>
        </xdr:spPr>
      </xdr:cxnSp>
    </xdr:grpSp>
    <xdr:clientData fLocksWithSheet="0"/>
  </xdr:oneCellAnchor>
  <xdr:oneCellAnchor>
    <xdr:from>
      <xdr:col>0</xdr:col>
      <xdr:colOff>1371600</xdr:colOff>
      <xdr:row>42</xdr:row>
      <xdr:rowOff>0</xdr:rowOff>
    </xdr:from>
    <xdr:ext cx="361950" cy="209550"/>
    <xdr:grpSp>
      <xdr:nvGrpSpPr>
        <xdr:cNvPr id="11" name="Shape 2" title="Dibujo">
          <a:extLst>
            <a:ext uri="{FF2B5EF4-FFF2-40B4-BE49-F238E27FC236}">
              <a16:creationId xmlns:a16="http://schemas.microsoft.com/office/drawing/2014/main" id="{E9324D37-0EC1-4014-8594-56A13B6B9391}"/>
            </a:ext>
          </a:extLst>
        </xdr:cNvPr>
        <xdr:cNvGrpSpPr/>
      </xdr:nvGrpSpPr>
      <xdr:grpSpPr>
        <a:xfrm>
          <a:off x="1371600" y="28638500"/>
          <a:ext cx="361950" cy="209550"/>
          <a:chOff x="1187675" y="538000"/>
          <a:chExt cx="426300" cy="0"/>
        </a:xfrm>
      </xdr:grpSpPr>
      <xdr:cxnSp macro="">
        <xdr:nvCxnSpPr>
          <xdr:cNvPr id="12" name="Shape 3">
            <a:extLst>
              <a:ext uri="{FF2B5EF4-FFF2-40B4-BE49-F238E27FC236}">
                <a16:creationId xmlns:a16="http://schemas.microsoft.com/office/drawing/2014/main" id="{6C01401B-DB36-C601-A98E-62A1C2906440}"/>
              </a:ext>
            </a:extLst>
          </xdr:cNvPr>
          <xdr:cNvCxnSpPr/>
        </xdr:nvCxnSpPr>
        <xdr:spPr>
          <a:xfrm>
            <a:off x="1187675" y="538000"/>
            <a:ext cx="426300" cy="0"/>
          </a:xfrm>
          <a:prstGeom prst="straightConnector1">
            <a:avLst/>
          </a:prstGeom>
          <a:noFill/>
          <a:ln w="9525" cap="flat" cmpd="sng">
            <a:solidFill>
              <a:srgbClr val="000000"/>
            </a:solidFill>
            <a:prstDash val="solid"/>
            <a:round/>
            <a:headEnd type="none" w="med" len="med"/>
            <a:tailEnd type="triangle" w="med" len="med"/>
          </a:ln>
        </xdr:spPr>
      </xdr:cxnSp>
    </xdr:grpSp>
    <xdr:clientData fLocksWithSheet="0"/>
  </xdr:oneCellAnchor>
  <xdr:oneCellAnchor>
    <xdr:from>
      <xdr:col>0</xdr:col>
      <xdr:colOff>1581150</xdr:colOff>
      <xdr:row>42</xdr:row>
      <xdr:rowOff>0</xdr:rowOff>
    </xdr:from>
    <xdr:ext cx="361950" cy="209550"/>
    <xdr:grpSp>
      <xdr:nvGrpSpPr>
        <xdr:cNvPr id="13" name="Shape 2" title="Dibujo">
          <a:extLst>
            <a:ext uri="{FF2B5EF4-FFF2-40B4-BE49-F238E27FC236}">
              <a16:creationId xmlns:a16="http://schemas.microsoft.com/office/drawing/2014/main" id="{4EC0B24E-EE79-4B34-8177-585C19423B0D}"/>
            </a:ext>
          </a:extLst>
        </xdr:cNvPr>
        <xdr:cNvGrpSpPr/>
      </xdr:nvGrpSpPr>
      <xdr:grpSpPr>
        <a:xfrm>
          <a:off x="1581150" y="28638500"/>
          <a:ext cx="361950" cy="209550"/>
          <a:chOff x="1187675" y="538000"/>
          <a:chExt cx="426300" cy="0"/>
        </a:xfrm>
      </xdr:grpSpPr>
      <xdr:cxnSp macro="">
        <xdr:nvCxnSpPr>
          <xdr:cNvPr id="14" name="Shape 3">
            <a:extLst>
              <a:ext uri="{FF2B5EF4-FFF2-40B4-BE49-F238E27FC236}">
                <a16:creationId xmlns:a16="http://schemas.microsoft.com/office/drawing/2014/main" id="{7EE5860B-65F6-C979-3E42-DF1BBCF434CF}"/>
              </a:ext>
            </a:extLst>
          </xdr:cNvPr>
          <xdr:cNvCxnSpPr/>
        </xdr:nvCxnSpPr>
        <xdr:spPr>
          <a:xfrm>
            <a:off x="1187675" y="538000"/>
            <a:ext cx="426300" cy="0"/>
          </a:xfrm>
          <a:prstGeom prst="straightConnector1">
            <a:avLst/>
          </a:prstGeom>
          <a:noFill/>
          <a:ln w="9525" cap="flat" cmpd="sng">
            <a:solidFill>
              <a:srgbClr val="000000"/>
            </a:solidFill>
            <a:prstDash val="solid"/>
            <a:round/>
            <a:headEnd type="none" w="med" len="med"/>
            <a:tailEnd type="triangle" w="med" len="med"/>
          </a:ln>
        </xdr:spPr>
      </xdr:cxnSp>
    </xdr:grpSp>
    <xdr:clientData fLocksWithSheet="0"/>
  </xdr:oneCellAnchor>
  <xdr:oneCellAnchor>
    <xdr:from>
      <xdr:col>0</xdr:col>
      <xdr:colOff>1371600</xdr:colOff>
      <xdr:row>43</xdr:row>
      <xdr:rowOff>0</xdr:rowOff>
    </xdr:from>
    <xdr:ext cx="361950" cy="209550"/>
    <xdr:grpSp>
      <xdr:nvGrpSpPr>
        <xdr:cNvPr id="15" name="Shape 2" title="Dibujo">
          <a:extLst>
            <a:ext uri="{FF2B5EF4-FFF2-40B4-BE49-F238E27FC236}">
              <a16:creationId xmlns:a16="http://schemas.microsoft.com/office/drawing/2014/main" id="{1AA079E9-C7A9-4F25-A014-57485DA700D4}"/>
            </a:ext>
          </a:extLst>
        </xdr:cNvPr>
        <xdr:cNvGrpSpPr/>
      </xdr:nvGrpSpPr>
      <xdr:grpSpPr>
        <a:xfrm>
          <a:off x="1371600" y="29241750"/>
          <a:ext cx="361950" cy="209550"/>
          <a:chOff x="1187675" y="538000"/>
          <a:chExt cx="426300" cy="0"/>
        </a:xfrm>
      </xdr:grpSpPr>
      <xdr:cxnSp macro="">
        <xdr:nvCxnSpPr>
          <xdr:cNvPr id="16" name="Shape 3">
            <a:extLst>
              <a:ext uri="{FF2B5EF4-FFF2-40B4-BE49-F238E27FC236}">
                <a16:creationId xmlns:a16="http://schemas.microsoft.com/office/drawing/2014/main" id="{1DF9383F-7794-D46C-BB86-D16BD8729B39}"/>
              </a:ext>
            </a:extLst>
          </xdr:cNvPr>
          <xdr:cNvCxnSpPr/>
        </xdr:nvCxnSpPr>
        <xdr:spPr>
          <a:xfrm>
            <a:off x="1187675" y="538000"/>
            <a:ext cx="426300" cy="0"/>
          </a:xfrm>
          <a:prstGeom prst="straightConnector1">
            <a:avLst/>
          </a:prstGeom>
          <a:noFill/>
          <a:ln w="9525" cap="flat" cmpd="sng">
            <a:solidFill>
              <a:srgbClr val="000000"/>
            </a:solidFill>
            <a:prstDash val="solid"/>
            <a:round/>
            <a:headEnd type="none" w="med" len="med"/>
            <a:tailEnd type="triangle" w="med" len="med"/>
          </a:ln>
        </xdr:spPr>
      </xdr:cxnSp>
    </xdr:grpSp>
    <xdr:clientData fLocksWithSheet="0"/>
  </xdr:oneCellAnchor>
  <xdr:oneCellAnchor>
    <xdr:from>
      <xdr:col>0</xdr:col>
      <xdr:colOff>1581150</xdr:colOff>
      <xdr:row>43</xdr:row>
      <xdr:rowOff>0</xdr:rowOff>
    </xdr:from>
    <xdr:ext cx="361950" cy="209550"/>
    <xdr:grpSp>
      <xdr:nvGrpSpPr>
        <xdr:cNvPr id="17" name="Shape 2" title="Dibujo">
          <a:extLst>
            <a:ext uri="{FF2B5EF4-FFF2-40B4-BE49-F238E27FC236}">
              <a16:creationId xmlns:a16="http://schemas.microsoft.com/office/drawing/2014/main" id="{8CBCB7E0-C4AB-49CB-B81E-12B8DB736BFF}"/>
            </a:ext>
          </a:extLst>
        </xdr:cNvPr>
        <xdr:cNvGrpSpPr/>
      </xdr:nvGrpSpPr>
      <xdr:grpSpPr>
        <a:xfrm>
          <a:off x="1581150" y="29241750"/>
          <a:ext cx="361950" cy="209550"/>
          <a:chOff x="1187675" y="538000"/>
          <a:chExt cx="426300" cy="0"/>
        </a:xfrm>
      </xdr:grpSpPr>
      <xdr:cxnSp macro="">
        <xdr:nvCxnSpPr>
          <xdr:cNvPr id="18" name="Shape 3">
            <a:extLst>
              <a:ext uri="{FF2B5EF4-FFF2-40B4-BE49-F238E27FC236}">
                <a16:creationId xmlns:a16="http://schemas.microsoft.com/office/drawing/2014/main" id="{48301074-DEB5-C2C9-D254-6D655E298EEF}"/>
              </a:ext>
            </a:extLst>
          </xdr:cNvPr>
          <xdr:cNvCxnSpPr/>
        </xdr:nvCxnSpPr>
        <xdr:spPr>
          <a:xfrm>
            <a:off x="1187675" y="538000"/>
            <a:ext cx="426300" cy="0"/>
          </a:xfrm>
          <a:prstGeom prst="straightConnector1">
            <a:avLst/>
          </a:prstGeom>
          <a:noFill/>
          <a:ln w="9525" cap="flat" cmpd="sng">
            <a:solidFill>
              <a:srgbClr val="000000"/>
            </a:solidFill>
            <a:prstDash val="solid"/>
            <a:round/>
            <a:headEnd type="none" w="med" len="med"/>
            <a:tailEnd type="triangle" w="med" len="med"/>
          </a:ln>
        </xdr:spPr>
      </xdr:cxnSp>
    </xdr:grp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0</xdr:colOff>
      <xdr:row>0</xdr:row>
      <xdr:rowOff>0</xdr:rowOff>
    </xdr:from>
    <xdr:ext cx="800100" cy="781050"/>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C343D"/>
      </a:dk1>
      <a:lt1>
        <a:srgbClr val="FFFFFF"/>
      </a:lt1>
      <a:dk2>
        <a:srgbClr val="0C343D"/>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dhime.ideam.gov.co/atencionciudadano/" TargetMode="External"/><Relationship Id="rId18" Type="http://schemas.openxmlformats.org/officeDocument/2006/relationships/hyperlink" Target="https://ideamcol-my.sharepoint.com/shared?login_hint=ocastellanos%40ideam%2Egov%2Eco&amp;isAscending=true&amp;id=%2Fpersonal%2Fjuridica%5Fideam%5Fgov%5Fco%2FDocuments%2F130%2EOFICINA%20ASESORA%20JURIDICA%2FM%2FLAURA%20SARMIENTO%2FACTAS%20COMITE%20DE%20CONTRATACI%C3%93N&amp;listurl=%2Fpersonal%2Fjuridica%5Fideam%5Fgov%5Fco%2FDocuments&amp;sortField=LinkFilename" TargetMode="External"/><Relationship Id="rId26" Type="http://schemas.openxmlformats.org/officeDocument/2006/relationships/hyperlink" Target="https://www.ideam.gov.co/transparencia/datos-abiertos/instrumentos-de-gestion-de-la-informacion" TargetMode="External"/><Relationship Id="rId39" Type="http://schemas.openxmlformats.org/officeDocument/2006/relationships/hyperlink" Target="https://ideamcol-my.sharepoint.com/:f:/g/personal/secretaria_ideam_gov_co/EmDNpm5wDX9PsHc5kEpwpmIBz6NZG7pj7f4hEus_ab64AQ?e=HhJhtAArchivo%20satelite%20Almac&#233;nDespues%20de%202%20a&#241;os%20se%20traslada%20a%20Gesti&#243;n%20Documental" TargetMode="External"/><Relationship Id="rId21" Type="http://schemas.openxmlformats.org/officeDocument/2006/relationships/hyperlink" Target="https://www.ideam.gov.co/transparencia/datos-abiertos/instrumentos-de-gestion-de-la-informacion" TargetMode="External"/><Relationship Id="rId34" Type="http://schemas.openxmlformats.org/officeDocument/2006/relationships/hyperlink" Target="https://ideamcol-my.sharepoint.com/:f:/g/personal/secretaria_ideam_gov_co/EmDNpm5wDX9PsHc5kEpwpmIBz6NZG7pj7f4hEus_ab64AQ?e=HhJhtAArchivo%20satelite%20de%20almac&#233;nDespues%20de%202%20a&#241;os%20se%20traslada%20a%20Gesti&#243;n%20Documental" TargetMode="External"/><Relationship Id="rId42" Type="http://schemas.openxmlformats.org/officeDocument/2006/relationships/hyperlink" Target="https://ideamcol-my.sharepoint.com/:f:/g/personal/secretaria_ideam_gov_co/Eg7_iurr62pCkhXBab0dOW4BNYTC1UoSUaNOSvaIOHTBfA?e=cQcHzh" TargetMode="External"/><Relationship Id="rId47" Type="http://schemas.openxmlformats.org/officeDocument/2006/relationships/hyperlink" Target="https://www.ideam.gov.co/transparencia/informacion-de-la-entidad/mision-vision-funciones-y-deberes" TargetMode="External"/><Relationship Id="rId50" Type="http://schemas.openxmlformats.org/officeDocument/2006/relationships/hyperlink" Target="https://www.ideam.gov.co/transparencia/planeacion/informes-de-gestion-evaluacion-y-auditoria/planes-de-mejoramiento" TargetMode="External"/><Relationship Id="rId7" Type="http://schemas.openxmlformats.org/officeDocument/2006/relationships/hyperlink" Target="https://www.ideam.gov.co/sala-de-prensa/boletines" TargetMode="External"/><Relationship Id="rId2" Type="http://schemas.openxmlformats.org/officeDocument/2006/relationships/hyperlink" Target="https://www.ideam.gov.co/sala-de-prensa" TargetMode="External"/><Relationship Id="rId16" Type="http://schemas.openxmlformats.org/officeDocument/2006/relationships/hyperlink" Target="https://forms.office.com/Pages/DesignPageV2.aspx?origin=shell" TargetMode="External"/><Relationship Id="rId29" Type="http://schemas.openxmlformats.org/officeDocument/2006/relationships/hyperlink" Target="https://www.ideam.gov.co/transparencia/datos-abiertos/instrumentos-de-gestion-de-la-informacion/transferencias-secundarias-ang" TargetMode="External"/><Relationship Id="rId11" Type="http://schemas.openxmlformats.org/officeDocument/2006/relationships/hyperlink" Target="https://experience.arcgis.com/experience/568ddab184334f6b81a04d2fe9aac262/page/Operaciones-Estadisticas" TargetMode="External"/><Relationship Id="rId24" Type="http://schemas.openxmlformats.org/officeDocument/2006/relationships/hyperlink" Target="https://www.ideam.gov.co/transparencia/datos-abiertos/instrumentos-de-gestion-de-la-informacion/tablas-de-valoracion-documental" TargetMode="External"/><Relationship Id="rId32" Type="http://schemas.openxmlformats.org/officeDocument/2006/relationships/hyperlink" Target="https://ideam.sysman.com.co/sysmanWeb/" TargetMode="External"/><Relationship Id="rId37" Type="http://schemas.openxmlformats.org/officeDocument/2006/relationships/hyperlink" Target="http://sgdorfeo.ideam.gov.co/orfeo-6.1/Archivo%20satelite%20Almac&#233;nDespues%20de%202%20a&#241;os%20se%20traslada%20a%20Gesti&#243;n%20Documental" TargetMode="External"/><Relationship Id="rId40" Type="http://schemas.openxmlformats.org/officeDocument/2006/relationships/hyperlink" Target="https://ideamcol-my.sharepoint.com/:f:/g/personal/secretaria_ideam_gov_co/EidgKRelUaFKntoaDSoHM0wB-uVyPGMYFuOVHFJDFGNYQA?e=y1H0yM" TargetMode="External"/><Relationship Id="rId45" Type="http://schemas.openxmlformats.org/officeDocument/2006/relationships/hyperlink" Target="https://www.ideam.gov.co/transparencia/planeacion/7-plan-de-estimulos-e-incentivos-y-bienestar-social" TargetMode="External"/><Relationship Id="rId53" Type="http://schemas.openxmlformats.org/officeDocument/2006/relationships/vmlDrawing" Target="../drawings/vmlDrawing1.vml"/><Relationship Id="rId5" Type="http://schemas.openxmlformats.org/officeDocument/2006/relationships/hyperlink" Target="http://www.pronosticosyalertas.gov.co/archivos-radar" TargetMode="External"/><Relationship Id="rId10" Type="http://schemas.openxmlformats.org/officeDocument/2006/relationships/hyperlink" Target="https://experience.arcgis.com/experience/568ddab184334f6b81a04d2fe9aac262/page/Operaciones-Estadisticas" TargetMode="External"/><Relationship Id="rId19" Type="http://schemas.openxmlformats.org/officeDocument/2006/relationships/hyperlink" Target="https://www.ideam.gov.co/nuestra-entidad/mapa-de-procesos/procesos-de-apoyo/gestion-documental/gd-m004-cuadro-de-clasificacion-documental-ideam" TargetMode="External"/><Relationship Id="rId31" Type="http://schemas.openxmlformats.org/officeDocument/2006/relationships/hyperlink" Target="https://www.ideam.gov.co/nuestra-entidad/mapa-de-procesos/procesos-de-apoyo/gestion-documental/gd-f019-formato-acta-de-eliminacion-de-documentos-de" TargetMode="External"/><Relationship Id="rId44" Type="http://schemas.openxmlformats.org/officeDocument/2006/relationships/hyperlink" Target="https://www.ideam.gov.co/transparencia/planeacion/7-plan-de-estimulos-e-incentivos-y-bienestar-social" TargetMode="External"/><Relationship Id="rId52" Type="http://schemas.openxmlformats.org/officeDocument/2006/relationships/drawing" Target="../drawings/drawing1.xml"/><Relationship Id="rId4" Type="http://schemas.openxmlformats.org/officeDocument/2006/relationships/hyperlink" Target="https://www.ideam.gov.co/sala-de-prensa/boletines" TargetMode="External"/><Relationship Id="rId9" Type="http://schemas.openxmlformats.org/officeDocument/2006/relationships/hyperlink" Target="https://e436.short.gy/geoportal-ideam" TargetMode="External"/><Relationship Id="rId14" Type="http://schemas.openxmlformats.org/officeDocument/2006/relationships/hyperlink" Target="http://www.ideam.gov.co/web/agua/protocolos-procedimientos-y-metodologias" TargetMode="External"/><Relationship Id="rId22" Type="http://schemas.openxmlformats.org/officeDocument/2006/relationships/hyperlink" Target="https://www.ideam.gov.co/transparencia/datos-abiertos/instrumentos-de-gestion-de-la-informacion/programa-de-gestion-documental" TargetMode="External"/><Relationship Id="rId27" Type="http://schemas.openxmlformats.org/officeDocument/2006/relationships/hyperlink" Target="https://www.ideam.gov.co/transparencia/datos-abiertos/instrumentos-de-gestion-de-la-informacion/esquema-de-publicacion-de-la-informacion" TargetMode="External"/><Relationship Id="rId30" Type="http://schemas.openxmlformats.org/officeDocument/2006/relationships/hyperlink" Target="https://www.ideam.gov.co/transparencia/datos-abiertos/instrumentos-de-gestion-de-la-informacion/transferencias-secundarias-ang" TargetMode="External"/><Relationship Id="rId35" Type="http://schemas.openxmlformats.org/officeDocument/2006/relationships/hyperlink" Target="https://ideamcol-my.sharepoint.com/:f:/g/personal/secretaria_ideam_gov_co/EmDNpm5wDX9PsHc5kEpwpmIBz6NZG7pj7f4hEus_ab64AQ?e=HhJhtAArchivo%20satelite%20de%20almac&#233;nDespues%20de%202%20a&#241;os%20se%20traslada%20a%20Gesti&#243;n%20Documental" TargetMode="External"/><Relationship Id="rId43" Type="http://schemas.openxmlformats.org/officeDocument/2006/relationships/hyperlink" Target="https://www.ideam.gov.co/transparencia/planeacion/6-plan-institucional-de-capacitacion" TargetMode="External"/><Relationship Id="rId48" Type="http://schemas.openxmlformats.org/officeDocument/2006/relationships/hyperlink" Target="http://archivo.ideam.gov.co/documents/51310/126919692/Instructivo+inscripci%C3%B3n+en+linea+Establecimientos+_publicaci%C3%B3n.pdf" TargetMode="External"/><Relationship Id="rId8" Type="http://schemas.openxmlformats.org/officeDocument/2006/relationships/hyperlink" Target="http://sgi.ideam.gov.co/generacion-de-conocimiento" TargetMode="External"/><Relationship Id="rId51" Type="http://schemas.openxmlformats.org/officeDocument/2006/relationships/hyperlink" Target="https://www.ideam.gov.co/transparencia/planeacion" TargetMode="External"/><Relationship Id="rId3" Type="http://schemas.openxmlformats.org/officeDocument/2006/relationships/hyperlink" Target="https://ideamcol.sharepoint.com/sites/SUBMET/Documentos%20compartidos/Forms/AllItems.aspx?id=%2Fsites%2FSUBMET%2FDocumentos%20compartidos%2F1%2E%20PRODUCTO&amp;viewid=fba68652%2D8292%2D48b4%2D8feb%2Ddee7e755fea4" TargetMode="External"/><Relationship Id="rId12" Type="http://schemas.openxmlformats.org/officeDocument/2006/relationships/hyperlink" Target="https://e436.short.gy/indicadores-ambientales-sia" TargetMode="External"/><Relationship Id="rId17" Type="http://schemas.openxmlformats.org/officeDocument/2006/relationships/hyperlink" Target="https://ideamcol-my.sharepoint.com/:f:/g/personal/juridica_ideam_gov_co/EgO57m9FDplDmCoZfcvyMzkBe2E7Ruy6PIYTj3CEDcl8JQ?e=Hz0aG0" TargetMode="External"/><Relationship Id="rId25" Type="http://schemas.openxmlformats.org/officeDocument/2006/relationships/hyperlink" Target="https://www.ideam.gov.co/transparencia/datos-abiertos/instrumentos-de-gestion-de-la-informacion/registros-de-activos-de-informacion" TargetMode="External"/><Relationship Id="rId33" Type="http://schemas.openxmlformats.org/officeDocument/2006/relationships/hyperlink" Target="https://ideamcol-my.sharepoint.com/personal/secretaria_ideam_gov_co/_layouts/15/onedrive.aspx?id=%2Fpersonal%2Fsecretaria%5Fideam%5Fgov%5Fco%2FDocuments%2F200%2E%20SECRETARIA%20GENERAL%2F205%20GRUPO%20DE%20MANEJO%20Y%20CONTROL%20DE%20ALMACEN%20E%20INVENTARIOS%2FM&amp;FolderCTID=0x0120002777EE4A6EE69C4BAD5F9A1467185490&amp;view=0Despues%20de%205%20a&#241;os%20se%20traslada%20a%20Gesti&#243;n%20Documental" TargetMode="External"/><Relationship Id="rId38" Type="http://schemas.openxmlformats.org/officeDocument/2006/relationships/hyperlink" Target="https://ideamcol-my.sharepoint.com/personal/secretaria_ideam_gov_co/_layouts/15/onedrive.aspx?id=%2Fpersonal%2Fsecretaria%5Fideam%5Fgov%5Fco%2FDocuments%2F200%2E%20SECRETARIA%20GENERAL%2F205%20GRUPO%20DE%20MANEJO%20Y%20CONTROL%20DE%20ALMACEN%20E%20INVENTARIOS%2FM&amp;FolderCTID=0x0120002777EE4A6EE69C4BAD5F9A1467185490&amp;view=0" TargetMode="External"/><Relationship Id="rId46" Type="http://schemas.openxmlformats.org/officeDocument/2006/relationships/hyperlink" Target="https://www.ideam.gov.co/transparencia/planeacion/5-plan-anual-de-vacantes" TargetMode="External"/><Relationship Id="rId20" Type="http://schemas.openxmlformats.org/officeDocument/2006/relationships/hyperlink" Target="https://www.ideam.gov.co/transparencia/datos-abiertos/instrumentos-de-gestion-de-la-informacion/instrumentos-archivisticos" TargetMode="External"/><Relationship Id="rId41" Type="http://schemas.openxmlformats.org/officeDocument/2006/relationships/hyperlink" Target="https://ideamcol-my.sharepoint.com/:f:/g/personal/secretaria_ideam_gov_co/Eib3epKhnTBFpnrDtokY9ikBpnMIed_LlwBBlxv8TUkw8g?e=cWKCgI" TargetMode="External"/><Relationship Id="rId54" Type="http://schemas.openxmlformats.org/officeDocument/2006/relationships/comments" Target="../comments1.xml"/><Relationship Id="rId1" Type="http://schemas.openxmlformats.org/officeDocument/2006/relationships/hyperlink" Target="https://ideamcol-my.sharepoint.com/personal/comunicaciones_ideam_gov_co/_layouts/15/onedrive.aspx?viewid=0dea123e%2Df4cf%2D4851%2D8a3d%2D9ead63af3cb7" TargetMode="External"/><Relationship Id="rId6" Type="http://schemas.openxmlformats.org/officeDocument/2006/relationships/hyperlink" Target="https://www.ideam.gov.co/sala-de-prensa/boletines" TargetMode="External"/><Relationship Id="rId15" Type="http://schemas.openxmlformats.org/officeDocument/2006/relationships/hyperlink" Target="https://www.ideam.gov.co/transparencia/planeacion/informes-pqrs" TargetMode="External"/><Relationship Id="rId23" Type="http://schemas.openxmlformats.org/officeDocument/2006/relationships/hyperlink" Target="https://www.ideam.gov.co/transparencia/datos-abiertos/instrumentos-de-gestion-de-la-informacion/tablas-de-retencion-documental" TargetMode="External"/><Relationship Id="rId28" Type="http://schemas.openxmlformats.org/officeDocument/2006/relationships/hyperlink" Target="https://www.ideam.gov.co/transparencia/datos-abiertos" TargetMode="External"/><Relationship Id="rId36" Type="http://schemas.openxmlformats.org/officeDocument/2006/relationships/hyperlink" Target="http://sgdorfeo.ideam.gov.co/orfeo-6.1/" TargetMode="External"/><Relationship Id="rId49" Type="http://schemas.openxmlformats.org/officeDocument/2006/relationships/hyperlink" Target="http://archivo.ideam.gov.co/documents/51310/126919692/Instructivo+inscripci%C3%B3n+en+linea+Establecimientos+_publicaci%C3%B3n.pdf"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63"/>
  <sheetViews>
    <sheetView tabSelected="1" topLeftCell="D1" zoomScale="60" zoomScaleNormal="60" workbookViewId="0">
      <pane ySplit="3" topLeftCell="A4" activePane="bottomLeft" state="frozen"/>
      <selection pane="bottomLeft" activeCell="N4" sqref="N4"/>
    </sheetView>
  </sheetViews>
  <sheetFormatPr baseColWidth="10" defaultColWidth="14.453125" defaultRowHeight="15" customHeight="1" x14ac:dyDescent="0.25"/>
  <cols>
    <col min="1" max="1" width="23.81640625" style="46" customWidth="1"/>
    <col min="2" max="2" width="69.54296875" style="45" customWidth="1"/>
    <col min="3" max="3" width="43.26953125" style="46" customWidth="1"/>
    <col min="4" max="4" width="51.81640625" style="46" customWidth="1"/>
    <col min="5" max="5" width="21.81640625" style="46" customWidth="1"/>
    <col min="6" max="7" width="17.81640625" style="46" customWidth="1"/>
    <col min="8" max="8" width="14.1796875" style="46" customWidth="1"/>
    <col min="9" max="9" width="8.26953125" style="46" hidden="1" customWidth="1"/>
    <col min="10" max="10" width="35" style="46" customWidth="1"/>
    <col min="11" max="11" width="21.54296875" style="46" customWidth="1"/>
    <col min="12" max="12" width="28.54296875" style="46" customWidth="1"/>
    <col min="13" max="16384" width="14.453125" style="33"/>
  </cols>
  <sheetData>
    <row r="1" spans="1:12" ht="95" customHeight="1" x14ac:dyDescent="0.25">
      <c r="A1" s="81"/>
      <c r="B1" s="87" t="s">
        <v>530</v>
      </c>
      <c r="C1" s="88"/>
      <c r="D1" s="88"/>
      <c r="E1" s="88"/>
      <c r="F1" s="88"/>
      <c r="G1" s="88"/>
      <c r="H1" s="88"/>
      <c r="I1" s="88"/>
      <c r="J1" s="88"/>
      <c r="K1" s="89"/>
      <c r="L1" s="84" t="s">
        <v>173</v>
      </c>
    </row>
    <row r="2" spans="1:12" ht="124" customHeight="1" x14ac:dyDescent="0.25">
      <c r="A2" s="86" t="s">
        <v>527</v>
      </c>
      <c r="B2" s="86"/>
      <c r="C2" s="86" t="s">
        <v>528</v>
      </c>
      <c r="D2" s="86"/>
      <c r="E2" s="86"/>
      <c r="F2" s="86"/>
      <c r="G2" s="86"/>
      <c r="H2" s="86"/>
      <c r="I2" s="86" t="s">
        <v>529</v>
      </c>
      <c r="J2" s="86"/>
      <c r="K2" s="86"/>
      <c r="L2" s="86"/>
    </row>
    <row r="3" spans="1:12" ht="53" customHeight="1" x14ac:dyDescent="0.25">
      <c r="A3" s="82" t="s">
        <v>174</v>
      </c>
      <c r="B3" s="83" t="s">
        <v>0</v>
      </c>
      <c r="C3" s="85" t="s">
        <v>1</v>
      </c>
      <c r="D3" s="83" t="s">
        <v>2</v>
      </c>
      <c r="E3" s="83" t="s">
        <v>3</v>
      </c>
      <c r="F3" s="83" t="s">
        <v>4</v>
      </c>
      <c r="G3" s="85" t="s">
        <v>5</v>
      </c>
      <c r="H3" s="83" t="s">
        <v>6</v>
      </c>
      <c r="I3" s="83" t="s">
        <v>7</v>
      </c>
      <c r="J3" s="83" t="s">
        <v>8</v>
      </c>
      <c r="K3" s="83" t="s">
        <v>9</v>
      </c>
      <c r="L3" s="85" t="s">
        <v>10</v>
      </c>
    </row>
    <row r="4" spans="1:12" ht="58" customHeight="1" x14ac:dyDescent="0.25">
      <c r="A4" s="34" t="e">
        <f>#REF!+1</f>
        <v>#REF!</v>
      </c>
      <c r="B4" s="39" t="s">
        <v>180</v>
      </c>
      <c r="C4" s="39" t="s">
        <v>194</v>
      </c>
      <c r="D4" s="36" t="s">
        <v>199</v>
      </c>
      <c r="E4" s="34" t="s">
        <v>47</v>
      </c>
      <c r="F4" s="41" t="s">
        <v>58</v>
      </c>
      <c r="G4" s="34" t="s">
        <v>17</v>
      </c>
      <c r="H4" s="34" t="s">
        <v>20</v>
      </c>
      <c r="I4" s="34">
        <f t="shared" ref="I4:I15" si="0">IF(J4="No Clasificada",5,IF(J4="Información Pública / Pública =Bajo",1,IF(J4="Clasificada / Uso Interno = Medio",3,IF(J4="Pública Reservada / Confidencial =Alta",5,))))</f>
        <v>1</v>
      </c>
      <c r="J4" s="34" t="s">
        <v>179</v>
      </c>
      <c r="K4" s="34" t="s">
        <v>54</v>
      </c>
      <c r="L4" s="34" t="s">
        <v>200</v>
      </c>
    </row>
    <row r="5" spans="1:12" ht="58" customHeight="1" x14ac:dyDescent="0.25">
      <c r="A5" s="34" t="e">
        <f t="shared" ref="A5:A63" si="1">A4+1</f>
        <v>#REF!</v>
      </c>
      <c r="B5" s="39" t="s">
        <v>182</v>
      </c>
      <c r="C5" s="39" t="s">
        <v>194</v>
      </c>
      <c r="D5" s="36" t="s">
        <v>199</v>
      </c>
      <c r="E5" s="34" t="s">
        <v>47</v>
      </c>
      <c r="F5" s="41" t="s">
        <v>58</v>
      </c>
      <c r="G5" s="34" t="s">
        <v>17</v>
      </c>
      <c r="H5" s="34" t="s">
        <v>20</v>
      </c>
      <c r="I5" s="34">
        <f t="shared" si="0"/>
        <v>1</v>
      </c>
      <c r="J5" s="34" t="s">
        <v>179</v>
      </c>
      <c r="K5" s="34" t="s">
        <v>54</v>
      </c>
      <c r="L5" s="34" t="s">
        <v>200</v>
      </c>
    </row>
    <row r="6" spans="1:12" ht="58" customHeight="1" x14ac:dyDescent="0.25">
      <c r="A6" s="34" t="e">
        <f t="shared" si="1"/>
        <v>#REF!</v>
      </c>
      <c r="B6" s="39" t="s">
        <v>183</v>
      </c>
      <c r="C6" s="39" t="s">
        <v>194</v>
      </c>
      <c r="D6" s="36" t="s">
        <v>199</v>
      </c>
      <c r="E6" s="34" t="s">
        <v>47</v>
      </c>
      <c r="F6" s="41" t="s">
        <v>58</v>
      </c>
      <c r="G6" s="34" t="s">
        <v>17</v>
      </c>
      <c r="H6" s="34" t="s">
        <v>20</v>
      </c>
      <c r="I6" s="34">
        <f t="shared" si="0"/>
        <v>1</v>
      </c>
      <c r="J6" s="34" t="s">
        <v>179</v>
      </c>
      <c r="K6" s="34" t="s">
        <v>54</v>
      </c>
      <c r="L6" s="34" t="s">
        <v>200</v>
      </c>
    </row>
    <row r="7" spans="1:12" ht="58" customHeight="1" x14ac:dyDescent="0.25">
      <c r="A7" s="34" t="e">
        <f t="shared" si="1"/>
        <v>#REF!</v>
      </c>
      <c r="B7" s="39" t="s">
        <v>184</v>
      </c>
      <c r="C7" s="39" t="s">
        <v>181</v>
      </c>
      <c r="D7" s="36" t="s">
        <v>199</v>
      </c>
      <c r="E7" s="34" t="s">
        <v>47</v>
      </c>
      <c r="F7" s="41" t="s">
        <v>58</v>
      </c>
      <c r="G7" s="34" t="s">
        <v>17</v>
      </c>
      <c r="H7" s="34" t="s">
        <v>20</v>
      </c>
      <c r="I7" s="34">
        <f t="shared" si="0"/>
        <v>1</v>
      </c>
      <c r="J7" s="34" t="s">
        <v>179</v>
      </c>
      <c r="K7" s="34" t="s">
        <v>54</v>
      </c>
      <c r="L7" s="34" t="s">
        <v>200</v>
      </c>
    </row>
    <row r="8" spans="1:12" ht="58" customHeight="1" x14ac:dyDescent="0.25">
      <c r="A8" s="34" t="e">
        <f t="shared" si="1"/>
        <v>#REF!</v>
      </c>
      <c r="B8" s="39" t="s">
        <v>185</v>
      </c>
      <c r="C8" s="39" t="s">
        <v>195</v>
      </c>
      <c r="D8" s="36" t="s">
        <v>199</v>
      </c>
      <c r="E8" s="34" t="s">
        <v>47</v>
      </c>
      <c r="F8" s="41" t="s">
        <v>58</v>
      </c>
      <c r="G8" s="34" t="s">
        <v>17</v>
      </c>
      <c r="H8" s="34" t="s">
        <v>20</v>
      </c>
      <c r="I8" s="34">
        <f t="shared" si="0"/>
        <v>1</v>
      </c>
      <c r="J8" s="34" t="s">
        <v>179</v>
      </c>
      <c r="K8" s="34" t="s">
        <v>54</v>
      </c>
      <c r="L8" s="34" t="s">
        <v>200</v>
      </c>
    </row>
    <row r="9" spans="1:12" ht="58" customHeight="1" x14ac:dyDescent="0.25">
      <c r="A9" s="34" t="e">
        <f t="shared" si="1"/>
        <v>#REF!</v>
      </c>
      <c r="B9" s="39" t="s">
        <v>186</v>
      </c>
      <c r="C9" s="39" t="s">
        <v>194</v>
      </c>
      <c r="D9" s="36" t="s">
        <v>199</v>
      </c>
      <c r="E9" s="34" t="s">
        <v>47</v>
      </c>
      <c r="F9" s="41" t="s">
        <v>58</v>
      </c>
      <c r="G9" s="34" t="s">
        <v>17</v>
      </c>
      <c r="H9" s="34" t="s">
        <v>20</v>
      </c>
      <c r="I9" s="34">
        <f t="shared" si="0"/>
        <v>1</v>
      </c>
      <c r="J9" s="34" t="s">
        <v>179</v>
      </c>
      <c r="K9" s="34" t="s">
        <v>54</v>
      </c>
      <c r="L9" s="34" t="s">
        <v>200</v>
      </c>
    </row>
    <row r="10" spans="1:12" ht="58" customHeight="1" x14ac:dyDescent="0.25">
      <c r="A10" s="34" t="e">
        <f t="shared" si="1"/>
        <v>#REF!</v>
      </c>
      <c r="B10" s="39" t="s">
        <v>187</v>
      </c>
      <c r="C10" s="39" t="s">
        <v>196</v>
      </c>
      <c r="D10" s="36" t="s">
        <v>199</v>
      </c>
      <c r="E10" s="34" t="s">
        <v>47</v>
      </c>
      <c r="F10" s="41" t="s">
        <v>58</v>
      </c>
      <c r="G10" s="34" t="s">
        <v>17</v>
      </c>
      <c r="H10" s="34" t="s">
        <v>20</v>
      </c>
      <c r="I10" s="34">
        <f t="shared" si="0"/>
        <v>1</v>
      </c>
      <c r="J10" s="34" t="s">
        <v>179</v>
      </c>
      <c r="K10" s="34" t="s">
        <v>54</v>
      </c>
      <c r="L10" s="34" t="s">
        <v>200</v>
      </c>
    </row>
    <row r="11" spans="1:12" ht="58" customHeight="1" x14ac:dyDescent="0.25">
      <c r="A11" s="34" t="e">
        <f t="shared" si="1"/>
        <v>#REF!</v>
      </c>
      <c r="B11" s="39" t="s">
        <v>188</v>
      </c>
      <c r="C11" s="39" t="s">
        <v>197</v>
      </c>
      <c r="D11" s="36" t="s">
        <v>199</v>
      </c>
      <c r="E11" s="34" t="s">
        <v>47</v>
      </c>
      <c r="F11" s="41" t="s">
        <v>58</v>
      </c>
      <c r="G11" s="34" t="s">
        <v>17</v>
      </c>
      <c r="H11" s="34" t="s">
        <v>20</v>
      </c>
      <c r="I11" s="34">
        <f t="shared" si="0"/>
        <v>1</v>
      </c>
      <c r="J11" s="34" t="s">
        <v>179</v>
      </c>
      <c r="K11" s="34" t="s">
        <v>54</v>
      </c>
      <c r="L11" s="34" t="s">
        <v>200</v>
      </c>
    </row>
    <row r="12" spans="1:12" ht="58" customHeight="1" x14ac:dyDescent="0.25">
      <c r="A12" s="34" t="e">
        <f t="shared" si="1"/>
        <v>#REF!</v>
      </c>
      <c r="B12" s="39" t="s">
        <v>189</v>
      </c>
      <c r="C12" s="39" t="s">
        <v>197</v>
      </c>
      <c r="D12" s="36" t="s">
        <v>199</v>
      </c>
      <c r="E12" s="34" t="s">
        <v>47</v>
      </c>
      <c r="F12" s="41" t="s">
        <v>58</v>
      </c>
      <c r="G12" s="34" t="s">
        <v>17</v>
      </c>
      <c r="H12" s="34" t="s">
        <v>20</v>
      </c>
      <c r="I12" s="34">
        <f t="shared" si="0"/>
        <v>1</v>
      </c>
      <c r="J12" s="34" t="s">
        <v>179</v>
      </c>
      <c r="K12" s="34" t="s">
        <v>54</v>
      </c>
      <c r="L12" s="34" t="s">
        <v>200</v>
      </c>
    </row>
    <row r="13" spans="1:12" ht="58" customHeight="1" x14ac:dyDescent="0.25">
      <c r="A13" s="34" t="e">
        <f t="shared" si="1"/>
        <v>#REF!</v>
      </c>
      <c r="B13" s="39" t="s">
        <v>190</v>
      </c>
      <c r="C13" s="39" t="s">
        <v>196</v>
      </c>
      <c r="D13" s="36" t="s">
        <v>199</v>
      </c>
      <c r="E13" s="34" t="s">
        <v>47</v>
      </c>
      <c r="F13" s="41" t="s">
        <v>58</v>
      </c>
      <c r="G13" s="34" t="s">
        <v>17</v>
      </c>
      <c r="H13" s="34" t="s">
        <v>20</v>
      </c>
      <c r="I13" s="34">
        <f t="shared" si="0"/>
        <v>1</v>
      </c>
      <c r="J13" s="34" t="s">
        <v>179</v>
      </c>
      <c r="K13" s="34" t="s">
        <v>54</v>
      </c>
      <c r="L13" s="34" t="s">
        <v>200</v>
      </c>
    </row>
    <row r="14" spans="1:12" ht="58" customHeight="1" x14ac:dyDescent="0.25">
      <c r="A14" s="34" t="e">
        <f t="shared" si="1"/>
        <v>#REF!</v>
      </c>
      <c r="B14" s="39" t="s">
        <v>191</v>
      </c>
      <c r="C14" s="39" t="s">
        <v>198</v>
      </c>
      <c r="D14" s="36" t="s">
        <v>199</v>
      </c>
      <c r="E14" s="34" t="s">
        <v>47</v>
      </c>
      <c r="F14" s="41" t="s">
        <v>58</v>
      </c>
      <c r="G14" s="34" t="s">
        <v>17</v>
      </c>
      <c r="H14" s="34" t="s">
        <v>20</v>
      </c>
      <c r="I14" s="34">
        <f t="shared" si="0"/>
        <v>1</v>
      </c>
      <c r="J14" s="34" t="s">
        <v>179</v>
      </c>
      <c r="K14" s="34" t="s">
        <v>54</v>
      </c>
      <c r="L14" s="34" t="s">
        <v>200</v>
      </c>
    </row>
    <row r="15" spans="1:12" ht="58" customHeight="1" x14ac:dyDescent="0.25">
      <c r="A15" s="34" t="e">
        <f t="shared" si="1"/>
        <v>#REF!</v>
      </c>
      <c r="B15" s="39" t="s">
        <v>192</v>
      </c>
      <c r="C15" s="39" t="s">
        <v>193</v>
      </c>
      <c r="D15" s="34" t="s">
        <v>52</v>
      </c>
      <c r="E15" s="34" t="s">
        <v>177</v>
      </c>
      <c r="F15" s="39" t="s">
        <v>99</v>
      </c>
      <c r="G15" s="34" t="s">
        <v>17</v>
      </c>
      <c r="H15" s="34" t="s">
        <v>20</v>
      </c>
      <c r="I15" s="34">
        <f t="shared" si="0"/>
        <v>1</v>
      </c>
      <c r="J15" s="34" t="s">
        <v>179</v>
      </c>
      <c r="K15" s="34" t="s">
        <v>54</v>
      </c>
      <c r="L15" s="34" t="s">
        <v>200</v>
      </c>
    </row>
    <row r="16" spans="1:12" ht="47.5" customHeight="1" x14ac:dyDescent="0.25">
      <c r="A16" s="34" t="e">
        <f>#REF!+1</f>
        <v>#REF!</v>
      </c>
      <c r="B16" s="49" t="s">
        <v>203</v>
      </c>
      <c r="C16" s="49" t="s">
        <v>204</v>
      </c>
      <c r="D16" s="38">
        <v>45965</v>
      </c>
      <c r="E16" s="34" t="s">
        <v>177</v>
      </c>
      <c r="F16" s="34" t="s">
        <v>105</v>
      </c>
      <c r="G16" s="34"/>
      <c r="H16" s="34" t="s">
        <v>20</v>
      </c>
      <c r="I16" s="34">
        <f t="shared" ref="I16:I18" si="2">IF(J16="No Clasificada",5,IF(J16="Información Pública / Pública =Bajo",1,IF(J16="Clasificada / Uso Interno = Medio",3,IF(J16="Pública Reservada / Confidencial =Alta",5,))))</f>
        <v>1</v>
      </c>
      <c r="J16" s="34" t="s">
        <v>179</v>
      </c>
      <c r="K16" s="34" t="s">
        <v>50</v>
      </c>
      <c r="L16" s="42" t="s">
        <v>205</v>
      </c>
    </row>
    <row r="17" spans="1:13" ht="47.5" customHeight="1" x14ac:dyDescent="0.25">
      <c r="A17" s="34" t="e">
        <f>#REF!+1</f>
        <v>#REF!</v>
      </c>
      <c r="B17" s="49" t="s">
        <v>206</v>
      </c>
      <c r="C17" s="49" t="s">
        <v>207</v>
      </c>
      <c r="D17" s="38">
        <v>45965</v>
      </c>
      <c r="E17" s="34" t="s">
        <v>177</v>
      </c>
      <c r="F17" s="34" t="s">
        <v>70</v>
      </c>
      <c r="G17" s="34"/>
      <c r="H17" s="34" t="s">
        <v>20</v>
      </c>
      <c r="I17" s="34">
        <f t="shared" si="2"/>
        <v>1</v>
      </c>
      <c r="J17" s="34" t="s">
        <v>179</v>
      </c>
      <c r="K17" s="34" t="s">
        <v>54</v>
      </c>
      <c r="L17" s="42" t="s">
        <v>208</v>
      </c>
    </row>
    <row r="18" spans="1:13" ht="47.5" customHeight="1" x14ac:dyDescent="0.25">
      <c r="A18" s="34" t="e">
        <f>#REF!+1</f>
        <v>#REF!</v>
      </c>
      <c r="B18" s="49" t="s">
        <v>210</v>
      </c>
      <c r="C18" s="49" t="s">
        <v>210</v>
      </c>
      <c r="D18" s="38">
        <v>45965</v>
      </c>
      <c r="E18" s="34" t="s">
        <v>177</v>
      </c>
      <c r="F18" s="34" t="s">
        <v>105</v>
      </c>
      <c r="G18" s="34" t="s">
        <v>211</v>
      </c>
      <c r="H18" s="34" t="s">
        <v>20</v>
      </c>
      <c r="I18" s="34">
        <f t="shared" si="2"/>
        <v>1</v>
      </c>
      <c r="J18" s="34" t="s">
        <v>179</v>
      </c>
      <c r="K18" s="34" t="s">
        <v>209</v>
      </c>
      <c r="L18" s="37" t="s">
        <v>202</v>
      </c>
    </row>
    <row r="19" spans="1:13" ht="47.5" customHeight="1" x14ac:dyDescent="0.25">
      <c r="A19" s="34" t="e">
        <f>#REF!+1</f>
        <v>#REF!</v>
      </c>
      <c r="B19" s="40" t="s">
        <v>117</v>
      </c>
      <c r="C19" s="34" t="s">
        <v>212</v>
      </c>
      <c r="D19" s="34" t="s">
        <v>61</v>
      </c>
      <c r="E19" s="34" t="s">
        <v>18</v>
      </c>
      <c r="F19" s="34" t="s">
        <v>19</v>
      </c>
      <c r="G19" s="34" t="s">
        <v>213</v>
      </c>
      <c r="H19" s="34" t="s">
        <v>178</v>
      </c>
      <c r="I19" s="34">
        <f>IF(J19="No Clasificada",5,IF(J19="Información Pública / Pública =Bajo",1,IF(J19="Clasificada / Uso Interno = Medio",3,IF(J19="Pública Reservada / Confidencial =Alta",5,))))</f>
        <v>1</v>
      </c>
      <c r="J19" s="34" t="s">
        <v>179</v>
      </c>
      <c r="K19" s="34" t="s">
        <v>23</v>
      </c>
      <c r="L19" s="48" t="s">
        <v>214</v>
      </c>
    </row>
    <row r="20" spans="1:13" ht="47.5" customHeight="1" x14ac:dyDescent="0.25">
      <c r="A20" s="34" t="e">
        <f t="shared" si="1"/>
        <v>#REF!</v>
      </c>
      <c r="B20" s="40" t="s">
        <v>118</v>
      </c>
      <c r="C20" s="62" t="s">
        <v>215</v>
      </c>
      <c r="D20" s="34" t="s">
        <v>61</v>
      </c>
      <c r="E20" s="34" t="s">
        <v>18</v>
      </c>
      <c r="F20" s="34" t="s">
        <v>19</v>
      </c>
      <c r="G20" s="34" t="s">
        <v>213</v>
      </c>
      <c r="H20" s="34" t="s">
        <v>178</v>
      </c>
      <c r="I20" s="34">
        <f t="shared" ref="I20:I30" si="3">IF(J20="No Clasificada",5,IF(J20="Información Pública / Pública =Bajo",1,IF(J20="Clasificada / Uso Interno = Medio",3,IF(J20="Pública Reservada / Confidencial =Alta",5,))))</f>
        <v>1</v>
      </c>
      <c r="J20" s="34" t="s">
        <v>179</v>
      </c>
      <c r="K20" s="34" t="s">
        <v>23</v>
      </c>
      <c r="L20" s="48" t="s">
        <v>214</v>
      </c>
    </row>
    <row r="21" spans="1:13" ht="47.5" customHeight="1" x14ac:dyDescent="0.25">
      <c r="A21" s="34" t="e">
        <f t="shared" si="1"/>
        <v>#REF!</v>
      </c>
      <c r="B21" s="40" t="s">
        <v>119</v>
      </c>
      <c r="C21" s="64" t="s">
        <v>216</v>
      </c>
      <c r="D21" s="34" t="s">
        <v>61</v>
      </c>
      <c r="E21" s="34" t="s">
        <v>18</v>
      </c>
      <c r="F21" s="34" t="s">
        <v>19</v>
      </c>
      <c r="G21" s="34" t="s">
        <v>213</v>
      </c>
      <c r="H21" s="34" t="s">
        <v>178</v>
      </c>
      <c r="I21" s="34">
        <f t="shared" si="3"/>
        <v>1</v>
      </c>
      <c r="J21" s="34" t="s">
        <v>179</v>
      </c>
      <c r="K21" s="34" t="s">
        <v>23</v>
      </c>
      <c r="L21" s="48" t="s">
        <v>214</v>
      </c>
    </row>
    <row r="22" spans="1:13" ht="47.5" customHeight="1" x14ac:dyDescent="0.25">
      <c r="A22" s="34" t="e">
        <f>#REF!+1</f>
        <v>#REF!</v>
      </c>
      <c r="B22" s="52" t="s">
        <v>120</v>
      </c>
      <c r="C22" s="52" t="s">
        <v>218</v>
      </c>
      <c r="D22" s="36" t="s">
        <v>61</v>
      </c>
      <c r="E22" s="49" t="s">
        <v>177</v>
      </c>
      <c r="F22" s="49" t="s">
        <v>19</v>
      </c>
      <c r="G22" s="34" t="s">
        <v>17</v>
      </c>
      <c r="H22" s="34" t="s">
        <v>20</v>
      </c>
      <c r="I22" s="34">
        <f t="shared" si="3"/>
        <v>1</v>
      </c>
      <c r="J22" s="34" t="s">
        <v>179</v>
      </c>
      <c r="K22" s="34" t="e">
        <f>IF(#REF!="No Clasificada",4,
IF(#REF!="BAJO = 24 horas o menos.",1,
IF(#REF!="MODERADO = 24 a 72 horas",2,
IF(#REF!="ALTO =  72 horas a una semana.",3,
IF(#REF!="EXTREMO = Superior a una semana ",4,)))))</f>
        <v>#REF!</v>
      </c>
      <c r="L22" s="34" t="s">
        <v>23</v>
      </c>
      <c r="M22" s="76" t="s">
        <v>17</v>
      </c>
    </row>
    <row r="23" spans="1:13" ht="47.5" customHeight="1" x14ac:dyDescent="0.25">
      <c r="A23" s="34" t="e">
        <f t="shared" si="1"/>
        <v>#REF!</v>
      </c>
      <c r="B23" s="52" t="s">
        <v>219</v>
      </c>
      <c r="C23" s="52" t="s">
        <v>220</v>
      </c>
      <c r="D23" s="36" t="s">
        <v>61</v>
      </c>
      <c r="E23" s="49" t="s">
        <v>177</v>
      </c>
      <c r="F23" s="49" t="s">
        <v>19</v>
      </c>
      <c r="G23" s="34" t="s">
        <v>17</v>
      </c>
      <c r="H23" s="34" t="s">
        <v>20</v>
      </c>
      <c r="I23" s="34">
        <f t="shared" si="3"/>
        <v>1</v>
      </c>
      <c r="J23" s="34" t="s">
        <v>179</v>
      </c>
      <c r="K23" s="34" t="e">
        <f>IF(#REF!="No Clasificada",4,
IF(#REF!="BAJO = 24 horas o menos.",1,
IF(#REF!="MODERADO = 24 a 72 horas",2,
IF(#REF!="ALTO =  72 horas a una semana.",3,
IF(#REF!="EXTREMO = Superior a una semana ",4,)))))</f>
        <v>#REF!</v>
      </c>
      <c r="L23" s="34" t="s">
        <v>54</v>
      </c>
      <c r="M23" s="34"/>
    </row>
    <row r="24" spans="1:13" ht="47.5" customHeight="1" x14ac:dyDescent="0.25">
      <c r="A24" s="34" t="e">
        <f t="shared" si="1"/>
        <v>#REF!</v>
      </c>
      <c r="B24" s="61" t="s">
        <v>221</v>
      </c>
      <c r="C24" s="2" t="s">
        <v>222</v>
      </c>
      <c r="D24" s="36" t="s">
        <v>223</v>
      </c>
      <c r="E24" s="49" t="s">
        <v>177</v>
      </c>
      <c r="F24" s="49" t="s">
        <v>19</v>
      </c>
      <c r="G24" s="34" t="s">
        <v>17</v>
      </c>
      <c r="H24" s="34" t="s">
        <v>20</v>
      </c>
      <c r="I24" s="34">
        <f t="shared" si="3"/>
        <v>1</v>
      </c>
      <c r="J24" s="34" t="s">
        <v>179</v>
      </c>
      <c r="K24" s="34" t="e">
        <f>IF(#REF!="No Clasificada",4,
IF(#REF!="BAJO = 24 horas o menos.",1,
IF(#REF!="MODERADO = 24 a 72 horas",2,
IF(#REF!="ALTO =  72 horas a una semana.",3,
IF(#REF!="EXTREMO = Superior a una semana ",4,)))))</f>
        <v>#REF!</v>
      </c>
      <c r="L24" s="34" t="s">
        <v>23</v>
      </c>
      <c r="M24" s="34"/>
    </row>
    <row r="25" spans="1:13" ht="47.5" customHeight="1" x14ac:dyDescent="0.3">
      <c r="A25" s="34" t="e">
        <f t="shared" si="1"/>
        <v>#REF!</v>
      </c>
      <c r="B25" s="61" t="s">
        <v>224</v>
      </c>
      <c r="C25" s="77" t="s">
        <v>225</v>
      </c>
      <c r="D25" s="36" t="s">
        <v>61</v>
      </c>
      <c r="E25" s="49" t="s">
        <v>177</v>
      </c>
      <c r="F25" s="49" t="s">
        <v>19</v>
      </c>
      <c r="G25" s="34" t="s">
        <v>17</v>
      </c>
      <c r="H25" s="34" t="s">
        <v>20</v>
      </c>
      <c r="I25" s="34">
        <f t="shared" si="3"/>
        <v>1</v>
      </c>
      <c r="J25" s="34" t="s">
        <v>179</v>
      </c>
      <c r="K25" s="34" t="e">
        <f>IF(#REF!="No Clasificada",4,
IF(#REF!="BAJO = 24 horas o menos.",1,
IF(#REF!="MODERADO = 24 a 72 horas",2,
IF(#REF!="ALTO =  72 horas a una semana.",3,
IF(#REF!="EXTREMO = Superior a una semana ",4,)))))</f>
        <v>#REF!</v>
      </c>
      <c r="L25" s="34" t="s">
        <v>54</v>
      </c>
      <c r="M25" s="34"/>
    </row>
    <row r="26" spans="1:13" ht="47.5" customHeight="1" x14ac:dyDescent="0.25">
      <c r="A26" s="34" t="e">
        <f t="shared" si="1"/>
        <v>#REF!</v>
      </c>
      <c r="B26" s="61" t="s">
        <v>226</v>
      </c>
      <c r="C26" s="78" t="s">
        <v>227</v>
      </c>
      <c r="D26" s="36" t="s">
        <v>45</v>
      </c>
      <c r="E26" s="49" t="s">
        <v>177</v>
      </c>
      <c r="F26" s="49" t="s">
        <v>19</v>
      </c>
      <c r="G26" s="34" t="s">
        <v>17</v>
      </c>
      <c r="H26" s="34" t="s">
        <v>20</v>
      </c>
      <c r="I26" s="34">
        <f t="shared" si="3"/>
        <v>1</v>
      </c>
      <c r="J26" s="34" t="s">
        <v>179</v>
      </c>
      <c r="K26" s="34" t="e">
        <f>IF(#REF!="No Clasificada",4,
IF(#REF!="BAJO = 24 horas o menos.",1,
IF(#REF!="MODERADO = 24 a 72 horas",2,
IF(#REF!="ALTO =  72 horas a una semana.",3,
IF(#REF!="EXTREMO = Superior a una semana ",4,)))))</f>
        <v>#REF!</v>
      </c>
      <c r="L26" s="34" t="s">
        <v>54</v>
      </c>
      <c r="M26" s="34"/>
    </row>
    <row r="27" spans="1:13" ht="47.5" customHeight="1" x14ac:dyDescent="0.25">
      <c r="A27" s="34" t="e">
        <f t="shared" si="1"/>
        <v>#REF!</v>
      </c>
      <c r="B27" s="61" t="s">
        <v>228</v>
      </c>
      <c r="C27" s="78" t="s">
        <v>229</v>
      </c>
      <c r="D27" s="36" t="s">
        <v>61</v>
      </c>
      <c r="E27" s="49" t="s">
        <v>177</v>
      </c>
      <c r="F27" s="49" t="s">
        <v>19</v>
      </c>
      <c r="G27" s="34" t="s">
        <v>17</v>
      </c>
      <c r="H27" s="34" t="s">
        <v>20</v>
      </c>
      <c r="I27" s="34">
        <f t="shared" si="3"/>
        <v>1</v>
      </c>
      <c r="J27" s="34" t="s">
        <v>179</v>
      </c>
      <c r="K27" s="34" t="e">
        <f>IF(#REF!="No Clasificada",4,
IF(#REF!="BAJO = 24 horas o menos.",1,
IF(#REF!="MODERADO = 24 a 72 horas",2,
IF(#REF!="ALTO =  72 horas a una semana.",3,
IF(#REF!="EXTREMO = Superior a una semana ",4,)))))</f>
        <v>#REF!</v>
      </c>
      <c r="L27" s="34" t="s">
        <v>54</v>
      </c>
      <c r="M27" s="34"/>
    </row>
    <row r="28" spans="1:13" ht="47.5" customHeight="1" x14ac:dyDescent="0.25">
      <c r="A28" s="34" t="e">
        <f t="shared" si="1"/>
        <v>#REF!</v>
      </c>
      <c r="B28" s="52" t="s">
        <v>230</v>
      </c>
      <c r="C28" s="78" t="s">
        <v>231</v>
      </c>
      <c r="D28" s="36" t="s">
        <v>61</v>
      </c>
      <c r="E28" s="49" t="s">
        <v>177</v>
      </c>
      <c r="F28" s="49" t="s">
        <v>19</v>
      </c>
      <c r="G28" s="34" t="s">
        <v>17</v>
      </c>
      <c r="H28" s="34" t="s">
        <v>20</v>
      </c>
      <c r="I28" s="34">
        <f t="shared" si="3"/>
        <v>1</v>
      </c>
      <c r="J28" s="34" t="s">
        <v>179</v>
      </c>
      <c r="K28" s="34" t="e">
        <f>IF(#REF!="No Clasificada",4,
IF(#REF!="BAJO = 24 horas o menos.",1,
IF(#REF!="MODERADO = 24 a 72 horas",2,
IF(#REF!="ALTO =  72 horas a una semana.",3,
IF(#REF!="EXTREMO = Superior a una semana ",4,)))))</f>
        <v>#REF!</v>
      </c>
      <c r="L28" s="34" t="s">
        <v>54</v>
      </c>
      <c r="M28" s="34"/>
    </row>
    <row r="29" spans="1:13" ht="47.5" customHeight="1" x14ac:dyDescent="0.25">
      <c r="A29" s="34" t="e">
        <f t="shared" si="1"/>
        <v>#REF!</v>
      </c>
      <c r="B29" s="34" t="s">
        <v>232</v>
      </c>
      <c r="C29" s="35" t="s">
        <v>233</v>
      </c>
      <c r="D29" s="36" t="s">
        <v>61</v>
      </c>
      <c r="E29" s="49" t="s">
        <v>177</v>
      </c>
      <c r="F29" s="49" t="s">
        <v>19</v>
      </c>
      <c r="G29" s="34" t="s">
        <v>17</v>
      </c>
      <c r="H29" s="34" t="s">
        <v>20</v>
      </c>
      <c r="I29" s="34">
        <f t="shared" si="3"/>
        <v>1</v>
      </c>
      <c r="J29" s="34" t="s">
        <v>179</v>
      </c>
      <c r="K29" s="34" t="e">
        <f>IF(#REF!="No Clasificada",4,
IF(#REF!="BAJO = 24 horas o menos.",1,
IF(#REF!="MODERADO = 24 a 72 horas",2,
IF(#REF!="ALTO =  72 horas a una semana.",3,
IF(#REF!="EXTREMO = Superior a una semana ",4,)))))</f>
        <v>#REF!</v>
      </c>
      <c r="L29" s="34" t="s">
        <v>54</v>
      </c>
      <c r="M29" s="34"/>
    </row>
    <row r="30" spans="1:13" ht="47.5" customHeight="1" x14ac:dyDescent="0.25">
      <c r="A30" s="34" t="e">
        <f>#REF!+1</f>
        <v>#REF!</v>
      </c>
      <c r="B30" s="40" t="s">
        <v>526</v>
      </c>
      <c r="C30" s="78" t="s">
        <v>234</v>
      </c>
      <c r="D30" s="36" t="s">
        <v>61</v>
      </c>
      <c r="E30" s="49" t="s">
        <v>177</v>
      </c>
      <c r="F30" s="49" t="s">
        <v>19</v>
      </c>
      <c r="G30" s="34" t="s">
        <v>17</v>
      </c>
      <c r="H30" s="34" t="s">
        <v>20</v>
      </c>
      <c r="I30" s="34">
        <f t="shared" si="3"/>
        <v>1</v>
      </c>
      <c r="J30" s="34" t="s">
        <v>179</v>
      </c>
      <c r="K30" s="34" t="e">
        <f>IF(#REF!="No Clasificada",4,
IF(#REF!="BAJO = 24 horas o menos.",1,
IF(#REF!="MODERADO = 24 a 72 horas",2,
IF(#REF!="ALTO =  72 horas a una semana.",3,
IF(#REF!="EXTREMO = Superior a una semana ",4,)))))</f>
        <v>#REF!</v>
      </c>
      <c r="L30" s="34" t="s">
        <v>23</v>
      </c>
      <c r="M30" s="34"/>
    </row>
    <row r="31" spans="1:13" ht="47.5" customHeight="1" x14ac:dyDescent="0.25">
      <c r="A31" s="34" t="e">
        <f t="shared" si="1"/>
        <v>#REF!</v>
      </c>
      <c r="B31" s="73" t="s">
        <v>519</v>
      </c>
      <c r="C31" s="72" t="s">
        <v>520</v>
      </c>
      <c r="D31" s="72" t="s">
        <v>61</v>
      </c>
      <c r="E31" s="74" t="s">
        <v>177</v>
      </c>
      <c r="F31" s="74" t="s">
        <v>19</v>
      </c>
      <c r="G31" s="34" t="s">
        <v>17</v>
      </c>
      <c r="H31" s="72" t="s">
        <v>20</v>
      </c>
      <c r="I31" s="72">
        <v>1</v>
      </c>
      <c r="J31" s="72" t="s">
        <v>179</v>
      </c>
      <c r="K31" s="72" t="s">
        <v>54</v>
      </c>
      <c r="L31" s="75" t="s">
        <v>521</v>
      </c>
    </row>
    <row r="32" spans="1:13" ht="47.5" customHeight="1" x14ac:dyDescent="0.25">
      <c r="A32" s="34" t="e">
        <f t="shared" si="1"/>
        <v>#REF!</v>
      </c>
      <c r="B32" s="73" t="s">
        <v>522</v>
      </c>
      <c r="C32" s="72" t="s">
        <v>523</v>
      </c>
      <c r="D32" s="72" t="s">
        <v>61</v>
      </c>
      <c r="E32" s="74" t="s">
        <v>177</v>
      </c>
      <c r="F32" s="74" t="s">
        <v>68</v>
      </c>
      <c r="G32" s="34" t="s">
        <v>17</v>
      </c>
      <c r="H32" s="72" t="s">
        <v>20</v>
      </c>
      <c r="I32" s="72">
        <v>1</v>
      </c>
      <c r="J32" s="72" t="s">
        <v>179</v>
      </c>
      <c r="K32" s="72" t="s">
        <v>54</v>
      </c>
      <c r="L32" s="75" t="s">
        <v>521</v>
      </c>
    </row>
    <row r="33" spans="1:12" ht="47.5" customHeight="1" x14ac:dyDescent="0.25">
      <c r="A33" s="34" t="e">
        <f t="shared" si="1"/>
        <v>#REF!</v>
      </c>
      <c r="B33" s="73" t="s">
        <v>524</v>
      </c>
      <c r="C33" s="72" t="s">
        <v>525</v>
      </c>
      <c r="D33" s="72" t="s">
        <v>61</v>
      </c>
      <c r="E33" s="74" t="s">
        <v>177</v>
      </c>
      <c r="F33" s="74" t="s">
        <v>19</v>
      </c>
      <c r="G33" s="34" t="s">
        <v>17</v>
      </c>
      <c r="H33" s="72" t="s">
        <v>20</v>
      </c>
      <c r="I33" s="72">
        <v>1</v>
      </c>
      <c r="J33" s="72" t="s">
        <v>179</v>
      </c>
      <c r="K33" s="72" t="s">
        <v>54</v>
      </c>
      <c r="L33" s="75" t="s">
        <v>521</v>
      </c>
    </row>
    <row r="34" spans="1:12" ht="47.5" customHeight="1" x14ac:dyDescent="0.25">
      <c r="A34" s="34" t="e">
        <f t="shared" si="1"/>
        <v>#REF!</v>
      </c>
      <c r="B34" s="34" t="s">
        <v>235</v>
      </c>
      <c r="C34" s="62" t="s">
        <v>236</v>
      </c>
      <c r="D34" s="34" t="s">
        <v>61</v>
      </c>
      <c r="E34" s="34" t="s">
        <v>177</v>
      </c>
      <c r="F34" s="34" t="s">
        <v>105</v>
      </c>
      <c r="G34" s="34" t="s">
        <v>238</v>
      </c>
      <c r="H34" s="34" t="s">
        <v>20</v>
      </c>
      <c r="I34" s="34">
        <f t="shared" ref="I34" si="4">IF(J34="No Clasificada",5,IF(J34="Información Pública / Pública =Bajo",1,IF(J34="Clasificada / Uso Interno = Medio",3,IF(J34="Pública Reservada / Confidencial =Alta",5,))))</f>
        <v>1</v>
      </c>
      <c r="J34" s="34" t="s">
        <v>179</v>
      </c>
      <c r="K34" s="34" t="s">
        <v>23</v>
      </c>
      <c r="L34" s="42" t="s">
        <v>237</v>
      </c>
    </row>
    <row r="35" spans="1:12" ht="47.5" customHeight="1" x14ac:dyDescent="0.25">
      <c r="A35" s="34" t="e">
        <f>#REF!+1</f>
        <v>#REF!</v>
      </c>
      <c r="B35" s="50" t="s">
        <v>239</v>
      </c>
      <c r="C35" s="50" t="s">
        <v>240</v>
      </c>
      <c r="D35" s="38" t="s">
        <v>175</v>
      </c>
      <c r="E35" s="34" t="s">
        <v>177</v>
      </c>
      <c r="F35" s="50" t="s">
        <v>19</v>
      </c>
      <c r="G35" s="34"/>
      <c r="H35" s="34" t="s">
        <v>20</v>
      </c>
      <c r="I35" s="34">
        <f>IF(J35="No Clasificada",5,IF(J35="Información Pública / Pública =Bajo",1,IF(J35="Clasificada / Uso Interno = Medio",3,IF(J35="Pública Reservada / Confidencial =Alta",5,))))</f>
        <v>1</v>
      </c>
      <c r="J35" s="34" t="s">
        <v>179</v>
      </c>
      <c r="K35" s="50" t="s">
        <v>54</v>
      </c>
      <c r="L35" s="43" t="s">
        <v>241</v>
      </c>
    </row>
    <row r="36" spans="1:12" ht="47.5" customHeight="1" x14ac:dyDescent="0.25">
      <c r="A36" s="34" t="e">
        <f t="shared" si="1"/>
        <v>#REF!</v>
      </c>
      <c r="B36" s="50" t="s">
        <v>242</v>
      </c>
      <c r="C36" s="50" t="s">
        <v>240</v>
      </c>
      <c r="D36" s="38" t="s">
        <v>176</v>
      </c>
      <c r="E36" s="34" t="s">
        <v>177</v>
      </c>
      <c r="F36" s="50" t="s">
        <v>19</v>
      </c>
      <c r="G36" s="34"/>
      <c r="H36" s="34" t="s">
        <v>20</v>
      </c>
      <c r="I36" s="34">
        <f t="shared" ref="I36:I38" si="5">IF(J36="No Clasificada",5,IF(J36="Información Pública / Pública =Bajo",1,IF(J36="Clasificada / Uso Interno = Medio",3,IF(J36="Pública Reservada / Confidencial =Alta",5,))))</f>
        <v>1</v>
      </c>
      <c r="J36" s="34" t="s">
        <v>179</v>
      </c>
      <c r="K36" s="50" t="s">
        <v>54</v>
      </c>
      <c r="L36" s="43" t="s">
        <v>241</v>
      </c>
    </row>
    <row r="37" spans="1:12" ht="47.5" customHeight="1" x14ac:dyDescent="0.25">
      <c r="A37" s="34" t="e">
        <f t="shared" si="1"/>
        <v>#REF!</v>
      </c>
      <c r="B37" s="50" t="s">
        <v>243</v>
      </c>
      <c r="C37" s="50" t="s">
        <v>240</v>
      </c>
      <c r="D37" s="38" t="s">
        <v>244</v>
      </c>
      <c r="E37" s="34" t="s">
        <v>177</v>
      </c>
      <c r="F37" s="50" t="s">
        <v>19</v>
      </c>
      <c r="G37" s="34"/>
      <c r="H37" s="34" t="s">
        <v>20</v>
      </c>
      <c r="I37" s="34">
        <f t="shared" si="5"/>
        <v>1</v>
      </c>
      <c r="J37" s="34" t="s">
        <v>179</v>
      </c>
      <c r="K37" s="50" t="s">
        <v>54</v>
      </c>
      <c r="L37" s="43" t="s">
        <v>241</v>
      </c>
    </row>
    <row r="38" spans="1:12" ht="47.5" customHeight="1" x14ac:dyDescent="0.25">
      <c r="A38" s="34" t="e">
        <f t="shared" si="1"/>
        <v>#REF!</v>
      </c>
      <c r="B38" s="50" t="s">
        <v>245</v>
      </c>
      <c r="C38" s="50" t="s">
        <v>246</v>
      </c>
      <c r="D38" s="38" t="s">
        <v>175</v>
      </c>
      <c r="E38" s="34" t="s">
        <v>177</v>
      </c>
      <c r="F38" s="50" t="s">
        <v>247</v>
      </c>
      <c r="G38" s="34"/>
      <c r="H38" s="34" t="s">
        <v>20</v>
      </c>
      <c r="I38" s="34">
        <f t="shared" si="5"/>
        <v>1</v>
      </c>
      <c r="J38" s="34" t="s">
        <v>179</v>
      </c>
      <c r="K38" s="50" t="s">
        <v>54</v>
      </c>
      <c r="L38" s="43" t="s">
        <v>248</v>
      </c>
    </row>
    <row r="39" spans="1:12" ht="47.5" customHeight="1" x14ac:dyDescent="0.25">
      <c r="A39" s="34" t="e">
        <f>#REF!+1</f>
        <v>#REF!</v>
      </c>
      <c r="B39" s="34" t="s">
        <v>249</v>
      </c>
      <c r="C39" s="34" t="s">
        <v>250</v>
      </c>
      <c r="D39" s="34" t="s">
        <v>61</v>
      </c>
      <c r="E39" s="34" t="s">
        <v>177</v>
      </c>
      <c r="F39" s="34" t="s">
        <v>64</v>
      </c>
      <c r="G39" s="34" t="s">
        <v>251</v>
      </c>
      <c r="H39" s="34" t="s">
        <v>20</v>
      </c>
      <c r="I39" s="34">
        <f>IF(J39="No Clasificada",5,IF(J39="Información Pública / Pública =Bajo",1,IF(J39="Clasificada / Uso Interno = Medio",3,IF(J39="Pública Reservada / Confidencial =Alta",5,))))</f>
        <v>1</v>
      </c>
      <c r="J39" s="34" t="s">
        <v>179</v>
      </c>
      <c r="K39" s="34" t="s">
        <v>54</v>
      </c>
      <c r="L39" s="42" t="s">
        <v>252</v>
      </c>
    </row>
    <row r="40" spans="1:12" ht="47.5" customHeight="1" x14ac:dyDescent="0.25">
      <c r="A40" s="34" t="e">
        <f t="shared" si="1"/>
        <v>#REF!</v>
      </c>
      <c r="B40" s="34" t="s">
        <v>253</v>
      </c>
      <c r="C40" s="62" t="s">
        <v>253</v>
      </c>
      <c r="D40" s="34" t="s">
        <v>61</v>
      </c>
      <c r="E40" s="34" t="s">
        <v>177</v>
      </c>
      <c r="F40" s="34" t="s">
        <v>19</v>
      </c>
      <c r="G40" s="34" t="s">
        <v>251</v>
      </c>
      <c r="H40" s="34" t="s">
        <v>20</v>
      </c>
      <c r="I40" s="34">
        <f t="shared" ref="I40:I45" si="6">IF(J40="No Clasificada",5,IF(J40="Información Pública / Pública =Bajo",1,IF(J40="Clasificada / Uso Interno = Medio",3,IF(J40="Pública Reservada / Confidencial =Alta",5,))))</f>
        <v>1</v>
      </c>
      <c r="J40" s="34" t="s">
        <v>179</v>
      </c>
      <c r="K40" s="34" t="s">
        <v>23</v>
      </c>
      <c r="L40" s="51" t="s">
        <v>254</v>
      </c>
    </row>
    <row r="41" spans="1:12" ht="47.5" customHeight="1" x14ac:dyDescent="0.25">
      <c r="A41" s="34" t="e">
        <f t="shared" si="1"/>
        <v>#REF!</v>
      </c>
      <c r="B41" s="34" t="s">
        <v>255</v>
      </c>
      <c r="C41" s="34" t="s">
        <v>256</v>
      </c>
      <c r="D41" s="34" t="s">
        <v>61</v>
      </c>
      <c r="E41" s="34" t="s">
        <v>177</v>
      </c>
      <c r="F41" s="34" t="s">
        <v>19</v>
      </c>
      <c r="G41" s="34" t="s">
        <v>251</v>
      </c>
      <c r="H41" s="34" t="s">
        <v>20</v>
      </c>
      <c r="I41" s="34">
        <f t="shared" si="6"/>
        <v>1</v>
      </c>
      <c r="J41" s="34" t="s">
        <v>179</v>
      </c>
      <c r="K41" s="34" t="s">
        <v>54</v>
      </c>
      <c r="L41" s="42" t="s">
        <v>257</v>
      </c>
    </row>
    <row r="42" spans="1:12" ht="47.5" customHeight="1" x14ac:dyDescent="0.25">
      <c r="A42" s="34" t="e">
        <f t="shared" si="1"/>
        <v>#REF!</v>
      </c>
      <c r="B42" s="34" t="s">
        <v>258</v>
      </c>
      <c r="C42" s="34" t="s">
        <v>259</v>
      </c>
      <c r="D42" s="34" t="s">
        <v>61</v>
      </c>
      <c r="E42" s="34" t="s">
        <v>177</v>
      </c>
      <c r="F42" s="34" t="s">
        <v>19</v>
      </c>
      <c r="G42" s="34" t="s">
        <v>251</v>
      </c>
      <c r="H42" s="34" t="s">
        <v>20</v>
      </c>
      <c r="I42" s="34">
        <f t="shared" si="6"/>
        <v>1</v>
      </c>
      <c r="J42" s="34" t="s">
        <v>179</v>
      </c>
      <c r="K42" s="34" t="s">
        <v>54</v>
      </c>
      <c r="L42" s="42" t="s">
        <v>257</v>
      </c>
    </row>
    <row r="43" spans="1:12" ht="47.5" customHeight="1" x14ac:dyDescent="0.25">
      <c r="A43" s="34" t="e">
        <f t="shared" si="1"/>
        <v>#REF!</v>
      </c>
      <c r="B43" s="34" t="s">
        <v>132</v>
      </c>
      <c r="C43" s="34" t="s">
        <v>260</v>
      </c>
      <c r="D43" s="34" t="s">
        <v>61</v>
      </c>
      <c r="E43" s="34" t="s">
        <v>177</v>
      </c>
      <c r="F43" s="34" t="s">
        <v>19</v>
      </c>
      <c r="G43" s="34" t="s">
        <v>251</v>
      </c>
      <c r="H43" s="34" t="s">
        <v>20</v>
      </c>
      <c r="I43" s="34">
        <f t="shared" si="6"/>
        <v>1</v>
      </c>
      <c r="J43" s="34" t="s">
        <v>179</v>
      </c>
      <c r="K43" s="34" t="s">
        <v>54</v>
      </c>
      <c r="L43" s="42" t="s">
        <v>261</v>
      </c>
    </row>
    <row r="44" spans="1:12" ht="47.5" customHeight="1" x14ac:dyDescent="0.25">
      <c r="A44" s="34" t="e">
        <f>#REF!+1</f>
        <v>#REF!</v>
      </c>
      <c r="B44" s="49" t="s">
        <v>262</v>
      </c>
      <c r="C44" s="49" t="s">
        <v>263</v>
      </c>
      <c r="D44" s="49" t="s">
        <v>35</v>
      </c>
      <c r="E44" s="49" t="s">
        <v>18</v>
      </c>
      <c r="F44" s="49" t="s">
        <v>48</v>
      </c>
      <c r="G44" s="34" t="s">
        <v>17</v>
      </c>
      <c r="H44" s="34" t="s">
        <v>20</v>
      </c>
      <c r="I44" s="34">
        <f t="shared" si="6"/>
        <v>1</v>
      </c>
      <c r="J44" s="34" t="s">
        <v>179</v>
      </c>
      <c r="K44" s="34" t="s">
        <v>50</v>
      </c>
      <c r="L44" s="44" t="s">
        <v>264</v>
      </c>
    </row>
    <row r="45" spans="1:12" ht="47.5" customHeight="1" x14ac:dyDescent="0.25">
      <c r="A45" s="34" t="e">
        <f t="shared" si="1"/>
        <v>#REF!</v>
      </c>
      <c r="B45" s="80" t="s">
        <v>265</v>
      </c>
      <c r="C45" s="49" t="s">
        <v>266</v>
      </c>
      <c r="D45" s="49" t="s">
        <v>35</v>
      </c>
      <c r="E45" s="34" t="s">
        <v>18</v>
      </c>
      <c r="F45" s="49" t="s">
        <v>19</v>
      </c>
      <c r="G45" s="34" t="s">
        <v>17</v>
      </c>
      <c r="H45" s="34" t="s">
        <v>20</v>
      </c>
      <c r="I45" s="34">
        <f t="shared" si="6"/>
        <v>1</v>
      </c>
      <c r="J45" s="34" t="s">
        <v>179</v>
      </c>
      <c r="K45" s="34" t="s">
        <v>50</v>
      </c>
      <c r="L45" s="44" t="s">
        <v>267</v>
      </c>
    </row>
    <row r="46" spans="1:12" ht="47.5" customHeight="1" x14ac:dyDescent="0.25">
      <c r="A46" s="34" t="e">
        <f>#REF!+1</f>
        <v>#REF!</v>
      </c>
      <c r="B46" s="49" t="s">
        <v>269</v>
      </c>
      <c r="C46" s="49" t="s">
        <v>270</v>
      </c>
      <c r="D46" s="34" t="s">
        <v>52</v>
      </c>
      <c r="E46" s="34" t="s">
        <v>18</v>
      </c>
      <c r="F46" s="34" t="s">
        <v>19</v>
      </c>
      <c r="G46" s="34" t="s">
        <v>271</v>
      </c>
      <c r="H46" s="34" t="s">
        <v>20</v>
      </c>
      <c r="I46" s="34">
        <f t="shared" ref="I46:I47" si="7">IF(J46="No Clasificada",5,IF(J46="Información Pública / Pública =Bajo",1,IF(J46="Clasificada / Uso Interno = Medio",3,IF(J46="Pública Reservada / Confidencial =Alta",5,))))</f>
        <v>1</v>
      </c>
      <c r="J46" s="34" t="s">
        <v>179</v>
      </c>
      <c r="K46" s="34" t="s">
        <v>54</v>
      </c>
      <c r="L46" s="42" t="s">
        <v>272</v>
      </c>
    </row>
    <row r="47" spans="1:12" ht="47.5" customHeight="1" x14ac:dyDescent="0.25">
      <c r="A47" s="34" t="e">
        <f>#REF!+1</f>
        <v>#REF!</v>
      </c>
      <c r="B47" s="49" t="s">
        <v>275</v>
      </c>
      <c r="C47" s="49" t="s">
        <v>273</v>
      </c>
      <c r="D47" s="34" t="s">
        <v>52</v>
      </c>
      <c r="E47" s="34" t="s">
        <v>177</v>
      </c>
      <c r="F47" s="34" t="s">
        <v>68</v>
      </c>
      <c r="G47" s="34" t="s">
        <v>17</v>
      </c>
      <c r="H47" s="34" t="s">
        <v>20</v>
      </c>
      <c r="I47" s="34">
        <f t="shared" si="7"/>
        <v>1</v>
      </c>
      <c r="J47" s="34" t="s">
        <v>179</v>
      </c>
      <c r="K47" s="34" t="s">
        <v>23</v>
      </c>
      <c r="L47" s="42" t="s">
        <v>274</v>
      </c>
    </row>
    <row r="48" spans="1:12" ht="47.5" customHeight="1" x14ac:dyDescent="0.25">
      <c r="A48" s="34" t="e">
        <f t="shared" si="1"/>
        <v>#REF!</v>
      </c>
      <c r="B48" s="40" t="s">
        <v>129</v>
      </c>
      <c r="C48" s="34" t="s">
        <v>276</v>
      </c>
      <c r="D48" s="34" t="s">
        <v>61</v>
      </c>
      <c r="E48" s="34" t="s">
        <v>177</v>
      </c>
      <c r="F48" s="34" t="s">
        <v>19</v>
      </c>
      <c r="G48" s="34"/>
      <c r="H48" s="34" t="s">
        <v>20</v>
      </c>
      <c r="I48" s="34">
        <f>IF(J48="No Clasificada",5,IF(J48="Información Pública / Pública =Bajo",1,IF(J48="Clasificada / Uso Interno = Medio",3,IF(J48="Pública Reservada / Confidencial =Alta",5,))))</f>
        <v>1</v>
      </c>
      <c r="J48" s="34" t="s">
        <v>179</v>
      </c>
      <c r="K48" s="34" t="s">
        <v>50</v>
      </c>
      <c r="L48" s="53" t="s">
        <v>202</v>
      </c>
    </row>
    <row r="49" spans="1:12" ht="47.5" customHeight="1" x14ac:dyDescent="0.25">
      <c r="A49" s="34" t="e">
        <f t="shared" si="1"/>
        <v>#REF!</v>
      </c>
      <c r="B49" s="40" t="s">
        <v>130</v>
      </c>
      <c r="C49" s="62" t="s">
        <v>277</v>
      </c>
      <c r="D49" s="34" t="s">
        <v>61</v>
      </c>
      <c r="E49" s="34" t="s">
        <v>177</v>
      </c>
      <c r="F49" s="34" t="s">
        <v>19</v>
      </c>
      <c r="G49" s="34" t="s">
        <v>278</v>
      </c>
      <c r="H49" s="34" t="s">
        <v>20</v>
      </c>
      <c r="I49" s="34">
        <f t="shared" ref="I49:I51" si="8">IF(J49="No Clasificada",5,IF(J49="Información Pública / Pública =Bajo",1,IF(J49="Clasificada / Uso Interno = Medio",3,IF(J49="Pública Reservada / Confidencial =Alta",5,))))</f>
        <v>1</v>
      </c>
      <c r="J49" s="34" t="s">
        <v>179</v>
      </c>
      <c r="K49" s="34" t="s">
        <v>50</v>
      </c>
      <c r="L49" s="53" t="s">
        <v>202</v>
      </c>
    </row>
    <row r="50" spans="1:12" ht="47.5" customHeight="1" x14ac:dyDescent="0.25">
      <c r="A50" s="34" t="e">
        <f>#REF!+1</f>
        <v>#REF!</v>
      </c>
      <c r="B50" s="40" t="s">
        <v>131</v>
      </c>
      <c r="C50" s="34" t="s">
        <v>280</v>
      </c>
      <c r="D50" s="34" t="s">
        <v>61</v>
      </c>
      <c r="E50" s="34" t="s">
        <v>18</v>
      </c>
      <c r="F50" s="34" t="s">
        <v>58</v>
      </c>
      <c r="G50" s="34" t="s">
        <v>279</v>
      </c>
      <c r="H50" s="34" t="s">
        <v>20</v>
      </c>
      <c r="I50" s="34">
        <f t="shared" si="8"/>
        <v>1</v>
      </c>
      <c r="J50" s="34" t="s">
        <v>179</v>
      </c>
      <c r="K50" s="34" t="s">
        <v>50</v>
      </c>
      <c r="L50" s="53" t="s">
        <v>202</v>
      </c>
    </row>
    <row r="51" spans="1:12" ht="47.5" customHeight="1" x14ac:dyDescent="0.25">
      <c r="A51" s="34" t="e">
        <f>#REF!+1</f>
        <v>#REF!</v>
      </c>
      <c r="B51" s="34" t="s">
        <v>281</v>
      </c>
      <c r="C51" s="34" t="s">
        <v>282</v>
      </c>
      <c r="D51" s="34" t="s">
        <v>61</v>
      </c>
      <c r="E51" s="34" t="s">
        <v>177</v>
      </c>
      <c r="F51" s="34" t="s">
        <v>105</v>
      </c>
      <c r="G51" s="34" t="s">
        <v>283</v>
      </c>
      <c r="H51" s="34" t="s">
        <v>20</v>
      </c>
      <c r="I51" s="34">
        <f t="shared" si="8"/>
        <v>1</v>
      </c>
      <c r="J51" s="34" t="s">
        <v>179</v>
      </c>
      <c r="K51" s="34" t="s">
        <v>50</v>
      </c>
      <c r="L51" s="53" t="s">
        <v>202</v>
      </c>
    </row>
    <row r="52" spans="1:12" ht="47.5" customHeight="1" x14ac:dyDescent="0.25">
      <c r="A52" s="34" t="e">
        <f>#REF!+1</f>
        <v>#REF!</v>
      </c>
      <c r="B52" s="40" t="s">
        <v>286</v>
      </c>
      <c r="C52" s="34" t="s">
        <v>284</v>
      </c>
      <c r="D52" s="34" t="s">
        <v>61</v>
      </c>
      <c r="E52" s="34" t="s">
        <v>177</v>
      </c>
      <c r="F52" s="34" t="s">
        <v>19</v>
      </c>
      <c r="G52" s="34"/>
      <c r="H52" s="34" t="s">
        <v>20</v>
      </c>
      <c r="I52" s="34">
        <f t="shared" ref="I52:I64" si="9">IF(J52="No Clasificada",5,IF(J52="Información Pública / Pública =Bajo",1,IF(J52="Clasificada / Uso Interno = Medio",3,IF(J52="Pública Reservada / Confidencial =Alta",5,))))</f>
        <v>1</v>
      </c>
      <c r="J52" s="34" t="s">
        <v>179</v>
      </c>
      <c r="K52" s="34" t="s">
        <v>50</v>
      </c>
      <c r="L52" s="54" t="s">
        <v>285</v>
      </c>
    </row>
    <row r="53" spans="1:12" ht="47.5" customHeight="1" x14ac:dyDescent="0.25">
      <c r="A53" s="34" t="e">
        <f t="shared" si="1"/>
        <v>#REF!</v>
      </c>
      <c r="B53" s="40" t="s">
        <v>287</v>
      </c>
      <c r="C53" s="34" t="s">
        <v>288</v>
      </c>
      <c r="D53" s="34" t="s">
        <v>61</v>
      </c>
      <c r="E53" s="34" t="s">
        <v>177</v>
      </c>
      <c r="F53" s="34" t="s">
        <v>68</v>
      </c>
      <c r="G53" s="34"/>
      <c r="H53" s="34" t="s">
        <v>20</v>
      </c>
      <c r="I53" s="34">
        <f t="shared" si="9"/>
        <v>1</v>
      </c>
      <c r="J53" s="34" t="s">
        <v>179</v>
      </c>
      <c r="K53" s="34" t="s">
        <v>50</v>
      </c>
      <c r="L53" s="54" t="s">
        <v>285</v>
      </c>
    </row>
    <row r="54" spans="1:12" ht="47.5" customHeight="1" x14ac:dyDescent="0.25">
      <c r="A54" s="34" t="e">
        <f t="shared" si="1"/>
        <v>#REF!</v>
      </c>
      <c r="B54" s="40" t="s">
        <v>289</v>
      </c>
      <c r="C54" s="34" t="s">
        <v>290</v>
      </c>
      <c r="D54" s="34" t="s">
        <v>61</v>
      </c>
      <c r="E54" s="34" t="s">
        <v>177</v>
      </c>
      <c r="F54" s="34" t="s">
        <v>19</v>
      </c>
      <c r="G54" s="34"/>
      <c r="H54" s="34" t="s">
        <v>20</v>
      </c>
      <c r="I54" s="34">
        <f t="shared" si="9"/>
        <v>1</v>
      </c>
      <c r="J54" s="34" t="s">
        <v>179</v>
      </c>
      <c r="K54" s="34" t="s">
        <v>50</v>
      </c>
      <c r="L54" s="54" t="s">
        <v>285</v>
      </c>
    </row>
    <row r="55" spans="1:12" ht="47.5" customHeight="1" x14ac:dyDescent="0.35">
      <c r="A55" s="34" t="e">
        <f t="shared" si="1"/>
        <v>#REF!</v>
      </c>
      <c r="B55" s="40" t="s">
        <v>291</v>
      </c>
      <c r="C55" s="34" t="s">
        <v>292</v>
      </c>
      <c r="D55" s="34" t="s">
        <v>61</v>
      </c>
      <c r="E55" s="34" t="s">
        <v>177</v>
      </c>
      <c r="F55" s="34" t="s">
        <v>19</v>
      </c>
      <c r="G55" s="34"/>
      <c r="H55" s="34" t="s">
        <v>20</v>
      </c>
      <c r="I55" s="34">
        <f t="shared" si="9"/>
        <v>1</v>
      </c>
      <c r="J55" s="34" t="s">
        <v>179</v>
      </c>
      <c r="K55" s="34" t="s">
        <v>50</v>
      </c>
      <c r="L55" s="55" t="s">
        <v>293</v>
      </c>
    </row>
    <row r="56" spans="1:12" ht="47.5" customHeight="1" x14ac:dyDescent="0.25">
      <c r="A56" s="34" t="e">
        <f t="shared" si="1"/>
        <v>#REF!</v>
      </c>
      <c r="B56" s="40" t="s">
        <v>294</v>
      </c>
      <c r="C56" s="34" t="s">
        <v>295</v>
      </c>
      <c r="D56" s="34" t="s">
        <v>61</v>
      </c>
      <c r="E56" s="34" t="s">
        <v>177</v>
      </c>
      <c r="F56" s="34" t="s">
        <v>19</v>
      </c>
      <c r="G56" s="34"/>
      <c r="H56" s="34" t="s">
        <v>20</v>
      </c>
      <c r="I56" s="34">
        <f t="shared" si="9"/>
        <v>1</v>
      </c>
      <c r="J56" s="34" t="s">
        <v>179</v>
      </c>
      <c r="K56" s="34" t="s">
        <v>50</v>
      </c>
      <c r="L56" s="54" t="s">
        <v>285</v>
      </c>
    </row>
    <row r="57" spans="1:12" ht="47.5" customHeight="1" x14ac:dyDescent="0.35">
      <c r="A57" s="34" t="e">
        <f t="shared" si="1"/>
        <v>#REF!</v>
      </c>
      <c r="B57" s="40" t="s">
        <v>296</v>
      </c>
      <c r="C57" s="34" t="s">
        <v>297</v>
      </c>
      <c r="D57" s="34" t="s">
        <v>61</v>
      </c>
      <c r="E57" s="34" t="s">
        <v>177</v>
      </c>
      <c r="F57" s="34" t="s">
        <v>66</v>
      </c>
      <c r="G57" s="34"/>
      <c r="H57" s="34" t="s">
        <v>20</v>
      </c>
      <c r="I57" s="34">
        <f t="shared" si="9"/>
        <v>1</v>
      </c>
      <c r="J57" s="34" t="s">
        <v>179</v>
      </c>
      <c r="K57" s="34" t="s">
        <v>50</v>
      </c>
      <c r="L57" s="55" t="s">
        <v>298</v>
      </c>
    </row>
    <row r="58" spans="1:12" ht="47.5" customHeight="1" x14ac:dyDescent="0.25">
      <c r="A58" s="34" t="e">
        <f t="shared" si="1"/>
        <v>#REF!</v>
      </c>
      <c r="B58" s="40" t="s">
        <v>299</v>
      </c>
      <c r="C58" s="34" t="s">
        <v>300</v>
      </c>
      <c r="D58" s="34" t="s">
        <v>301</v>
      </c>
      <c r="E58" s="34" t="s">
        <v>18</v>
      </c>
      <c r="F58" s="34" t="s">
        <v>66</v>
      </c>
      <c r="G58" s="34"/>
      <c r="H58" s="34" t="s">
        <v>20</v>
      </c>
      <c r="I58" s="34">
        <f t="shared" si="9"/>
        <v>1</v>
      </c>
      <c r="J58" s="34" t="s">
        <v>179</v>
      </c>
      <c r="K58" s="34" t="s">
        <v>54</v>
      </c>
      <c r="L58" s="54" t="s">
        <v>285</v>
      </c>
    </row>
    <row r="59" spans="1:12" ht="47.5" customHeight="1" x14ac:dyDescent="0.25">
      <c r="A59" s="34" t="e">
        <f t="shared" si="1"/>
        <v>#REF!</v>
      </c>
      <c r="B59" s="40" t="s">
        <v>302</v>
      </c>
      <c r="C59" s="34" t="s">
        <v>300</v>
      </c>
      <c r="D59" s="34" t="s">
        <v>301</v>
      </c>
      <c r="E59" s="34" t="s">
        <v>18</v>
      </c>
      <c r="F59" s="34" t="s">
        <v>19</v>
      </c>
      <c r="G59" s="34"/>
      <c r="H59" s="34" t="s">
        <v>20</v>
      </c>
      <c r="I59" s="34">
        <f t="shared" si="9"/>
        <v>1</v>
      </c>
      <c r="J59" s="34" t="s">
        <v>179</v>
      </c>
      <c r="K59" s="34" t="s">
        <v>54</v>
      </c>
      <c r="L59" s="54" t="s">
        <v>285</v>
      </c>
    </row>
    <row r="60" spans="1:12" ht="47.5" customHeight="1" x14ac:dyDescent="0.25">
      <c r="A60" s="34" t="e">
        <f t="shared" si="1"/>
        <v>#REF!</v>
      </c>
      <c r="B60" s="40" t="s">
        <v>303</v>
      </c>
      <c r="C60" s="34" t="s">
        <v>300</v>
      </c>
      <c r="D60" s="34" t="s">
        <v>301</v>
      </c>
      <c r="E60" s="34" t="s">
        <v>18</v>
      </c>
      <c r="F60" s="34" t="s">
        <v>19</v>
      </c>
      <c r="G60" s="34"/>
      <c r="H60" s="34" t="s">
        <v>20</v>
      </c>
      <c r="I60" s="34">
        <f t="shared" si="9"/>
        <v>1</v>
      </c>
      <c r="J60" s="34" t="s">
        <v>179</v>
      </c>
      <c r="K60" s="34" t="s">
        <v>54</v>
      </c>
      <c r="L60" s="54" t="s">
        <v>285</v>
      </c>
    </row>
    <row r="61" spans="1:12" ht="47.5" customHeight="1" x14ac:dyDescent="0.25">
      <c r="A61" s="34" t="e">
        <f t="shared" si="1"/>
        <v>#REF!</v>
      </c>
      <c r="B61" s="40" t="s">
        <v>304</v>
      </c>
      <c r="C61" s="34" t="s">
        <v>300</v>
      </c>
      <c r="D61" s="34" t="s">
        <v>301</v>
      </c>
      <c r="E61" s="34" t="s">
        <v>18</v>
      </c>
      <c r="F61" s="34" t="s">
        <v>19</v>
      </c>
      <c r="G61" s="34"/>
      <c r="H61" s="34" t="s">
        <v>20</v>
      </c>
      <c r="I61" s="34">
        <f t="shared" si="9"/>
        <v>1</v>
      </c>
      <c r="J61" s="34" t="s">
        <v>179</v>
      </c>
      <c r="K61" s="34" t="s">
        <v>54</v>
      </c>
      <c r="L61" s="54" t="s">
        <v>285</v>
      </c>
    </row>
    <row r="62" spans="1:12" ht="47.5" customHeight="1" x14ac:dyDescent="0.25">
      <c r="A62" s="34" t="e">
        <f t="shared" si="1"/>
        <v>#REF!</v>
      </c>
      <c r="B62" s="40" t="s">
        <v>123</v>
      </c>
      <c r="C62" s="34" t="s">
        <v>300</v>
      </c>
      <c r="D62" s="34" t="s">
        <v>301</v>
      </c>
      <c r="E62" s="34" t="s">
        <v>18</v>
      </c>
      <c r="F62" s="34" t="s">
        <v>19</v>
      </c>
      <c r="G62" s="34"/>
      <c r="H62" s="34" t="s">
        <v>20</v>
      </c>
      <c r="I62" s="34">
        <f t="shared" si="9"/>
        <v>1</v>
      </c>
      <c r="J62" s="34" t="s">
        <v>179</v>
      </c>
      <c r="K62" s="34" t="s">
        <v>54</v>
      </c>
      <c r="L62" s="54" t="s">
        <v>285</v>
      </c>
    </row>
    <row r="63" spans="1:12" ht="47.5" customHeight="1" x14ac:dyDescent="0.25">
      <c r="A63" s="34" t="e">
        <f t="shared" si="1"/>
        <v>#REF!</v>
      </c>
      <c r="B63" s="40" t="s">
        <v>305</v>
      </c>
      <c r="C63" s="34" t="s">
        <v>300</v>
      </c>
      <c r="D63" s="34" t="s">
        <v>301</v>
      </c>
      <c r="E63" s="34" t="s">
        <v>18</v>
      </c>
      <c r="F63" s="34" t="s">
        <v>105</v>
      </c>
      <c r="G63" s="34" t="s">
        <v>306</v>
      </c>
      <c r="H63" s="34" t="s">
        <v>20</v>
      </c>
      <c r="I63" s="34">
        <f t="shared" si="9"/>
        <v>1</v>
      </c>
      <c r="J63" s="34" t="s">
        <v>179</v>
      </c>
      <c r="K63" s="34" t="s">
        <v>54</v>
      </c>
      <c r="L63" s="54" t="s">
        <v>285</v>
      </c>
    </row>
    <row r="64" spans="1:12" ht="47.5" customHeight="1" x14ac:dyDescent="0.25">
      <c r="A64" s="34" t="e">
        <f>#REF!+1</f>
        <v>#REF!</v>
      </c>
      <c r="B64" s="40" t="s">
        <v>124</v>
      </c>
      <c r="C64" s="34" t="s">
        <v>307</v>
      </c>
      <c r="D64" s="34" t="s">
        <v>61</v>
      </c>
      <c r="E64" s="34" t="s">
        <v>177</v>
      </c>
      <c r="F64" s="34" t="s">
        <v>19</v>
      </c>
      <c r="G64" s="34"/>
      <c r="H64" s="34" t="s">
        <v>20</v>
      </c>
      <c r="I64" s="34">
        <f t="shared" si="9"/>
        <v>1</v>
      </c>
      <c r="J64" s="34" t="s">
        <v>179</v>
      </c>
      <c r="K64" s="34" t="s">
        <v>50</v>
      </c>
      <c r="L64" s="54" t="s">
        <v>285</v>
      </c>
    </row>
    <row r="65" spans="1:12" ht="47.5" customHeight="1" x14ac:dyDescent="0.25">
      <c r="A65" s="34" t="e">
        <f>#REF!+1</f>
        <v>#REF!</v>
      </c>
      <c r="B65" s="63" t="s">
        <v>308</v>
      </c>
      <c r="C65" s="63" t="s">
        <v>309</v>
      </c>
      <c r="D65" s="34" t="s">
        <v>14</v>
      </c>
      <c r="E65" s="34" t="s">
        <v>18</v>
      </c>
      <c r="F65" s="34" t="s">
        <v>19</v>
      </c>
      <c r="G65" s="34" t="s">
        <v>17</v>
      </c>
      <c r="H65" s="34" t="s">
        <v>20</v>
      </c>
      <c r="I65" s="34">
        <f>IF(J65="No Clasificada",5,IF(J65="Información Pública / Pública =Bajo",1,IF(J65="Clasificada / Uso Interno = Medio",3,IF(J65="Pública Reservada / Confidencial =Alta",5,))))</f>
        <v>1</v>
      </c>
      <c r="J65" s="34" t="s">
        <v>179</v>
      </c>
      <c r="K65" s="34" t="s">
        <v>54</v>
      </c>
      <c r="L65" s="43" t="s">
        <v>310</v>
      </c>
    </row>
    <row r="66" spans="1:12" ht="47.5" customHeight="1" x14ac:dyDescent="0.25">
      <c r="A66" s="34" t="e">
        <f t="shared" ref="A66:A110" si="10">A65+1</f>
        <v>#REF!</v>
      </c>
      <c r="B66" s="63" t="s">
        <v>311</v>
      </c>
      <c r="C66" s="63" t="s">
        <v>312</v>
      </c>
      <c r="D66" s="34" t="s">
        <v>14</v>
      </c>
      <c r="E66" s="34" t="s">
        <v>18</v>
      </c>
      <c r="F66" s="34" t="s">
        <v>19</v>
      </c>
      <c r="G66" s="34" t="s">
        <v>17</v>
      </c>
      <c r="H66" s="34" t="s">
        <v>20</v>
      </c>
      <c r="I66" s="34">
        <f t="shared" ref="I66:I78" si="11">IF(J66="No Clasificada",5,IF(J66="Información Pública / Pública =Bajo",1,IF(J66="Clasificada / Uso Interno = Medio",3,IF(J66="Pública Reservada / Confidencial =Alta",5,))))</f>
        <v>1</v>
      </c>
      <c r="J66" s="34" t="s">
        <v>179</v>
      </c>
      <c r="K66" s="34" t="s">
        <v>54</v>
      </c>
      <c r="L66" s="43" t="s">
        <v>313</v>
      </c>
    </row>
    <row r="67" spans="1:12" ht="47.5" customHeight="1" x14ac:dyDescent="0.25">
      <c r="A67" s="34" t="e">
        <f t="shared" si="10"/>
        <v>#REF!</v>
      </c>
      <c r="B67" s="63" t="s">
        <v>125</v>
      </c>
      <c r="C67" s="63" t="s">
        <v>314</v>
      </c>
      <c r="D67" s="34" t="s">
        <v>14</v>
      </c>
      <c r="E67" s="34" t="s">
        <v>18</v>
      </c>
      <c r="F67" s="34" t="s">
        <v>19</v>
      </c>
      <c r="G67" s="34" t="s">
        <v>17</v>
      </c>
      <c r="H67" s="34" t="s">
        <v>20</v>
      </c>
      <c r="I67" s="34">
        <f t="shared" si="11"/>
        <v>1</v>
      </c>
      <c r="J67" s="34" t="s">
        <v>179</v>
      </c>
      <c r="K67" s="34" t="s">
        <v>54</v>
      </c>
      <c r="L67" s="43" t="s">
        <v>315</v>
      </c>
    </row>
    <row r="68" spans="1:12" ht="47.5" customHeight="1" x14ac:dyDescent="0.25">
      <c r="A68" s="34" t="e">
        <f t="shared" si="10"/>
        <v>#REF!</v>
      </c>
      <c r="B68" s="63" t="s">
        <v>316</v>
      </c>
      <c r="C68" s="63" t="s">
        <v>317</v>
      </c>
      <c r="D68" s="34" t="s">
        <v>14</v>
      </c>
      <c r="E68" s="34" t="s">
        <v>18</v>
      </c>
      <c r="F68" s="34" t="s">
        <v>19</v>
      </c>
      <c r="G68" s="34" t="s">
        <v>17</v>
      </c>
      <c r="H68" s="34" t="s">
        <v>20</v>
      </c>
      <c r="I68" s="34">
        <f t="shared" si="11"/>
        <v>1</v>
      </c>
      <c r="J68" s="34" t="s">
        <v>179</v>
      </c>
      <c r="K68" s="34" t="s">
        <v>54</v>
      </c>
      <c r="L68" s="43" t="s">
        <v>318</v>
      </c>
    </row>
    <row r="69" spans="1:12" ht="47.5" customHeight="1" x14ac:dyDescent="0.25">
      <c r="A69" s="34" t="e">
        <f t="shared" si="10"/>
        <v>#REF!</v>
      </c>
      <c r="B69" s="63" t="s">
        <v>319</v>
      </c>
      <c r="C69" s="63" t="s">
        <v>320</v>
      </c>
      <c r="D69" s="34" t="s">
        <v>14</v>
      </c>
      <c r="E69" s="34" t="s">
        <v>18</v>
      </c>
      <c r="F69" s="34" t="s">
        <v>19</v>
      </c>
      <c r="G69" s="34" t="s">
        <v>17</v>
      </c>
      <c r="H69" s="34" t="s">
        <v>20</v>
      </c>
      <c r="I69" s="34">
        <f t="shared" si="11"/>
        <v>1</v>
      </c>
      <c r="J69" s="34" t="s">
        <v>179</v>
      </c>
      <c r="K69" s="34" t="s">
        <v>54</v>
      </c>
      <c r="L69" s="43" t="s">
        <v>321</v>
      </c>
    </row>
    <row r="70" spans="1:12" ht="47.5" customHeight="1" x14ac:dyDescent="0.25">
      <c r="A70" s="34" t="e">
        <f t="shared" si="10"/>
        <v>#REF!</v>
      </c>
      <c r="B70" s="63" t="s">
        <v>322</v>
      </c>
      <c r="C70" s="63" t="s">
        <v>323</v>
      </c>
      <c r="D70" s="34" t="s">
        <v>14</v>
      </c>
      <c r="E70" s="34" t="s">
        <v>18</v>
      </c>
      <c r="F70" s="34" t="s">
        <v>19</v>
      </c>
      <c r="G70" s="34" t="s">
        <v>17</v>
      </c>
      <c r="H70" s="34" t="s">
        <v>20</v>
      </c>
      <c r="I70" s="34">
        <f t="shared" si="11"/>
        <v>1</v>
      </c>
      <c r="J70" s="34" t="s">
        <v>179</v>
      </c>
      <c r="K70" s="34" t="s">
        <v>54</v>
      </c>
      <c r="L70" s="43" t="s">
        <v>324</v>
      </c>
    </row>
    <row r="71" spans="1:12" ht="47.5" customHeight="1" x14ac:dyDescent="0.25">
      <c r="A71" s="34" t="e">
        <f t="shared" si="10"/>
        <v>#REF!</v>
      </c>
      <c r="B71" s="63" t="s">
        <v>325</v>
      </c>
      <c r="C71" s="63" t="s">
        <v>326</v>
      </c>
      <c r="D71" s="34" t="s">
        <v>14</v>
      </c>
      <c r="E71" s="34" t="s">
        <v>18</v>
      </c>
      <c r="F71" s="34" t="s">
        <v>19</v>
      </c>
      <c r="G71" s="34" t="s">
        <v>17</v>
      </c>
      <c r="H71" s="34" t="s">
        <v>20</v>
      </c>
      <c r="I71" s="34">
        <f t="shared" si="11"/>
        <v>1</v>
      </c>
      <c r="J71" s="34" t="s">
        <v>179</v>
      </c>
      <c r="K71" s="34" t="s">
        <v>54</v>
      </c>
      <c r="L71" s="43" t="s">
        <v>327</v>
      </c>
    </row>
    <row r="72" spans="1:12" ht="47.5" customHeight="1" x14ac:dyDescent="0.25">
      <c r="A72" s="34" t="e">
        <f t="shared" si="10"/>
        <v>#REF!</v>
      </c>
      <c r="B72" s="63" t="s">
        <v>328</v>
      </c>
      <c r="C72" s="63" t="s">
        <v>329</v>
      </c>
      <c r="D72" s="34" t="s">
        <v>14</v>
      </c>
      <c r="E72" s="34" t="s">
        <v>18</v>
      </c>
      <c r="F72" s="34" t="s">
        <v>19</v>
      </c>
      <c r="G72" s="34" t="s">
        <v>17</v>
      </c>
      <c r="H72" s="34" t="s">
        <v>20</v>
      </c>
      <c r="I72" s="34">
        <f t="shared" si="11"/>
        <v>1</v>
      </c>
      <c r="J72" s="34" t="s">
        <v>179</v>
      </c>
      <c r="K72" s="34" t="s">
        <v>54</v>
      </c>
      <c r="L72" s="43" t="s">
        <v>330</v>
      </c>
    </row>
    <row r="73" spans="1:12" ht="47.5" customHeight="1" x14ac:dyDescent="0.25">
      <c r="A73" s="34" t="e">
        <f t="shared" si="10"/>
        <v>#REF!</v>
      </c>
      <c r="B73" s="63" t="s">
        <v>126</v>
      </c>
      <c r="C73" s="63" t="s">
        <v>331</v>
      </c>
      <c r="D73" s="34" t="s">
        <v>14</v>
      </c>
      <c r="E73" s="34" t="s">
        <v>18</v>
      </c>
      <c r="F73" s="34" t="s">
        <v>19</v>
      </c>
      <c r="G73" s="34" t="s">
        <v>17</v>
      </c>
      <c r="H73" s="34" t="s">
        <v>20</v>
      </c>
      <c r="I73" s="34">
        <f t="shared" si="11"/>
        <v>1</v>
      </c>
      <c r="J73" s="34" t="s">
        <v>179</v>
      </c>
      <c r="K73" s="34" t="s">
        <v>54</v>
      </c>
      <c r="L73" s="43" t="s">
        <v>318</v>
      </c>
    </row>
    <row r="74" spans="1:12" ht="47.5" customHeight="1" x14ac:dyDescent="0.25">
      <c r="A74" s="34" t="e">
        <f t="shared" si="10"/>
        <v>#REF!</v>
      </c>
      <c r="B74" s="63" t="s">
        <v>332</v>
      </c>
      <c r="C74" s="63" t="s">
        <v>333</v>
      </c>
      <c r="D74" s="34" t="s">
        <v>14</v>
      </c>
      <c r="E74" s="34" t="s">
        <v>18</v>
      </c>
      <c r="F74" s="34" t="s">
        <v>19</v>
      </c>
      <c r="G74" s="34" t="s">
        <v>17</v>
      </c>
      <c r="H74" s="34" t="s">
        <v>20</v>
      </c>
      <c r="I74" s="34">
        <f t="shared" si="11"/>
        <v>1</v>
      </c>
      <c r="J74" s="34" t="s">
        <v>179</v>
      </c>
      <c r="K74" s="34" t="s">
        <v>54</v>
      </c>
      <c r="L74" s="43" t="s">
        <v>334</v>
      </c>
    </row>
    <row r="75" spans="1:12" ht="47.5" customHeight="1" x14ac:dyDescent="0.25">
      <c r="A75" s="34" t="e">
        <f t="shared" si="10"/>
        <v>#REF!</v>
      </c>
      <c r="B75" s="63" t="s">
        <v>335</v>
      </c>
      <c r="C75" s="63" t="s">
        <v>336</v>
      </c>
      <c r="D75" s="34" t="s">
        <v>14</v>
      </c>
      <c r="E75" s="34" t="s">
        <v>18</v>
      </c>
      <c r="F75" s="34" t="s">
        <v>19</v>
      </c>
      <c r="G75" s="34" t="s">
        <v>17</v>
      </c>
      <c r="H75" s="34" t="s">
        <v>20</v>
      </c>
      <c r="I75" s="34">
        <f t="shared" si="11"/>
        <v>1</v>
      </c>
      <c r="J75" s="34" t="s">
        <v>179</v>
      </c>
      <c r="K75" s="34" t="s">
        <v>54</v>
      </c>
      <c r="L75" s="43" t="s">
        <v>337</v>
      </c>
    </row>
    <row r="76" spans="1:12" ht="47.5" customHeight="1" x14ac:dyDescent="0.25">
      <c r="A76" s="34" t="e">
        <f t="shared" si="10"/>
        <v>#REF!</v>
      </c>
      <c r="B76" s="63" t="s">
        <v>127</v>
      </c>
      <c r="C76" s="63" t="s">
        <v>338</v>
      </c>
      <c r="D76" s="34" t="s">
        <v>14</v>
      </c>
      <c r="E76" s="34" t="s">
        <v>18</v>
      </c>
      <c r="F76" s="34" t="s">
        <v>19</v>
      </c>
      <c r="G76" s="34" t="s">
        <v>17</v>
      </c>
      <c r="H76" s="34" t="s">
        <v>20</v>
      </c>
      <c r="I76" s="34">
        <f t="shared" si="11"/>
        <v>1</v>
      </c>
      <c r="J76" s="34" t="s">
        <v>179</v>
      </c>
      <c r="K76" s="34" t="s">
        <v>54</v>
      </c>
      <c r="L76" s="43" t="s">
        <v>339</v>
      </c>
    </row>
    <row r="77" spans="1:12" ht="47.5" customHeight="1" x14ac:dyDescent="0.25">
      <c r="A77" s="34" t="e">
        <f t="shared" si="10"/>
        <v>#REF!</v>
      </c>
      <c r="B77" s="63" t="s">
        <v>128</v>
      </c>
      <c r="C77" s="63" t="s">
        <v>340</v>
      </c>
      <c r="D77" s="34" t="s">
        <v>14</v>
      </c>
      <c r="E77" s="34" t="s">
        <v>18</v>
      </c>
      <c r="F77" s="34" t="s">
        <v>19</v>
      </c>
      <c r="G77" s="34" t="s">
        <v>17</v>
      </c>
      <c r="H77" s="34" t="s">
        <v>20</v>
      </c>
      <c r="I77" s="34">
        <f t="shared" si="11"/>
        <v>1</v>
      </c>
      <c r="J77" s="34" t="s">
        <v>179</v>
      </c>
      <c r="K77" s="34" t="s">
        <v>54</v>
      </c>
      <c r="L77" s="43" t="s">
        <v>339</v>
      </c>
    </row>
    <row r="78" spans="1:12" ht="47.5" customHeight="1" x14ac:dyDescent="0.25">
      <c r="A78" s="34" t="e">
        <f>#REF!+1</f>
        <v>#REF!</v>
      </c>
      <c r="B78" s="40" t="s">
        <v>342</v>
      </c>
      <c r="C78" s="63" t="s">
        <v>343</v>
      </c>
      <c r="D78" s="34" t="s">
        <v>61</v>
      </c>
      <c r="E78" s="34" t="s">
        <v>177</v>
      </c>
      <c r="F78" s="34" t="s">
        <v>105</v>
      </c>
      <c r="G78" s="34" t="s">
        <v>341</v>
      </c>
      <c r="H78" s="34" t="s">
        <v>344</v>
      </c>
      <c r="I78" s="34">
        <f t="shared" si="11"/>
        <v>1</v>
      </c>
      <c r="J78" s="34" t="s">
        <v>179</v>
      </c>
      <c r="K78" s="34" t="s">
        <v>23</v>
      </c>
      <c r="L78" s="34" t="s">
        <v>345</v>
      </c>
    </row>
    <row r="79" spans="1:12" ht="47.5" customHeight="1" x14ac:dyDescent="0.25">
      <c r="A79" s="34" t="e">
        <f>#REF!+1</f>
        <v>#REF!</v>
      </c>
      <c r="B79" s="49" t="s">
        <v>347</v>
      </c>
      <c r="C79" s="49" t="s">
        <v>348</v>
      </c>
      <c r="D79" s="34" t="s">
        <v>61</v>
      </c>
      <c r="E79" s="34" t="s">
        <v>18</v>
      </c>
      <c r="F79" s="34" t="s">
        <v>105</v>
      </c>
      <c r="G79" s="34"/>
      <c r="H79" s="34" t="s">
        <v>20</v>
      </c>
      <c r="I79" s="34"/>
      <c r="J79" s="34" t="s">
        <v>179</v>
      </c>
      <c r="K79" s="34" t="s">
        <v>23</v>
      </c>
      <c r="L79" s="34" t="s">
        <v>202</v>
      </c>
    </row>
    <row r="80" spans="1:12" ht="47.5" customHeight="1" x14ac:dyDescent="0.25">
      <c r="A80" s="34" t="e">
        <f t="shared" si="10"/>
        <v>#REF!</v>
      </c>
      <c r="B80" s="49" t="s">
        <v>349</v>
      </c>
      <c r="C80" s="49" t="s">
        <v>350</v>
      </c>
      <c r="D80" s="34" t="s">
        <v>61</v>
      </c>
      <c r="E80" s="34" t="s">
        <v>18</v>
      </c>
      <c r="F80" s="34" t="s">
        <v>105</v>
      </c>
      <c r="G80" s="34"/>
      <c r="H80" s="34" t="s">
        <v>20</v>
      </c>
      <c r="I80" s="34">
        <f t="shared" ref="I80:I92" si="12">IF(J80="No Clasificada",5,IF(J80="Información Pública / Pública =Bajo",1,IF(J80="Clasificada / Uso Interno = Medio",3,IF(J80="Pública Reservada / Confidencial =Alta",5,))))</f>
        <v>1</v>
      </c>
      <c r="J80" s="34" t="s">
        <v>179</v>
      </c>
      <c r="K80" s="34" t="s">
        <v>23</v>
      </c>
      <c r="L80" s="34" t="s">
        <v>202</v>
      </c>
    </row>
    <row r="81" spans="1:12" ht="47.5" customHeight="1" x14ac:dyDescent="0.25">
      <c r="A81" s="34" t="e">
        <f t="shared" si="10"/>
        <v>#REF!</v>
      </c>
      <c r="B81" s="49" t="s">
        <v>351</v>
      </c>
      <c r="C81" s="49" t="s">
        <v>352</v>
      </c>
      <c r="D81" s="34" t="s">
        <v>61</v>
      </c>
      <c r="E81" s="34" t="s">
        <v>177</v>
      </c>
      <c r="F81" s="34" t="s">
        <v>105</v>
      </c>
      <c r="G81" s="34"/>
      <c r="H81" s="34" t="s">
        <v>20</v>
      </c>
      <c r="I81" s="34">
        <f t="shared" si="12"/>
        <v>1</v>
      </c>
      <c r="J81" s="34" t="s">
        <v>179</v>
      </c>
      <c r="K81" s="34" t="s">
        <v>23</v>
      </c>
      <c r="L81" s="34" t="s">
        <v>202</v>
      </c>
    </row>
    <row r="82" spans="1:12" ht="47.5" customHeight="1" x14ac:dyDescent="0.25">
      <c r="A82" s="34" t="e">
        <f t="shared" si="10"/>
        <v>#REF!</v>
      </c>
      <c r="B82" s="49" t="s">
        <v>353</v>
      </c>
      <c r="C82" s="49" t="s">
        <v>354</v>
      </c>
      <c r="D82" s="34" t="s">
        <v>61</v>
      </c>
      <c r="E82" s="34" t="s">
        <v>177</v>
      </c>
      <c r="F82" s="34" t="s">
        <v>105</v>
      </c>
      <c r="G82" s="34"/>
      <c r="H82" s="34" t="s">
        <v>20</v>
      </c>
      <c r="I82" s="34">
        <f t="shared" si="12"/>
        <v>1</v>
      </c>
      <c r="J82" s="34" t="s">
        <v>179</v>
      </c>
      <c r="K82" s="34" t="s">
        <v>23</v>
      </c>
      <c r="L82" s="34" t="s">
        <v>202</v>
      </c>
    </row>
    <row r="83" spans="1:12" ht="47.5" customHeight="1" x14ac:dyDescent="0.25">
      <c r="A83" s="34" t="e">
        <f>#REF!+1</f>
        <v>#REF!</v>
      </c>
      <c r="B83" s="49" t="s">
        <v>355</v>
      </c>
      <c r="C83" s="49" t="s">
        <v>346</v>
      </c>
      <c r="D83" s="34" t="s">
        <v>61</v>
      </c>
      <c r="E83" s="34" t="s">
        <v>177</v>
      </c>
      <c r="F83" s="34" t="s">
        <v>105</v>
      </c>
      <c r="G83" s="34"/>
      <c r="H83" s="34" t="s">
        <v>20</v>
      </c>
      <c r="I83" s="34">
        <f t="shared" si="12"/>
        <v>1</v>
      </c>
      <c r="J83" s="34" t="s">
        <v>179</v>
      </c>
      <c r="K83" s="34" t="s">
        <v>23</v>
      </c>
      <c r="L83" s="34" t="s">
        <v>202</v>
      </c>
    </row>
    <row r="84" spans="1:12" ht="47.5" customHeight="1" x14ac:dyDescent="0.35">
      <c r="A84" s="34" t="e">
        <f>#REF!+1</f>
        <v>#REF!</v>
      </c>
      <c r="B84" s="70" t="s">
        <v>496</v>
      </c>
      <c r="C84" s="67" t="s">
        <v>497</v>
      </c>
      <c r="D84" s="36" t="s">
        <v>61</v>
      </c>
      <c r="E84" s="34" t="s">
        <v>177</v>
      </c>
      <c r="F84" s="34" t="s">
        <v>19</v>
      </c>
      <c r="G84" s="49" t="s">
        <v>17</v>
      </c>
      <c r="H84" s="34" t="s">
        <v>20</v>
      </c>
      <c r="I84" s="34">
        <f t="shared" si="12"/>
        <v>1</v>
      </c>
      <c r="J84" s="34" t="s">
        <v>179</v>
      </c>
      <c r="K84" s="34" t="s">
        <v>54</v>
      </c>
      <c r="L84" s="34" t="s">
        <v>498</v>
      </c>
    </row>
    <row r="85" spans="1:12" ht="47.5" customHeight="1" x14ac:dyDescent="0.35">
      <c r="A85" s="34" t="e">
        <f t="shared" si="10"/>
        <v>#REF!</v>
      </c>
      <c r="B85" s="69" t="s">
        <v>499</v>
      </c>
      <c r="C85" s="67" t="s">
        <v>358</v>
      </c>
      <c r="D85" s="36" t="s">
        <v>61</v>
      </c>
      <c r="E85" s="34" t="s">
        <v>177</v>
      </c>
      <c r="F85" s="34" t="s">
        <v>19</v>
      </c>
      <c r="G85" s="49" t="s">
        <v>17</v>
      </c>
      <c r="H85" s="34" t="s">
        <v>20</v>
      </c>
      <c r="I85" s="34">
        <f t="shared" si="12"/>
        <v>1</v>
      </c>
      <c r="J85" s="34" t="s">
        <v>179</v>
      </c>
      <c r="K85" s="34" t="s">
        <v>54</v>
      </c>
      <c r="L85" s="42" t="s">
        <v>500</v>
      </c>
    </row>
    <row r="86" spans="1:12" ht="47.5" customHeight="1" x14ac:dyDescent="0.35">
      <c r="A86" s="34" t="e">
        <f t="shared" si="10"/>
        <v>#REF!</v>
      </c>
      <c r="B86" s="70" t="s">
        <v>501</v>
      </c>
      <c r="C86" s="67" t="s">
        <v>356</v>
      </c>
      <c r="D86" s="36" t="s">
        <v>61</v>
      </c>
      <c r="E86" s="34" t="s">
        <v>177</v>
      </c>
      <c r="F86" s="34" t="s">
        <v>19</v>
      </c>
      <c r="G86" s="49" t="s">
        <v>17</v>
      </c>
      <c r="H86" s="34" t="s">
        <v>20</v>
      </c>
      <c r="I86" s="34">
        <f t="shared" si="12"/>
        <v>1</v>
      </c>
      <c r="J86" s="34" t="s">
        <v>179</v>
      </c>
      <c r="K86" s="34" t="s">
        <v>54</v>
      </c>
      <c r="L86" s="34" t="s">
        <v>498</v>
      </c>
    </row>
    <row r="87" spans="1:12" ht="47.5" customHeight="1" x14ac:dyDescent="0.35">
      <c r="A87" s="34" t="e">
        <f t="shared" si="10"/>
        <v>#REF!</v>
      </c>
      <c r="B87" s="69" t="s">
        <v>122</v>
      </c>
      <c r="C87" s="67" t="s">
        <v>502</v>
      </c>
      <c r="D87" s="36" t="s">
        <v>61</v>
      </c>
      <c r="E87" s="34" t="s">
        <v>177</v>
      </c>
      <c r="F87" s="34" t="s">
        <v>19</v>
      </c>
      <c r="G87" s="49" t="s">
        <v>17</v>
      </c>
      <c r="H87" s="34" t="s">
        <v>20</v>
      </c>
      <c r="I87" s="34">
        <f t="shared" si="12"/>
        <v>1</v>
      </c>
      <c r="J87" s="34" t="s">
        <v>179</v>
      </c>
      <c r="K87" s="34" t="s">
        <v>54</v>
      </c>
      <c r="L87" s="34" t="s">
        <v>498</v>
      </c>
    </row>
    <row r="88" spans="1:12" ht="47.5" customHeight="1" x14ac:dyDescent="0.35">
      <c r="A88" s="34" t="e">
        <f t="shared" si="10"/>
        <v>#REF!</v>
      </c>
      <c r="B88" s="70" t="s">
        <v>503</v>
      </c>
      <c r="C88" s="67" t="s">
        <v>504</v>
      </c>
      <c r="D88" s="36" t="s">
        <v>61</v>
      </c>
      <c r="E88" s="34" t="s">
        <v>177</v>
      </c>
      <c r="F88" s="34" t="s">
        <v>19</v>
      </c>
      <c r="G88" s="49" t="s">
        <v>17</v>
      </c>
      <c r="H88" s="34" t="s">
        <v>20</v>
      </c>
      <c r="I88" s="34">
        <f t="shared" si="12"/>
        <v>1</v>
      </c>
      <c r="J88" s="34" t="s">
        <v>179</v>
      </c>
      <c r="K88" s="34" t="s">
        <v>54</v>
      </c>
      <c r="L88" s="34" t="s">
        <v>498</v>
      </c>
    </row>
    <row r="89" spans="1:12" ht="47.5" customHeight="1" x14ac:dyDescent="0.25">
      <c r="A89" s="34" t="e">
        <f t="shared" si="10"/>
        <v>#REF!</v>
      </c>
      <c r="B89" s="70" t="s">
        <v>505</v>
      </c>
      <c r="C89" s="68" t="s">
        <v>357</v>
      </c>
      <c r="D89" s="36" t="s">
        <v>61</v>
      </c>
      <c r="E89" s="34" t="s">
        <v>177</v>
      </c>
      <c r="F89" s="34" t="s">
        <v>19</v>
      </c>
      <c r="G89" s="49" t="s">
        <v>17</v>
      </c>
      <c r="H89" s="34" t="s">
        <v>20</v>
      </c>
      <c r="I89" s="34">
        <f t="shared" si="12"/>
        <v>1</v>
      </c>
      <c r="J89" s="34" t="s">
        <v>179</v>
      </c>
      <c r="K89" s="34" t="s">
        <v>50</v>
      </c>
      <c r="L89" s="34" t="s">
        <v>17</v>
      </c>
    </row>
    <row r="90" spans="1:12" ht="47.5" customHeight="1" x14ac:dyDescent="0.25">
      <c r="A90" s="34" t="e">
        <f t="shared" si="10"/>
        <v>#REF!</v>
      </c>
      <c r="B90" s="70" t="s">
        <v>506</v>
      </c>
      <c r="C90" s="68" t="s">
        <v>507</v>
      </c>
      <c r="D90" s="36" t="s">
        <v>61</v>
      </c>
      <c r="E90" s="34" t="s">
        <v>177</v>
      </c>
      <c r="F90" s="34" t="s">
        <v>19</v>
      </c>
      <c r="G90" s="49" t="s">
        <v>17</v>
      </c>
      <c r="H90" s="34" t="s">
        <v>20</v>
      </c>
      <c r="I90" s="34">
        <f t="shared" si="12"/>
        <v>1</v>
      </c>
      <c r="J90" s="34" t="s">
        <v>179</v>
      </c>
      <c r="K90" s="34" t="s">
        <v>50</v>
      </c>
      <c r="L90" s="34" t="s">
        <v>17</v>
      </c>
    </row>
    <row r="91" spans="1:12" ht="47.5" customHeight="1" x14ac:dyDescent="0.35">
      <c r="A91" s="34" t="e">
        <f t="shared" si="10"/>
        <v>#REF!</v>
      </c>
      <c r="B91" s="69" t="s">
        <v>508</v>
      </c>
      <c r="C91" s="67" t="s">
        <v>509</v>
      </c>
      <c r="D91" s="36" t="s">
        <v>61</v>
      </c>
      <c r="E91" s="34" t="s">
        <v>177</v>
      </c>
      <c r="F91" s="34" t="s">
        <v>19</v>
      </c>
      <c r="G91" s="49" t="s">
        <v>17</v>
      </c>
      <c r="H91" s="34" t="s">
        <v>20</v>
      </c>
      <c r="I91" s="34">
        <f t="shared" si="12"/>
        <v>1</v>
      </c>
      <c r="J91" s="34" t="s">
        <v>179</v>
      </c>
      <c r="K91" s="34" t="s">
        <v>50</v>
      </c>
      <c r="L91" s="34" t="s">
        <v>17</v>
      </c>
    </row>
    <row r="92" spans="1:12" ht="47.5" customHeight="1" x14ac:dyDescent="0.35">
      <c r="A92" s="34" t="e">
        <f t="shared" si="10"/>
        <v>#REF!</v>
      </c>
      <c r="B92" s="69" t="s">
        <v>510</v>
      </c>
      <c r="C92" s="67" t="s">
        <v>511</v>
      </c>
      <c r="D92" s="36" t="s">
        <v>77</v>
      </c>
      <c r="E92" s="34" t="s">
        <v>177</v>
      </c>
      <c r="F92" s="34" t="s">
        <v>19</v>
      </c>
      <c r="G92" s="49" t="s">
        <v>17</v>
      </c>
      <c r="H92" s="34" t="s">
        <v>20</v>
      </c>
      <c r="I92" s="34">
        <f t="shared" si="12"/>
        <v>1</v>
      </c>
      <c r="J92" s="34" t="s">
        <v>179</v>
      </c>
      <c r="K92" s="34" t="s">
        <v>50</v>
      </c>
      <c r="L92" s="34" t="s">
        <v>17</v>
      </c>
    </row>
    <row r="93" spans="1:12" ht="47.5" customHeight="1" x14ac:dyDescent="0.25">
      <c r="A93" s="34" t="e">
        <f>#REF!+1</f>
        <v>#REF!</v>
      </c>
      <c r="B93" s="49" t="s">
        <v>359</v>
      </c>
      <c r="C93" s="49" t="s">
        <v>360</v>
      </c>
      <c r="D93" s="34" t="s">
        <v>361</v>
      </c>
      <c r="E93" s="34" t="s">
        <v>177</v>
      </c>
      <c r="F93" s="47" t="s">
        <v>105</v>
      </c>
      <c r="G93" s="49" t="s">
        <v>362</v>
      </c>
      <c r="H93" s="59" t="s">
        <v>20</v>
      </c>
      <c r="I93" s="34">
        <f>IF(J93="No Clasificada",5,IF(J93="Información Pública / Pública =Bajo",1,IF(J93="Clasificada / Uso Interno = Medio",3,IF(J93="Pública Reservada / Confidencial =Alta",5,))))</f>
        <v>1</v>
      </c>
      <c r="J93" s="34" t="s">
        <v>179</v>
      </c>
      <c r="K93" s="34" t="s">
        <v>50</v>
      </c>
      <c r="L93" s="43" t="s">
        <v>363</v>
      </c>
    </row>
    <row r="94" spans="1:12" ht="47.5" customHeight="1" x14ac:dyDescent="0.25">
      <c r="A94" s="34" t="e">
        <f t="shared" si="10"/>
        <v>#REF!</v>
      </c>
      <c r="B94" s="49" t="s">
        <v>364</v>
      </c>
      <c r="C94" s="49" t="s">
        <v>365</v>
      </c>
      <c r="D94" s="34" t="s">
        <v>366</v>
      </c>
      <c r="E94" s="34" t="s">
        <v>18</v>
      </c>
      <c r="F94" s="47" t="s">
        <v>58</v>
      </c>
      <c r="G94" s="49" t="s">
        <v>367</v>
      </c>
      <c r="H94" s="59" t="s">
        <v>20</v>
      </c>
      <c r="I94" s="34">
        <f t="shared" ref="I94:I101" si="13">IF(J94="No Clasificada",5,IF(J94="Información Pública / Pública =Bajo",1,IF(J94="Clasificada / Uso Interno = Medio",3,IF(J94="Pública Reservada / Confidencial =Alta",5,))))</f>
        <v>1</v>
      </c>
      <c r="J94" s="34" t="s">
        <v>179</v>
      </c>
      <c r="K94" s="34" t="s">
        <v>50</v>
      </c>
      <c r="L94" s="43" t="s">
        <v>368</v>
      </c>
    </row>
    <row r="95" spans="1:12" ht="47.5" customHeight="1" x14ac:dyDescent="0.25">
      <c r="A95" s="34" t="e">
        <f t="shared" si="10"/>
        <v>#REF!</v>
      </c>
      <c r="B95" s="49" t="s">
        <v>369</v>
      </c>
      <c r="C95" s="49" t="s">
        <v>370</v>
      </c>
      <c r="D95" s="34" t="s">
        <v>366</v>
      </c>
      <c r="E95" s="34" t="s">
        <v>18</v>
      </c>
      <c r="F95" s="47" t="s">
        <v>19</v>
      </c>
      <c r="G95" s="49" t="s">
        <v>58</v>
      </c>
      <c r="H95" s="59" t="s">
        <v>20</v>
      </c>
      <c r="I95" s="34">
        <f t="shared" si="13"/>
        <v>1</v>
      </c>
      <c r="J95" s="34" t="s">
        <v>179</v>
      </c>
      <c r="K95" s="34" t="s">
        <v>50</v>
      </c>
      <c r="L95" s="43" t="s">
        <v>368</v>
      </c>
    </row>
    <row r="96" spans="1:12" ht="47.5" customHeight="1" x14ac:dyDescent="0.25">
      <c r="A96" s="34" t="e">
        <f t="shared" si="10"/>
        <v>#REF!</v>
      </c>
      <c r="B96" s="49" t="s">
        <v>371</v>
      </c>
      <c r="C96" s="49" t="s">
        <v>372</v>
      </c>
      <c r="D96" s="34" t="s">
        <v>61</v>
      </c>
      <c r="E96" s="34" t="s">
        <v>177</v>
      </c>
      <c r="F96" s="60" t="s">
        <v>48</v>
      </c>
      <c r="G96" s="60" t="s">
        <v>17</v>
      </c>
      <c r="H96" s="34" t="s">
        <v>20</v>
      </c>
      <c r="I96" s="34">
        <f t="shared" si="13"/>
        <v>1</v>
      </c>
      <c r="J96" s="34" t="s">
        <v>179</v>
      </c>
      <c r="K96" s="34" t="s">
        <v>50</v>
      </c>
      <c r="L96" s="43" t="s">
        <v>373</v>
      </c>
    </row>
    <row r="97" spans="1:12" ht="47.5" customHeight="1" x14ac:dyDescent="0.25">
      <c r="A97" s="34" t="e">
        <f t="shared" si="10"/>
        <v>#REF!</v>
      </c>
      <c r="B97" s="49" t="s">
        <v>374</v>
      </c>
      <c r="C97" s="49" t="s">
        <v>375</v>
      </c>
      <c r="D97" s="34" t="s">
        <v>366</v>
      </c>
      <c r="E97" s="34" t="s">
        <v>18</v>
      </c>
      <c r="F97" s="60" t="s">
        <v>48</v>
      </c>
      <c r="G97" s="34" t="s">
        <v>58</v>
      </c>
      <c r="H97" s="34" t="s">
        <v>20</v>
      </c>
      <c r="I97" s="34">
        <f t="shared" si="13"/>
        <v>1</v>
      </c>
      <c r="J97" s="34" t="s">
        <v>179</v>
      </c>
      <c r="K97" s="34" t="s">
        <v>50</v>
      </c>
      <c r="L97" s="43" t="s">
        <v>376</v>
      </c>
    </row>
    <row r="98" spans="1:12" ht="47.5" customHeight="1" x14ac:dyDescent="0.25">
      <c r="A98" s="34" t="e">
        <f t="shared" si="10"/>
        <v>#REF!</v>
      </c>
      <c r="B98" s="49" t="s">
        <v>377</v>
      </c>
      <c r="C98" s="49" t="s">
        <v>378</v>
      </c>
      <c r="D98" s="34" t="s">
        <v>61</v>
      </c>
      <c r="E98" s="34" t="s">
        <v>177</v>
      </c>
      <c r="F98" s="60" t="s">
        <v>48</v>
      </c>
      <c r="G98" s="34"/>
      <c r="H98" s="34" t="s">
        <v>20</v>
      </c>
      <c r="I98" s="34">
        <f t="shared" si="13"/>
        <v>1</v>
      </c>
      <c r="J98" s="34" t="s">
        <v>179</v>
      </c>
      <c r="K98" s="34" t="s">
        <v>50</v>
      </c>
      <c r="L98" s="43" t="s">
        <v>379</v>
      </c>
    </row>
    <row r="99" spans="1:12" ht="47.5" customHeight="1" x14ac:dyDescent="0.25">
      <c r="A99" s="34" t="e">
        <f t="shared" si="10"/>
        <v>#REF!</v>
      </c>
      <c r="B99" s="49" t="s">
        <v>380</v>
      </c>
      <c r="C99" s="49" t="s">
        <v>381</v>
      </c>
      <c r="D99" s="34" t="s">
        <v>366</v>
      </c>
      <c r="E99" s="34" t="s">
        <v>18</v>
      </c>
      <c r="F99" s="34" t="s">
        <v>19</v>
      </c>
      <c r="G99" s="34" t="s">
        <v>58</v>
      </c>
      <c r="H99" s="34" t="s">
        <v>20</v>
      </c>
      <c r="I99" s="34">
        <f t="shared" si="13"/>
        <v>1</v>
      </c>
      <c r="J99" s="34" t="s">
        <v>179</v>
      </c>
      <c r="K99" s="34" t="s">
        <v>50</v>
      </c>
      <c r="L99" s="43" t="s">
        <v>382</v>
      </c>
    </row>
    <row r="100" spans="1:12" ht="47.5" customHeight="1" x14ac:dyDescent="0.25">
      <c r="A100" s="34" t="e">
        <f t="shared" si="10"/>
        <v>#REF!</v>
      </c>
      <c r="B100" s="49" t="s">
        <v>383</v>
      </c>
      <c r="C100" s="49" t="s">
        <v>384</v>
      </c>
      <c r="D100" s="34" t="s">
        <v>385</v>
      </c>
      <c r="E100" s="34" t="s">
        <v>177</v>
      </c>
      <c r="F100" s="34" t="s">
        <v>105</v>
      </c>
      <c r="G100" s="34" t="s">
        <v>386</v>
      </c>
      <c r="H100" s="34" t="s">
        <v>20</v>
      </c>
      <c r="I100" s="34">
        <f t="shared" si="13"/>
        <v>1</v>
      </c>
      <c r="J100" s="34" t="s">
        <v>179</v>
      </c>
      <c r="K100" s="34" t="s">
        <v>50</v>
      </c>
      <c r="L100" s="56" t="s">
        <v>387</v>
      </c>
    </row>
    <row r="101" spans="1:12" ht="47.5" customHeight="1" x14ac:dyDescent="0.25">
      <c r="A101" s="34" t="e">
        <f t="shared" si="10"/>
        <v>#REF!</v>
      </c>
      <c r="B101" s="49" t="s">
        <v>388</v>
      </c>
      <c r="C101" s="40" t="s">
        <v>201</v>
      </c>
      <c r="D101" s="34" t="s">
        <v>389</v>
      </c>
      <c r="E101" s="34" t="s">
        <v>177</v>
      </c>
      <c r="F101" s="34" t="s">
        <v>105</v>
      </c>
      <c r="G101" s="34" t="s">
        <v>386</v>
      </c>
      <c r="H101" s="34" t="s">
        <v>20</v>
      </c>
      <c r="I101" s="34">
        <f t="shared" si="13"/>
        <v>1</v>
      </c>
      <c r="J101" s="34" t="s">
        <v>179</v>
      </c>
      <c r="K101" s="34" t="s">
        <v>50</v>
      </c>
      <c r="L101" s="57" t="s">
        <v>390</v>
      </c>
    </row>
    <row r="102" spans="1:12" ht="47.5" customHeight="1" x14ac:dyDescent="0.25">
      <c r="A102" s="34" t="e">
        <f>#REF!+1</f>
        <v>#REF!</v>
      </c>
      <c r="B102" s="34" t="s">
        <v>391</v>
      </c>
      <c r="C102" s="34" t="s">
        <v>392</v>
      </c>
      <c r="D102" s="34" t="s">
        <v>61</v>
      </c>
      <c r="E102" s="34" t="s">
        <v>177</v>
      </c>
      <c r="F102" s="34" t="s">
        <v>19</v>
      </c>
      <c r="G102" s="34" t="s">
        <v>409</v>
      </c>
      <c r="H102" s="34" t="s">
        <v>20</v>
      </c>
      <c r="I102" s="34">
        <f t="shared" ref="I102:I110" si="14">IF(J102="No Clasificada",5,IF(J102="Información Pública / Pública =Bajo",1,IF(J102="Clasificada / Uso Interno = Medio",3,IF(J102="Pública Reservada / Confidencial =Alta",5,))))</f>
        <v>1</v>
      </c>
      <c r="J102" s="34" t="s">
        <v>179</v>
      </c>
      <c r="K102" s="34" t="s">
        <v>54</v>
      </c>
      <c r="L102" s="42" t="s">
        <v>410</v>
      </c>
    </row>
    <row r="103" spans="1:12" ht="47.5" customHeight="1" x14ac:dyDescent="0.25">
      <c r="A103" s="34" t="e">
        <f t="shared" si="10"/>
        <v>#REF!</v>
      </c>
      <c r="B103" s="34" t="s">
        <v>393</v>
      </c>
      <c r="C103" s="34" t="s">
        <v>394</v>
      </c>
      <c r="D103" s="34" t="s">
        <v>74</v>
      </c>
      <c r="E103" s="34" t="s">
        <v>177</v>
      </c>
      <c r="F103" s="34" t="s">
        <v>19</v>
      </c>
      <c r="G103" s="34" t="s">
        <v>409</v>
      </c>
      <c r="H103" s="34" t="s">
        <v>20</v>
      </c>
      <c r="I103" s="34">
        <f t="shared" si="14"/>
        <v>1</v>
      </c>
      <c r="J103" s="34" t="s">
        <v>179</v>
      </c>
      <c r="K103" s="34" t="s">
        <v>50</v>
      </c>
      <c r="L103" s="34" t="s">
        <v>411</v>
      </c>
    </row>
    <row r="104" spans="1:12" ht="47.5" customHeight="1" x14ac:dyDescent="0.25">
      <c r="A104" s="34" t="e">
        <f>#REF!+1</f>
        <v>#REF!</v>
      </c>
      <c r="B104" s="34" t="s">
        <v>395</v>
      </c>
      <c r="C104" s="34" t="s">
        <v>396</v>
      </c>
      <c r="D104" s="34" t="s">
        <v>61</v>
      </c>
      <c r="E104" s="34" t="s">
        <v>177</v>
      </c>
      <c r="F104" s="34" t="s">
        <v>19</v>
      </c>
      <c r="G104" s="34"/>
      <c r="H104" s="34" t="s">
        <v>20</v>
      </c>
      <c r="I104" s="34">
        <f t="shared" si="14"/>
        <v>1</v>
      </c>
      <c r="J104" s="34" t="s">
        <v>179</v>
      </c>
      <c r="K104" s="34" t="s">
        <v>54</v>
      </c>
      <c r="L104" s="42" t="s">
        <v>412</v>
      </c>
    </row>
    <row r="105" spans="1:12" ht="47.5" customHeight="1" x14ac:dyDescent="0.25">
      <c r="A105" s="34" t="e">
        <f>#REF!+1</f>
        <v>#REF!</v>
      </c>
      <c r="B105" s="34" t="s">
        <v>397</v>
      </c>
      <c r="C105" s="34" t="s">
        <v>398</v>
      </c>
      <c r="D105" s="34" t="s">
        <v>61</v>
      </c>
      <c r="E105" s="34" t="s">
        <v>177</v>
      </c>
      <c r="F105" s="34" t="s">
        <v>19</v>
      </c>
      <c r="G105" s="34" t="s">
        <v>409</v>
      </c>
      <c r="H105" s="34" t="s">
        <v>20</v>
      </c>
      <c r="I105" s="34">
        <f t="shared" si="14"/>
        <v>1</v>
      </c>
      <c r="J105" s="34" t="s">
        <v>179</v>
      </c>
      <c r="K105" s="34" t="s">
        <v>54</v>
      </c>
      <c r="L105" s="42" t="s">
        <v>413</v>
      </c>
    </row>
    <row r="106" spans="1:12" ht="47.5" customHeight="1" x14ac:dyDescent="0.25">
      <c r="A106" s="34" t="e">
        <f t="shared" si="10"/>
        <v>#REF!</v>
      </c>
      <c r="B106" s="34" t="s">
        <v>399</v>
      </c>
      <c r="C106" s="34" t="s">
        <v>400</v>
      </c>
      <c r="D106" s="34" t="s">
        <v>61</v>
      </c>
      <c r="E106" s="34" t="s">
        <v>177</v>
      </c>
      <c r="F106" s="34" t="s">
        <v>19</v>
      </c>
      <c r="G106" s="34" t="s">
        <v>409</v>
      </c>
      <c r="H106" s="34" t="s">
        <v>20</v>
      </c>
      <c r="I106" s="34">
        <f t="shared" si="14"/>
        <v>1</v>
      </c>
      <c r="J106" s="34" t="s">
        <v>179</v>
      </c>
      <c r="K106" s="34" t="s">
        <v>54</v>
      </c>
      <c r="L106" s="42" t="s">
        <v>414</v>
      </c>
    </row>
    <row r="107" spans="1:12" ht="47.5" customHeight="1" x14ac:dyDescent="0.25">
      <c r="A107" s="34" t="e">
        <f t="shared" si="10"/>
        <v>#REF!</v>
      </c>
      <c r="B107" s="34" t="s">
        <v>401</v>
      </c>
      <c r="C107" s="34" t="s">
        <v>402</v>
      </c>
      <c r="D107" s="34" t="s">
        <v>61</v>
      </c>
      <c r="E107" s="34" t="s">
        <v>177</v>
      </c>
      <c r="F107" s="34" t="s">
        <v>19</v>
      </c>
      <c r="G107" s="34" t="s">
        <v>409</v>
      </c>
      <c r="H107" s="34" t="s">
        <v>20</v>
      </c>
      <c r="I107" s="34">
        <f t="shared" si="14"/>
        <v>1</v>
      </c>
      <c r="J107" s="34" t="s">
        <v>179</v>
      </c>
      <c r="K107" s="34" t="s">
        <v>54</v>
      </c>
      <c r="L107" s="42" t="s">
        <v>414</v>
      </c>
    </row>
    <row r="108" spans="1:12" ht="47.5" customHeight="1" x14ac:dyDescent="0.25">
      <c r="A108" s="34" t="e">
        <f t="shared" si="10"/>
        <v>#REF!</v>
      </c>
      <c r="B108" s="34" t="s">
        <v>403</v>
      </c>
      <c r="C108" s="34" t="s">
        <v>404</v>
      </c>
      <c r="D108" s="34" t="s">
        <v>61</v>
      </c>
      <c r="E108" s="34" t="s">
        <v>18</v>
      </c>
      <c r="F108" s="34" t="s">
        <v>19</v>
      </c>
      <c r="G108" s="34" t="s">
        <v>409</v>
      </c>
      <c r="H108" s="34" t="s">
        <v>20</v>
      </c>
      <c r="I108" s="34">
        <f t="shared" si="14"/>
        <v>1</v>
      </c>
      <c r="J108" s="34" t="s">
        <v>179</v>
      </c>
      <c r="K108" s="34" t="s">
        <v>54</v>
      </c>
      <c r="L108" s="42" t="s">
        <v>415</v>
      </c>
    </row>
    <row r="109" spans="1:12" ht="47.5" customHeight="1" x14ac:dyDescent="0.25">
      <c r="A109" s="34" t="e">
        <f t="shared" si="10"/>
        <v>#REF!</v>
      </c>
      <c r="B109" s="34" t="s">
        <v>405</v>
      </c>
      <c r="C109" s="34" t="s">
        <v>406</v>
      </c>
      <c r="D109" s="34" t="s">
        <v>61</v>
      </c>
      <c r="E109" s="34" t="s">
        <v>177</v>
      </c>
      <c r="F109" s="34" t="s">
        <v>19</v>
      </c>
      <c r="G109" s="34"/>
      <c r="H109" s="34" t="s">
        <v>20</v>
      </c>
      <c r="I109" s="34">
        <f t="shared" si="14"/>
        <v>1</v>
      </c>
      <c r="J109" s="34" t="s">
        <v>179</v>
      </c>
      <c r="K109" s="34" t="s">
        <v>54</v>
      </c>
      <c r="L109" s="42" t="s">
        <v>416</v>
      </c>
    </row>
    <row r="110" spans="1:12" ht="47.5" customHeight="1" x14ac:dyDescent="0.25">
      <c r="A110" s="34" t="e">
        <f t="shared" si="10"/>
        <v>#REF!</v>
      </c>
      <c r="B110" s="34" t="s">
        <v>407</v>
      </c>
      <c r="C110" s="34" t="s">
        <v>408</v>
      </c>
      <c r="D110" s="34" t="s">
        <v>61</v>
      </c>
      <c r="E110" s="34" t="s">
        <v>177</v>
      </c>
      <c r="F110" s="34" t="s">
        <v>19</v>
      </c>
      <c r="G110" s="34"/>
      <c r="H110" s="34" t="s">
        <v>20</v>
      </c>
      <c r="I110" s="34">
        <f t="shared" si="14"/>
        <v>1</v>
      </c>
      <c r="J110" s="34" t="s">
        <v>179</v>
      </c>
      <c r="K110" s="34" t="s">
        <v>54</v>
      </c>
      <c r="L110" s="42" t="s">
        <v>417</v>
      </c>
    </row>
    <row r="111" spans="1:12" ht="47.5" customHeight="1" x14ac:dyDescent="0.25">
      <c r="A111" s="34" t="e">
        <f>#REF!+1</f>
        <v>#REF!</v>
      </c>
      <c r="B111" s="49" t="s">
        <v>418</v>
      </c>
      <c r="C111" s="49" t="s">
        <v>419</v>
      </c>
      <c r="D111" s="34" t="s">
        <v>61</v>
      </c>
      <c r="E111" s="34" t="s">
        <v>177</v>
      </c>
      <c r="F111" s="34" t="s">
        <v>19</v>
      </c>
      <c r="G111" s="34"/>
      <c r="H111" s="34" t="s">
        <v>20</v>
      </c>
      <c r="I111" s="34">
        <f>IF(J111="No Clasificada",5,IF(J111="Información Pública / Pública =Bajo",1,IF(J111="Clasificada / Uso Interno = Medio",3,IF(J111="Pública Reservada / Confidencial =Alta",5,))))</f>
        <v>1</v>
      </c>
      <c r="J111" s="34" t="s">
        <v>179</v>
      </c>
      <c r="K111" s="34" t="s">
        <v>50</v>
      </c>
      <c r="L111" s="34" t="s">
        <v>202</v>
      </c>
    </row>
    <row r="112" spans="1:12" ht="47.5" customHeight="1" x14ac:dyDescent="0.25">
      <c r="A112" s="34" t="e">
        <f t="shared" ref="A112:A143" si="15">A111+1</f>
        <v>#REF!</v>
      </c>
      <c r="B112" s="49" t="s">
        <v>420</v>
      </c>
      <c r="C112" s="49" t="s">
        <v>421</v>
      </c>
      <c r="D112" s="34" t="s">
        <v>61</v>
      </c>
      <c r="E112" s="34" t="s">
        <v>177</v>
      </c>
      <c r="F112" s="34" t="s">
        <v>19</v>
      </c>
      <c r="G112" s="34"/>
      <c r="H112" s="34" t="s">
        <v>20</v>
      </c>
      <c r="I112" s="34">
        <f t="shared" ref="I112:I137" si="16">IF(J112="No Clasificada",5,IF(J112="Información Pública / Pública =Bajo",1,IF(J112="Clasificada / Uso Interno = Medio",3,IF(J112="Pública Reservada / Confidencial =Alta",5,))))</f>
        <v>1</v>
      </c>
      <c r="J112" s="34" t="s">
        <v>179</v>
      </c>
      <c r="K112" s="34" t="s">
        <v>50</v>
      </c>
      <c r="L112" s="34" t="s">
        <v>202</v>
      </c>
    </row>
    <row r="113" spans="1:12" ht="47.5" customHeight="1" x14ac:dyDescent="0.25">
      <c r="A113" s="34" t="e">
        <f t="shared" si="15"/>
        <v>#REF!</v>
      </c>
      <c r="B113" s="49" t="s">
        <v>422</v>
      </c>
      <c r="C113" s="49" t="s">
        <v>423</v>
      </c>
      <c r="D113" s="34" t="s">
        <v>61</v>
      </c>
      <c r="E113" s="34" t="s">
        <v>177</v>
      </c>
      <c r="F113" s="34" t="s">
        <v>19</v>
      </c>
      <c r="G113" s="34"/>
      <c r="H113" s="34" t="s">
        <v>20</v>
      </c>
      <c r="I113" s="34">
        <f t="shared" si="16"/>
        <v>1</v>
      </c>
      <c r="J113" s="34" t="s">
        <v>179</v>
      </c>
      <c r="K113" s="34" t="s">
        <v>50</v>
      </c>
      <c r="L113" s="34" t="s">
        <v>202</v>
      </c>
    </row>
    <row r="114" spans="1:12" ht="47.5" customHeight="1" x14ac:dyDescent="0.25">
      <c r="A114" s="34" t="e">
        <f t="shared" si="15"/>
        <v>#REF!</v>
      </c>
      <c r="B114" s="49" t="s">
        <v>424</v>
      </c>
      <c r="C114" s="49" t="s">
        <v>425</v>
      </c>
      <c r="D114" s="34" t="s">
        <v>61</v>
      </c>
      <c r="E114" s="34" t="s">
        <v>177</v>
      </c>
      <c r="F114" s="34" t="s">
        <v>19</v>
      </c>
      <c r="G114" s="34"/>
      <c r="H114" s="34" t="s">
        <v>20</v>
      </c>
      <c r="I114" s="34">
        <f t="shared" si="16"/>
        <v>1</v>
      </c>
      <c r="J114" s="34" t="s">
        <v>179</v>
      </c>
      <c r="K114" s="34" t="s">
        <v>50</v>
      </c>
      <c r="L114" s="34" t="s">
        <v>202</v>
      </c>
    </row>
    <row r="115" spans="1:12" ht="47.5" customHeight="1" x14ac:dyDescent="0.25">
      <c r="A115" s="34" t="e">
        <f t="shared" si="15"/>
        <v>#REF!</v>
      </c>
      <c r="B115" s="49" t="s">
        <v>426</v>
      </c>
      <c r="C115" s="49" t="s">
        <v>427</v>
      </c>
      <c r="D115" s="34" t="s">
        <v>61</v>
      </c>
      <c r="E115" s="34" t="s">
        <v>177</v>
      </c>
      <c r="F115" s="34" t="s">
        <v>19</v>
      </c>
      <c r="G115" s="34"/>
      <c r="H115" s="34" t="s">
        <v>20</v>
      </c>
      <c r="I115" s="34">
        <f t="shared" si="16"/>
        <v>1</v>
      </c>
      <c r="J115" s="34" t="s">
        <v>179</v>
      </c>
      <c r="K115" s="34" t="s">
        <v>50</v>
      </c>
      <c r="L115" s="34" t="s">
        <v>202</v>
      </c>
    </row>
    <row r="116" spans="1:12" ht="47.5" customHeight="1" x14ac:dyDescent="0.25">
      <c r="A116" s="34" t="e">
        <f t="shared" si="15"/>
        <v>#REF!</v>
      </c>
      <c r="B116" s="49" t="s">
        <v>428</v>
      </c>
      <c r="C116" s="49" t="s">
        <v>429</v>
      </c>
      <c r="D116" s="34" t="s">
        <v>61</v>
      </c>
      <c r="E116" s="34" t="s">
        <v>177</v>
      </c>
      <c r="F116" s="34" t="s">
        <v>19</v>
      </c>
      <c r="G116" s="34"/>
      <c r="H116" s="34" t="s">
        <v>20</v>
      </c>
      <c r="I116" s="34">
        <f t="shared" si="16"/>
        <v>1</v>
      </c>
      <c r="J116" s="34" t="s">
        <v>179</v>
      </c>
      <c r="K116" s="34" t="s">
        <v>50</v>
      </c>
      <c r="L116" s="34" t="s">
        <v>202</v>
      </c>
    </row>
    <row r="117" spans="1:12" ht="47.5" customHeight="1" x14ac:dyDescent="0.25">
      <c r="A117" s="34" t="e">
        <f t="shared" si="15"/>
        <v>#REF!</v>
      </c>
      <c r="B117" s="49" t="s">
        <v>121</v>
      </c>
      <c r="C117" s="49" t="s">
        <v>430</v>
      </c>
      <c r="D117" s="34" t="s">
        <v>61</v>
      </c>
      <c r="E117" s="34" t="s">
        <v>177</v>
      </c>
      <c r="F117" s="34" t="s">
        <v>19</v>
      </c>
      <c r="G117" s="34"/>
      <c r="H117" s="34" t="s">
        <v>20</v>
      </c>
      <c r="I117" s="34">
        <f t="shared" si="16"/>
        <v>1</v>
      </c>
      <c r="J117" s="34" t="s">
        <v>179</v>
      </c>
      <c r="K117" s="34" t="s">
        <v>50</v>
      </c>
      <c r="L117" s="34" t="s">
        <v>202</v>
      </c>
    </row>
    <row r="118" spans="1:12" ht="47.5" customHeight="1" x14ac:dyDescent="0.25">
      <c r="A118" s="34" t="e">
        <f t="shared" si="15"/>
        <v>#REF!</v>
      </c>
      <c r="B118" s="49" t="s">
        <v>431</v>
      </c>
      <c r="C118" s="49" t="s">
        <v>432</v>
      </c>
      <c r="D118" s="34" t="s">
        <v>61</v>
      </c>
      <c r="E118" s="34" t="s">
        <v>177</v>
      </c>
      <c r="F118" s="34" t="s">
        <v>19</v>
      </c>
      <c r="G118" s="34"/>
      <c r="H118" s="34" t="s">
        <v>20</v>
      </c>
      <c r="I118" s="34">
        <f t="shared" si="16"/>
        <v>1</v>
      </c>
      <c r="J118" s="34" t="s">
        <v>179</v>
      </c>
      <c r="K118" s="34" t="s">
        <v>50</v>
      </c>
      <c r="L118" s="34" t="s">
        <v>202</v>
      </c>
    </row>
    <row r="119" spans="1:12" ht="47.5" customHeight="1" x14ac:dyDescent="0.25">
      <c r="A119" s="34" t="e">
        <f t="shared" si="15"/>
        <v>#REF!</v>
      </c>
      <c r="B119" s="49" t="s">
        <v>268</v>
      </c>
      <c r="C119" s="49" t="s">
        <v>433</v>
      </c>
      <c r="D119" s="34" t="s">
        <v>61</v>
      </c>
      <c r="E119" s="34" t="s">
        <v>177</v>
      </c>
      <c r="F119" s="34" t="s">
        <v>19</v>
      </c>
      <c r="G119" s="34"/>
      <c r="H119" s="34" t="s">
        <v>20</v>
      </c>
      <c r="I119" s="34">
        <f t="shared" si="16"/>
        <v>1</v>
      </c>
      <c r="J119" s="34" t="s">
        <v>179</v>
      </c>
      <c r="K119" s="34" t="s">
        <v>50</v>
      </c>
      <c r="L119" s="34" t="s">
        <v>202</v>
      </c>
    </row>
    <row r="120" spans="1:12" ht="47.5" customHeight="1" x14ac:dyDescent="0.25">
      <c r="A120" s="34" t="e">
        <f t="shared" si="15"/>
        <v>#REF!</v>
      </c>
      <c r="B120" s="49" t="s">
        <v>434</v>
      </c>
      <c r="C120" s="49" t="s">
        <v>435</v>
      </c>
      <c r="D120" s="34" t="s">
        <v>61</v>
      </c>
      <c r="E120" s="34" t="s">
        <v>177</v>
      </c>
      <c r="F120" s="34" t="s">
        <v>19</v>
      </c>
      <c r="G120" s="34"/>
      <c r="H120" s="34" t="s">
        <v>20</v>
      </c>
      <c r="I120" s="34">
        <f t="shared" si="16"/>
        <v>1</v>
      </c>
      <c r="J120" s="34" t="s">
        <v>179</v>
      </c>
      <c r="K120" s="34" t="s">
        <v>50</v>
      </c>
      <c r="L120" s="34" t="s">
        <v>202</v>
      </c>
    </row>
    <row r="121" spans="1:12" ht="47.5" customHeight="1" x14ac:dyDescent="0.25">
      <c r="A121" s="34" t="e">
        <f t="shared" si="15"/>
        <v>#REF!</v>
      </c>
      <c r="B121" s="49" t="s">
        <v>436</v>
      </c>
      <c r="C121" s="49" t="s">
        <v>437</v>
      </c>
      <c r="D121" s="34" t="s">
        <v>61</v>
      </c>
      <c r="E121" s="34" t="s">
        <v>177</v>
      </c>
      <c r="F121" s="34" t="s">
        <v>19</v>
      </c>
      <c r="G121" s="34"/>
      <c r="H121" s="34" t="s">
        <v>20</v>
      </c>
      <c r="I121" s="34">
        <f t="shared" si="16"/>
        <v>1</v>
      </c>
      <c r="J121" s="34" t="s">
        <v>179</v>
      </c>
      <c r="K121" s="34" t="s">
        <v>50</v>
      </c>
      <c r="L121" s="34" t="s">
        <v>202</v>
      </c>
    </row>
    <row r="122" spans="1:12" ht="47.5" customHeight="1" x14ac:dyDescent="0.25">
      <c r="A122" s="34" t="e">
        <f t="shared" si="15"/>
        <v>#REF!</v>
      </c>
      <c r="B122" s="49" t="s">
        <v>438</v>
      </c>
      <c r="C122" s="49" t="s">
        <v>439</v>
      </c>
      <c r="D122" s="34" t="s">
        <v>61</v>
      </c>
      <c r="E122" s="34" t="s">
        <v>177</v>
      </c>
      <c r="F122" s="34" t="s">
        <v>19</v>
      </c>
      <c r="G122" s="34"/>
      <c r="H122" s="34" t="s">
        <v>20</v>
      </c>
      <c r="I122" s="34">
        <f t="shared" si="16"/>
        <v>1</v>
      </c>
      <c r="J122" s="34" t="s">
        <v>179</v>
      </c>
      <c r="K122" s="34" t="s">
        <v>50</v>
      </c>
      <c r="L122" s="34" t="s">
        <v>202</v>
      </c>
    </row>
    <row r="123" spans="1:12" ht="47.5" customHeight="1" x14ac:dyDescent="0.25">
      <c r="A123" s="34" t="e">
        <f t="shared" si="15"/>
        <v>#REF!</v>
      </c>
      <c r="B123" s="49" t="s">
        <v>440</v>
      </c>
      <c r="C123" s="49" t="s">
        <v>441</v>
      </c>
      <c r="D123" s="34" t="s">
        <v>61</v>
      </c>
      <c r="E123" s="34" t="s">
        <v>177</v>
      </c>
      <c r="F123" s="34" t="s">
        <v>19</v>
      </c>
      <c r="G123" s="34"/>
      <c r="H123" s="34" t="s">
        <v>20</v>
      </c>
      <c r="I123" s="34">
        <f t="shared" si="16"/>
        <v>1</v>
      </c>
      <c r="J123" s="34" t="s">
        <v>179</v>
      </c>
      <c r="K123" s="34" t="s">
        <v>50</v>
      </c>
      <c r="L123" s="34" t="s">
        <v>202</v>
      </c>
    </row>
    <row r="124" spans="1:12" ht="47.5" customHeight="1" x14ac:dyDescent="0.25">
      <c r="A124" s="34" t="e">
        <f t="shared" si="15"/>
        <v>#REF!</v>
      </c>
      <c r="B124" s="49" t="s">
        <v>442</v>
      </c>
      <c r="C124" s="49" t="s">
        <v>443</v>
      </c>
      <c r="D124" s="34" t="s">
        <v>61</v>
      </c>
      <c r="E124" s="34" t="s">
        <v>177</v>
      </c>
      <c r="F124" s="34" t="s">
        <v>19</v>
      </c>
      <c r="G124" s="34"/>
      <c r="H124" s="34" t="s">
        <v>20</v>
      </c>
      <c r="I124" s="34">
        <f t="shared" si="16"/>
        <v>1</v>
      </c>
      <c r="J124" s="34" t="s">
        <v>179</v>
      </c>
      <c r="K124" s="34" t="s">
        <v>50</v>
      </c>
      <c r="L124" s="34" t="s">
        <v>202</v>
      </c>
    </row>
    <row r="125" spans="1:12" ht="47.5" customHeight="1" x14ac:dyDescent="0.25">
      <c r="A125" s="34" t="e">
        <f t="shared" si="15"/>
        <v>#REF!</v>
      </c>
      <c r="B125" s="49" t="s">
        <v>444</v>
      </c>
      <c r="C125" s="49" t="s">
        <v>445</v>
      </c>
      <c r="D125" s="34" t="s">
        <v>61</v>
      </c>
      <c r="E125" s="34" t="s">
        <v>177</v>
      </c>
      <c r="F125" s="34" t="s">
        <v>19</v>
      </c>
      <c r="G125" s="34"/>
      <c r="H125" s="34" t="s">
        <v>20</v>
      </c>
      <c r="I125" s="34">
        <f t="shared" si="16"/>
        <v>1</v>
      </c>
      <c r="J125" s="34" t="s">
        <v>179</v>
      </c>
      <c r="K125" s="34" t="s">
        <v>50</v>
      </c>
      <c r="L125" s="34" t="s">
        <v>202</v>
      </c>
    </row>
    <row r="126" spans="1:12" ht="47.5" customHeight="1" x14ac:dyDescent="0.25">
      <c r="A126" s="34" t="e">
        <f t="shared" si="15"/>
        <v>#REF!</v>
      </c>
      <c r="B126" s="49" t="s">
        <v>446</v>
      </c>
      <c r="C126" s="49" t="s">
        <v>447</v>
      </c>
      <c r="D126" s="34" t="s">
        <v>61</v>
      </c>
      <c r="E126" s="34" t="s">
        <v>177</v>
      </c>
      <c r="F126" s="34" t="s">
        <v>19</v>
      </c>
      <c r="G126" s="34"/>
      <c r="H126" s="34" t="s">
        <v>20</v>
      </c>
      <c r="I126" s="34">
        <f t="shared" si="16"/>
        <v>1</v>
      </c>
      <c r="J126" s="34" t="s">
        <v>179</v>
      </c>
      <c r="K126" s="34" t="s">
        <v>50</v>
      </c>
      <c r="L126" s="34" t="s">
        <v>202</v>
      </c>
    </row>
    <row r="127" spans="1:12" ht="47.5" customHeight="1" x14ac:dyDescent="0.25">
      <c r="A127" s="34" t="e">
        <f t="shared" si="15"/>
        <v>#REF!</v>
      </c>
      <c r="B127" s="49" t="s">
        <v>448</v>
      </c>
      <c r="C127" s="49" t="s">
        <v>449</v>
      </c>
      <c r="D127" s="34" t="s">
        <v>61</v>
      </c>
      <c r="E127" s="34" t="s">
        <v>177</v>
      </c>
      <c r="F127" s="34" t="s">
        <v>19</v>
      </c>
      <c r="G127" s="34"/>
      <c r="H127" s="34" t="s">
        <v>20</v>
      </c>
      <c r="I127" s="34">
        <f t="shared" si="16"/>
        <v>1</v>
      </c>
      <c r="J127" s="34" t="s">
        <v>179</v>
      </c>
      <c r="K127" s="34" t="s">
        <v>50</v>
      </c>
      <c r="L127" s="34" t="s">
        <v>202</v>
      </c>
    </row>
    <row r="128" spans="1:12" ht="47.5" customHeight="1" x14ac:dyDescent="0.25">
      <c r="A128" s="34" t="e">
        <f t="shared" si="15"/>
        <v>#REF!</v>
      </c>
      <c r="B128" s="49" t="s">
        <v>450</v>
      </c>
      <c r="C128" s="49" t="s">
        <v>451</v>
      </c>
      <c r="D128" s="34" t="s">
        <v>61</v>
      </c>
      <c r="E128" s="34" t="s">
        <v>177</v>
      </c>
      <c r="F128" s="34" t="s">
        <v>19</v>
      </c>
      <c r="G128" s="34"/>
      <c r="H128" s="34" t="s">
        <v>20</v>
      </c>
      <c r="I128" s="34">
        <f t="shared" si="16"/>
        <v>1</v>
      </c>
      <c r="J128" s="34" t="s">
        <v>179</v>
      </c>
      <c r="K128" s="34" t="s">
        <v>50</v>
      </c>
      <c r="L128" s="34" t="s">
        <v>202</v>
      </c>
    </row>
    <row r="129" spans="1:12" ht="47.5" customHeight="1" x14ac:dyDescent="0.25">
      <c r="A129" s="34" t="e">
        <f t="shared" si="15"/>
        <v>#REF!</v>
      </c>
      <c r="B129" s="49" t="s">
        <v>452</v>
      </c>
      <c r="C129" s="49" t="s">
        <v>453</v>
      </c>
      <c r="D129" s="34" t="s">
        <v>61</v>
      </c>
      <c r="E129" s="34" t="s">
        <v>177</v>
      </c>
      <c r="F129" s="34" t="s">
        <v>19</v>
      </c>
      <c r="G129" s="34"/>
      <c r="H129" s="34" t="s">
        <v>20</v>
      </c>
      <c r="I129" s="34">
        <f t="shared" si="16"/>
        <v>1</v>
      </c>
      <c r="J129" s="34" t="s">
        <v>179</v>
      </c>
      <c r="K129" s="34" t="s">
        <v>50</v>
      </c>
      <c r="L129" s="34" t="s">
        <v>202</v>
      </c>
    </row>
    <row r="130" spans="1:12" ht="47.5" customHeight="1" x14ac:dyDescent="0.25">
      <c r="A130" s="34" t="e">
        <f t="shared" si="15"/>
        <v>#REF!</v>
      </c>
      <c r="B130" s="49" t="s">
        <v>454</v>
      </c>
      <c r="C130" s="49" t="s">
        <v>455</v>
      </c>
      <c r="D130" s="34" t="s">
        <v>61</v>
      </c>
      <c r="E130" s="34" t="s">
        <v>177</v>
      </c>
      <c r="F130" s="34" t="s">
        <v>19</v>
      </c>
      <c r="G130" s="34"/>
      <c r="H130" s="34" t="s">
        <v>20</v>
      </c>
      <c r="I130" s="34">
        <f t="shared" si="16"/>
        <v>1</v>
      </c>
      <c r="J130" s="34" t="s">
        <v>179</v>
      </c>
      <c r="K130" s="34" t="s">
        <v>50</v>
      </c>
      <c r="L130" s="34" t="s">
        <v>202</v>
      </c>
    </row>
    <row r="131" spans="1:12" ht="47.5" customHeight="1" x14ac:dyDescent="0.25">
      <c r="A131" s="34" t="e">
        <f t="shared" si="15"/>
        <v>#REF!</v>
      </c>
      <c r="B131" s="49" t="s">
        <v>456</v>
      </c>
      <c r="C131" s="49" t="s">
        <v>457</v>
      </c>
      <c r="D131" s="34" t="s">
        <v>61</v>
      </c>
      <c r="E131" s="34" t="s">
        <v>177</v>
      </c>
      <c r="F131" s="34" t="s">
        <v>19</v>
      </c>
      <c r="G131" s="34"/>
      <c r="H131" s="34" t="s">
        <v>20</v>
      </c>
      <c r="I131" s="34">
        <f t="shared" si="16"/>
        <v>1</v>
      </c>
      <c r="J131" s="34" t="s">
        <v>179</v>
      </c>
      <c r="K131" s="34" t="s">
        <v>50</v>
      </c>
      <c r="L131" s="34" t="s">
        <v>202</v>
      </c>
    </row>
    <row r="132" spans="1:12" ht="47.5" customHeight="1" x14ac:dyDescent="0.25">
      <c r="A132" s="34" t="e">
        <f t="shared" si="15"/>
        <v>#REF!</v>
      </c>
      <c r="B132" s="49" t="s">
        <v>458</v>
      </c>
      <c r="C132" s="49" t="s">
        <v>459</v>
      </c>
      <c r="D132" s="34" t="s">
        <v>61</v>
      </c>
      <c r="E132" s="34" t="s">
        <v>177</v>
      </c>
      <c r="F132" s="34" t="s">
        <v>19</v>
      </c>
      <c r="G132" s="34"/>
      <c r="H132" s="34" t="s">
        <v>20</v>
      </c>
      <c r="I132" s="34">
        <f t="shared" si="16"/>
        <v>1</v>
      </c>
      <c r="J132" s="34" t="s">
        <v>179</v>
      </c>
      <c r="K132" s="34" t="s">
        <v>50</v>
      </c>
      <c r="L132" s="34" t="s">
        <v>202</v>
      </c>
    </row>
    <row r="133" spans="1:12" ht="47.5" customHeight="1" x14ac:dyDescent="0.25">
      <c r="A133" s="34" t="e">
        <f t="shared" si="15"/>
        <v>#REF!</v>
      </c>
      <c r="B133" s="49" t="s">
        <v>460</v>
      </c>
      <c r="C133" s="49" t="s">
        <v>461</v>
      </c>
      <c r="D133" s="34" t="s">
        <v>61</v>
      </c>
      <c r="E133" s="34" t="s">
        <v>177</v>
      </c>
      <c r="F133" s="34" t="s">
        <v>19</v>
      </c>
      <c r="G133" s="34"/>
      <c r="H133" s="34" t="s">
        <v>20</v>
      </c>
      <c r="I133" s="34">
        <f t="shared" si="16"/>
        <v>1</v>
      </c>
      <c r="J133" s="34" t="s">
        <v>179</v>
      </c>
      <c r="K133" s="34" t="s">
        <v>50</v>
      </c>
      <c r="L133" s="34" t="s">
        <v>202</v>
      </c>
    </row>
    <row r="134" spans="1:12" ht="47.5" customHeight="1" x14ac:dyDescent="0.25">
      <c r="A134" s="34" t="e">
        <f t="shared" si="15"/>
        <v>#REF!</v>
      </c>
      <c r="B134" s="49" t="s">
        <v>462</v>
      </c>
      <c r="C134" s="49" t="s">
        <v>463</v>
      </c>
      <c r="D134" s="34" t="s">
        <v>61</v>
      </c>
      <c r="E134" s="34" t="s">
        <v>177</v>
      </c>
      <c r="F134" s="34" t="s">
        <v>19</v>
      </c>
      <c r="G134" s="34"/>
      <c r="H134" s="34" t="s">
        <v>20</v>
      </c>
      <c r="I134" s="34">
        <f t="shared" si="16"/>
        <v>1</v>
      </c>
      <c r="J134" s="34" t="s">
        <v>179</v>
      </c>
      <c r="K134" s="34" t="s">
        <v>50</v>
      </c>
      <c r="L134" s="34" t="s">
        <v>202</v>
      </c>
    </row>
    <row r="135" spans="1:12" ht="47.5" customHeight="1" x14ac:dyDescent="0.25">
      <c r="A135" s="34" t="e">
        <f t="shared" si="15"/>
        <v>#REF!</v>
      </c>
      <c r="B135" s="49" t="s">
        <v>464</v>
      </c>
      <c r="C135" s="49" t="s">
        <v>465</v>
      </c>
      <c r="D135" s="34" t="s">
        <v>61</v>
      </c>
      <c r="E135" s="34" t="s">
        <v>177</v>
      </c>
      <c r="F135" s="34" t="s">
        <v>19</v>
      </c>
      <c r="G135" s="34"/>
      <c r="H135" s="34" t="s">
        <v>20</v>
      </c>
      <c r="I135" s="34">
        <f t="shared" si="16"/>
        <v>1</v>
      </c>
      <c r="J135" s="34" t="s">
        <v>179</v>
      </c>
      <c r="K135" s="34" t="s">
        <v>50</v>
      </c>
      <c r="L135" s="34" t="s">
        <v>202</v>
      </c>
    </row>
    <row r="136" spans="1:12" ht="47.5" customHeight="1" x14ac:dyDescent="0.25">
      <c r="A136" s="34" t="e">
        <f t="shared" si="15"/>
        <v>#REF!</v>
      </c>
      <c r="B136" s="49" t="s">
        <v>466</v>
      </c>
      <c r="C136" s="49" t="s">
        <v>467</v>
      </c>
      <c r="D136" s="34" t="s">
        <v>61</v>
      </c>
      <c r="E136" s="34" t="s">
        <v>177</v>
      </c>
      <c r="F136" s="34" t="s">
        <v>19</v>
      </c>
      <c r="G136" s="34"/>
      <c r="H136" s="34" t="s">
        <v>20</v>
      </c>
      <c r="I136" s="34">
        <f t="shared" si="16"/>
        <v>1</v>
      </c>
      <c r="J136" s="34" t="s">
        <v>179</v>
      </c>
      <c r="K136" s="34" t="s">
        <v>50</v>
      </c>
      <c r="L136" s="34" t="s">
        <v>202</v>
      </c>
    </row>
    <row r="137" spans="1:12" ht="47.5" customHeight="1" x14ac:dyDescent="0.25">
      <c r="A137" s="34" t="e">
        <f t="shared" si="15"/>
        <v>#REF!</v>
      </c>
      <c r="B137" s="49" t="s">
        <v>468</v>
      </c>
      <c r="C137" s="49" t="s">
        <v>468</v>
      </c>
      <c r="D137" s="34" t="s">
        <v>61</v>
      </c>
      <c r="E137" s="34" t="s">
        <v>177</v>
      </c>
      <c r="F137" s="34" t="s">
        <v>19</v>
      </c>
      <c r="G137" s="34"/>
      <c r="H137" s="34" t="s">
        <v>20</v>
      </c>
      <c r="I137" s="34">
        <f t="shared" si="16"/>
        <v>1</v>
      </c>
      <c r="J137" s="34" t="s">
        <v>179</v>
      </c>
      <c r="K137" s="34" t="s">
        <v>50</v>
      </c>
      <c r="L137" s="34" t="s">
        <v>202</v>
      </c>
    </row>
    <row r="138" spans="1:12" ht="47.5" customHeight="1" x14ac:dyDescent="0.25">
      <c r="A138" s="34" t="e">
        <f>#REF!+1</f>
        <v>#REF!</v>
      </c>
      <c r="B138" s="58" t="s">
        <v>469</v>
      </c>
      <c r="C138" s="65" t="s">
        <v>470</v>
      </c>
      <c r="D138" s="34" t="s">
        <v>61</v>
      </c>
      <c r="E138" s="34" t="s">
        <v>177</v>
      </c>
      <c r="F138" s="34" t="s">
        <v>91</v>
      </c>
      <c r="G138" s="34"/>
      <c r="H138" s="34" t="s">
        <v>20</v>
      </c>
      <c r="I138" s="34">
        <f t="shared" ref="I138:I155" si="17">IF(J138="No Clasificada",5,IF(J138="Información Pública / Pública =Bajo",1,IF(J138="Clasificada / Uso Interno = Medio",3,IF(J138="Pública Reservada / Confidencial =Alta",5,))))</f>
        <v>1</v>
      </c>
      <c r="J138" s="34" t="s">
        <v>179</v>
      </c>
      <c r="K138" s="34" t="s">
        <v>50</v>
      </c>
      <c r="L138" s="58" t="s">
        <v>484</v>
      </c>
    </row>
    <row r="139" spans="1:12" ht="47.5" customHeight="1" x14ac:dyDescent="0.25">
      <c r="A139" s="34" t="e">
        <f t="shared" si="15"/>
        <v>#REF!</v>
      </c>
      <c r="B139" s="58" t="s">
        <v>471</v>
      </c>
      <c r="C139" s="65" t="s">
        <v>470</v>
      </c>
      <c r="D139" s="34" t="s">
        <v>61</v>
      </c>
      <c r="E139" s="34" t="s">
        <v>177</v>
      </c>
      <c r="F139" s="34" t="s">
        <v>91</v>
      </c>
      <c r="G139" s="34"/>
      <c r="H139" s="34" t="s">
        <v>20</v>
      </c>
      <c r="I139" s="34">
        <f t="shared" si="17"/>
        <v>1</v>
      </c>
      <c r="J139" s="34" t="s">
        <v>179</v>
      </c>
      <c r="K139" s="34" t="s">
        <v>50</v>
      </c>
      <c r="L139" s="58" t="s">
        <v>484</v>
      </c>
    </row>
    <row r="140" spans="1:12" ht="47.5" customHeight="1" x14ac:dyDescent="0.25">
      <c r="A140" s="34" t="e">
        <f t="shared" si="15"/>
        <v>#REF!</v>
      </c>
      <c r="B140" s="58" t="s">
        <v>472</v>
      </c>
      <c r="C140" s="65" t="s">
        <v>470</v>
      </c>
      <c r="D140" s="34" t="s">
        <v>61</v>
      </c>
      <c r="E140" s="34" t="s">
        <v>177</v>
      </c>
      <c r="F140" s="34" t="s">
        <v>91</v>
      </c>
      <c r="G140" s="34"/>
      <c r="H140" s="34" t="s">
        <v>20</v>
      </c>
      <c r="I140" s="34">
        <f t="shared" si="17"/>
        <v>1</v>
      </c>
      <c r="J140" s="34" t="s">
        <v>179</v>
      </c>
      <c r="K140" s="34" t="s">
        <v>50</v>
      </c>
      <c r="L140" s="58" t="s">
        <v>484</v>
      </c>
    </row>
    <row r="141" spans="1:12" ht="47.5" customHeight="1" x14ac:dyDescent="0.25">
      <c r="A141" s="34" t="e">
        <f>#REF!+1</f>
        <v>#REF!</v>
      </c>
      <c r="B141" s="58" t="s">
        <v>473</v>
      </c>
      <c r="C141" s="65" t="s">
        <v>470</v>
      </c>
      <c r="D141" s="34" t="s">
        <v>61</v>
      </c>
      <c r="E141" s="34" t="s">
        <v>177</v>
      </c>
      <c r="F141" s="34" t="s">
        <v>91</v>
      </c>
      <c r="G141" s="34"/>
      <c r="H141" s="34" t="s">
        <v>20</v>
      </c>
      <c r="I141" s="34">
        <f t="shared" si="17"/>
        <v>1</v>
      </c>
      <c r="J141" s="34" t="s">
        <v>179</v>
      </c>
      <c r="K141" s="34" t="s">
        <v>50</v>
      </c>
      <c r="L141" s="58" t="s">
        <v>484</v>
      </c>
    </row>
    <row r="142" spans="1:12" ht="47.5" customHeight="1" x14ac:dyDescent="0.25">
      <c r="A142" s="34" t="e">
        <f t="shared" si="15"/>
        <v>#REF!</v>
      </c>
      <c r="B142" s="58" t="s">
        <v>474</v>
      </c>
      <c r="C142" s="65" t="s">
        <v>470</v>
      </c>
      <c r="D142" s="34" t="s">
        <v>61</v>
      </c>
      <c r="E142" s="34" t="s">
        <v>177</v>
      </c>
      <c r="F142" s="34" t="s">
        <v>91</v>
      </c>
      <c r="G142" s="34"/>
      <c r="H142" s="34" t="s">
        <v>20</v>
      </c>
      <c r="I142" s="34">
        <f t="shared" si="17"/>
        <v>1</v>
      </c>
      <c r="J142" s="34" t="s">
        <v>179</v>
      </c>
      <c r="K142" s="34" t="s">
        <v>50</v>
      </c>
      <c r="L142" s="58" t="s">
        <v>484</v>
      </c>
    </row>
    <row r="143" spans="1:12" ht="47.5" customHeight="1" x14ac:dyDescent="0.25">
      <c r="A143" s="34" t="e">
        <f t="shared" si="15"/>
        <v>#REF!</v>
      </c>
      <c r="B143" s="58" t="s">
        <v>475</v>
      </c>
      <c r="C143" s="65" t="s">
        <v>470</v>
      </c>
      <c r="D143" s="34" t="s">
        <v>61</v>
      </c>
      <c r="E143" s="34" t="s">
        <v>177</v>
      </c>
      <c r="F143" s="34" t="s">
        <v>91</v>
      </c>
      <c r="G143" s="34"/>
      <c r="H143" s="34" t="s">
        <v>20</v>
      </c>
      <c r="I143" s="34">
        <f t="shared" si="17"/>
        <v>1</v>
      </c>
      <c r="J143" s="34" t="s">
        <v>179</v>
      </c>
      <c r="K143" s="34" t="s">
        <v>50</v>
      </c>
      <c r="L143" s="58" t="s">
        <v>484</v>
      </c>
    </row>
    <row r="144" spans="1:12" ht="47.5" customHeight="1" x14ac:dyDescent="0.25">
      <c r="A144" s="34" t="e">
        <f>#REF!+1</f>
        <v>#REF!</v>
      </c>
      <c r="B144" s="58" t="s">
        <v>476</v>
      </c>
      <c r="C144" s="65" t="s">
        <v>470</v>
      </c>
      <c r="D144" s="34" t="s">
        <v>61</v>
      </c>
      <c r="E144" s="34" t="s">
        <v>177</v>
      </c>
      <c r="F144" s="34" t="s">
        <v>91</v>
      </c>
      <c r="G144" s="34"/>
      <c r="H144" s="34" t="s">
        <v>178</v>
      </c>
      <c r="I144" s="34">
        <f t="shared" si="17"/>
        <v>1</v>
      </c>
      <c r="J144" s="34" t="s">
        <v>179</v>
      </c>
      <c r="K144" s="34" t="s">
        <v>50</v>
      </c>
      <c r="L144" s="58" t="s">
        <v>389</v>
      </c>
    </row>
    <row r="145" spans="1:12" ht="47.5" customHeight="1" x14ac:dyDescent="0.25">
      <c r="A145" s="34" t="e">
        <f>#REF!+1</f>
        <v>#REF!</v>
      </c>
      <c r="B145" s="58" t="s">
        <v>477</v>
      </c>
      <c r="C145" s="65" t="s">
        <v>470</v>
      </c>
      <c r="D145" s="34" t="s">
        <v>61</v>
      </c>
      <c r="E145" s="34" t="s">
        <v>177</v>
      </c>
      <c r="F145" s="34" t="s">
        <v>91</v>
      </c>
      <c r="G145" s="34"/>
      <c r="H145" s="34" t="s">
        <v>478</v>
      </c>
      <c r="I145" s="34">
        <f t="shared" si="17"/>
        <v>1</v>
      </c>
      <c r="J145" s="34" t="s">
        <v>179</v>
      </c>
      <c r="K145" s="34" t="s">
        <v>50</v>
      </c>
      <c r="L145" s="58" t="s">
        <v>389</v>
      </c>
    </row>
    <row r="146" spans="1:12" ht="47.5" customHeight="1" x14ac:dyDescent="0.25">
      <c r="A146" s="34" t="e">
        <f t="shared" ref="A146:A155" si="18">A145+1</f>
        <v>#REF!</v>
      </c>
      <c r="B146" s="58" t="s">
        <v>479</v>
      </c>
      <c r="C146" s="65" t="s">
        <v>470</v>
      </c>
      <c r="D146" s="34" t="s">
        <v>61</v>
      </c>
      <c r="E146" s="34" t="s">
        <v>177</v>
      </c>
      <c r="F146" s="34" t="s">
        <v>91</v>
      </c>
      <c r="G146" s="34"/>
      <c r="H146" s="34" t="s">
        <v>20</v>
      </c>
      <c r="I146" s="34">
        <f t="shared" si="17"/>
        <v>1</v>
      </c>
      <c r="J146" s="34" t="s">
        <v>179</v>
      </c>
      <c r="K146" s="34" t="s">
        <v>50</v>
      </c>
      <c r="L146" s="58" t="s">
        <v>389</v>
      </c>
    </row>
    <row r="147" spans="1:12" ht="47.5" customHeight="1" x14ac:dyDescent="0.25">
      <c r="A147" s="34" t="e">
        <f>#REF!+1</f>
        <v>#REF!</v>
      </c>
      <c r="B147" s="58" t="s">
        <v>480</v>
      </c>
      <c r="C147" s="65" t="s">
        <v>470</v>
      </c>
      <c r="D147" s="34" t="s">
        <v>61</v>
      </c>
      <c r="E147" s="34" t="s">
        <v>177</v>
      </c>
      <c r="F147" s="34" t="s">
        <v>91</v>
      </c>
      <c r="G147" s="34"/>
      <c r="H147" s="34" t="s">
        <v>20</v>
      </c>
      <c r="I147" s="34">
        <f t="shared" si="17"/>
        <v>1</v>
      </c>
      <c r="J147" s="34" t="s">
        <v>179</v>
      </c>
      <c r="K147" s="34" t="s">
        <v>50</v>
      </c>
      <c r="L147" s="58" t="s">
        <v>389</v>
      </c>
    </row>
    <row r="148" spans="1:12" ht="47.5" customHeight="1" x14ac:dyDescent="0.25">
      <c r="A148" s="34" t="e">
        <f t="shared" si="18"/>
        <v>#REF!</v>
      </c>
      <c r="B148" s="58" t="s">
        <v>481</v>
      </c>
      <c r="C148" s="65" t="s">
        <v>470</v>
      </c>
      <c r="D148" s="34" t="s">
        <v>61</v>
      </c>
      <c r="E148" s="34" t="s">
        <v>177</v>
      </c>
      <c r="F148" s="34" t="s">
        <v>91</v>
      </c>
      <c r="G148" s="34"/>
      <c r="H148" s="34" t="s">
        <v>20</v>
      </c>
      <c r="I148" s="34">
        <f t="shared" si="17"/>
        <v>1</v>
      </c>
      <c r="J148" s="34" t="s">
        <v>179</v>
      </c>
      <c r="K148" s="34" t="s">
        <v>50</v>
      </c>
      <c r="L148" s="58" t="s">
        <v>484</v>
      </c>
    </row>
    <row r="149" spans="1:12" ht="47.5" customHeight="1" x14ac:dyDescent="0.25">
      <c r="A149" s="34" t="e">
        <f t="shared" si="18"/>
        <v>#REF!</v>
      </c>
      <c r="B149" s="58" t="s">
        <v>482</v>
      </c>
      <c r="C149" s="65" t="s">
        <v>470</v>
      </c>
      <c r="D149" s="34" t="s">
        <v>61</v>
      </c>
      <c r="E149" s="34" t="s">
        <v>177</v>
      </c>
      <c r="F149" s="34" t="s">
        <v>91</v>
      </c>
      <c r="G149" s="34"/>
      <c r="H149" s="34" t="s">
        <v>20</v>
      </c>
      <c r="I149" s="34">
        <f t="shared" si="17"/>
        <v>1</v>
      </c>
      <c r="J149" s="34" t="s">
        <v>179</v>
      </c>
      <c r="K149" s="34" t="s">
        <v>50</v>
      </c>
      <c r="L149" s="58" t="s">
        <v>484</v>
      </c>
    </row>
    <row r="150" spans="1:12" ht="47.5" customHeight="1" x14ac:dyDescent="0.25">
      <c r="A150" s="34" t="e">
        <f t="shared" si="18"/>
        <v>#REF!</v>
      </c>
      <c r="B150" s="58" t="s">
        <v>483</v>
      </c>
      <c r="C150" s="65" t="s">
        <v>470</v>
      </c>
      <c r="D150" s="34" t="s">
        <v>61</v>
      </c>
      <c r="E150" s="34" t="s">
        <v>177</v>
      </c>
      <c r="F150" s="34" t="s">
        <v>70</v>
      </c>
      <c r="G150" s="34"/>
      <c r="H150" s="34" t="s">
        <v>20</v>
      </c>
      <c r="I150" s="34">
        <f t="shared" si="17"/>
        <v>1</v>
      </c>
      <c r="J150" s="34" t="s">
        <v>179</v>
      </c>
      <c r="K150" s="34" t="s">
        <v>50</v>
      </c>
      <c r="L150" s="58" t="s">
        <v>484</v>
      </c>
    </row>
    <row r="151" spans="1:12" ht="47.5" customHeight="1" x14ac:dyDescent="0.25">
      <c r="A151" s="34" t="e">
        <f>#REF!+1</f>
        <v>#REF!</v>
      </c>
      <c r="B151" s="58" t="s">
        <v>485</v>
      </c>
      <c r="C151" s="65" t="s">
        <v>470</v>
      </c>
      <c r="D151" s="34" t="s">
        <v>61</v>
      </c>
      <c r="E151" s="34" t="s">
        <v>177</v>
      </c>
      <c r="F151" s="34" t="s">
        <v>91</v>
      </c>
      <c r="G151" s="34"/>
      <c r="H151" s="34" t="s">
        <v>20</v>
      </c>
      <c r="I151" s="34">
        <f t="shared" si="17"/>
        <v>1</v>
      </c>
      <c r="J151" s="34" t="s">
        <v>179</v>
      </c>
      <c r="K151" s="34" t="s">
        <v>50</v>
      </c>
      <c r="L151" s="58" t="s">
        <v>484</v>
      </c>
    </row>
    <row r="152" spans="1:12" ht="47.5" customHeight="1" x14ac:dyDescent="0.25">
      <c r="A152" s="34" t="e">
        <f>#REF!+1</f>
        <v>#REF!</v>
      </c>
      <c r="B152" s="66" t="s">
        <v>486</v>
      </c>
      <c r="C152" s="66" t="s">
        <v>487</v>
      </c>
      <c r="D152" s="36" t="s">
        <v>61</v>
      </c>
      <c r="E152" s="34" t="s">
        <v>177</v>
      </c>
      <c r="F152" s="34" t="s">
        <v>19</v>
      </c>
      <c r="G152" s="34" t="s">
        <v>17</v>
      </c>
      <c r="H152" s="34" t="s">
        <v>20</v>
      </c>
      <c r="I152" s="34">
        <f t="shared" si="17"/>
        <v>1</v>
      </c>
      <c r="J152" s="34" t="s">
        <v>179</v>
      </c>
      <c r="K152" s="34" t="s">
        <v>23</v>
      </c>
      <c r="L152" s="37" t="s">
        <v>217</v>
      </c>
    </row>
    <row r="153" spans="1:12" ht="47.5" customHeight="1" x14ac:dyDescent="0.25">
      <c r="A153" s="34" t="e">
        <f t="shared" si="18"/>
        <v>#REF!</v>
      </c>
      <c r="B153" s="66" t="s">
        <v>488</v>
      </c>
      <c r="C153" s="66" t="s">
        <v>489</v>
      </c>
      <c r="D153" s="36" t="s">
        <v>61</v>
      </c>
      <c r="E153" s="34" t="s">
        <v>177</v>
      </c>
      <c r="F153" s="34" t="s">
        <v>19</v>
      </c>
      <c r="G153" s="34" t="s">
        <v>17</v>
      </c>
      <c r="H153" s="34" t="s">
        <v>20</v>
      </c>
      <c r="I153" s="34">
        <f t="shared" si="17"/>
        <v>1</v>
      </c>
      <c r="J153" s="34" t="s">
        <v>179</v>
      </c>
      <c r="K153" s="34" t="s">
        <v>23</v>
      </c>
      <c r="L153" s="37" t="s">
        <v>217</v>
      </c>
    </row>
    <row r="154" spans="1:12" ht="47.5" customHeight="1" x14ac:dyDescent="0.25">
      <c r="A154" s="34" t="e">
        <f t="shared" si="18"/>
        <v>#REF!</v>
      </c>
      <c r="B154" s="66" t="s">
        <v>490</v>
      </c>
      <c r="C154" s="66" t="s">
        <v>491</v>
      </c>
      <c r="D154" s="36" t="s">
        <v>61</v>
      </c>
      <c r="E154" s="34" t="s">
        <v>177</v>
      </c>
      <c r="F154" s="34" t="s">
        <v>19</v>
      </c>
      <c r="G154" s="34" t="s">
        <v>17</v>
      </c>
      <c r="H154" s="34" t="s">
        <v>20</v>
      </c>
      <c r="I154" s="34">
        <f t="shared" si="17"/>
        <v>1</v>
      </c>
      <c r="J154" s="34" t="s">
        <v>179</v>
      </c>
      <c r="K154" s="34" t="s">
        <v>23</v>
      </c>
      <c r="L154" s="37" t="s">
        <v>217</v>
      </c>
    </row>
    <row r="155" spans="1:12" ht="47.5" customHeight="1" x14ac:dyDescent="0.25">
      <c r="A155" s="34" t="e">
        <f t="shared" si="18"/>
        <v>#REF!</v>
      </c>
      <c r="B155" s="66" t="s">
        <v>492</v>
      </c>
      <c r="C155" s="66" t="s">
        <v>493</v>
      </c>
      <c r="D155" s="36" t="s">
        <v>61</v>
      </c>
      <c r="E155" s="34" t="s">
        <v>177</v>
      </c>
      <c r="F155" s="34" t="s">
        <v>19</v>
      </c>
      <c r="G155" s="34" t="s">
        <v>17</v>
      </c>
      <c r="H155" s="34" t="s">
        <v>20</v>
      </c>
      <c r="I155" s="34">
        <f t="shared" si="17"/>
        <v>1</v>
      </c>
      <c r="J155" s="34" t="s">
        <v>179</v>
      </c>
      <c r="K155" s="34" t="s">
        <v>23</v>
      </c>
      <c r="L155" s="37" t="s">
        <v>217</v>
      </c>
    </row>
    <row r="156" spans="1:12" ht="47.5" customHeight="1" x14ac:dyDescent="0.25">
      <c r="A156" s="34" t="e">
        <f>#REF!+1</f>
        <v>#REF!</v>
      </c>
      <c r="B156" s="66" t="s">
        <v>494</v>
      </c>
      <c r="C156" s="62" t="s">
        <v>495</v>
      </c>
      <c r="D156" s="36" t="s">
        <v>79</v>
      </c>
      <c r="E156" s="34" t="s">
        <v>18</v>
      </c>
      <c r="F156" s="34" t="s">
        <v>19</v>
      </c>
      <c r="G156" s="34" t="s">
        <v>17</v>
      </c>
      <c r="H156" s="34" t="s">
        <v>20</v>
      </c>
      <c r="I156" s="34">
        <f>IF(J156="INFORMACIÓN PÚBLICA RESERVADA",3,IF(J156="INFORMACIÓN PÚBLICA CLASIFICADA",2,IF(J156="INFORMACIÓN PÚBLICA",1,IF(J156="","ESCOJA OPCION..!",3))))</f>
        <v>3</v>
      </c>
      <c r="J156" s="34" t="s">
        <v>179</v>
      </c>
      <c r="K156" s="34" t="s">
        <v>50</v>
      </c>
      <c r="L156" s="37" t="s">
        <v>17</v>
      </c>
    </row>
    <row r="157" spans="1:12" ht="47.5" customHeight="1" x14ac:dyDescent="0.25">
      <c r="A157" s="34" t="e">
        <f>#REF!+1</f>
        <v>#REF!</v>
      </c>
      <c r="B157" s="71" t="s">
        <v>512</v>
      </c>
      <c r="C157" s="71" t="s">
        <v>513</v>
      </c>
      <c r="D157" s="71" t="s">
        <v>35</v>
      </c>
      <c r="E157" s="71" t="s">
        <v>177</v>
      </c>
      <c r="F157" s="71" t="s">
        <v>105</v>
      </c>
      <c r="G157" s="71" t="s">
        <v>515</v>
      </c>
      <c r="H157" s="71" t="s">
        <v>20</v>
      </c>
      <c r="I157" s="71">
        <v>1</v>
      </c>
      <c r="J157" s="71" t="s">
        <v>179</v>
      </c>
      <c r="K157" s="47" t="s">
        <v>54</v>
      </c>
      <c r="L157" s="47" t="s">
        <v>517</v>
      </c>
    </row>
    <row r="158" spans="1:12" ht="49" customHeight="1" x14ac:dyDescent="0.25">
      <c r="A158" s="34" t="e">
        <f>#REF!+1</f>
        <v>#REF!</v>
      </c>
      <c r="B158" s="71" t="s">
        <v>514</v>
      </c>
      <c r="C158" s="71" t="s">
        <v>48</v>
      </c>
      <c r="D158" s="71" t="s">
        <v>35</v>
      </c>
      <c r="E158" s="71" t="s">
        <v>177</v>
      </c>
      <c r="F158" s="71" t="s">
        <v>48</v>
      </c>
      <c r="G158" s="71" t="s">
        <v>516</v>
      </c>
      <c r="H158" s="71" t="s">
        <v>20</v>
      </c>
      <c r="I158" s="71">
        <v>1</v>
      </c>
      <c r="J158" s="71" t="s">
        <v>179</v>
      </c>
      <c r="K158" s="47" t="s">
        <v>54</v>
      </c>
      <c r="L158" s="47" t="s">
        <v>518</v>
      </c>
    </row>
    <row r="160" spans="1:12" ht="15" customHeight="1" x14ac:dyDescent="0.25">
      <c r="A160" s="46" t="s">
        <v>169</v>
      </c>
    </row>
    <row r="161" spans="1:1" ht="15" customHeight="1" x14ac:dyDescent="0.25">
      <c r="A161" s="45" t="s">
        <v>170</v>
      </c>
    </row>
    <row r="162" spans="1:1" ht="15" customHeight="1" x14ac:dyDescent="0.25">
      <c r="A162" s="79" t="s">
        <v>171</v>
      </c>
    </row>
    <row r="163" spans="1:1" ht="15" customHeight="1" x14ac:dyDescent="0.25">
      <c r="A163" s="79" t="s">
        <v>172</v>
      </c>
    </row>
  </sheetData>
  <autoFilter ref="A3:L158" xr:uid="{00000000-0009-0000-0000-000000000000}"/>
  <mergeCells count="4">
    <mergeCell ref="A2:B2"/>
    <mergeCell ref="I2:L2"/>
    <mergeCell ref="C2:H2"/>
    <mergeCell ref="B1:K1"/>
  </mergeCells>
  <conditionalFormatting sqref="E22:E33 F23:F33 D44:F44 B44:C45 L44:L45 B79:C83">
    <cfRule type="containsText" dxfId="29" priority="781" operator="containsText" text="BAJA">
      <formula>NOT(ISERROR(SEARCH("BAJA",B22)))</formula>
    </cfRule>
    <cfRule type="containsText" dxfId="28" priority="782" operator="containsText" text="MEDIA">
      <formula>NOT(ISERROR(SEARCH("MEDIA",B22)))</formula>
    </cfRule>
    <cfRule type="containsText" dxfId="27" priority="783" operator="containsText" text="ALTA">
      <formula>NOT(ISERROR(SEARCH("ALTA",B22)))</formula>
    </cfRule>
  </conditionalFormatting>
  <conditionalFormatting sqref="C89:C90">
    <cfRule type="containsText" dxfId="26" priority="106" operator="containsText" text="BAJA">
      <formula>NOT(ISERROR(SEARCH("BAJA",C89)))</formula>
    </cfRule>
    <cfRule type="containsText" dxfId="25" priority="107" operator="containsText" text="MEDIA">
      <formula>NOT(ISERROR(SEARCH("MEDIA",C89)))</formula>
    </cfRule>
    <cfRule type="containsText" dxfId="24" priority="108" operator="containsText" text="ALTA">
      <formula>NOT(ISERROR(SEARCH("ALTA",C89)))</formula>
    </cfRule>
  </conditionalFormatting>
  <conditionalFormatting sqref="D16:D18 L16:L21 L34 D35:D38 L41:L43 L46:L54 L58:L64 L78:L92 L102:L137">
    <cfRule type="cellIs" dxfId="23" priority="900" operator="equal">
      <formula>#REF!</formula>
    </cfRule>
    <cfRule type="expression" dxfId="22" priority="901">
      <formula>#REF!</formula>
    </cfRule>
  </conditionalFormatting>
  <conditionalFormatting sqref="F22 D45 F45">
    <cfRule type="containsText" dxfId="21" priority="683" operator="containsText" text="BAJA">
      <formula>NOT(ISERROR(SEARCH("BAJA",D22)))</formula>
    </cfRule>
    <cfRule type="containsText" dxfId="20" priority="684" operator="containsText" text="MEDIA">
      <formula>NOT(ISERROR(SEARCH("MEDIA",D22)))</formula>
    </cfRule>
    <cfRule type="containsText" dxfId="19" priority="685" operator="containsText" text="ALTA">
      <formula>NOT(ISERROR(SEARCH("ALTA",D22)))</formula>
    </cfRule>
  </conditionalFormatting>
  <conditionalFormatting sqref="F93:F95 L4:L15 G4:G15 F16:G34 G35:G38 F39:G43 F46:G92 F96:G156 L152:L156">
    <cfRule type="cellIs" dxfId="18" priority="345" operator="equal">
      <formula>#REF!</formula>
    </cfRule>
  </conditionalFormatting>
  <conditionalFormatting sqref="G44:G45">
    <cfRule type="cellIs" dxfId="17" priority="676" operator="equal">
      <formula>#REF!</formula>
    </cfRule>
  </conditionalFormatting>
  <conditionalFormatting sqref="G84:G92">
    <cfRule type="containsText" dxfId="16" priority="136" operator="containsText" text="BAJA">
      <formula>NOT(ISERROR(SEARCH("BAJA",G84)))</formula>
    </cfRule>
    <cfRule type="containsText" dxfId="15" priority="137" operator="containsText" text="MEDIA">
      <formula>NOT(ISERROR(SEARCH("MEDIA",G84)))</formula>
    </cfRule>
    <cfRule type="containsText" dxfId="14" priority="138" operator="containsText" text="ALTA">
      <formula>NOT(ISERROR(SEARCH("ALTA",G84)))</formula>
    </cfRule>
  </conditionalFormatting>
  <conditionalFormatting sqref="J4:J156">
    <cfRule type="expression" dxfId="13" priority="39">
      <formula>J4&lt;&gt;""</formula>
    </cfRule>
    <cfRule type="expression" dxfId="12" priority="40">
      <formula>#REF!&lt;&gt;""</formula>
    </cfRule>
  </conditionalFormatting>
  <conditionalFormatting sqref="L4:L15 L152:L156">
    <cfRule type="expression" dxfId="11" priority="938">
      <formula>#REF!</formula>
    </cfRule>
  </conditionalFormatting>
  <conditionalFormatting sqref="L39">
    <cfRule type="cellIs" dxfId="10" priority="757" operator="equal">
      <formula>#REF!</formula>
    </cfRule>
    <cfRule type="expression" dxfId="9" priority="761">
      <formula>#REF!</formula>
    </cfRule>
  </conditionalFormatting>
  <conditionalFormatting sqref="L40">
    <cfRule type="containsText" dxfId="8" priority="745" operator="containsText" text="BAJA">
      <formula>NOT(ISERROR(SEARCH("BAJA",L40)))</formula>
    </cfRule>
    <cfRule type="containsText" dxfId="7" priority="746" operator="containsText" text="MEDIA">
      <formula>NOT(ISERROR(SEARCH("MEDIA",L40)))</formula>
    </cfRule>
    <cfRule type="containsText" dxfId="6" priority="747" operator="containsText" text="ALTA">
      <formula>NOT(ISERROR(SEARCH("ALTA",L40)))</formula>
    </cfRule>
  </conditionalFormatting>
  <conditionalFormatting sqref="L56">
    <cfRule type="cellIs" dxfId="5" priority="570" operator="equal">
      <formula>#REF!</formula>
    </cfRule>
    <cfRule type="expression" dxfId="4" priority="571">
      <formula>#REF!</formula>
    </cfRule>
  </conditionalFormatting>
  <conditionalFormatting sqref="L65:L77">
    <cfRule type="containsText" dxfId="3" priority="550" operator="containsText" text="BAJA">
      <formula>NOT(ISERROR(SEARCH("BAJA",L65)))</formula>
    </cfRule>
    <cfRule type="containsText" dxfId="2" priority="551" operator="containsText" text="MEDIA">
      <formula>NOT(ISERROR(SEARCH("MEDIA",L65)))</formula>
    </cfRule>
    <cfRule type="containsText" dxfId="1" priority="552" operator="containsText" text="ALTA">
      <formula>NOT(ISERROR(SEARCH("ALTA",L65)))</formula>
    </cfRule>
  </conditionalFormatting>
  <conditionalFormatting sqref="A3:D3">
    <cfRule type="cellIs" dxfId="0" priority="921" operator="equal">
      <formula>#REF!</formula>
    </cfRule>
  </conditionalFormatting>
  <conditionalFormatting sqref="M22:M30">
    <cfRule type="colorScale" priority="1386">
      <colorScale>
        <cfvo type="min"/>
        <cfvo type="max"/>
        <color rgb="FF57BB8A"/>
        <color rgb="FFFFFFFF"/>
      </colorScale>
    </cfRule>
  </conditionalFormatting>
  <dataValidations count="11">
    <dataValidation type="list" allowBlank="1" showErrorMessage="1" sqref="F16:F34 F39:F43 F46:F156" xr:uid="{00000000-0002-0000-0000-000005000000}">
      <formula1>Formato</formula1>
    </dataValidation>
    <dataValidation type="custom" allowBlank="1" showDropDown="1" sqref="D16:D18 D35:D38" xr:uid="{00000000-0002-0000-0000-000008000000}">
      <formula1>OR(NOT(ISERROR(DATEVALUE(D16))), AND(ISNUMBER(D16), LEFT(CELL("format", D16))="D"))</formula1>
    </dataValidation>
    <dataValidation type="list" allowBlank="1" showErrorMessage="1" sqref="D98 D96 D15 D19:D34 D39:D57 D64:D92 D138:D156" xr:uid="{00000000-0002-0000-0000-00000D000000}">
      <formula1>DEPENDENCIAS</formula1>
    </dataValidation>
    <dataValidation type="list" allowBlank="1" showErrorMessage="1" sqref="K31:K33" xr:uid="{00000000-0002-0000-0000-000001000000}">
      <formula1>TDP</formula1>
    </dataValidation>
    <dataValidation type="list" allowBlank="1" showInputMessage="1" showErrorMessage="1" prompt="Escoger de la lista..&quot; - No se acepta valores diferentes a la lista..!" sqref="L31:L33" xr:uid="{00000000-0002-0000-0000-00000B000000}">
      <formula1>FRDP</formula1>
    </dataValidation>
    <dataValidation type="list" allowBlank="1" showErrorMessage="1" sqref="K4:K21 L22:L30 K31:K34 K39:K156" xr:uid="{00000000-0002-0000-0000-00000C000000}">
      <formula1>Información_Publicada</formula1>
    </dataValidation>
    <dataValidation type="list" allowBlank="1" showErrorMessage="1" sqref="H4:H77 H79:H156" xr:uid="{00000000-0002-0000-0000-000006000000}">
      <formula1>Idioma</formula1>
    </dataValidation>
    <dataValidation type="list" allowBlank="1" showErrorMessage="1" sqref="D4:D14 J4:J15" xr:uid="{717EB386-C3E3-4C70-968F-BDD41C867CE1}">
      <formula1>#REF!</formula1>
    </dataValidation>
    <dataValidation type="list" allowBlank="1" showInputMessage="1" showErrorMessage="1" sqref="F4:F15" xr:uid="{898560BD-E900-4EDA-B252-87E0E2FD6ABE}">
      <formula1>#REF!</formula1>
    </dataValidation>
    <dataValidation type="list" allowBlank="1" showErrorMessage="1" sqref="M22:M30" xr:uid="{00000000-0002-0000-0000-00000E000000}">
      <formula1>TI</formula1>
    </dataValidation>
    <dataValidation type="list" allowBlank="1" showErrorMessage="1" sqref="E4:E156" xr:uid="{00000000-0002-0000-0000-000009000000}">
      <formula1>Soporte_del_Registro</formula1>
    </dataValidation>
  </dataValidations>
  <hyperlinks>
    <hyperlink ref="L16" r:id="rId1" xr:uid="{5FB10857-EB18-4F18-B8DA-6A33C4961A80}"/>
    <hyperlink ref="L17" r:id="rId2" xr:uid="{139BB94E-362D-45D5-9751-E4AD3D855E43}"/>
    <hyperlink ref="L34" r:id="rId3" xr:uid="{B963DB77-D7C9-4E88-B4E6-2A1575E97E77}"/>
    <hyperlink ref="L35" r:id="rId4" xr:uid="{6131245E-5DB2-4610-8B02-C9FD0BD96A1F}"/>
    <hyperlink ref="L38" r:id="rId5" display="http://www.pronosticosyalertas.gov.co/archivos-radar" xr:uid="{204BA05F-0C73-46AD-9E3C-5F1FFFE72EB7}"/>
    <hyperlink ref="L36" r:id="rId6" xr:uid="{1BDF0708-4BA2-423C-8C39-82D41E360BD2}"/>
    <hyperlink ref="L37" r:id="rId7" xr:uid="{64D72549-D74F-4C18-BC66-E36D1FE880CC}"/>
    <hyperlink ref="L40" r:id="rId8" xr:uid="{9D7CA9B7-B2A9-4A94-86A8-3526EDA45DAA}"/>
    <hyperlink ref="L39" r:id="rId9" xr:uid="{32951372-D93F-49C7-9E7C-42D32C932C24}"/>
    <hyperlink ref="L41" r:id="rId10" xr:uid="{551D738C-BF1D-494B-936C-323AF848970E}"/>
    <hyperlink ref="L42" r:id="rId11" xr:uid="{E309AC17-90EE-492B-93DF-1C63D23A09C9}"/>
    <hyperlink ref="L43" r:id="rId12" xr:uid="{AA8EDC2D-A3CE-4E53-9FE1-AED007F2A22D}"/>
    <hyperlink ref="L44" r:id="rId13" xr:uid="{1F080CA1-07CB-4941-A42F-450CADA242A8}"/>
    <hyperlink ref="L45" r:id="rId14" xr:uid="{B36E8893-A1FF-4C63-B9EE-A6B31F5C3641}"/>
    <hyperlink ref="L46" r:id="rId15" xr:uid="{CE53D9CB-7B59-4F68-BFA4-5D3DEFCE1253}"/>
    <hyperlink ref="L47" r:id="rId16" xr:uid="{1825D1B7-FB7C-45D3-BA99-00AA23D51C41}"/>
    <hyperlink ref="L57" r:id="rId17" xr:uid="{5E1BA9AA-EE7A-446D-846D-DE38F3F82ABF}"/>
    <hyperlink ref="L55" r:id="rId18" display="https://ideamcol-my.sharepoint.com/shared?login_hint=ocastellanos%40ideam%2Egov%2Eco&amp;isAscending=true&amp;id=%2Fpersonal%2Fjuridica%5Fideam%5Fgov%5Fco%2FDocuments%2F130%2EOFICINA%20ASESORA%20JURIDICA%2FM%2FLAURA%20SARMIENTO%2FACTAS%20COMITE%20DE%20CONTRATACI%C3%93N&amp;listurl=%2Fpersonal%2Fjuridica%5Fideam%5Fgov%5Fco%2FDocuments&amp;sortField=LinkFilename" xr:uid="{7809853D-4B32-4056-9BFB-B4FEF63F7186}"/>
    <hyperlink ref="L66" r:id="rId19" xr:uid="{90AEFC1A-2548-4657-BF57-888D55BAADC8}"/>
    <hyperlink ref="L67" r:id="rId20" xr:uid="{6CE25493-4801-481E-9853-14267ED344D3}"/>
    <hyperlink ref="L68" r:id="rId21" xr:uid="{22358CEA-EA87-4CCC-A8C6-DEC0F3A81A48}"/>
    <hyperlink ref="L69" r:id="rId22" xr:uid="{61B73833-1249-43F1-A8CF-823EB15CD731}"/>
    <hyperlink ref="L70" r:id="rId23" xr:uid="{83FA6615-4976-4A18-9892-4C7F2707FAB9}"/>
    <hyperlink ref="L71" r:id="rId24" xr:uid="{9AF8C825-73AC-4388-84AD-EF06391925C8}"/>
    <hyperlink ref="L72" r:id="rId25" xr:uid="{4B9AA6B5-926A-4EB4-92A7-53875397DACF}"/>
    <hyperlink ref="L73" r:id="rId26" xr:uid="{DD6F3997-9178-4448-9AE6-6C913D91D497}"/>
    <hyperlink ref="L74" r:id="rId27" xr:uid="{591C872C-7F72-471F-B323-B86EE6A02A0A}"/>
    <hyperlink ref="L75" r:id="rId28" xr:uid="{8D035CFC-7502-49B0-B3E0-679276E1B36E}"/>
    <hyperlink ref="L76" r:id="rId29" xr:uid="{421BBD1D-E6AB-4750-9296-3C8CF5663342}"/>
    <hyperlink ref="L77" r:id="rId30" xr:uid="{AD9D9E7E-E92B-4312-A89E-880129CE41B3}"/>
    <hyperlink ref="L65" r:id="rId31" xr:uid="{5E5F5268-F13A-4795-AAE3-FD5817104A36}"/>
    <hyperlink ref="L100" r:id="rId32" display="https://ideam.sysman.com.co/sysmanWeb/" xr:uid="{E3D8FBE3-4A59-49E8-9513-4E51E8E3FD60}"/>
    <hyperlink ref="L93" r:id="rId33" display="https://ideamcol-my.sharepoint.com/personal/secretaria_ideam_gov_co/_layouts/15/onedrive.aspx?id=%2Fpersonal%2Fsecretaria%5Fideam%5Fgov%5Fco%2FDocuments%2F200%2E%20SECRETARIA%20GENERAL%2F205%20GRUPO%20DE%20MANEJO%20Y%20CONTROL%20DE%20ALMACEN%20E%20INVENTARIOS%2FM&amp;FolderCTID=0x0120002777EE4A6EE69C4BAD5F9A1467185490&amp;view=0_x000a__x000a_Despues de 5 años se traslada a Gestión Documental" xr:uid="{620C0C1A-818E-45B9-9437-63132CFDF77D}"/>
    <hyperlink ref="L94" r:id="rId34" xr:uid="{4645694F-3A5A-4F9B-AC32-1401BC9AB091}"/>
    <hyperlink ref="L95" r:id="rId35" xr:uid="{73F95B8C-41B3-4FCC-9D90-9BA111DBEAB7}"/>
    <hyperlink ref="L96" r:id="rId36" xr:uid="{2E5F0106-6EF6-4B2E-BCF1-CEE3C3B68BE3}"/>
    <hyperlink ref="L97" r:id="rId37" xr:uid="{CD233119-9DBF-42F8-86DD-DA41E0EC3970}"/>
    <hyperlink ref="L98" r:id="rId38" display="https://ideamcol-my.sharepoint.com/personal/secretaria_ideam_gov_co/_layouts/15/onedrive.aspx?id=%2Fpersonal%2Fsecretaria%5Fideam%5Fgov%5Fco%2FDocuments%2F200%2E%20SECRETARIA%20GENERAL%2F205%20GRUPO%20DE%20MANEJO%20Y%20CONTROL%20DE%20ALMACEN%20E%20INVENTARIOS%2FM&amp;FolderCTID=0x0120002777EE4A6EE69C4BAD5F9A1467185490&amp;view=0" xr:uid="{486A9CE0-270E-418C-807A-CF6AD66E9FAE}"/>
    <hyperlink ref="L99" r:id="rId39" xr:uid="{F856E538-4C32-40EC-9FC4-AE3AE93C6683}"/>
    <hyperlink ref="L108" r:id="rId40" xr:uid="{4FF72C29-8B70-47C8-836E-BFCF51959527}"/>
    <hyperlink ref="L109" r:id="rId41" xr:uid="{70A87919-CA85-46A7-A2DB-764624CE5779}"/>
    <hyperlink ref="L110" r:id="rId42" xr:uid="{3AAF5541-E244-447F-93BF-F427D0AF40C2}"/>
    <hyperlink ref="L102" r:id="rId43" xr:uid="{41ED5156-0914-4EDD-81C4-F48942A5E713}"/>
    <hyperlink ref="L106" r:id="rId44" xr:uid="{0E727F4B-5E44-4817-B37C-29CA42483CDB}"/>
    <hyperlink ref="L107" r:id="rId45" xr:uid="{5AB4A2DF-6CD0-41F6-818F-01998549E1FE}"/>
    <hyperlink ref="L105" r:id="rId46" display="https://www.ideam.gov.co/transparencia/planeacion/5-plan-anual-de-vacantes" xr:uid="{8BC8B7A5-2568-4393-B385-007EBE794971}"/>
    <hyperlink ref="L104" r:id="rId47" xr:uid="{DCC40B97-F629-4FC3-8076-D16809815ADC}"/>
    <hyperlink ref="B137" r:id="rId48" tooltip="http://archivo.ideam.gov.co/documents/51310/126919692/instructivo+inscripci%c3%b3n+en+linea+establecimientos+_publicaci%c3%b3n.pdf" display="http://archivo.ideam.gov.co/documents/51310/126919692/Instructivo+inscripci%C3%B3n+en+linea+Establecimientos+_publicaci%C3%B3n.pdf" xr:uid="{F830315D-3B96-4497-AD7F-4B7B2AFA1103}"/>
    <hyperlink ref="C137" r:id="rId49" tooltip="http://archivo.ideam.gov.co/documents/51310/126919692/instructivo+inscripci%c3%b3n+en+linea+establecimientos+_publicaci%c3%b3n.pdf" display="http://archivo.ideam.gov.co/documents/51310/126919692/Instructivo+inscripci%C3%B3n+en+linea+Establecimientos+_publicaci%C3%B3n.pdf" xr:uid="{18EABF30-0CB8-4A80-993E-01113D771326}"/>
    <hyperlink ref="L85" r:id="rId50" xr:uid="{AF204FE2-419A-42F3-9668-8C6196E551FB}"/>
    <hyperlink ref="L31" r:id="rId51" xr:uid="{00000000-0004-0000-0000-000004000000}"/>
  </hyperlinks>
  <pageMargins left="0.7" right="0.7" top="0.75" bottom="0.75" header="0" footer="0"/>
  <pageSetup orientation="portrait"/>
  <drawing r:id="rId52"/>
  <legacyDrawing r:id="rId5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P1000"/>
  <sheetViews>
    <sheetView workbookViewId="0"/>
  </sheetViews>
  <sheetFormatPr baseColWidth="10" defaultColWidth="14.453125" defaultRowHeight="15" customHeight="1" x14ac:dyDescent="0.35"/>
  <cols>
    <col min="1" max="1" width="10.7265625" customWidth="1"/>
    <col min="2" max="2" width="2.81640625" customWidth="1"/>
    <col min="3" max="3" width="95.26953125" customWidth="1"/>
    <col min="4" max="5" width="10.81640625" customWidth="1"/>
    <col min="6" max="6" width="2.81640625" customWidth="1"/>
    <col min="7" max="7" width="73.453125" customWidth="1"/>
    <col min="8" max="9" width="10.81640625" customWidth="1"/>
    <col min="10" max="10" width="1.81640625" customWidth="1"/>
    <col min="11" max="11" width="32.1796875" customWidth="1"/>
    <col min="12" max="12" width="24" customWidth="1"/>
    <col min="13" max="13" width="7.54296875" customWidth="1"/>
    <col min="14" max="14" width="2.81640625" customWidth="1"/>
    <col min="15" max="15" width="66.1796875" customWidth="1"/>
    <col min="16" max="26" width="10.7265625" customWidth="1"/>
  </cols>
  <sheetData>
    <row r="1" spans="2:16" ht="61.5" customHeight="1" x14ac:dyDescent="0.35">
      <c r="C1" s="3"/>
      <c r="D1" s="4"/>
      <c r="E1" s="4"/>
      <c r="H1" s="4"/>
      <c r="I1" s="4"/>
    </row>
    <row r="2" spans="2:16" ht="14.5" x14ac:dyDescent="0.35">
      <c r="D2" s="4"/>
      <c r="E2" s="4"/>
      <c r="H2" s="4"/>
      <c r="I2" s="4"/>
    </row>
    <row r="3" spans="2:16" ht="14.5" x14ac:dyDescent="0.35">
      <c r="B3" s="92" t="s">
        <v>133</v>
      </c>
      <c r="C3" s="93"/>
      <c r="D3" s="94"/>
      <c r="E3" s="5"/>
      <c r="F3" s="92" t="s">
        <v>134</v>
      </c>
      <c r="G3" s="93"/>
      <c r="H3" s="94"/>
      <c r="I3" s="5"/>
      <c r="J3" s="6"/>
      <c r="K3" s="90" t="s">
        <v>135</v>
      </c>
      <c r="L3" s="91"/>
      <c r="M3" s="5"/>
      <c r="O3" s="90" t="s">
        <v>136</v>
      </c>
      <c r="P3" s="91"/>
    </row>
    <row r="4" spans="2:16" ht="29" x14ac:dyDescent="0.35">
      <c r="B4" s="7" t="s">
        <v>137</v>
      </c>
      <c r="C4" s="7" t="s">
        <v>138</v>
      </c>
      <c r="D4" s="8" t="s">
        <v>139</v>
      </c>
      <c r="E4" s="5"/>
      <c r="F4" s="7" t="s">
        <v>137</v>
      </c>
      <c r="G4" s="7" t="s">
        <v>140</v>
      </c>
      <c r="H4" s="8" t="s">
        <v>139</v>
      </c>
      <c r="I4" s="5"/>
      <c r="J4" s="8" t="s">
        <v>137</v>
      </c>
      <c r="K4" s="8" t="s">
        <v>141</v>
      </c>
      <c r="L4" s="8" t="s">
        <v>139</v>
      </c>
      <c r="M4" s="5"/>
      <c r="N4" s="8" t="s">
        <v>137</v>
      </c>
      <c r="O4" s="8" t="s">
        <v>142</v>
      </c>
      <c r="P4" s="8" t="s">
        <v>139</v>
      </c>
    </row>
    <row r="5" spans="2:16" ht="14.5" x14ac:dyDescent="0.35">
      <c r="B5" s="9">
        <v>1</v>
      </c>
      <c r="C5" s="10" t="s">
        <v>25</v>
      </c>
      <c r="D5" s="11" t="e">
        <f>COUNTIF(Inventario!#REF!,C5)</f>
        <v>#REF!</v>
      </c>
      <c r="E5" s="4"/>
      <c r="F5" s="9">
        <v>1</v>
      </c>
      <c r="G5" s="12" t="s">
        <v>40</v>
      </c>
      <c r="H5" s="11" t="e">
        <f>COUNTIF(Inventario!#REF!,G5)</f>
        <v>#REF!</v>
      </c>
      <c r="I5" s="4"/>
      <c r="J5" s="3">
        <v>1</v>
      </c>
      <c r="K5" s="10" t="s">
        <v>43</v>
      </c>
      <c r="L5" s="13" t="e">
        <f>COUNTIF(Inventario!#REF!,K5)</f>
        <v>#REF!</v>
      </c>
      <c r="M5" s="5"/>
      <c r="N5" s="3">
        <v>1</v>
      </c>
      <c r="O5" s="10" t="s">
        <v>143</v>
      </c>
      <c r="P5" s="13" t="e">
        <f>COUNTIF(Inventario!#REF!,O5)</f>
        <v>#REF!</v>
      </c>
    </row>
    <row r="6" spans="2:16" ht="14.5" x14ac:dyDescent="0.35">
      <c r="B6" s="9">
        <v>2</v>
      </c>
      <c r="C6" s="10" t="s">
        <v>41</v>
      </c>
      <c r="D6" s="11" t="e">
        <f>COUNTIF(Inventario!#REF!,C6)</f>
        <v>#REF!</v>
      </c>
      <c r="E6" s="4"/>
      <c r="F6" s="9">
        <v>2</v>
      </c>
      <c r="G6" s="14" t="s">
        <v>45</v>
      </c>
      <c r="H6" s="11" t="e">
        <f>COUNTIF(Inventario!#REF!,G6)</f>
        <v>#REF!</v>
      </c>
      <c r="I6" s="4"/>
      <c r="J6" s="3">
        <v>2</v>
      </c>
      <c r="K6" s="1" t="s">
        <v>22</v>
      </c>
      <c r="L6" s="13" t="e">
        <f>COUNTIF(Inventario!#REF!,K6)</f>
        <v>#REF!</v>
      </c>
      <c r="M6" s="5"/>
      <c r="N6" s="3">
        <v>2</v>
      </c>
      <c r="O6" s="10" t="s">
        <v>144</v>
      </c>
      <c r="P6" s="13" t="e">
        <f>COUNTIF(Inventario!#REF!,O6)</f>
        <v>#REF!</v>
      </c>
    </row>
    <row r="7" spans="2:16" ht="29" x14ac:dyDescent="0.35">
      <c r="B7" s="9">
        <v>3</v>
      </c>
      <c r="C7" s="10" t="s">
        <v>26</v>
      </c>
      <c r="D7" s="11" t="e">
        <f>COUNTIF(Inventario!#REF!,C7)</f>
        <v>#REF!</v>
      </c>
      <c r="E7" s="4"/>
      <c r="F7" s="9">
        <v>3</v>
      </c>
      <c r="G7" s="15" t="s">
        <v>52</v>
      </c>
      <c r="H7" s="11" t="e">
        <f>COUNTIF(Inventario!#REF!,G7)</f>
        <v>#REF!</v>
      </c>
      <c r="I7" s="4"/>
      <c r="K7" s="7" t="s">
        <v>145</v>
      </c>
      <c r="L7" s="16" t="e">
        <f>SUM(L5:L6)</f>
        <v>#REF!</v>
      </c>
      <c r="M7" s="5"/>
      <c r="N7" s="3">
        <v>3</v>
      </c>
      <c r="O7" s="17" t="s">
        <v>146</v>
      </c>
      <c r="P7" s="13" t="e">
        <f>COUNTIF(Inventario!#REF!,O7)</f>
        <v>#REF!</v>
      </c>
    </row>
    <row r="8" spans="2:16" ht="14.5" x14ac:dyDescent="0.35">
      <c r="B8" s="9">
        <v>4</v>
      </c>
      <c r="C8" s="10" t="s">
        <v>27</v>
      </c>
      <c r="D8" s="11" t="e">
        <f>COUNTIF(Inventario!#REF!,C8)</f>
        <v>#REF!</v>
      </c>
      <c r="E8" s="4"/>
      <c r="F8" s="9">
        <v>4</v>
      </c>
      <c r="G8" s="18" t="s">
        <v>56</v>
      </c>
      <c r="H8" s="11" t="e">
        <f>COUNTIF(Inventario!#REF!,G8)</f>
        <v>#REF!</v>
      </c>
      <c r="I8" s="4"/>
      <c r="M8" s="5"/>
      <c r="N8" s="3">
        <v>4</v>
      </c>
      <c r="O8" s="10" t="s">
        <v>147</v>
      </c>
      <c r="P8" s="13" t="e">
        <f>COUNTIF(Inventario!#REF!,O8)</f>
        <v>#REF!</v>
      </c>
    </row>
    <row r="9" spans="2:16" ht="14.5" x14ac:dyDescent="0.35">
      <c r="B9" s="9">
        <v>5</v>
      </c>
      <c r="C9" s="10" t="s">
        <v>28</v>
      </c>
      <c r="D9" s="11" t="e">
        <f>COUNTIF(Inventario!#REF!,C9)</f>
        <v>#REF!</v>
      </c>
      <c r="E9" s="4"/>
      <c r="F9" s="9">
        <v>5</v>
      </c>
      <c r="G9" s="18" t="s">
        <v>61</v>
      </c>
      <c r="H9" s="11" t="e">
        <f>COUNTIF(Inventario!#REF!,G9)</f>
        <v>#REF!</v>
      </c>
      <c r="I9" s="4"/>
      <c r="K9" s="90" t="s">
        <v>148</v>
      </c>
      <c r="L9" s="91"/>
      <c r="M9" s="5"/>
      <c r="N9" s="3">
        <v>5</v>
      </c>
      <c r="O9" s="10" t="s">
        <v>149</v>
      </c>
      <c r="P9" s="13" t="e">
        <f>COUNTIF(Inventario!#REF!,O9)</f>
        <v>#REF!</v>
      </c>
    </row>
    <row r="10" spans="2:16" ht="14.5" x14ac:dyDescent="0.35">
      <c r="B10" s="9">
        <v>6</v>
      </c>
      <c r="C10" s="10" t="s">
        <v>29</v>
      </c>
      <c r="D10" s="11" t="e">
        <f>COUNTIF(Inventario!#REF!,C10)</f>
        <v>#REF!</v>
      </c>
      <c r="E10" s="4"/>
      <c r="F10" s="9">
        <v>6</v>
      </c>
      <c r="G10" s="18" t="s">
        <v>62</v>
      </c>
      <c r="H10" s="11" t="e">
        <f>COUNTIF(Inventario!#REF!,G10)</f>
        <v>#REF!</v>
      </c>
      <c r="I10" s="4"/>
      <c r="J10" s="8" t="s">
        <v>137</v>
      </c>
      <c r="K10" s="8" t="s">
        <v>150</v>
      </c>
      <c r="L10" s="8" t="s">
        <v>139</v>
      </c>
      <c r="M10" s="5"/>
      <c r="N10" s="3">
        <v>6</v>
      </c>
      <c r="O10" s="10" t="s">
        <v>151</v>
      </c>
      <c r="P10" s="13" t="e">
        <f>COUNTIF(Inventario!#REF!,O10)</f>
        <v>#REF!</v>
      </c>
    </row>
    <row r="11" spans="2:16" ht="14.5" x14ac:dyDescent="0.35">
      <c r="B11" s="9">
        <v>7</v>
      </c>
      <c r="C11" s="10" t="s">
        <v>30</v>
      </c>
      <c r="D11" s="11" t="e">
        <f>COUNTIF(Inventario!#REF!,C11)</f>
        <v>#REF!</v>
      </c>
      <c r="E11" s="4"/>
      <c r="F11" s="9">
        <v>7</v>
      </c>
      <c r="G11" s="19" t="s">
        <v>63</v>
      </c>
      <c r="H11" s="11" t="e">
        <f>COUNTIF(Inventario!#REF!,G11)</f>
        <v>#REF!</v>
      </c>
      <c r="I11" s="4"/>
      <c r="J11" s="3">
        <v>1</v>
      </c>
      <c r="K11" s="10" t="s">
        <v>46</v>
      </c>
      <c r="L11" s="11" t="e">
        <f>COUNTIF(Inventario!#REF!,K11)</f>
        <v>#REF!</v>
      </c>
      <c r="M11" s="5"/>
      <c r="N11" s="3">
        <v>7</v>
      </c>
      <c r="O11" s="10" t="s">
        <v>152</v>
      </c>
      <c r="P11" s="13" t="e">
        <f>COUNTIF(Inventario!#REF!,O11)</f>
        <v>#REF!</v>
      </c>
    </row>
    <row r="12" spans="2:16" ht="14.5" x14ac:dyDescent="0.35">
      <c r="B12" s="9">
        <v>8</v>
      </c>
      <c r="C12" s="10" t="s">
        <v>31</v>
      </c>
      <c r="D12" s="11" t="e">
        <f>COUNTIF(Inventario!#REF!,C12)</f>
        <v>#REF!</v>
      </c>
      <c r="E12" s="4"/>
      <c r="F12" s="9">
        <v>8</v>
      </c>
      <c r="G12" s="20" t="s">
        <v>65</v>
      </c>
      <c r="H12" s="11" t="e">
        <f>COUNTIF(Inventario!#REF!,G12)</f>
        <v>#REF!</v>
      </c>
      <c r="I12" s="4"/>
      <c r="J12" s="3">
        <v>2</v>
      </c>
      <c r="K12" s="10" t="s">
        <v>11</v>
      </c>
      <c r="L12" s="11" t="e">
        <f>COUNTIF(Inventario!#REF!,K12)</f>
        <v>#REF!</v>
      </c>
      <c r="M12" s="5"/>
      <c r="N12" s="3">
        <v>8</v>
      </c>
      <c r="O12" s="10" t="s">
        <v>153</v>
      </c>
      <c r="P12" s="13" t="e">
        <f>COUNTIF(Inventario!#REF!,O12)</f>
        <v>#REF!</v>
      </c>
    </row>
    <row r="13" spans="2:16" ht="14.5" x14ac:dyDescent="0.35">
      <c r="B13" s="9">
        <v>9</v>
      </c>
      <c r="C13" s="10" t="s">
        <v>32</v>
      </c>
      <c r="D13" s="11" t="e">
        <f>COUNTIF(Inventario!#REF!,C13)</f>
        <v>#REF!</v>
      </c>
      <c r="E13" s="4"/>
      <c r="F13" s="9">
        <v>9</v>
      </c>
      <c r="G13" s="21" t="s">
        <v>67</v>
      </c>
      <c r="H13" s="11" t="e">
        <f>COUNTIF(Inventario!#REF!,G13)</f>
        <v>#REF!</v>
      </c>
      <c r="I13" s="4"/>
      <c r="J13" s="3">
        <v>3</v>
      </c>
      <c r="K13" s="10" t="s">
        <v>154</v>
      </c>
      <c r="L13" s="11" t="e">
        <f>COUNTIF(Inventario!#REF!,K13)</f>
        <v>#REF!</v>
      </c>
      <c r="M13" s="5"/>
      <c r="N13" s="3">
        <v>9</v>
      </c>
      <c r="O13" s="10" t="s">
        <v>17</v>
      </c>
      <c r="P13" s="13" t="e">
        <f>COUNTIF(Inventario!#REF!,O13)</f>
        <v>#REF!</v>
      </c>
    </row>
    <row r="14" spans="2:16" ht="14.5" x14ac:dyDescent="0.35">
      <c r="B14" s="9">
        <v>10</v>
      </c>
      <c r="C14" s="10" t="s">
        <v>33</v>
      </c>
      <c r="D14" s="11" t="e">
        <f>COUNTIF(Inventario!#REF!,C14)</f>
        <v>#REF!</v>
      </c>
      <c r="E14" s="4"/>
      <c r="F14" s="9">
        <v>10</v>
      </c>
      <c r="G14" s="22" t="s">
        <v>69</v>
      </c>
      <c r="H14" s="11" t="e">
        <f>COUNTIF(Inventario!#REF!,G14)</f>
        <v>#REF!</v>
      </c>
      <c r="I14" s="4"/>
      <c r="J14" s="3">
        <v>4</v>
      </c>
      <c r="K14" s="10" t="s">
        <v>155</v>
      </c>
      <c r="L14" s="11" t="e">
        <f>COUNTIF(Inventario!#REF!,K14)</f>
        <v>#REF!</v>
      </c>
      <c r="M14" s="5"/>
      <c r="N14" s="3">
        <v>10</v>
      </c>
      <c r="O14" s="10" t="s">
        <v>156</v>
      </c>
      <c r="P14" s="13" t="e">
        <f>COUNTIF(Inventario!#REF!,O14)</f>
        <v>#REF!</v>
      </c>
    </row>
    <row r="15" spans="2:16" ht="14.5" x14ac:dyDescent="0.35">
      <c r="B15" s="9">
        <v>11</v>
      </c>
      <c r="C15" s="10" t="s">
        <v>34</v>
      </c>
      <c r="D15" s="11" t="e">
        <f>COUNTIF(Inventario!#REF!,C15)</f>
        <v>#REF!</v>
      </c>
      <c r="E15" s="4"/>
      <c r="F15" s="9">
        <v>11</v>
      </c>
      <c r="G15" s="22" t="s">
        <v>71</v>
      </c>
      <c r="H15" s="11" t="e">
        <f>COUNTIF(Inventario!#REF!,G15)</f>
        <v>#REF!</v>
      </c>
      <c r="I15" s="4"/>
      <c r="J15" s="3">
        <v>5</v>
      </c>
      <c r="K15" s="10" t="s">
        <v>57</v>
      </c>
      <c r="L15" s="11" t="e">
        <f>COUNTIF(Inventario!#REF!,K15)</f>
        <v>#REF!</v>
      </c>
      <c r="M15" s="5"/>
      <c r="N15" s="3">
        <v>11</v>
      </c>
      <c r="O15" s="10" t="s">
        <v>157</v>
      </c>
      <c r="P15" s="13" t="e">
        <f>COUNTIF(Inventario!#REF!,O15)</f>
        <v>#REF!</v>
      </c>
    </row>
    <row r="16" spans="2:16" ht="14.5" x14ac:dyDescent="0.35">
      <c r="B16" s="9">
        <v>12</v>
      </c>
      <c r="C16" s="10" t="s">
        <v>35</v>
      </c>
      <c r="D16" s="11" t="e">
        <f>COUNTIF(Inventario!#REF!,C16)</f>
        <v>#REF!</v>
      </c>
      <c r="E16" s="4"/>
      <c r="F16" s="9">
        <v>12</v>
      </c>
      <c r="G16" s="23" t="s">
        <v>72</v>
      </c>
      <c r="H16" s="11" t="e">
        <f>COUNTIF(Inventario!#REF!,G16)</f>
        <v>#REF!</v>
      </c>
      <c r="I16" s="4"/>
      <c r="J16" s="3">
        <v>6</v>
      </c>
      <c r="K16" s="10" t="s">
        <v>53</v>
      </c>
      <c r="L16" s="11" t="e">
        <f>COUNTIF(Inventario!#REF!,K16)</f>
        <v>#REF!</v>
      </c>
      <c r="M16" s="5"/>
      <c r="N16" s="3">
        <v>12</v>
      </c>
      <c r="O16" s="10" t="s">
        <v>158</v>
      </c>
      <c r="P16" s="13" t="e">
        <f>COUNTIF(Inventario!#REF!,O16)</f>
        <v>#REF!</v>
      </c>
    </row>
    <row r="17" spans="2:16" ht="14.5" x14ac:dyDescent="0.35">
      <c r="B17" s="9">
        <v>13</v>
      </c>
      <c r="C17" s="10" t="s">
        <v>36</v>
      </c>
      <c r="D17" s="11" t="e">
        <f>COUNTIF(Inventario!#REF!,C17)</f>
        <v>#REF!</v>
      </c>
      <c r="E17" s="4"/>
      <c r="F17" s="9">
        <v>13</v>
      </c>
      <c r="G17" s="24" t="s">
        <v>73</v>
      </c>
      <c r="H17" s="11" t="e">
        <f>COUNTIF(Inventario!#REF!,G17)</f>
        <v>#REF!</v>
      </c>
      <c r="I17" s="4"/>
      <c r="K17" s="7" t="s">
        <v>145</v>
      </c>
      <c r="L17" s="16" t="e">
        <f>SUM(L11:L16)</f>
        <v>#REF!</v>
      </c>
      <c r="M17" s="5"/>
      <c r="N17" s="3">
        <v>13</v>
      </c>
      <c r="O17" s="10" t="s">
        <v>159</v>
      </c>
      <c r="P17" s="13" t="e">
        <f>COUNTIF(Inventario!#REF!,O17)</f>
        <v>#REF!</v>
      </c>
    </row>
    <row r="18" spans="2:16" ht="14.5" x14ac:dyDescent="0.35">
      <c r="B18" s="9">
        <v>14</v>
      </c>
      <c r="C18" s="10" t="s">
        <v>37</v>
      </c>
      <c r="D18" s="11" t="e">
        <f>COUNTIF(Inventario!#REF!,C18)</f>
        <v>#REF!</v>
      </c>
      <c r="E18" s="4"/>
      <c r="F18" s="9">
        <v>14</v>
      </c>
      <c r="G18" s="24" t="s">
        <v>74</v>
      </c>
      <c r="H18" s="11" t="e">
        <f>COUNTIF(Inventario!#REF!,G18)</f>
        <v>#REF!</v>
      </c>
      <c r="I18" s="4"/>
      <c r="M18" s="5"/>
      <c r="N18" s="3">
        <v>14</v>
      </c>
      <c r="O18" s="10" t="s">
        <v>160</v>
      </c>
      <c r="P18" s="13" t="e">
        <f>COUNTIF(Inventario!#REF!,O18)</f>
        <v>#REF!</v>
      </c>
    </row>
    <row r="19" spans="2:16" ht="14.5" x14ac:dyDescent="0.35">
      <c r="B19" s="9">
        <v>15</v>
      </c>
      <c r="C19" s="10" t="s">
        <v>15</v>
      </c>
      <c r="D19" s="11" t="e">
        <f>COUNTIF(Inventario!#REF!,C19)</f>
        <v>#REF!</v>
      </c>
      <c r="E19" s="4"/>
      <c r="F19" s="9">
        <v>15</v>
      </c>
      <c r="G19" s="24" t="s">
        <v>75</v>
      </c>
      <c r="H19" s="11" t="e">
        <f>COUNTIF(Inventario!#REF!,G19)</f>
        <v>#REF!</v>
      </c>
      <c r="I19" s="4"/>
      <c r="K19" s="90" t="s">
        <v>161</v>
      </c>
      <c r="L19" s="91"/>
      <c r="M19" s="5"/>
      <c r="N19" s="3">
        <v>15</v>
      </c>
      <c r="O19" s="10" t="s">
        <v>162</v>
      </c>
      <c r="P19" s="13" t="e">
        <f>COUNTIF(Inventario!#REF!,O19)</f>
        <v>#REF!</v>
      </c>
    </row>
    <row r="20" spans="2:16" ht="14.5" x14ac:dyDescent="0.35">
      <c r="B20" s="9">
        <v>16</v>
      </c>
      <c r="C20" s="10" t="s">
        <v>38</v>
      </c>
      <c r="D20" s="11" t="e">
        <f>COUNTIF(Inventario!#REF!,C20)</f>
        <v>#REF!</v>
      </c>
      <c r="E20" s="4"/>
      <c r="F20" s="9">
        <v>16</v>
      </c>
      <c r="G20" s="24" t="s">
        <v>14</v>
      </c>
      <c r="H20" s="11" t="e">
        <f>COUNTIF(Inventario!#REF!,G20)</f>
        <v>#REF!</v>
      </c>
      <c r="I20" s="4"/>
      <c r="J20" s="8" t="s">
        <v>137</v>
      </c>
      <c r="K20" s="8" t="s">
        <v>150</v>
      </c>
      <c r="L20" s="8" t="s">
        <v>139</v>
      </c>
      <c r="M20" s="5"/>
      <c r="N20" s="3">
        <v>16</v>
      </c>
      <c r="O20" s="10" t="s">
        <v>163</v>
      </c>
      <c r="P20" s="13" t="e">
        <f>COUNTIF(Inventario!#REF!,O20)</f>
        <v>#REF!</v>
      </c>
    </row>
    <row r="21" spans="2:16" ht="15.75" customHeight="1" x14ac:dyDescent="0.35">
      <c r="B21" s="9">
        <v>17</v>
      </c>
      <c r="C21" s="10" t="s">
        <v>39</v>
      </c>
      <c r="D21" s="11" t="e">
        <f>COUNTIF(Inventario!#REF!,C21)</f>
        <v>#REF!</v>
      </c>
      <c r="E21" s="4"/>
      <c r="F21" s="9">
        <v>17</v>
      </c>
      <c r="G21" s="24" t="s">
        <v>76</v>
      </c>
      <c r="H21" s="11" t="e">
        <f>COUNTIF(Inventario!#REF!,G21)</f>
        <v>#REF!</v>
      </c>
      <c r="I21" s="4"/>
      <c r="J21" s="3">
        <v>1</v>
      </c>
      <c r="K21" s="10" t="s">
        <v>21</v>
      </c>
      <c r="L21" s="11">
        <f>COUNTIF(Inventario!$J$4:$J$151,K21)</f>
        <v>0</v>
      </c>
      <c r="M21" s="5"/>
      <c r="O21" s="7" t="s">
        <v>145</v>
      </c>
      <c r="P21" s="16" t="e">
        <f>SUM(P5:P20)</f>
        <v>#REF!</v>
      </c>
    </row>
    <row r="22" spans="2:16" ht="15.75" customHeight="1" x14ac:dyDescent="0.35">
      <c r="B22" s="9"/>
      <c r="C22" s="7" t="s">
        <v>164</v>
      </c>
      <c r="D22" s="25" t="e">
        <f>SUM(D5:D21)</f>
        <v>#REF!</v>
      </c>
      <c r="E22" s="4"/>
      <c r="F22" s="9">
        <v>18</v>
      </c>
      <c r="G22" s="24" t="s">
        <v>77</v>
      </c>
      <c r="H22" s="11" t="e">
        <f>COUNTIF(Inventario!#REF!,G22)</f>
        <v>#REF!</v>
      </c>
      <c r="I22" s="4"/>
      <c r="J22" s="3">
        <v>2</v>
      </c>
      <c r="K22" s="10" t="s">
        <v>49</v>
      </c>
      <c r="L22" s="11">
        <f>COUNTIF(Inventario!$J$4:$J$151,K22)</f>
        <v>0</v>
      </c>
      <c r="M22" s="5"/>
    </row>
    <row r="23" spans="2:16" ht="15.75" customHeight="1" x14ac:dyDescent="0.35">
      <c r="D23" s="4"/>
      <c r="E23" s="4"/>
      <c r="F23" s="9">
        <v>19</v>
      </c>
      <c r="G23" s="24" t="s">
        <v>78</v>
      </c>
      <c r="H23" s="11" t="e">
        <f>COUNTIF(Inventario!#REF!,G23)</f>
        <v>#REF!</v>
      </c>
      <c r="I23" s="4"/>
      <c r="J23" s="3">
        <v>3</v>
      </c>
      <c r="K23" s="10" t="s">
        <v>42</v>
      </c>
      <c r="L23" s="11">
        <f>COUNTIF(Inventario!$J$4:$J$151,K23)</f>
        <v>0</v>
      </c>
      <c r="M23" s="5"/>
    </row>
    <row r="24" spans="2:16" ht="15.75" customHeight="1" x14ac:dyDescent="0.35">
      <c r="D24" s="4"/>
      <c r="E24" s="4"/>
      <c r="F24" s="9">
        <v>20</v>
      </c>
      <c r="G24" s="24" t="s">
        <v>79</v>
      </c>
      <c r="H24" s="11" t="e">
        <f>COUNTIF(Inventario!#REF!,G24)</f>
        <v>#REF!</v>
      </c>
      <c r="I24" s="4"/>
      <c r="J24" s="3">
        <v>4</v>
      </c>
      <c r="K24" s="10" t="s">
        <v>59</v>
      </c>
      <c r="L24" s="11">
        <f>COUNTIF(Inventario!$J$4:$J$151,K24)</f>
        <v>0</v>
      </c>
      <c r="M24" s="5"/>
    </row>
    <row r="25" spans="2:16" ht="15.75" customHeight="1" x14ac:dyDescent="0.35">
      <c r="D25" s="4"/>
      <c r="E25" s="4"/>
      <c r="F25" s="9">
        <v>21</v>
      </c>
      <c r="G25" s="24" t="s">
        <v>80</v>
      </c>
      <c r="H25" s="11" t="e">
        <f>COUNTIF(Inventario!#REF!,G25)</f>
        <v>#REF!</v>
      </c>
      <c r="I25" s="4"/>
      <c r="K25" s="7" t="s">
        <v>145</v>
      </c>
      <c r="L25" s="16">
        <f>SUM(L21:L24)</f>
        <v>0</v>
      </c>
      <c r="M25" s="5"/>
    </row>
    <row r="26" spans="2:16" ht="15.75" customHeight="1" x14ac:dyDescent="0.35">
      <c r="D26" s="4"/>
      <c r="E26" s="4"/>
      <c r="F26" s="9">
        <v>22</v>
      </c>
      <c r="G26" s="24" t="s">
        <v>81</v>
      </c>
      <c r="H26" s="11" t="e">
        <f>COUNTIF(Inventario!#REF!,G26)</f>
        <v>#REF!</v>
      </c>
      <c r="I26" s="4"/>
      <c r="M26" s="5"/>
    </row>
    <row r="27" spans="2:16" ht="15.75" customHeight="1" x14ac:dyDescent="0.35">
      <c r="D27" s="4"/>
      <c r="E27" s="4"/>
      <c r="F27" s="9">
        <v>23</v>
      </c>
      <c r="G27" s="26" t="s">
        <v>82</v>
      </c>
      <c r="H27" s="11" t="e">
        <f>COUNTIF(Inventario!#REF!,G27)</f>
        <v>#REF!</v>
      </c>
      <c r="I27" s="4"/>
      <c r="K27" s="90" t="s">
        <v>165</v>
      </c>
      <c r="L27" s="91"/>
      <c r="M27" s="5"/>
    </row>
    <row r="28" spans="2:16" ht="15.75" customHeight="1" x14ac:dyDescent="0.35">
      <c r="D28" s="4"/>
      <c r="E28" s="4"/>
      <c r="F28" s="9">
        <v>24</v>
      </c>
      <c r="G28" s="27" t="s">
        <v>83</v>
      </c>
      <c r="H28" s="11" t="e">
        <f>COUNTIF(Inventario!#REF!,G28)</f>
        <v>#REF!</v>
      </c>
      <c r="I28" s="4"/>
      <c r="J28" s="8" t="s">
        <v>137</v>
      </c>
      <c r="K28" s="8" t="s">
        <v>166</v>
      </c>
      <c r="L28" s="8" t="s">
        <v>139</v>
      </c>
      <c r="M28" s="5"/>
    </row>
    <row r="29" spans="2:16" ht="15.75" customHeight="1" x14ac:dyDescent="0.35">
      <c r="D29" s="4"/>
      <c r="E29" s="4"/>
      <c r="F29" s="9">
        <v>25</v>
      </c>
      <c r="G29" s="27" t="s">
        <v>84</v>
      </c>
      <c r="H29" s="11" t="e">
        <f>COUNTIF(Inventario!#REF!,G29)</f>
        <v>#REF!</v>
      </c>
      <c r="I29" s="4"/>
      <c r="J29" s="3">
        <v>1</v>
      </c>
      <c r="K29" s="10" t="s">
        <v>17</v>
      </c>
      <c r="L29" s="11" t="e">
        <f>COUNTIF(Inventario!#REF!,K29)</f>
        <v>#REF!</v>
      </c>
      <c r="M29" s="5"/>
    </row>
    <row r="30" spans="2:16" ht="15.75" customHeight="1" x14ac:dyDescent="0.35">
      <c r="D30" s="4"/>
      <c r="E30" s="4"/>
      <c r="F30" s="9">
        <v>26</v>
      </c>
      <c r="G30" s="27" t="s">
        <v>85</v>
      </c>
      <c r="H30" s="11" t="e">
        <f>COUNTIF(Inventario!#REF!,G30)</f>
        <v>#REF!</v>
      </c>
      <c r="I30" s="4"/>
      <c r="J30" s="3">
        <v>2</v>
      </c>
      <c r="K30" s="10" t="s">
        <v>24</v>
      </c>
      <c r="L30" s="11" t="e">
        <f>COUNTIF(Inventario!#REF!,K30)</f>
        <v>#REF!</v>
      </c>
      <c r="M30" s="5"/>
    </row>
    <row r="31" spans="2:16" ht="15.75" customHeight="1" x14ac:dyDescent="0.35">
      <c r="D31" s="4"/>
      <c r="E31" s="4"/>
      <c r="F31" s="9">
        <v>27</v>
      </c>
      <c r="G31" s="27" t="s">
        <v>86</v>
      </c>
      <c r="H31" s="11" t="e">
        <f>COUNTIF(Inventario!#REF!,G31)</f>
        <v>#REF!</v>
      </c>
      <c r="I31" s="4"/>
      <c r="J31" s="3">
        <v>3</v>
      </c>
      <c r="K31" s="10" t="s">
        <v>16</v>
      </c>
      <c r="L31" s="11" t="e">
        <f>COUNTIF(Inventario!#REF!,K31)</f>
        <v>#REF!</v>
      </c>
      <c r="M31" s="5"/>
    </row>
    <row r="32" spans="2:16" ht="15.75" customHeight="1" x14ac:dyDescent="0.35">
      <c r="D32" s="4"/>
      <c r="E32" s="4"/>
      <c r="F32" s="9">
        <v>28</v>
      </c>
      <c r="G32" s="27" t="s">
        <v>87</v>
      </c>
      <c r="H32" s="11" t="e">
        <f>COUNTIF(Inventario!#REF!,G32)</f>
        <v>#REF!</v>
      </c>
      <c r="I32" s="4"/>
      <c r="K32" s="7" t="s">
        <v>145</v>
      </c>
      <c r="L32" s="16" t="e">
        <f>SUM(L29:L31)</f>
        <v>#REF!</v>
      </c>
      <c r="M32" s="5"/>
    </row>
    <row r="33" spans="4:13" ht="15.75" customHeight="1" x14ac:dyDescent="0.35">
      <c r="D33" s="4"/>
      <c r="E33" s="4"/>
      <c r="F33" s="9">
        <v>29</v>
      </c>
      <c r="G33" s="27" t="s">
        <v>88</v>
      </c>
      <c r="H33" s="11" t="e">
        <f>COUNTIF(Inventario!#REF!,G33)</f>
        <v>#REF!</v>
      </c>
      <c r="I33" s="4"/>
      <c r="M33" s="5"/>
    </row>
    <row r="34" spans="4:13" ht="15.75" customHeight="1" x14ac:dyDescent="0.35">
      <c r="D34" s="4"/>
      <c r="E34" s="4"/>
      <c r="F34" s="9">
        <v>30</v>
      </c>
      <c r="G34" s="27" t="s">
        <v>89</v>
      </c>
      <c r="H34" s="11" t="e">
        <f>COUNTIF(Inventario!#REF!,G34)</f>
        <v>#REF!</v>
      </c>
      <c r="I34" s="4"/>
      <c r="K34" s="90" t="s">
        <v>167</v>
      </c>
      <c r="L34" s="91"/>
      <c r="M34" s="5"/>
    </row>
    <row r="35" spans="4:13" ht="15.75" customHeight="1" x14ac:dyDescent="0.35">
      <c r="D35" s="4"/>
      <c r="E35" s="4"/>
      <c r="F35" s="9">
        <v>31</v>
      </c>
      <c r="G35" s="27" t="s">
        <v>90</v>
      </c>
      <c r="H35" s="11" t="e">
        <f>COUNTIF(Inventario!#REF!,G35)</f>
        <v>#REF!</v>
      </c>
      <c r="I35" s="4"/>
      <c r="J35" s="8" t="s">
        <v>137</v>
      </c>
      <c r="K35" s="8" t="s">
        <v>168</v>
      </c>
      <c r="L35" s="8" t="s">
        <v>139</v>
      </c>
      <c r="M35" s="5"/>
    </row>
    <row r="36" spans="4:13" ht="15.75" customHeight="1" x14ac:dyDescent="0.35">
      <c r="D36" s="4"/>
      <c r="E36" s="4"/>
      <c r="F36" s="9">
        <v>32</v>
      </c>
      <c r="G36" s="27" t="s">
        <v>92</v>
      </c>
      <c r="H36" s="11" t="e">
        <f>COUNTIF(Inventario!#REF!,G36)</f>
        <v>#REF!</v>
      </c>
      <c r="I36" s="4"/>
      <c r="J36" s="3">
        <v>1</v>
      </c>
      <c r="K36" s="10" t="s">
        <v>44</v>
      </c>
      <c r="L36" s="11" t="e">
        <f>COUNTIF(Inventario!#REF!,K36)</f>
        <v>#REF!</v>
      </c>
      <c r="M36" s="5"/>
    </row>
    <row r="37" spans="4:13" ht="15.75" customHeight="1" x14ac:dyDescent="0.35">
      <c r="D37" s="4"/>
      <c r="E37" s="4"/>
      <c r="F37" s="9">
        <v>33</v>
      </c>
      <c r="G37" s="27" t="s">
        <v>93</v>
      </c>
      <c r="H37" s="11" t="e">
        <f>COUNTIF(Inventario!#REF!,G37)</f>
        <v>#REF!</v>
      </c>
      <c r="I37" s="4"/>
      <c r="J37" s="3">
        <v>2</v>
      </c>
      <c r="K37" s="10" t="s">
        <v>51</v>
      </c>
      <c r="L37" s="11" t="e">
        <f>COUNTIF(Inventario!#REF!,K37)</f>
        <v>#REF!</v>
      </c>
      <c r="M37" s="5"/>
    </row>
    <row r="38" spans="4:13" ht="15.75" customHeight="1" x14ac:dyDescent="0.35">
      <c r="D38" s="4"/>
      <c r="E38" s="4"/>
      <c r="F38" s="9">
        <v>34</v>
      </c>
      <c r="G38" s="27" t="s">
        <v>94</v>
      </c>
      <c r="H38" s="11" t="e">
        <f>COUNTIF(Inventario!#REF!,G38)</f>
        <v>#REF!</v>
      </c>
      <c r="I38" s="4"/>
      <c r="J38" s="3">
        <v>3</v>
      </c>
      <c r="K38" s="10" t="s">
        <v>55</v>
      </c>
      <c r="L38" s="11" t="e">
        <f>COUNTIF(Inventario!#REF!,K38)</f>
        <v>#REF!</v>
      </c>
      <c r="M38" s="5"/>
    </row>
    <row r="39" spans="4:13" ht="15.75" customHeight="1" x14ac:dyDescent="0.35">
      <c r="D39" s="4"/>
      <c r="E39" s="4"/>
      <c r="F39" s="9">
        <v>35</v>
      </c>
      <c r="G39" s="27" t="s">
        <v>95</v>
      </c>
      <c r="H39" s="11" t="e">
        <f>COUNTIF(Inventario!#REF!,G39)</f>
        <v>#REF!</v>
      </c>
      <c r="I39" s="4"/>
      <c r="J39" s="3">
        <v>4</v>
      </c>
      <c r="K39" s="10" t="s">
        <v>60</v>
      </c>
      <c r="L39" s="11" t="e">
        <f>COUNTIF(Inventario!#REF!,K39)</f>
        <v>#REF!</v>
      </c>
      <c r="M39" s="5"/>
    </row>
    <row r="40" spans="4:13" ht="15.75" customHeight="1" x14ac:dyDescent="0.35">
      <c r="D40" s="4"/>
      <c r="E40" s="4"/>
      <c r="F40" s="9">
        <v>36</v>
      </c>
      <c r="G40" s="27" t="s">
        <v>96</v>
      </c>
      <c r="H40" s="11" t="e">
        <f>COUNTIF(Inventario!#REF!,G40)</f>
        <v>#REF!</v>
      </c>
      <c r="I40" s="4"/>
      <c r="J40" s="3">
        <v>5</v>
      </c>
      <c r="K40" s="10" t="s">
        <v>17</v>
      </c>
      <c r="L40" s="11" t="e">
        <f>COUNTIF(Inventario!#REF!,K40)</f>
        <v>#REF!</v>
      </c>
      <c r="M40" s="5"/>
    </row>
    <row r="41" spans="4:13" ht="15.75" customHeight="1" x14ac:dyDescent="0.35">
      <c r="D41" s="4"/>
      <c r="E41" s="4"/>
      <c r="F41" s="9">
        <v>37</v>
      </c>
      <c r="G41" s="27" t="s">
        <v>97</v>
      </c>
      <c r="H41" s="11" t="e">
        <f>COUNTIF(Inventario!#REF!,G41)</f>
        <v>#REF!</v>
      </c>
      <c r="I41" s="4"/>
      <c r="K41" s="7" t="s">
        <v>145</v>
      </c>
      <c r="L41" s="16" t="e">
        <f>SUM(L36:L40)</f>
        <v>#REF!</v>
      </c>
      <c r="M41" s="5"/>
    </row>
    <row r="42" spans="4:13" ht="15.75" customHeight="1" x14ac:dyDescent="0.35">
      <c r="D42" s="4"/>
      <c r="E42" s="4"/>
      <c r="F42" s="9">
        <v>38</v>
      </c>
      <c r="G42" s="27" t="s">
        <v>98</v>
      </c>
      <c r="H42" s="11" t="e">
        <f>COUNTIF(Inventario!#REF!,G42)</f>
        <v>#REF!</v>
      </c>
      <c r="I42" s="4"/>
      <c r="M42" s="5"/>
    </row>
    <row r="43" spans="4:13" ht="15.75" customHeight="1" x14ac:dyDescent="0.35">
      <c r="D43" s="4"/>
      <c r="E43" s="4"/>
      <c r="F43" s="9">
        <v>39</v>
      </c>
      <c r="G43" s="27" t="s">
        <v>100</v>
      </c>
      <c r="H43" s="11" t="e">
        <f>COUNTIF(Inventario!#REF!,G43)</f>
        <v>#REF!</v>
      </c>
      <c r="I43" s="4"/>
      <c r="M43" s="5"/>
    </row>
    <row r="44" spans="4:13" ht="15.75" customHeight="1" x14ac:dyDescent="0.35">
      <c r="D44" s="4"/>
      <c r="E44" s="4"/>
      <c r="F44" s="9">
        <v>40</v>
      </c>
      <c r="G44" s="27" t="s">
        <v>101</v>
      </c>
      <c r="H44" s="11" t="e">
        <f>COUNTIF(Inventario!#REF!,G44)</f>
        <v>#REF!</v>
      </c>
      <c r="I44" s="4"/>
      <c r="M44" s="5"/>
    </row>
    <row r="45" spans="4:13" ht="15.75" customHeight="1" x14ac:dyDescent="0.35">
      <c r="D45" s="4"/>
      <c r="E45" s="4"/>
      <c r="F45" s="9">
        <v>41</v>
      </c>
      <c r="G45" s="27" t="s">
        <v>102</v>
      </c>
      <c r="H45" s="11" t="e">
        <f>COUNTIF(Inventario!#REF!,G45)</f>
        <v>#REF!</v>
      </c>
      <c r="I45" s="4"/>
      <c r="M45" s="5"/>
    </row>
    <row r="46" spans="4:13" ht="15.75" customHeight="1" x14ac:dyDescent="0.35">
      <c r="D46" s="4"/>
      <c r="E46" s="4"/>
      <c r="F46" s="9">
        <v>42</v>
      </c>
      <c r="G46" s="28" t="s">
        <v>12</v>
      </c>
      <c r="H46" s="11" t="e">
        <f>COUNTIF(Inventario!#REF!,G46)</f>
        <v>#REF!</v>
      </c>
      <c r="I46" s="4"/>
      <c r="M46" s="5"/>
    </row>
    <row r="47" spans="4:13" ht="15.75" customHeight="1" x14ac:dyDescent="0.35">
      <c r="D47" s="4"/>
      <c r="E47" s="4"/>
      <c r="F47" s="9">
        <v>43</v>
      </c>
      <c r="G47" s="29" t="s">
        <v>103</v>
      </c>
      <c r="H47" s="11" t="e">
        <f>COUNTIF(Inventario!#REF!,G47)</f>
        <v>#REF!</v>
      </c>
      <c r="I47" s="4"/>
      <c r="M47" s="5"/>
    </row>
    <row r="48" spans="4:13" ht="15.75" customHeight="1" x14ac:dyDescent="0.35">
      <c r="D48" s="4"/>
      <c r="E48" s="4"/>
      <c r="F48" s="9">
        <v>44</v>
      </c>
      <c r="G48" s="29" t="s">
        <v>104</v>
      </c>
      <c r="H48" s="11" t="e">
        <f>COUNTIF(Inventario!#REF!,G48)</f>
        <v>#REF!</v>
      </c>
      <c r="I48" s="4"/>
      <c r="M48" s="5"/>
    </row>
    <row r="49" spans="4:13" ht="15.75" customHeight="1" x14ac:dyDescent="0.35">
      <c r="D49" s="4"/>
      <c r="E49" s="4"/>
      <c r="F49" s="9">
        <v>45</v>
      </c>
      <c r="G49" s="29" t="s">
        <v>13</v>
      </c>
      <c r="H49" s="11" t="e">
        <f>COUNTIF(Inventario!#REF!,G49)</f>
        <v>#REF!</v>
      </c>
      <c r="I49" s="4"/>
      <c r="M49" s="5"/>
    </row>
    <row r="50" spans="4:13" ht="15.75" customHeight="1" x14ac:dyDescent="0.35">
      <c r="D50" s="4"/>
      <c r="E50" s="4"/>
      <c r="F50" s="9">
        <v>46</v>
      </c>
      <c r="G50" s="29" t="s">
        <v>106</v>
      </c>
      <c r="H50" s="11" t="e">
        <f>COUNTIF(Inventario!#REF!,G50)</f>
        <v>#REF!</v>
      </c>
      <c r="I50" s="4"/>
      <c r="M50" s="5"/>
    </row>
    <row r="51" spans="4:13" ht="15.75" customHeight="1" x14ac:dyDescent="0.35">
      <c r="D51" s="4"/>
      <c r="E51" s="4"/>
      <c r="F51" s="9">
        <v>47</v>
      </c>
      <c r="G51" s="29" t="s">
        <v>107</v>
      </c>
      <c r="H51" s="11" t="e">
        <f>COUNTIF(Inventario!#REF!,G51)</f>
        <v>#REF!</v>
      </c>
      <c r="I51" s="4"/>
      <c r="M51" s="5"/>
    </row>
    <row r="52" spans="4:13" ht="15.75" customHeight="1" x14ac:dyDescent="0.35">
      <c r="D52" s="4"/>
      <c r="E52" s="4"/>
      <c r="F52" s="9">
        <v>48</v>
      </c>
      <c r="G52" s="29" t="s">
        <v>108</v>
      </c>
      <c r="H52" s="11" t="e">
        <f>COUNTIF(Inventario!#REF!,G52)</f>
        <v>#REF!</v>
      </c>
      <c r="I52" s="4"/>
      <c r="M52" s="5"/>
    </row>
    <row r="53" spans="4:13" ht="15.75" customHeight="1" x14ac:dyDescent="0.35">
      <c r="D53" s="4"/>
      <c r="E53" s="4"/>
      <c r="F53" s="9">
        <v>49</v>
      </c>
      <c r="G53" s="29" t="s">
        <v>109</v>
      </c>
      <c r="H53" s="11" t="e">
        <f>COUNTIF(Inventario!#REF!,G53)</f>
        <v>#REF!</v>
      </c>
      <c r="I53" s="4"/>
      <c r="M53" s="5"/>
    </row>
    <row r="54" spans="4:13" ht="15.75" customHeight="1" x14ac:dyDescent="0.35">
      <c r="D54" s="4"/>
      <c r="E54" s="4"/>
      <c r="F54" s="9">
        <v>50</v>
      </c>
      <c r="G54" s="29" t="s">
        <v>110</v>
      </c>
      <c r="H54" s="11" t="e">
        <f>COUNTIF(Inventario!#REF!,G54)</f>
        <v>#REF!</v>
      </c>
      <c r="I54" s="4"/>
      <c r="M54" s="5"/>
    </row>
    <row r="55" spans="4:13" ht="15.75" customHeight="1" x14ac:dyDescent="0.35">
      <c r="D55" s="4"/>
      <c r="E55" s="4"/>
      <c r="F55" s="9">
        <v>51</v>
      </c>
      <c r="G55" s="29" t="s">
        <v>111</v>
      </c>
      <c r="H55" s="11" t="e">
        <f>COUNTIF(Inventario!#REF!,G55)</f>
        <v>#REF!</v>
      </c>
      <c r="I55" s="4"/>
      <c r="M55" s="5"/>
    </row>
    <row r="56" spans="4:13" ht="15.75" customHeight="1" x14ac:dyDescent="0.35">
      <c r="D56" s="4"/>
      <c r="E56" s="4"/>
      <c r="F56" s="9">
        <v>52</v>
      </c>
      <c r="G56" s="30" t="s">
        <v>112</v>
      </c>
      <c r="H56" s="11" t="e">
        <f>COUNTIF(Inventario!#REF!,G56)</f>
        <v>#REF!</v>
      </c>
      <c r="I56" s="4"/>
      <c r="M56" s="5"/>
    </row>
    <row r="57" spans="4:13" ht="15.75" customHeight="1" x14ac:dyDescent="0.35">
      <c r="D57" s="4"/>
      <c r="E57" s="4"/>
      <c r="F57" s="9">
        <v>53</v>
      </c>
      <c r="G57" s="31" t="s">
        <v>113</v>
      </c>
      <c r="H57" s="11" t="e">
        <f>COUNTIF(Inventario!#REF!,G57)</f>
        <v>#REF!</v>
      </c>
      <c r="I57" s="4"/>
      <c r="M57" s="5"/>
    </row>
    <row r="58" spans="4:13" ht="15.75" customHeight="1" x14ac:dyDescent="0.35">
      <c r="D58" s="4"/>
      <c r="E58" s="4"/>
      <c r="F58" s="9">
        <v>54</v>
      </c>
      <c r="G58" s="31" t="s">
        <v>114</v>
      </c>
      <c r="H58" s="11" t="e">
        <f>COUNTIF(Inventario!#REF!,G58)</f>
        <v>#REF!</v>
      </c>
      <c r="I58" s="4"/>
    </row>
    <row r="59" spans="4:13" ht="15.75" customHeight="1" x14ac:dyDescent="0.35">
      <c r="D59" s="4"/>
      <c r="E59" s="4"/>
      <c r="F59" s="9">
        <v>55</v>
      </c>
      <c r="G59" s="31" t="s">
        <v>115</v>
      </c>
      <c r="H59" s="11" t="e">
        <f>COUNTIF(Inventario!#REF!,G59)</f>
        <v>#REF!</v>
      </c>
      <c r="I59" s="4"/>
    </row>
    <row r="60" spans="4:13" ht="15.75" customHeight="1" x14ac:dyDescent="0.35">
      <c r="D60" s="4"/>
      <c r="E60" s="4"/>
      <c r="F60" s="9">
        <v>56</v>
      </c>
      <c r="G60" s="31" t="s">
        <v>116</v>
      </c>
      <c r="H60" s="11" t="e">
        <f>COUNTIF(Inventario!#REF!,G60)</f>
        <v>#REF!</v>
      </c>
      <c r="I60" s="4"/>
    </row>
    <row r="61" spans="4:13" ht="15.75" customHeight="1" x14ac:dyDescent="0.35">
      <c r="D61" s="4"/>
      <c r="E61" s="4"/>
      <c r="G61" s="7" t="s">
        <v>145</v>
      </c>
      <c r="H61" s="25" t="e">
        <f>SUM(H5:H60)</f>
        <v>#REF!</v>
      </c>
      <c r="I61" s="32"/>
    </row>
    <row r="62" spans="4:13" ht="15.75" customHeight="1" x14ac:dyDescent="0.35">
      <c r="D62" s="4"/>
      <c r="E62" s="4"/>
      <c r="H62" s="4"/>
      <c r="I62" s="4"/>
    </row>
    <row r="63" spans="4:13" ht="15.75" customHeight="1" x14ac:dyDescent="0.35">
      <c r="D63" s="4"/>
      <c r="E63" s="4"/>
      <c r="H63" s="4"/>
      <c r="I63" s="4"/>
    </row>
    <row r="64" spans="4:13" ht="15.75" customHeight="1" x14ac:dyDescent="0.35">
      <c r="D64" s="4"/>
      <c r="E64" s="4"/>
      <c r="H64" s="4"/>
      <c r="I64" s="4"/>
    </row>
    <row r="65" spans="4:9" ht="15.75" customHeight="1" x14ac:dyDescent="0.35">
      <c r="D65" s="4"/>
      <c r="E65" s="4"/>
      <c r="H65" s="4"/>
      <c r="I65" s="4"/>
    </row>
    <row r="66" spans="4:9" ht="15.75" customHeight="1" x14ac:dyDescent="0.35">
      <c r="D66" s="4"/>
      <c r="E66" s="4"/>
      <c r="H66" s="4"/>
      <c r="I66" s="4"/>
    </row>
    <row r="67" spans="4:9" ht="15.75" customHeight="1" x14ac:dyDescent="0.35">
      <c r="D67" s="4"/>
      <c r="E67" s="4"/>
      <c r="H67" s="4"/>
      <c r="I67" s="4"/>
    </row>
    <row r="68" spans="4:9" ht="15.75" customHeight="1" x14ac:dyDescent="0.35">
      <c r="D68" s="4"/>
      <c r="E68" s="4"/>
      <c r="H68" s="4"/>
      <c r="I68" s="4"/>
    </row>
    <row r="69" spans="4:9" ht="15.75" customHeight="1" x14ac:dyDescent="0.35">
      <c r="D69" s="4"/>
      <c r="E69" s="4"/>
      <c r="H69" s="4"/>
      <c r="I69" s="4"/>
    </row>
    <row r="70" spans="4:9" ht="15.75" customHeight="1" x14ac:dyDescent="0.35">
      <c r="D70" s="4"/>
      <c r="E70" s="4"/>
      <c r="H70" s="4"/>
      <c r="I70" s="4"/>
    </row>
    <row r="71" spans="4:9" ht="15.75" customHeight="1" x14ac:dyDescent="0.35">
      <c r="D71" s="4"/>
      <c r="E71" s="4"/>
      <c r="H71" s="4"/>
      <c r="I71" s="4"/>
    </row>
    <row r="72" spans="4:9" ht="15.75" customHeight="1" x14ac:dyDescent="0.35">
      <c r="D72" s="4"/>
      <c r="E72" s="4"/>
      <c r="H72" s="4"/>
      <c r="I72" s="4"/>
    </row>
    <row r="73" spans="4:9" ht="15.75" customHeight="1" x14ac:dyDescent="0.35">
      <c r="D73" s="4"/>
      <c r="E73" s="4"/>
      <c r="H73" s="4"/>
      <c r="I73" s="4"/>
    </row>
    <row r="74" spans="4:9" ht="15.75" customHeight="1" x14ac:dyDescent="0.35">
      <c r="D74" s="4"/>
      <c r="E74" s="4"/>
      <c r="H74" s="4"/>
      <c r="I74" s="4"/>
    </row>
    <row r="75" spans="4:9" ht="15.75" customHeight="1" x14ac:dyDescent="0.35">
      <c r="D75" s="4"/>
      <c r="E75" s="4"/>
      <c r="H75" s="4"/>
      <c r="I75" s="4"/>
    </row>
    <row r="76" spans="4:9" ht="15.75" customHeight="1" x14ac:dyDescent="0.35">
      <c r="D76" s="4"/>
      <c r="E76" s="4"/>
      <c r="H76" s="4"/>
      <c r="I76" s="4"/>
    </row>
    <row r="77" spans="4:9" ht="15.75" customHeight="1" x14ac:dyDescent="0.35">
      <c r="D77" s="4"/>
      <c r="E77" s="4"/>
      <c r="H77" s="4"/>
      <c r="I77" s="4"/>
    </row>
    <row r="78" spans="4:9" ht="15.75" customHeight="1" x14ac:dyDescent="0.35">
      <c r="D78" s="4"/>
      <c r="E78" s="4"/>
      <c r="H78" s="4"/>
      <c r="I78" s="4"/>
    </row>
    <row r="79" spans="4:9" ht="15.75" customHeight="1" x14ac:dyDescent="0.35">
      <c r="D79" s="4"/>
      <c r="E79" s="4"/>
      <c r="H79" s="4"/>
      <c r="I79" s="4"/>
    </row>
    <row r="80" spans="4:9" ht="15.75" customHeight="1" x14ac:dyDescent="0.35">
      <c r="D80" s="4"/>
      <c r="E80" s="4"/>
      <c r="H80" s="4"/>
      <c r="I80" s="4"/>
    </row>
    <row r="81" spans="4:9" ht="15.75" customHeight="1" x14ac:dyDescent="0.35">
      <c r="D81" s="4"/>
      <c r="E81" s="4"/>
      <c r="H81" s="4"/>
      <c r="I81" s="4"/>
    </row>
    <row r="82" spans="4:9" ht="15.75" customHeight="1" x14ac:dyDescent="0.35">
      <c r="D82" s="4"/>
      <c r="E82" s="4"/>
      <c r="H82" s="4"/>
      <c r="I82" s="4"/>
    </row>
    <row r="83" spans="4:9" ht="15.75" customHeight="1" x14ac:dyDescent="0.35">
      <c r="D83" s="4"/>
      <c r="E83" s="4"/>
      <c r="H83" s="4"/>
      <c r="I83" s="4"/>
    </row>
    <row r="84" spans="4:9" ht="15.75" customHeight="1" x14ac:dyDescent="0.35">
      <c r="D84" s="4"/>
      <c r="E84" s="4"/>
      <c r="H84" s="4"/>
      <c r="I84" s="4"/>
    </row>
    <row r="85" spans="4:9" ht="15.75" customHeight="1" x14ac:dyDescent="0.35">
      <c r="D85" s="4"/>
      <c r="E85" s="4"/>
      <c r="H85" s="4"/>
      <c r="I85" s="4"/>
    </row>
    <row r="86" spans="4:9" ht="15.75" customHeight="1" x14ac:dyDescent="0.35">
      <c r="D86" s="4"/>
      <c r="E86" s="4"/>
      <c r="H86" s="4"/>
      <c r="I86" s="4"/>
    </row>
    <row r="87" spans="4:9" ht="15.75" customHeight="1" x14ac:dyDescent="0.35">
      <c r="D87" s="4"/>
      <c r="E87" s="4"/>
      <c r="H87" s="4"/>
      <c r="I87" s="4"/>
    </row>
    <row r="88" spans="4:9" ht="15.75" customHeight="1" x14ac:dyDescent="0.35">
      <c r="D88" s="4"/>
      <c r="E88" s="4"/>
      <c r="H88" s="4"/>
      <c r="I88" s="4"/>
    </row>
    <row r="89" spans="4:9" ht="15.75" customHeight="1" x14ac:dyDescent="0.35">
      <c r="D89" s="4"/>
      <c r="E89" s="4"/>
      <c r="H89" s="4"/>
      <c r="I89" s="4"/>
    </row>
    <row r="90" spans="4:9" ht="15.75" customHeight="1" x14ac:dyDescent="0.35">
      <c r="D90" s="4"/>
      <c r="E90" s="4"/>
      <c r="H90" s="4"/>
      <c r="I90" s="4"/>
    </row>
    <row r="91" spans="4:9" ht="15.75" customHeight="1" x14ac:dyDescent="0.35">
      <c r="D91" s="4"/>
      <c r="E91" s="4"/>
      <c r="H91" s="4"/>
      <c r="I91" s="4"/>
    </row>
    <row r="92" spans="4:9" ht="15.75" customHeight="1" x14ac:dyDescent="0.35">
      <c r="D92" s="4"/>
      <c r="E92" s="4"/>
      <c r="H92" s="4"/>
      <c r="I92" s="4"/>
    </row>
    <row r="93" spans="4:9" ht="15.75" customHeight="1" x14ac:dyDescent="0.35">
      <c r="D93" s="4"/>
      <c r="E93" s="4"/>
      <c r="H93" s="4"/>
      <c r="I93" s="4"/>
    </row>
    <row r="94" spans="4:9" ht="15.75" customHeight="1" x14ac:dyDescent="0.35">
      <c r="D94" s="4"/>
      <c r="E94" s="4"/>
      <c r="H94" s="4"/>
      <c r="I94" s="4"/>
    </row>
    <row r="95" spans="4:9" ht="15.75" customHeight="1" x14ac:dyDescent="0.35">
      <c r="D95" s="4"/>
      <c r="E95" s="4"/>
      <c r="H95" s="4"/>
      <c r="I95" s="4"/>
    </row>
    <row r="96" spans="4:9" ht="15.75" customHeight="1" x14ac:dyDescent="0.35">
      <c r="D96" s="4"/>
      <c r="E96" s="4"/>
      <c r="H96" s="4"/>
      <c r="I96" s="4"/>
    </row>
    <row r="97" spans="4:9" ht="15.75" customHeight="1" x14ac:dyDescent="0.35">
      <c r="D97" s="4"/>
      <c r="E97" s="4"/>
      <c r="H97" s="4"/>
      <c r="I97" s="4"/>
    </row>
    <row r="98" spans="4:9" ht="15.75" customHeight="1" x14ac:dyDescent="0.35">
      <c r="D98" s="4"/>
      <c r="E98" s="4"/>
      <c r="H98" s="4"/>
      <c r="I98" s="4"/>
    </row>
    <row r="99" spans="4:9" ht="15.75" customHeight="1" x14ac:dyDescent="0.35">
      <c r="D99" s="4"/>
      <c r="E99" s="4"/>
      <c r="H99" s="4"/>
      <c r="I99" s="4"/>
    </row>
    <row r="100" spans="4:9" ht="15.75" customHeight="1" x14ac:dyDescent="0.35">
      <c r="D100" s="4"/>
      <c r="E100" s="4"/>
      <c r="H100" s="4"/>
      <c r="I100" s="4"/>
    </row>
    <row r="101" spans="4:9" ht="15.75" customHeight="1" x14ac:dyDescent="0.35">
      <c r="D101" s="4"/>
      <c r="E101" s="4"/>
      <c r="H101" s="4"/>
      <c r="I101" s="4"/>
    </row>
    <row r="102" spans="4:9" ht="15.75" customHeight="1" x14ac:dyDescent="0.35">
      <c r="D102" s="4"/>
      <c r="E102" s="4"/>
      <c r="H102" s="4"/>
      <c r="I102" s="4"/>
    </row>
    <row r="103" spans="4:9" ht="15.75" customHeight="1" x14ac:dyDescent="0.35">
      <c r="D103" s="4"/>
      <c r="E103" s="4"/>
      <c r="H103" s="4"/>
      <c r="I103" s="4"/>
    </row>
    <row r="104" spans="4:9" ht="15.75" customHeight="1" x14ac:dyDescent="0.35">
      <c r="D104" s="4"/>
      <c r="E104" s="4"/>
      <c r="H104" s="4"/>
      <c r="I104" s="4"/>
    </row>
    <row r="105" spans="4:9" ht="15.75" customHeight="1" x14ac:dyDescent="0.35">
      <c r="D105" s="4"/>
      <c r="E105" s="4"/>
      <c r="H105" s="4"/>
      <c r="I105" s="4"/>
    </row>
    <row r="106" spans="4:9" ht="15.75" customHeight="1" x14ac:dyDescent="0.35">
      <c r="D106" s="4"/>
      <c r="E106" s="4"/>
      <c r="H106" s="4"/>
      <c r="I106" s="4"/>
    </row>
    <row r="107" spans="4:9" ht="15.75" customHeight="1" x14ac:dyDescent="0.35">
      <c r="D107" s="4"/>
      <c r="E107" s="4"/>
      <c r="H107" s="4"/>
      <c r="I107" s="4"/>
    </row>
    <row r="108" spans="4:9" ht="15.75" customHeight="1" x14ac:dyDescent="0.35">
      <c r="D108" s="4"/>
      <c r="E108" s="4"/>
      <c r="H108" s="4"/>
      <c r="I108" s="4"/>
    </row>
    <row r="109" spans="4:9" ht="15.75" customHeight="1" x14ac:dyDescent="0.35">
      <c r="D109" s="4"/>
      <c r="E109" s="4"/>
      <c r="H109" s="4"/>
      <c r="I109" s="4"/>
    </row>
    <row r="110" spans="4:9" ht="15.75" customHeight="1" x14ac:dyDescent="0.35">
      <c r="D110" s="4"/>
      <c r="E110" s="4"/>
      <c r="H110" s="4"/>
      <c r="I110" s="4"/>
    </row>
    <row r="111" spans="4:9" ht="15.75" customHeight="1" x14ac:dyDescent="0.35">
      <c r="D111" s="4"/>
      <c r="E111" s="4"/>
      <c r="H111" s="4"/>
      <c r="I111" s="4"/>
    </row>
    <row r="112" spans="4:9" ht="15.75" customHeight="1" x14ac:dyDescent="0.35">
      <c r="D112" s="4"/>
      <c r="E112" s="4"/>
      <c r="H112" s="4"/>
      <c r="I112" s="4"/>
    </row>
    <row r="113" spans="4:9" ht="15.75" customHeight="1" x14ac:dyDescent="0.35">
      <c r="D113" s="4"/>
      <c r="E113" s="4"/>
      <c r="H113" s="4"/>
      <c r="I113" s="4"/>
    </row>
    <row r="114" spans="4:9" ht="15.75" customHeight="1" x14ac:dyDescent="0.35">
      <c r="D114" s="4"/>
      <c r="E114" s="4"/>
      <c r="H114" s="4"/>
      <c r="I114" s="4"/>
    </row>
    <row r="115" spans="4:9" ht="15.75" customHeight="1" x14ac:dyDescent="0.35">
      <c r="D115" s="4"/>
      <c r="E115" s="4"/>
      <c r="H115" s="4"/>
      <c r="I115" s="4"/>
    </row>
    <row r="116" spans="4:9" ht="15.75" customHeight="1" x14ac:dyDescent="0.35">
      <c r="D116" s="4"/>
      <c r="E116" s="4"/>
      <c r="H116" s="4"/>
      <c r="I116" s="4"/>
    </row>
    <row r="117" spans="4:9" ht="15.75" customHeight="1" x14ac:dyDescent="0.35">
      <c r="D117" s="4"/>
      <c r="E117" s="4"/>
      <c r="H117" s="4"/>
      <c r="I117" s="4"/>
    </row>
    <row r="118" spans="4:9" ht="15.75" customHeight="1" x14ac:dyDescent="0.35">
      <c r="D118" s="4"/>
      <c r="E118" s="4"/>
      <c r="H118" s="4"/>
      <c r="I118" s="4"/>
    </row>
    <row r="119" spans="4:9" ht="15.75" customHeight="1" x14ac:dyDescent="0.35">
      <c r="D119" s="4"/>
      <c r="E119" s="4"/>
      <c r="H119" s="4"/>
      <c r="I119" s="4"/>
    </row>
    <row r="120" spans="4:9" ht="15.75" customHeight="1" x14ac:dyDescent="0.35">
      <c r="D120" s="4"/>
      <c r="E120" s="4"/>
      <c r="H120" s="4"/>
      <c r="I120" s="4"/>
    </row>
    <row r="121" spans="4:9" ht="15.75" customHeight="1" x14ac:dyDescent="0.35">
      <c r="D121" s="4"/>
      <c r="E121" s="4"/>
      <c r="H121" s="4"/>
      <c r="I121" s="4"/>
    </row>
    <row r="122" spans="4:9" ht="15.75" customHeight="1" x14ac:dyDescent="0.35">
      <c r="D122" s="4"/>
      <c r="E122" s="4"/>
      <c r="H122" s="4"/>
      <c r="I122" s="4"/>
    </row>
    <row r="123" spans="4:9" ht="15.75" customHeight="1" x14ac:dyDescent="0.35">
      <c r="D123" s="4"/>
      <c r="E123" s="4"/>
      <c r="H123" s="4"/>
      <c r="I123" s="4"/>
    </row>
    <row r="124" spans="4:9" ht="15.75" customHeight="1" x14ac:dyDescent="0.35">
      <c r="D124" s="4"/>
      <c r="E124" s="4"/>
      <c r="H124" s="4"/>
      <c r="I124" s="4"/>
    </row>
    <row r="125" spans="4:9" ht="15.75" customHeight="1" x14ac:dyDescent="0.35">
      <c r="D125" s="4"/>
      <c r="E125" s="4"/>
      <c r="H125" s="4"/>
      <c r="I125" s="4"/>
    </row>
    <row r="126" spans="4:9" ht="15.75" customHeight="1" x14ac:dyDescent="0.35">
      <c r="D126" s="4"/>
      <c r="E126" s="4"/>
      <c r="H126" s="4"/>
      <c r="I126" s="4"/>
    </row>
    <row r="127" spans="4:9" ht="15.75" customHeight="1" x14ac:dyDescent="0.35">
      <c r="D127" s="4"/>
      <c r="E127" s="4"/>
      <c r="H127" s="4"/>
      <c r="I127" s="4"/>
    </row>
    <row r="128" spans="4:9" ht="15.75" customHeight="1" x14ac:dyDescent="0.35">
      <c r="D128" s="4"/>
      <c r="E128" s="4"/>
      <c r="H128" s="4"/>
      <c r="I128" s="4"/>
    </row>
    <row r="129" spans="4:9" ht="15.75" customHeight="1" x14ac:dyDescent="0.35">
      <c r="D129" s="4"/>
      <c r="E129" s="4"/>
      <c r="H129" s="4"/>
      <c r="I129" s="4"/>
    </row>
    <row r="130" spans="4:9" ht="15.75" customHeight="1" x14ac:dyDescent="0.35">
      <c r="D130" s="4"/>
      <c r="E130" s="4"/>
      <c r="H130" s="4"/>
      <c r="I130" s="4"/>
    </row>
    <row r="131" spans="4:9" ht="15.75" customHeight="1" x14ac:dyDescent="0.35">
      <c r="D131" s="4"/>
      <c r="E131" s="4"/>
      <c r="H131" s="4"/>
      <c r="I131" s="4"/>
    </row>
    <row r="132" spans="4:9" ht="15.75" customHeight="1" x14ac:dyDescent="0.35">
      <c r="D132" s="4"/>
      <c r="E132" s="4"/>
      <c r="H132" s="4"/>
      <c r="I132" s="4"/>
    </row>
    <row r="133" spans="4:9" ht="15.75" customHeight="1" x14ac:dyDescent="0.35">
      <c r="D133" s="4"/>
      <c r="E133" s="4"/>
      <c r="H133" s="4"/>
      <c r="I133" s="4"/>
    </row>
    <row r="134" spans="4:9" ht="15.75" customHeight="1" x14ac:dyDescent="0.35">
      <c r="D134" s="4"/>
      <c r="E134" s="4"/>
      <c r="H134" s="4"/>
      <c r="I134" s="4"/>
    </row>
    <row r="135" spans="4:9" ht="15.75" customHeight="1" x14ac:dyDescent="0.35">
      <c r="D135" s="4"/>
      <c r="E135" s="4"/>
      <c r="H135" s="4"/>
      <c r="I135" s="4"/>
    </row>
    <row r="136" spans="4:9" ht="15.75" customHeight="1" x14ac:dyDescent="0.35">
      <c r="D136" s="4"/>
      <c r="E136" s="4"/>
      <c r="H136" s="4"/>
      <c r="I136" s="4"/>
    </row>
    <row r="137" spans="4:9" ht="15.75" customHeight="1" x14ac:dyDescent="0.35">
      <c r="D137" s="4"/>
      <c r="E137" s="4"/>
      <c r="H137" s="4"/>
      <c r="I137" s="4"/>
    </row>
    <row r="138" spans="4:9" ht="15.75" customHeight="1" x14ac:dyDescent="0.35">
      <c r="D138" s="4"/>
      <c r="E138" s="4"/>
      <c r="H138" s="4"/>
      <c r="I138" s="4"/>
    </row>
    <row r="139" spans="4:9" ht="15.75" customHeight="1" x14ac:dyDescent="0.35">
      <c r="D139" s="4"/>
      <c r="E139" s="4"/>
      <c r="H139" s="4"/>
      <c r="I139" s="4"/>
    </row>
    <row r="140" spans="4:9" ht="15.75" customHeight="1" x14ac:dyDescent="0.35">
      <c r="D140" s="4"/>
      <c r="E140" s="4"/>
      <c r="H140" s="4"/>
      <c r="I140" s="4"/>
    </row>
    <row r="141" spans="4:9" ht="15.75" customHeight="1" x14ac:dyDescent="0.35">
      <c r="D141" s="4"/>
      <c r="E141" s="4"/>
      <c r="H141" s="4"/>
      <c r="I141" s="4"/>
    </row>
    <row r="142" spans="4:9" ht="15.75" customHeight="1" x14ac:dyDescent="0.35">
      <c r="D142" s="4"/>
      <c r="E142" s="4"/>
      <c r="H142" s="4"/>
      <c r="I142" s="4"/>
    </row>
    <row r="143" spans="4:9" ht="15.75" customHeight="1" x14ac:dyDescent="0.35">
      <c r="D143" s="4"/>
      <c r="E143" s="4"/>
      <c r="H143" s="4"/>
      <c r="I143" s="4"/>
    </row>
    <row r="144" spans="4:9" ht="15.75" customHeight="1" x14ac:dyDescent="0.35">
      <c r="D144" s="4"/>
      <c r="E144" s="4"/>
      <c r="H144" s="4"/>
      <c r="I144" s="4"/>
    </row>
    <row r="145" spans="4:9" ht="15.75" customHeight="1" x14ac:dyDescent="0.35">
      <c r="D145" s="4"/>
      <c r="E145" s="4"/>
      <c r="H145" s="4"/>
      <c r="I145" s="4"/>
    </row>
    <row r="146" spans="4:9" ht="15.75" customHeight="1" x14ac:dyDescent="0.35">
      <c r="D146" s="4"/>
      <c r="E146" s="4"/>
      <c r="H146" s="4"/>
      <c r="I146" s="4"/>
    </row>
    <row r="147" spans="4:9" ht="15.75" customHeight="1" x14ac:dyDescent="0.35">
      <c r="D147" s="4"/>
      <c r="E147" s="4"/>
      <c r="H147" s="4"/>
      <c r="I147" s="4"/>
    </row>
    <row r="148" spans="4:9" ht="15.75" customHeight="1" x14ac:dyDescent="0.35">
      <c r="D148" s="4"/>
      <c r="E148" s="4"/>
      <c r="H148" s="4"/>
      <c r="I148" s="4"/>
    </row>
    <row r="149" spans="4:9" ht="15.75" customHeight="1" x14ac:dyDescent="0.35">
      <c r="D149" s="4"/>
      <c r="E149" s="4"/>
      <c r="H149" s="4"/>
      <c r="I149" s="4"/>
    </row>
    <row r="150" spans="4:9" ht="15.75" customHeight="1" x14ac:dyDescent="0.35">
      <c r="D150" s="4"/>
      <c r="E150" s="4"/>
      <c r="H150" s="4"/>
      <c r="I150" s="4"/>
    </row>
    <row r="151" spans="4:9" ht="15.75" customHeight="1" x14ac:dyDescent="0.35">
      <c r="D151" s="4"/>
      <c r="E151" s="4"/>
      <c r="H151" s="4"/>
      <c r="I151" s="4"/>
    </row>
    <row r="152" spans="4:9" ht="15.75" customHeight="1" x14ac:dyDescent="0.35">
      <c r="D152" s="4"/>
      <c r="E152" s="4"/>
      <c r="H152" s="4"/>
      <c r="I152" s="4"/>
    </row>
    <row r="153" spans="4:9" ht="15.75" customHeight="1" x14ac:dyDescent="0.35">
      <c r="D153" s="4"/>
      <c r="E153" s="4"/>
      <c r="H153" s="4"/>
      <c r="I153" s="4"/>
    </row>
    <row r="154" spans="4:9" ht="15.75" customHeight="1" x14ac:dyDescent="0.35">
      <c r="D154" s="4"/>
      <c r="E154" s="4"/>
      <c r="H154" s="4"/>
      <c r="I154" s="4"/>
    </row>
    <row r="155" spans="4:9" ht="15.75" customHeight="1" x14ac:dyDescent="0.35">
      <c r="D155" s="4"/>
      <c r="E155" s="4"/>
      <c r="H155" s="4"/>
      <c r="I155" s="4"/>
    </row>
    <row r="156" spans="4:9" ht="15.75" customHeight="1" x14ac:dyDescent="0.35">
      <c r="D156" s="4"/>
      <c r="E156" s="4"/>
      <c r="H156" s="4"/>
      <c r="I156" s="4"/>
    </row>
    <row r="157" spans="4:9" ht="15.75" customHeight="1" x14ac:dyDescent="0.35">
      <c r="D157" s="4"/>
      <c r="E157" s="4"/>
      <c r="H157" s="4"/>
      <c r="I157" s="4"/>
    </row>
    <row r="158" spans="4:9" ht="15.75" customHeight="1" x14ac:dyDescent="0.35">
      <c r="D158" s="4"/>
      <c r="E158" s="4"/>
      <c r="H158" s="4"/>
      <c r="I158" s="4"/>
    </row>
    <row r="159" spans="4:9" ht="15.75" customHeight="1" x14ac:dyDescent="0.35">
      <c r="D159" s="4"/>
      <c r="E159" s="4"/>
      <c r="H159" s="4"/>
      <c r="I159" s="4"/>
    </row>
    <row r="160" spans="4:9" ht="15.75" customHeight="1" x14ac:dyDescent="0.35">
      <c r="D160" s="4"/>
      <c r="E160" s="4"/>
      <c r="H160" s="4"/>
      <c r="I160" s="4"/>
    </row>
    <row r="161" spans="4:9" ht="15.75" customHeight="1" x14ac:dyDescent="0.35">
      <c r="D161" s="4"/>
      <c r="E161" s="4"/>
      <c r="H161" s="4"/>
      <c r="I161" s="4"/>
    </row>
    <row r="162" spans="4:9" ht="15.75" customHeight="1" x14ac:dyDescent="0.35">
      <c r="D162" s="4"/>
      <c r="E162" s="4"/>
      <c r="H162" s="4"/>
      <c r="I162" s="4"/>
    </row>
    <row r="163" spans="4:9" ht="15.75" customHeight="1" x14ac:dyDescent="0.35">
      <c r="D163" s="4"/>
      <c r="E163" s="4"/>
      <c r="H163" s="4"/>
      <c r="I163" s="4"/>
    </row>
    <row r="164" spans="4:9" ht="15.75" customHeight="1" x14ac:dyDescent="0.35">
      <c r="D164" s="4"/>
      <c r="E164" s="4"/>
      <c r="H164" s="4"/>
      <c r="I164" s="4"/>
    </row>
    <row r="165" spans="4:9" ht="15.75" customHeight="1" x14ac:dyDescent="0.35">
      <c r="D165" s="4"/>
      <c r="E165" s="4"/>
      <c r="H165" s="4"/>
      <c r="I165" s="4"/>
    </row>
    <row r="166" spans="4:9" ht="15.75" customHeight="1" x14ac:dyDescent="0.35">
      <c r="D166" s="4"/>
      <c r="E166" s="4"/>
      <c r="H166" s="4"/>
      <c r="I166" s="4"/>
    </row>
    <row r="167" spans="4:9" ht="15.75" customHeight="1" x14ac:dyDescent="0.35">
      <c r="D167" s="4"/>
      <c r="E167" s="4"/>
      <c r="H167" s="4"/>
      <c r="I167" s="4"/>
    </row>
    <row r="168" spans="4:9" ht="15.75" customHeight="1" x14ac:dyDescent="0.35">
      <c r="D168" s="4"/>
      <c r="E168" s="4"/>
      <c r="H168" s="4"/>
      <c r="I168" s="4"/>
    </row>
    <row r="169" spans="4:9" ht="15.75" customHeight="1" x14ac:dyDescent="0.35">
      <c r="D169" s="4"/>
      <c r="E169" s="4"/>
      <c r="H169" s="4"/>
      <c r="I169" s="4"/>
    </row>
    <row r="170" spans="4:9" ht="15.75" customHeight="1" x14ac:dyDescent="0.35">
      <c r="D170" s="4"/>
      <c r="E170" s="4"/>
      <c r="H170" s="4"/>
      <c r="I170" s="4"/>
    </row>
    <row r="171" spans="4:9" ht="15.75" customHeight="1" x14ac:dyDescent="0.35">
      <c r="D171" s="4"/>
      <c r="E171" s="4"/>
      <c r="H171" s="4"/>
      <c r="I171" s="4"/>
    </row>
    <row r="172" spans="4:9" ht="15.75" customHeight="1" x14ac:dyDescent="0.35">
      <c r="D172" s="4"/>
      <c r="E172" s="4"/>
      <c r="H172" s="4"/>
      <c r="I172" s="4"/>
    </row>
    <row r="173" spans="4:9" ht="15.75" customHeight="1" x14ac:dyDescent="0.35">
      <c r="D173" s="4"/>
      <c r="E173" s="4"/>
      <c r="H173" s="4"/>
      <c r="I173" s="4"/>
    </row>
    <row r="174" spans="4:9" ht="15.75" customHeight="1" x14ac:dyDescent="0.35">
      <c r="D174" s="4"/>
      <c r="E174" s="4"/>
      <c r="H174" s="4"/>
      <c r="I174" s="4"/>
    </row>
    <row r="175" spans="4:9" ht="15.75" customHeight="1" x14ac:dyDescent="0.35">
      <c r="D175" s="4"/>
      <c r="E175" s="4"/>
      <c r="H175" s="4"/>
      <c r="I175" s="4"/>
    </row>
    <row r="176" spans="4:9" ht="15.75" customHeight="1" x14ac:dyDescent="0.35">
      <c r="D176" s="4"/>
      <c r="E176" s="4"/>
      <c r="H176" s="4"/>
      <c r="I176" s="4"/>
    </row>
    <row r="177" spans="4:9" ht="15.75" customHeight="1" x14ac:dyDescent="0.35">
      <c r="D177" s="4"/>
      <c r="E177" s="4"/>
      <c r="H177" s="4"/>
      <c r="I177" s="4"/>
    </row>
    <row r="178" spans="4:9" ht="15.75" customHeight="1" x14ac:dyDescent="0.35">
      <c r="D178" s="4"/>
      <c r="E178" s="4"/>
      <c r="H178" s="4"/>
      <c r="I178" s="4"/>
    </row>
    <row r="179" spans="4:9" ht="15.75" customHeight="1" x14ac:dyDescent="0.35">
      <c r="D179" s="4"/>
      <c r="E179" s="4"/>
      <c r="H179" s="4"/>
      <c r="I179" s="4"/>
    </row>
    <row r="180" spans="4:9" ht="15.75" customHeight="1" x14ac:dyDescent="0.35">
      <c r="D180" s="4"/>
      <c r="E180" s="4"/>
      <c r="H180" s="4"/>
      <c r="I180" s="4"/>
    </row>
    <row r="181" spans="4:9" ht="15.75" customHeight="1" x14ac:dyDescent="0.35">
      <c r="D181" s="4"/>
      <c r="E181" s="4"/>
      <c r="H181" s="4"/>
      <c r="I181" s="4"/>
    </row>
    <row r="182" spans="4:9" ht="15.75" customHeight="1" x14ac:dyDescent="0.35">
      <c r="D182" s="4"/>
      <c r="E182" s="4"/>
      <c r="H182" s="4"/>
      <c r="I182" s="4"/>
    </row>
    <row r="183" spans="4:9" ht="15.75" customHeight="1" x14ac:dyDescent="0.35">
      <c r="D183" s="4"/>
      <c r="E183" s="4"/>
      <c r="H183" s="4"/>
      <c r="I183" s="4"/>
    </row>
    <row r="184" spans="4:9" ht="15.75" customHeight="1" x14ac:dyDescent="0.35">
      <c r="D184" s="4"/>
      <c r="E184" s="4"/>
      <c r="H184" s="4"/>
      <c r="I184" s="4"/>
    </row>
    <row r="185" spans="4:9" ht="15.75" customHeight="1" x14ac:dyDescent="0.35">
      <c r="D185" s="4"/>
      <c r="E185" s="4"/>
      <c r="H185" s="4"/>
      <c r="I185" s="4"/>
    </row>
    <row r="186" spans="4:9" ht="15.75" customHeight="1" x14ac:dyDescent="0.35">
      <c r="D186" s="4"/>
      <c r="E186" s="4"/>
      <c r="H186" s="4"/>
      <c r="I186" s="4"/>
    </row>
    <row r="187" spans="4:9" ht="15.75" customHeight="1" x14ac:dyDescent="0.35">
      <c r="D187" s="4"/>
      <c r="E187" s="4"/>
      <c r="H187" s="4"/>
      <c r="I187" s="4"/>
    </row>
    <row r="188" spans="4:9" ht="15.75" customHeight="1" x14ac:dyDescent="0.35">
      <c r="D188" s="4"/>
      <c r="E188" s="4"/>
      <c r="H188" s="4"/>
      <c r="I188" s="4"/>
    </row>
    <row r="189" spans="4:9" ht="15.75" customHeight="1" x14ac:dyDescent="0.35">
      <c r="D189" s="4"/>
      <c r="E189" s="4"/>
      <c r="H189" s="4"/>
      <c r="I189" s="4"/>
    </row>
    <row r="190" spans="4:9" ht="15.75" customHeight="1" x14ac:dyDescent="0.35">
      <c r="D190" s="4"/>
      <c r="E190" s="4"/>
      <c r="H190" s="4"/>
      <c r="I190" s="4"/>
    </row>
    <row r="191" spans="4:9" ht="15.75" customHeight="1" x14ac:dyDescent="0.35">
      <c r="D191" s="4"/>
      <c r="E191" s="4"/>
      <c r="H191" s="4"/>
      <c r="I191" s="4"/>
    </row>
    <row r="192" spans="4:9" ht="15.75" customHeight="1" x14ac:dyDescent="0.35">
      <c r="D192" s="4"/>
      <c r="E192" s="4"/>
      <c r="H192" s="4"/>
      <c r="I192" s="4"/>
    </row>
    <row r="193" spans="4:9" ht="15.75" customHeight="1" x14ac:dyDescent="0.35">
      <c r="D193" s="4"/>
      <c r="E193" s="4"/>
      <c r="H193" s="4"/>
      <c r="I193" s="4"/>
    </row>
    <row r="194" spans="4:9" ht="15.75" customHeight="1" x14ac:dyDescent="0.35">
      <c r="D194" s="4"/>
      <c r="E194" s="4"/>
      <c r="H194" s="4"/>
      <c r="I194" s="4"/>
    </row>
    <row r="195" spans="4:9" ht="15.75" customHeight="1" x14ac:dyDescent="0.35">
      <c r="D195" s="4"/>
      <c r="E195" s="4"/>
      <c r="H195" s="4"/>
      <c r="I195" s="4"/>
    </row>
    <row r="196" spans="4:9" ht="15.75" customHeight="1" x14ac:dyDescent="0.35">
      <c r="D196" s="4"/>
      <c r="E196" s="4"/>
      <c r="H196" s="4"/>
      <c r="I196" s="4"/>
    </row>
    <row r="197" spans="4:9" ht="15.75" customHeight="1" x14ac:dyDescent="0.35">
      <c r="D197" s="4"/>
      <c r="E197" s="4"/>
      <c r="H197" s="4"/>
      <c r="I197" s="4"/>
    </row>
    <row r="198" spans="4:9" ht="15.75" customHeight="1" x14ac:dyDescent="0.35">
      <c r="D198" s="4"/>
      <c r="E198" s="4"/>
      <c r="H198" s="4"/>
      <c r="I198" s="4"/>
    </row>
    <row r="199" spans="4:9" ht="15.75" customHeight="1" x14ac:dyDescent="0.35">
      <c r="D199" s="4"/>
      <c r="E199" s="4"/>
      <c r="H199" s="4"/>
      <c r="I199" s="4"/>
    </row>
    <row r="200" spans="4:9" ht="15.75" customHeight="1" x14ac:dyDescent="0.35">
      <c r="D200" s="4"/>
      <c r="E200" s="4"/>
      <c r="H200" s="4"/>
      <c r="I200" s="4"/>
    </row>
    <row r="201" spans="4:9" ht="15.75" customHeight="1" x14ac:dyDescent="0.35">
      <c r="D201" s="4"/>
      <c r="E201" s="4"/>
      <c r="H201" s="4"/>
      <c r="I201" s="4"/>
    </row>
    <row r="202" spans="4:9" ht="15.75" customHeight="1" x14ac:dyDescent="0.35">
      <c r="D202" s="4"/>
      <c r="E202" s="4"/>
      <c r="H202" s="4"/>
      <c r="I202" s="4"/>
    </row>
    <row r="203" spans="4:9" ht="15.75" customHeight="1" x14ac:dyDescent="0.35">
      <c r="D203" s="4"/>
      <c r="E203" s="4"/>
      <c r="H203" s="4"/>
      <c r="I203" s="4"/>
    </row>
    <row r="204" spans="4:9" ht="15.75" customHeight="1" x14ac:dyDescent="0.35">
      <c r="D204" s="4"/>
      <c r="E204" s="4"/>
      <c r="H204" s="4"/>
      <c r="I204" s="4"/>
    </row>
    <row r="205" spans="4:9" ht="15.75" customHeight="1" x14ac:dyDescent="0.35">
      <c r="D205" s="4"/>
      <c r="E205" s="4"/>
      <c r="H205" s="4"/>
      <c r="I205" s="4"/>
    </row>
    <row r="206" spans="4:9" ht="15.75" customHeight="1" x14ac:dyDescent="0.35">
      <c r="D206" s="4"/>
      <c r="E206" s="4"/>
      <c r="H206" s="4"/>
      <c r="I206" s="4"/>
    </row>
    <row r="207" spans="4:9" ht="15.75" customHeight="1" x14ac:dyDescent="0.35">
      <c r="D207" s="4"/>
      <c r="E207" s="4"/>
      <c r="H207" s="4"/>
      <c r="I207" s="4"/>
    </row>
    <row r="208" spans="4:9" ht="15.75" customHeight="1" x14ac:dyDescent="0.35">
      <c r="D208" s="4"/>
      <c r="E208" s="4"/>
      <c r="H208" s="4"/>
      <c r="I208" s="4"/>
    </row>
    <row r="209" spans="4:9" ht="15.75" customHeight="1" x14ac:dyDescent="0.35">
      <c r="D209" s="4"/>
      <c r="E209" s="4"/>
      <c r="H209" s="4"/>
      <c r="I209" s="4"/>
    </row>
    <row r="210" spans="4:9" ht="15.75" customHeight="1" x14ac:dyDescent="0.35">
      <c r="D210" s="4"/>
      <c r="E210" s="4"/>
      <c r="H210" s="4"/>
      <c r="I210" s="4"/>
    </row>
    <row r="211" spans="4:9" ht="15.75" customHeight="1" x14ac:dyDescent="0.35">
      <c r="D211" s="4"/>
      <c r="E211" s="4"/>
      <c r="H211" s="4"/>
      <c r="I211" s="4"/>
    </row>
    <row r="212" spans="4:9" ht="15.75" customHeight="1" x14ac:dyDescent="0.35">
      <c r="D212" s="4"/>
      <c r="E212" s="4"/>
      <c r="H212" s="4"/>
      <c r="I212" s="4"/>
    </row>
    <row r="213" spans="4:9" ht="15.75" customHeight="1" x14ac:dyDescent="0.35">
      <c r="D213" s="4"/>
      <c r="E213" s="4"/>
      <c r="H213" s="4"/>
      <c r="I213" s="4"/>
    </row>
    <row r="214" spans="4:9" ht="15.75" customHeight="1" x14ac:dyDescent="0.35">
      <c r="D214" s="4"/>
      <c r="E214" s="4"/>
      <c r="H214" s="4"/>
      <c r="I214" s="4"/>
    </row>
    <row r="215" spans="4:9" ht="15.75" customHeight="1" x14ac:dyDescent="0.35">
      <c r="D215" s="4"/>
      <c r="E215" s="4"/>
      <c r="H215" s="4"/>
      <c r="I215" s="4"/>
    </row>
    <row r="216" spans="4:9" ht="15.75" customHeight="1" x14ac:dyDescent="0.35">
      <c r="D216" s="4"/>
      <c r="E216" s="4"/>
      <c r="H216" s="4"/>
      <c r="I216" s="4"/>
    </row>
    <row r="217" spans="4:9" ht="15.75" customHeight="1" x14ac:dyDescent="0.35">
      <c r="D217" s="4"/>
      <c r="E217" s="4"/>
      <c r="H217" s="4"/>
      <c r="I217" s="4"/>
    </row>
    <row r="218" spans="4:9" ht="15.75" customHeight="1" x14ac:dyDescent="0.35">
      <c r="D218" s="4"/>
      <c r="E218" s="4"/>
      <c r="H218" s="4"/>
      <c r="I218" s="4"/>
    </row>
    <row r="219" spans="4:9" ht="15.75" customHeight="1" x14ac:dyDescent="0.35">
      <c r="D219" s="4"/>
      <c r="E219" s="4"/>
      <c r="H219" s="4"/>
      <c r="I219" s="4"/>
    </row>
    <row r="220" spans="4:9" ht="15.75" customHeight="1" x14ac:dyDescent="0.35">
      <c r="D220" s="4"/>
      <c r="E220" s="4"/>
      <c r="H220" s="4"/>
      <c r="I220" s="4"/>
    </row>
    <row r="221" spans="4:9" ht="15.75" customHeight="1" x14ac:dyDescent="0.35">
      <c r="D221" s="4"/>
      <c r="E221" s="4"/>
      <c r="H221" s="4"/>
      <c r="I221" s="4"/>
    </row>
    <row r="222" spans="4:9" ht="15.75" customHeight="1" x14ac:dyDescent="0.35">
      <c r="D222" s="4"/>
      <c r="E222" s="4"/>
      <c r="H222" s="4"/>
      <c r="I222" s="4"/>
    </row>
    <row r="223" spans="4:9" ht="15.75" customHeight="1" x14ac:dyDescent="0.35">
      <c r="D223" s="4"/>
      <c r="E223" s="4"/>
      <c r="H223" s="4"/>
      <c r="I223" s="4"/>
    </row>
    <row r="224" spans="4:9" ht="15.75" customHeight="1" x14ac:dyDescent="0.35">
      <c r="D224" s="4"/>
      <c r="E224" s="4"/>
      <c r="H224" s="4"/>
      <c r="I224" s="4"/>
    </row>
    <row r="225" spans="4:9" ht="15.75" customHeight="1" x14ac:dyDescent="0.35">
      <c r="D225" s="4"/>
      <c r="E225" s="4"/>
      <c r="H225" s="4"/>
      <c r="I225" s="4"/>
    </row>
    <row r="226" spans="4:9" ht="15.75" customHeight="1" x14ac:dyDescent="0.35">
      <c r="D226" s="4"/>
      <c r="E226" s="4"/>
      <c r="H226" s="4"/>
      <c r="I226" s="4"/>
    </row>
    <row r="227" spans="4:9" ht="15.75" customHeight="1" x14ac:dyDescent="0.35">
      <c r="D227" s="4"/>
      <c r="E227" s="4"/>
      <c r="H227" s="4"/>
      <c r="I227" s="4"/>
    </row>
    <row r="228" spans="4:9" ht="15.75" customHeight="1" x14ac:dyDescent="0.35">
      <c r="D228" s="4"/>
      <c r="E228" s="4"/>
      <c r="H228" s="4"/>
      <c r="I228" s="4"/>
    </row>
    <row r="229" spans="4:9" ht="15.75" customHeight="1" x14ac:dyDescent="0.35">
      <c r="D229" s="4"/>
      <c r="E229" s="4"/>
      <c r="H229" s="4"/>
      <c r="I229" s="4"/>
    </row>
    <row r="230" spans="4:9" ht="15.75" customHeight="1" x14ac:dyDescent="0.35">
      <c r="D230" s="4"/>
      <c r="E230" s="4"/>
      <c r="H230" s="4"/>
      <c r="I230" s="4"/>
    </row>
    <row r="231" spans="4:9" ht="15.75" customHeight="1" x14ac:dyDescent="0.35">
      <c r="D231" s="4"/>
      <c r="E231" s="4"/>
      <c r="H231" s="4"/>
      <c r="I231" s="4"/>
    </row>
    <row r="232" spans="4:9" ht="15.75" customHeight="1" x14ac:dyDescent="0.35">
      <c r="D232" s="4"/>
      <c r="E232" s="4"/>
      <c r="H232" s="4"/>
      <c r="I232" s="4"/>
    </row>
    <row r="233" spans="4:9" ht="15.75" customHeight="1" x14ac:dyDescent="0.35">
      <c r="D233" s="4"/>
      <c r="E233" s="4"/>
      <c r="H233" s="4"/>
      <c r="I233" s="4"/>
    </row>
    <row r="234" spans="4:9" ht="15.75" customHeight="1" x14ac:dyDescent="0.35">
      <c r="D234" s="4"/>
      <c r="E234" s="4"/>
      <c r="H234" s="4"/>
      <c r="I234" s="4"/>
    </row>
    <row r="235" spans="4:9" ht="15.75" customHeight="1" x14ac:dyDescent="0.35">
      <c r="D235" s="4"/>
      <c r="E235" s="4"/>
      <c r="H235" s="4"/>
      <c r="I235" s="4"/>
    </row>
    <row r="236" spans="4:9" ht="15.75" customHeight="1" x14ac:dyDescent="0.35">
      <c r="D236" s="4"/>
      <c r="E236" s="4"/>
      <c r="H236" s="4"/>
      <c r="I236" s="4"/>
    </row>
    <row r="237" spans="4:9" ht="15.75" customHeight="1" x14ac:dyDescent="0.35">
      <c r="D237" s="4"/>
      <c r="E237" s="4"/>
      <c r="H237" s="4"/>
      <c r="I237" s="4"/>
    </row>
    <row r="238" spans="4:9" ht="15.75" customHeight="1" x14ac:dyDescent="0.35">
      <c r="D238" s="4"/>
      <c r="E238" s="4"/>
      <c r="H238" s="4"/>
      <c r="I238" s="4"/>
    </row>
    <row r="239" spans="4:9" ht="15.75" customHeight="1" x14ac:dyDescent="0.35">
      <c r="D239" s="4"/>
      <c r="E239" s="4"/>
      <c r="H239" s="4"/>
      <c r="I239" s="4"/>
    </row>
    <row r="240" spans="4:9" ht="15.75" customHeight="1" x14ac:dyDescent="0.35">
      <c r="D240" s="4"/>
      <c r="E240" s="4"/>
      <c r="H240" s="4"/>
      <c r="I240" s="4"/>
    </row>
    <row r="241" spans="4:9" ht="15.75" customHeight="1" x14ac:dyDescent="0.35">
      <c r="D241" s="4"/>
      <c r="E241" s="4"/>
      <c r="H241" s="4"/>
      <c r="I241" s="4"/>
    </row>
    <row r="242" spans="4:9" ht="15.75" customHeight="1" x14ac:dyDescent="0.35">
      <c r="D242" s="4"/>
      <c r="E242" s="4"/>
      <c r="H242" s="4"/>
      <c r="I242" s="4"/>
    </row>
    <row r="243" spans="4:9" ht="15.75" customHeight="1" x14ac:dyDescent="0.35">
      <c r="D243" s="4"/>
      <c r="E243" s="4"/>
      <c r="H243" s="4"/>
      <c r="I243" s="4"/>
    </row>
    <row r="244" spans="4:9" ht="15.75" customHeight="1" x14ac:dyDescent="0.35">
      <c r="D244" s="4"/>
      <c r="E244" s="4"/>
      <c r="H244" s="4"/>
      <c r="I244" s="4"/>
    </row>
    <row r="245" spans="4:9" ht="15.75" customHeight="1" x14ac:dyDescent="0.35">
      <c r="D245" s="4"/>
      <c r="E245" s="4"/>
      <c r="H245" s="4"/>
      <c r="I245" s="4"/>
    </row>
    <row r="246" spans="4:9" ht="15.75" customHeight="1" x14ac:dyDescent="0.35">
      <c r="D246" s="4"/>
      <c r="E246" s="4"/>
      <c r="H246" s="4"/>
      <c r="I246" s="4"/>
    </row>
    <row r="247" spans="4:9" ht="15.75" customHeight="1" x14ac:dyDescent="0.35">
      <c r="D247" s="4"/>
      <c r="E247" s="4"/>
      <c r="H247" s="4"/>
      <c r="I247" s="4"/>
    </row>
    <row r="248" spans="4:9" ht="15.75" customHeight="1" x14ac:dyDescent="0.35">
      <c r="D248" s="4"/>
      <c r="E248" s="4"/>
      <c r="H248" s="4"/>
      <c r="I248" s="4"/>
    </row>
    <row r="249" spans="4:9" ht="15.75" customHeight="1" x14ac:dyDescent="0.35">
      <c r="D249" s="4"/>
      <c r="E249" s="4"/>
      <c r="H249" s="4"/>
      <c r="I249" s="4"/>
    </row>
    <row r="250" spans="4:9" ht="15.75" customHeight="1" x14ac:dyDescent="0.35">
      <c r="D250" s="4"/>
      <c r="E250" s="4"/>
      <c r="H250" s="4"/>
      <c r="I250" s="4"/>
    </row>
    <row r="251" spans="4:9" ht="15.75" customHeight="1" x14ac:dyDescent="0.35">
      <c r="D251" s="4"/>
      <c r="E251" s="4"/>
      <c r="H251" s="4"/>
      <c r="I251" s="4"/>
    </row>
    <row r="252" spans="4:9" ht="15.75" customHeight="1" x14ac:dyDescent="0.35">
      <c r="D252" s="4"/>
      <c r="E252" s="4"/>
      <c r="H252" s="4"/>
      <c r="I252" s="4"/>
    </row>
    <row r="253" spans="4:9" ht="15.75" customHeight="1" x14ac:dyDescent="0.35">
      <c r="D253" s="4"/>
      <c r="E253" s="4"/>
      <c r="H253" s="4"/>
      <c r="I253" s="4"/>
    </row>
    <row r="254" spans="4:9" ht="15.75" customHeight="1" x14ac:dyDescent="0.35">
      <c r="D254" s="4"/>
      <c r="E254" s="4"/>
      <c r="H254" s="4"/>
      <c r="I254" s="4"/>
    </row>
    <row r="255" spans="4:9" ht="15.75" customHeight="1" x14ac:dyDescent="0.35">
      <c r="D255" s="4"/>
      <c r="E255" s="4"/>
      <c r="H255" s="4"/>
      <c r="I255" s="4"/>
    </row>
    <row r="256" spans="4:9" ht="15.75" customHeight="1" x14ac:dyDescent="0.35">
      <c r="D256" s="4"/>
      <c r="E256" s="4"/>
      <c r="H256" s="4"/>
      <c r="I256" s="4"/>
    </row>
    <row r="257" spans="4:9" ht="15.75" customHeight="1" x14ac:dyDescent="0.35">
      <c r="D257" s="4"/>
      <c r="E257" s="4"/>
      <c r="H257" s="4"/>
      <c r="I257" s="4"/>
    </row>
    <row r="258" spans="4:9" ht="15.75" customHeight="1" x14ac:dyDescent="0.35">
      <c r="D258" s="4"/>
      <c r="E258" s="4"/>
      <c r="H258" s="4"/>
      <c r="I258" s="4"/>
    </row>
    <row r="259" spans="4:9" ht="15.75" customHeight="1" x14ac:dyDescent="0.35">
      <c r="D259" s="4"/>
      <c r="E259" s="4"/>
      <c r="H259" s="4"/>
      <c r="I259" s="4"/>
    </row>
    <row r="260" spans="4:9" ht="15.75" customHeight="1" x14ac:dyDescent="0.35">
      <c r="D260" s="4"/>
      <c r="E260" s="4"/>
      <c r="H260" s="4"/>
      <c r="I260" s="4"/>
    </row>
    <row r="261" spans="4:9" ht="15.75" customHeight="1" x14ac:dyDescent="0.35">
      <c r="D261" s="4"/>
      <c r="E261" s="4"/>
      <c r="H261" s="4"/>
      <c r="I261" s="4"/>
    </row>
    <row r="262" spans="4:9" ht="15.75" customHeight="1" x14ac:dyDescent="0.35">
      <c r="D262" s="4"/>
      <c r="E262" s="4"/>
      <c r="H262" s="4"/>
      <c r="I262" s="4"/>
    </row>
    <row r="263" spans="4:9" ht="15.75" customHeight="1" x14ac:dyDescent="0.35">
      <c r="D263" s="4"/>
      <c r="E263" s="4"/>
      <c r="H263" s="4"/>
      <c r="I263" s="4"/>
    </row>
    <row r="264" spans="4:9" ht="15.75" customHeight="1" x14ac:dyDescent="0.35">
      <c r="D264" s="4"/>
      <c r="E264" s="4"/>
      <c r="H264" s="4"/>
      <c r="I264" s="4"/>
    </row>
    <row r="265" spans="4:9" ht="15.75" customHeight="1" x14ac:dyDescent="0.35">
      <c r="D265" s="4"/>
      <c r="E265" s="4"/>
      <c r="H265" s="4"/>
      <c r="I265" s="4"/>
    </row>
    <row r="266" spans="4:9" ht="15.75" customHeight="1" x14ac:dyDescent="0.35">
      <c r="D266" s="4"/>
      <c r="E266" s="4"/>
      <c r="H266" s="4"/>
      <c r="I266" s="4"/>
    </row>
    <row r="267" spans="4:9" ht="15.75" customHeight="1" x14ac:dyDescent="0.35">
      <c r="D267" s="4"/>
      <c r="E267" s="4"/>
      <c r="H267" s="4"/>
      <c r="I267" s="4"/>
    </row>
    <row r="268" spans="4:9" ht="15.75" customHeight="1" x14ac:dyDescent="0.35">
      <c r="D268" s="4"/>
      <c r="E268" s="4"/>
      <c r="H268" s="4"/>
      <c r="I268" s="4"/>
    </row>
    <row r="269" spans="4:9" ht="15.75" customHeight="1" x14ac:dyDescent="0.35">
      <c r="D269" s="4"/>
      <c r="E269" s="4"/>
      <c r="H269" s="4"/>
      <c r="I269" s="4"/>
    </row>
    <row r="270" spans="4:9" ht="15.75" customHeight="1" x14ac:dyDescent="0.35">
      <c r="D270" s="4"/>
      <c r="E270" s="4"/>
      <c r="H270" s="4"/>
      <c r="I270" s="4"/>
    </row>
    <row r="271" spans="4:9" ht="15.75" customHeight="1" x14ac:dyDescent="0.35">
      <c r="D271" s="4"/>
      <c r="E271" s="4"/>
      <c r="H271" s="4"/>
      <c r="I271" s="4"/>
    </row>
    <row r="272" spans="4:9" ht="15.75" customHeight="1" x14ac:dyDescent="0.35">
      <c r="D272" s="4"/>
      <c r="E272" s="4"/>
      <c r="H272" s="4"/>
      <c r="I272" s="4"/>
    </row>
    <row r="273" spans="4:9" ht="15.75" customHeight="1" x14ac:dyDescent="0.35">
      <c r="D273" s="4"/>
      <c r="E273" s="4"/>
      <c r="H273" s="4"/>
      <c r="I273" s="4"/>
    </row>
    <row r="274" spans="4:9" ht="15.75" customHeight="1" x14ac:dyDescent="0.35">
      <c r="D274" s="4"/>
      <c r="E274" s="4"/>
      <c r="H274" s="4"/>
      <c r="I274" s="4"/>
    </row>
    <row r="275" spans="4:9" ht="15.75" customHeight="1" x14ac:dyDescent="0.35">
      <c r="D275" s="4"/>
      <c r="E275" s="4"/>
      <c r="H275" s="4"/>
      <c r="I275" s="4"/>
    </row>
    <row r="276" spans="4:9" ht="15.75" customHeight="1" x14ac:dyDescent="0.35">
      <c r="D276" s="4"/>
      <c r="E276" s="4"/>
      <c r="H276" s="4"/>
      <c r="I276" s="4"/>
    </row>
    <row r="277" spans="4:9" ht="15.75" customHeight="1" x14ac:dyDescent="0.35">
      <c r="D277" s="4"/>
      <c r="E277" s="4"/>
      <c r="H277" s="4"/>
      <c r="I277" s="4"/>
    </row>
    <row r="278" spans="4:9" ht="15.75" customHeight="1" x14ac:dyDescent="0.35">
      <c r="D278" s="4"/>
      <c r="E278" s="4"/>
      <c r="H278" s="4"/>
      <c r="I278" s="4"/>
    </row>
    <row r="279" spans="4:9" ht="15.75" customHeight="1" x14ac:dyDescent="0.35">
      <c r="D279" s="4"/>
      <c r="E279" s="4"/>
      <c r="H279" s="4"/>
      <c r="I279" s="4"/>
    </row>
    <row r="280" spans="4:9" ht="15.75" customHeight="1" x14ac:dyDescent="0.35">
      <c r="D280" s="4"/>
      <c r="E280" s="4"/>
      <c r="H280" s="4"/>
      <c r="I280" s="4"/>
    </row>
    <row r="281" spans="4:9" ht="15.75" customHeight="1" x14ac:dyDescent="0.35">
      <c r="D281" s="4"/>
      <c r="E281" s="4"/>
      <c r="H281" s="4"/>
      <c r="I281" s="4"/>
    </row>
    <row r="282" spans="4:9" ht="15.75" customHeight="1" x14ac:dyDescent="0.35">
      <c r="D282" s="4"/>
      <c r="E282" s="4"/>
      <c r="H282" s="4"/>
      <c r="I282" s="4"/>
    </row>
    <row r="283" spans="4:9" ht="15.75" customHeight="1" x14ac:dyDescent="0.35">
      <c r="D283" s="4"/>
      <c r="E283" s="4"/>
      <c r="H283" s="4"/>
      <c r="I283" s="4"/>
    </row>
    <row r="284" spans="4:9" ht="15.75" customHeight="1" x14ac:dyDescent="0.35">
      <c r="D284" s="4"/>
      <c r="E284" s="4"/>
      <c r="H284" s="4"/>
      <c r="I284" s="4"/>
    </row>
    <row r="285" spans="4:9" ht="15.75" customHeight="1" x14ac:dyDescent="0.35">
      <c r="D285" s="4"/>
      <c r="E285" s="4"/>
      <c r="H285" s="4"/>
      <c r="I285" s="4"/>
    </row>
    <row r="286" spans="4:9" ht="15.75" customHeight="1" x14ac:dyDescent="0.35">
      <c r="D286" s="4"/>
      <c r="E286" s="4"/>
      <c r="H286" s="4"/>
      <c r="I286" s="4"/>
    </row>
    <row r="287" spans="4:9" ht="15.75" customHeight="1" x14ac:dyDescent="0.35">
      <c r="D287" s="4"/>
      <c r="E287" s="4"/>
      <c r="H287" s="4"/>
      <c r="I287" s="4"/>
    </row>
    <row r="288" spans="4:9" ht="15.75" customHeight="1" x14ac:dyDescent="0.35">
      <c r="D288" s="4"/>
      <c r="E288" s="4"/>
      <c r="H288" s="4"/>
      <c r="I288" s="4"/>
    </row>
    <row r="289" spans="4:9" ht="15.75" customHeight="1" x14ac:dyDescent="0.35">
      <c r="D289" s="4"/>
      <c r="E289" s="4"/>
      <c r="H289" s="4"/>
      <c r="I289" s="4"/>
    </row>
    <row r="290" spans="4:9" ht="15.75" customHeight="1" x14ac:dyDescent="0.35">
      <c r="D290" s="4"/>
      <c r="E290" s="4"/>
      <c r="H290" s="4"/>
      <c r="I290" s="4"/>
    </row>
    <row r="291" spans="4:9" ht="15.75" customHeight="1" x14ac:dyDescent="0.35">
      <c r="D291" s="4"/>
      <c r="E291" s="4"/>
      <c r="H291" s="4"/>
      <c r="I291" s="4"/>
    </row>
    <row r="292" spans="4:9" ht="15.75" customHeight="1" x14ac:dyDescent="0.35">
      <c r="D292" s="4"/>
      <c r="E292" s="4"/>
      <c r="H292" s="4"/>
      <c r="I292" s="4"/>
    </row>
    <row r="293" spans="4:9" ht="15.75" customHeight="1" x14ac:dyDescent="0.35">
      <c r="D293" s="4"/>
      <c r="E293" s="4"/>
      <c r="H293" s="4"/>
      <c r="I293" s="4"/>
    </row>
    <row r="294" spans="4:9" ht="15.75" customHeight="1" x14ac:dyDescent="0.35">
      <c r="D294" s="4"/>
      <c r="E294" s="4"/>
      <c r="H294" s="4"/>
      <c r="I294" s="4"/>
    </row>
    <row r="295" spans="4:9" ht="15.75" customHeight="1" x14ac:dyDescent="0.35">
      <c r="D295" s="4"/>
      <c r="E295" s="4"/>
      <c r="H295" s="4"/>
      <c r="I295" s="4"/>
    </row>
    <row r="296" spans="4:9" ht="15.75" customHeight="1" x14ac:dyDescent="0.35">
      <c r="D296" s="4"/>
      <c r="E296" s="4"/>
      <c r="H296" s="4"/>
      <c r="I296" s="4"/>
    </row>
    <row r="297" spans="4:9" ht="15.75" customHeight="1" x14ac:dyDescent="0.35">
      <c r="D297" s="4"/>
      <c r="E297" s="4"/>
      <c r="H297" s="4"/>
      <c r="I297" s="4"/>
    </row>
    <row r="298" spans="4:9" ht="15.75" customHeight="1" x14ac:dyDescent="0.35">
      <c r="D298" s="4"/>
      <c r="E298" s="4"/>
      <c r="H298" s="4"/>
      <c r="I298" s="4"/>
    </row>
    <row r="299" spans="4:9" ht="15.75" customHeight="1" x14ac:dyDescent="0.35">
      <c r="D299" s="4"/>
      <c r="E299" s="4"/>
      <c r="H299" s="4"/>
      <c r="I299" s="4"/>
    </row>
    <row r="300" spans="4:9" ht="15.75" customHeight="1" x14ac:dyDescent="0.35">
      <c r="D300" s="4"/>
      <c r="E300" s="4"/>
      <c r="H300" s="4"/>
      <c r="I300" s="4"/>
    </row>
    <row r="301" spans="4:9" ht="15.75" customHeight="1" x14ac:dyDescent="0.35">
      <c r="D301" s="4"/>
      <c r="E301" s="4"/>
      <c r="H301" s="4"/>
      <c r="I301" s="4"/>
    </row>
    <row r="302" spans="4:9" ht="15.75" customHeight="1" x14ac:dyDescent="0.35">
      <c r="D302" s="4"/>
      <c r="E302" s="4"/>
      <c r="H302" s="4"/>
      <c r="I302" s="4"/>
    </row>
    <row r="303" spans="4:9" ht="15.75" customHeight="1" x14ac:dyDescent="0.35">
      <c r="D303" s="4"/>
      <c r="E303" s="4"/>
      <c r="H303" s="4"/>
      <c r="I303" s="4"/>
    </row>
    <row r="304" spans="4:9" ht="15.75" customHeight="1" x14ac:dyDescent="0.35">
      <c r="D304" s="4"/>
      <c r="E304" s="4"/>
      <c r="H304" s="4"/>
      <c r="I304" s="4"/>
    </row>
    <row r="305" spans="4:9" ht="15.75" customHeight="1" x14ac:dyDescent="0.35">
      <c r="D305" s="4"/>
      <c r="E305" s="4"/>
      <c r="H305" s="4"/>
      <c r="I305" s="4"/>
    </row>
    <row r="306" spans="4:9" ht="15.75" customHeight="1" x14ac:dyDescent="0.35">
      <c r="D306" s="4"/>
      <c r="E306" s="4"/>
      <c r="H306" s="4"/>
      <c r="I306" s="4"/>
    </row>
    <row r="307" spans="4:9" ht="15.75" customHeight="1" x14ac:dyDescent="0.35">
      <c r="D307" s="4"/>
      <c r="E307" s="4"/>
      <c r="H307" s="4"/>
      <c r="I307" s="4"/>
    </row>
    <row r="308" spans="4:9" ht="15.75" customHeight="1" x14ac:dyDescent="0.35">
      <c r="D308" s="4"/>
      <c r="E308" s="4"/>
      <c r="H308" s="4"/>
      <c r="I308" s="4"/>
    </row>
    <row r="309" spans="4:9" ht="15.75" customHeight="1" x14ac:dyDescent="0.35">
      <c r="D309" s="4"/>
      <c r="E309" s="4"/>
      <c r="H309" s="4"/>
      <c r="I309" s="4"/>
    </row>
    <row r="310" spans="4:9" ht="15.75" customHeight="1" x14ac:dyDescent="0.35">
      <c r="D310" s="4"/>
      <c r="E310" s="4"/>
      <c r="H310" s="4"/>
      <c r="I310" s="4"/>
    </row>
    <row r="311" spans="4:9" ht="15.75" customHeight="1" x14ac:dyDescent="0.35">
      <c r="D311" s="4"/>
      <c r="E311" s="4"/>
      <c r="H311" s="4"/>
      <c r="I311" s="4"/>
    </row>
    <row r="312" spans="4:9" ht="15.75" customHeight="1" x14ac:dyDescent="0.35">
      <c r="D312" s="4"/>
      <c r="E312" s="4"/>
      <c r="H312" s="4"/>
      <c r="I312" s="4"/>
    </row>
    <row r="313" spans="4:9" ht="15.75" customHeight="1" x14ac:dyDescent="0.35">
      <c r="D313" s="4"/>
      <c r="E313" s="4"/>
      <c r="H313" s="4"/>
      <c r="I313" s="4"/>
    </row>
    <row r="314" spans="4:9" ht="15.75" customHeight="1" x14ac:dyDescent="0.35">
      <c r="D314" s="4"/>
      <c r="E314" s="4"/>
      <c r="H314" s="4"/>
      <c r="I314" s="4"/>
    </row>
    <row r="315" spans="4:9" ht="15.75" customHeight="1" x14ac:dyDescent="0.35">
      <c r="D315" s="4"/>
      <c r="E315" s="4"/>
      <c r="H315" s="4"/>
      <c r="I315" s="4"/>
    </row>
    <row r="316" spans="4:9" ht="15.75" customHeight="1" x14ac:dyDescent="0.35">
      <c r="D316" s="4"/>
      <c r="E316" s="4"/>
      <c r="H316" s="4"/>
      <c r="I316" s="4"/>
    </row>
    <row r="317" spans="4:9" ht="15.75" customHeight="1" x14ac:dyDescent="0.35">
      <c r="D317" s="4"/>
      <c r="E317" s="4"/>
      <c r="H317" s="4"/>
      <c r="I317" s="4"/>
    </row>
    <row r="318" spans="4:9" ht="15.75" customHeight="1" x14ac:dyDescent="0.35">
      <c r="D318" s="4"/>
      <c r="E318" s="4"/>
      <c r="H318" s="4"/>
      <c r="I318" s="4"/>
    </row>
    <row r="319" spans="4:9" ht="15.75" customHeight="1" x14ac:dyDescent="0.35">
      <c r="D319" s="4"/>
      <c r="E319" s="4"/>
      <c r="H319" s="4"/>
      <c r="I319" s="4"/>
    </row>
    <row r="320" spans="4:9" ht="15.75" customHeight="1" x14ac:dyDescent="0.35">
      <c r="D320" s="4"/>
      <c r="E320" s="4"/>
      <c r="H320" s="4"/>
      <c r="I320" s="4"/>
    </row>
    <row r="321" spans="4:9" ht="15.75" customHeight="1" x14ac:dyDescent="0.35">
      <c r="D321" s="4"/>
      <c r="E321" s="4"/>
      <c r="H321" s="4"/>
      <c r="I321" s="4"/>
    </row>
    <row r="322" spans="4:9" ht="15.75" customHeight="1" x14ac:dyDescent="0.35">
      <c r="D322" s="4"/>
      <c r="E322" s="4"/>
      <c r="H322" s="4"/>
      <c r="I322" s="4"/>
    </row>
    <row r="323" spans="4:9" ht="15.75" customHeight="1" x14ac:dyDescent="0.35">
      <c r="D323" s="4"/>
      <c r="E323" s="4"/>
      <c r="H323" s="4"/>
      <c r="I323" s="4"/>
    </row>
    <row r="324" spans="4:9" ht="15.75" customHeight="1" x14ac:dyDescent="0.35">
      <c r="D324" s="4"/>
      <c r="E324" s="4"/>
      <c r="H324" s="4"/>
      <c r="I324" s="4"/>
    </row>
    <row r="325" spans="4:9" ht="15.75" customHeight="1" x14ac:dyDescent="0.35">
      <c r="D325" s="4"/>
      <c r="E325" s="4"/>
      <c r="H325" s="4"/>
      <c r="I325" s="4"/>
    </row>
    <row r="326" spans="4:9" ht="15.75" customHeight="1" x14ac:dyDescent="0.35">
      <c r="D326" s="4"/>
      <c r="E326" s="4"/>
      <c r="H326" s="4"/>
      <c r="I326" s="4"/>
    </row>
    <row r="327" spans="4:9" ht="15.75" customHeight="1" x14ac:dyDescent="0.35">
      <c r="D327" s="4"/>
      <c r="E327" s="4"/>
      <c r="H327" s="4"/>
      <c r="I327" s="4"/>
    </row>
    <row r="328" spans="4:9" ht="15.75" customHeight="1" x14ac:dyDescent="0.35">
      <c r="D328" s="4"/>
      <c r="E328" s="4"/>
      <c r="H328" s="4"/>
      <c r="I328" s="4"/>
    </row>
    <row r="329" spans="4:9" ht="15.75" customHeight="1" x14ac:dyDescent="0.35">
      <c r="D329" s="4"/>
      <c r="E329" s="4"/>
      <c r="H329" s="4"/>
      <c r="I329" s="4"/>
    </row>
    <row r="330" spans="4:9" ht="15.75" customHeight="1" x14ac:dyDescent="0.35">
      <c r="D330" s="4"/>
      <c r="E330" s="4"/>
      <c r="H330" s="4"/>
      <c r="I330" s="4"/>
    </row>
    <row r="331" spans="4:9" ht="15.75" customHeight="1" x14ac:dyDescent="0.35">
      <c r="D331" s="4"/>
      <c r="E331" s="4"/>
      <c r="H331" s="4"/>
      <c r="I331" s="4"/>
    </row>
    <row r="332" spans="4:9" ht="15.75" customHeight="1" x14ac:dyDescent="0.35">
      <c r="D332" s="4"/>
      <c r="E332" s="4"/>
      <c r="H332" s="4"/>
      <c r="I332" s="4"/>
    </row>
    <row r="333" spans="4:9" ht="15.75" customHeight="1" x14ac:dyDescent="0.35">
      <c r="D333" s="4"/>
      <c r="E333" s="4"/>
      <c r="H333" s="4"/>
      <c r="I333" s="4"/>
    </row>
    <row r="334" spans="4:9" ht="15.75" customHeight="1" x14ac:dyDescent="0.35">
      <c r="D334" s="4"/>
      <c r="E334" s="4"/>
      <c r="H334" s="4"/>
      <c r="I334" s="4"/>
    </row>
    <row r="335" spans="4:9" ht="15.75" customHeight="1" x14ac:dyDescent="0.35">
      <c r="D335" s="4"/>
      <c r="E335" s="4"/>
      <c r="H335" s="4"/>
      <c r="I335" s="4"/>
    </row>
    <row r="336" spans="4:9" ht="15.75" customHeight="1" x14ac:dyDescent="0.35">
      <c r="D336" s="4"/>
      <c r="E336" s="4"/>
      <c r="H336" s="4"/>
      <c r="I336" s="4"/>
    </row>
    <row r="337" spans="4:9" ht="15.75" customHeight="1" x14ac:dyDescent="0.35">
      <c r="D337" s="4"/>
      <c r="E337" s="4"/>
      <c r="H337" s="4"/>
      <c r="I337" s="4"/>
    </row>
    <row r="338" spans="4:9" ht="15.75" customHeight="1" x14ac:dyDescent="0.35">
      <c r="D338" s="4"/>
      <c r="E338" s="4"/>
      <c r="H338" s="4"/>
      <c r="I338" s="4"/>
    </row>
    <row r="339" spans="4:9" ht="15.75" customHeight="1" x14ac:dyDescent="0.35">
      <c r="D339" s="4"/>
      <c r="E339" s="4"/>
      <c r="H339" s="4"/>
      <c r="I339" s="4"/>
    </row>
    <row r="340" spans="4:9" ht="15.75" customHeight="1" x14ac:dyDescent="0.35">
      <c r="D340" s="4"/>
      <c r="E340" s="4"/>
      <c r="H340" s="4"/>
      <c r="I340" s="4"/>
    </row>
    <row r="341" spans="4:9" ht="15.75" customHeight="1" x14ac:dyDescent="0.35">
      <c r="D341" s="4"/>
      <c r="E341" s="4"/>
      <c r="H341" s="4"/>
      <c r="I341" s="4"/>
    </row>
    <row r="342" spans="4:9" ht="15.75" customHeight="1" x14ac:dyDescent="0.35">
      <c r="D342" s="4"/>
      <c r="E342" s="4"/>
      <c r="H342" s="4"/>
      <c r="I342" s="4"/>
    </row>
    <row r="343" spans="4:9" ht="15.75" customHeight="1" x14ac:dyDescent="0.35">
      <c r="D343" s="4"/>
      <c r="E343" s="4"/>
      <c r="H343" s="4"/>
      <c r="I343" s="4"/>
    </row>
    <row r="344" spans="4:9" ht="15.75" customHeight="1" x14ac:dyDescent="0.35">
      <c r="D344" s="4"/>
      <c r="E344" s="4"/>
      <c r="H344" s="4"/>
      <c r="I344" s="4"/>
    </row>
    <row r="345" spans="4:9" ht="15.75" customHeight="1" x14ac:dyDescent="0.35">
      <c r="D345" s="4"/>
      <c r="E345" s="4"/>
      <c r="H345" s="4"/>
      <c r="I345" s="4"/>
    </row>
    <row r="346" spans="4:9" ht="15.75" customHeight="1" x14ac:dyDescent="0.35">
      <c r="D346" s="4"/>
      <c r="E346" s="4"/>
      <c r="H346" s="4"/>
      <c r="I346" s="4"/>
    </row>
    <row r="347" spans="4:9" ht="15.75" customHeight="1" x14ac:dyDescent="0.35">
      <c r="D347" s="4"/>
      <c r="E347" s="4"/>
      <c r="H347" s="4"/>
      <c r="I347" s="4"/>
    </row>
    <row r="348" spans="4:9" ht="15.75" customHeight="1" x14ac:dyDescent="0.35">
      <c r="D348" s="4"/>
      <c r="E348" s="4"/>
      <c r="H348" s="4"/>
      <c r="I348" s="4"/>
    </row>
    <row r="349" spans="4:9" ht="15.75" customHeight="1" x14ac:dyDescent="0.35">
      <c r="D349" s="4"/>
      <c r="E349" s="4"/>
      <c r="H349" s="4"/>
      <c r="I349" s="4"/>
    </row>
    <row r="350" spans="4:9" ht="15.75" customHeight="1" x14ac:dyDescent="0.35">
      <c r="D350" s="4"/>
      <c r="E350" s="4"/>
      <c r="H350" s="4"/>
      <c r="I350" s="4"/>
    </row>
    <row r="351" spans="4:9" ht="15.75" customHeight="1" x14ac:dyDescent="0.35">
      <c r="D351" s="4"/>
      <c r="E351" s="4"/>
      <c r="H351" s="4"/>
      <c r="I351" s="4"/>
    </row>
    <row r="352" spans="4:9" ht="15.75" customHeight="1" x14ac:dyDescent="0.35">
      <c r="D352" s="4"/>
      <c r="E352" s="4"/>
      <c r="H352" s="4"/>
      <c r="I352" s="4"/>
    </row>
    <row r="353" spans="4:9" ht="15.75" customHeight="1" x14ac:dyDescent="0.35">
      <c r="D353" s="4"/>
      <c r="E353" s="4"/>
      <c r="H353" s="4"/>
      <c r="I353" s="4"/>
    </row>
    <row r="354" spans="4:9" ht="15.75" customHeight="1" x14ac:dyDescent="0.35">
      <c r="D354" s="4"/>
      <c r="E354" s="4"/>
      <c r="H354" s="4"/>
      <c r="I354" s="4"/>
    </row>
    <row r="355" spans="4:9" ht="15.75" customHeight="1" x14ac:dyDescent="0.35">
      <c r="D355" s="4"/>
      <c r="E355" s="4"/>
      <c r="H355" s="4"/>
      <c r="I355" s="4"/>
    </row>
    <row r="356" spans="4:9" ht="15.75" customHeight="1" x14ac:dyDescent="0.35">
      <c r="D356" s="4"/>
      <c r="E356" s="4"/>
      <c r="H356" s="4"/>
      <c r="I356" s="4"/>
    </row>
    <row r="357" spans="4:9" ht="15.75" customHeight="1" x14ac:dyDescent="0.35">
      <c r="D357" s="4"/>
      <c r="E357" s="4"/>
      <c r="H357" s="4"/>
      <c r="I357" s="4"/>
    </row>
    <row r="358" spans="4:9" ht="15.75" customHeight="1" x14ac:dyDescent="0.35">
      <c r="D358" s="4"/>
      <c r="E358" s="4"/>
      <c r="H358" s="4"/>
      <c r="I358" s="4"/>
    </row>
    <row r="359" spans="4:9" ht="15.75" customHeight="1" x14ac:dyDescent="0.35">
      <c r="D359" s="4"/>
      <c r="E359" s="4"/>
      <c r="H359" s="4"/>
      <c r="I359" s="4"/>
    </row>
    <row r="360" spans="4:9" ht="15.75" customHeight="1" x14ac:dyDescent="0.35">
      <c r="D360" s="4"/>
      <c r="E360" s="4"/>
      <c r="H360" s="4"/>
      <c r="I360" s="4"/>
    </row>
    <row r="361" spans="4:9" ht="15.75" customHeight="1" x14ac:dyDescent="0.35">
      <c r="D361" s="4"/>
      <c r="E361" s="4"/>
      <c r="H361" s="4"/>
      <c r="I361" s="4"/>
    </row>
    <row r="362" spans="4:9" ht="15.75" customHeight="1" x14ac:dyDescent="0.35">
      <c r="D362" s="4"/>
      <c r="E362" s="4"/>
      <c r="H362" s="4"/>
      <c r="I362" s="4"/>
    </row>
    <row r="363" spans="4:9" ht="15.75" customHeight="1" x14ac:dyDescent="0.35">
      <c r="D363" s="4"/>
      <c r="E363" s="4"/>
      <c r="H363" s="4"/>
      <c r="I363" s="4"/>
    </row>
    <row r="364" spans="4:9" ht="15.75" customHeight="1" x14ac:dyDescent="0.35">
      <c r="D364" s="4"/>
      <c r="E364" s="4"/>
      <c r="H364" s="4"/>
      <c r="I364" s="4"/>
    </row>
    <row r="365" spans="4:9" ht="15.75" customHeight="1" x14ac:dyDescent="0.35">
      <c r="D365" s="4"/>
      <c r="E365" s="4"/>
      <c r="H365" s="4"/>
      <c r="I365" s="4"/>
    </row>
    <row r="366" spans="4:9" ht="15.75" customHeight="1" x14ac:dyDescent="0.35">
      <c r="D366" s="4"/>
      <c r="E366" s="4"/>
      <c r="H366" s="4"/>
      <c r="I366" s="4"/>
    </row>
    <row r="367" spans="4:9" ht="15.75" customHeight="1" x14ac:dyDescent="0.35">
      <c r="D367" s="4"/>
      <c r="E367" s="4"/>
      <c r="H367" s="4"/>
      <c r="I367" s="4"/>
    </row>
    <row r="368" spans="4:9" ht="15.75" customHeight="1" x14ac:dyDescent="0.35">
      <c r="D368" s="4"/>
      <c r="E368" s="4"/>
      <c r="H368" s="4"/>
      <c r="I368" s="4"/>
    </row>
    <row r="369" spans="4:9" ht="15.75" customHeight="1" x14ac:dyDescent="0.35">
      <c r="D369" s="4"/>
      <c r="E369" s="4"/>
      <c r="H369" s="4"/>
      <c r="I369" s="4"/>
    </row>
    <row r="370" spans="4:9" ht="15.75" customHeight="1" x14ac:dyDescent="0.35">
      <c r="D370" s="4"/>
      <c r="E370" s="4"/>
      <c r="H370" s="4"/>
      <c r="I370" s="4"/>
    </row>
    <row r="371" spans="4:9" ht="15.75" customHeight="1" x14ac:dyDescent="0.35">
      <c r="D371" s="4"/>
      <c r="E371" s="4"/>
      <c r="H371" s="4"/>
      <c r="I371" s="4"/>
    </row>
    <row r="372" spans="4:9" ht="15.75" customHeight="1" x14ac:dyDescent="0.35">
      <c r="D372" s="4"/>
      <c r="E372" s="4"/>
      <c r="H372" s="4"/>
      <c r="I372" s="4"/>
    </row>
    <row r="373" spans="4:9" ht="15.75" customHeight="1" x14ac:dyDescent="0.35">
      <c r="D373" s="4"/>
      <c r="E373" s="4"/>
      <c r="H373" s="4"/>
      <c r="I373" s="4"/>
    </row>
    <row r="374" spans="4:9" ht="15.75" customHeight="1" x14ac:dyDescent="0.35">
      <c r="D374" s="4"/>
      <c r="E374" s="4"/>
      <c r="H374" s="4"/>
      <c r="I374" s="4"/>
    </row>
    <row r="375" spans="4:9" ht="15.75" customHeight="1" x14ac:dyDescent="0.35">
      <c r="D375" s="4"/>
      <c r="E375" s="4"/>
      <c r="H375" s="4"/>
      <c r="I375" s="4"/>
    </row>
    <row r="376" spans="4:9" ht="15.75" customHeight="1" x14ac:dyDescent="0.35">
      <c r="D376" s="4"/>
      <c r="E376" s="4"/>
      <c r="H376" s="4"/>
      <c r="I376" s="4"/>
    </row>
    <row r="377" spans="4:9" ht="15.75" customHeight="1" x14ac:dyDescent="0.35">
      <c r="D377" s="4"/>
      <c r="E377" s="4"/>
      <c r="H377" s="4"/>
      <c r="I377" s="4"/>
    </row>
    <row r="378" spans="4:9" ht="15.75" customHeight="1" x14ac:dyDescent="0.35">
      <c r="D378" s="4"/>
      <c r="E378" s="4"/>
      <c r="H378" s="4"/>
      <c r="I378" s="4"/>
    </row>
    <row r="379" spans="4:9" ht="15.75" customHeight="1" x14ac:dyDescent="0.35">
      <c r="D379" s="4"/>
      <c r="E379" s="4"/>
      <c r="H379" s="4"/>
      <c r="I379" s="4"/>
    </row>
    <row r="380" spans="4:9" ht="15.75" customHeight="1" x14ac:dyDescent="0.35">
      <c r="D380" s="4"/>
      <c r="E380" s="4"/>
      <c r="H380" s="4"/>
      <c r="I380" s="4"/>
    </row>
    <row r="381" spans="4:9" ht="15.75" customHeight="1" x14ac:dyDescent="0.35">
      <c r="D381" s="4"/>
      <c r="E381" s="4"/>
      <c r="H381" s="4"/>
      <c r="I381" s="4"/>
    </row>
    <row r="382" spans="4:9" ht="15.75" customHeight="1" x14ac:dyDescent="0.35">
      <c r="D382" s="4"/>
      <c r="E382" s="4"/>
      <c r="H382" s="4"/>
      <c r="I382" s="4"/>
    </row>
    <row r="383" spans="4:9" ht="15.75" customHeight="1" x14ac:dyDescent="0.35">
      <c r="D383" s="4"/>
      <c r="E383" s="4"/>
      <c r="H383" s="4"/>
      <c r="I383" s="4"/>
    </row>
    <row r="384" spans="4:9" ht="15.75" customHeight="1" x14ac:dyDescent="0.35">
      <c r="D384" s="4"/>
      <c r="E384" s="4"/>
      <c r="H384" s="4"/>
      <c r="I384" s="4"/>
    </row>
    <row r="385" spans="4:9" ht="15.75" customHeight="1" x14ac:dyDescent="0.35">
      <c r="D385" s="4"/>
      <c r="E385" s="4"/>
      <c r="H385" s="4"/>
      <c r="I385" s="4"/>
    </row>
    <row r="386" spans="4:9" ht="15.75" customHeight="1" x14ac:dyDescent="0.35">
      <c r="D386" s="4"/>
      <c r="E386" s="4"/>
      <c r="H386" s="4"/>
      <c r="I386" s="4"/>
    </row>
    <row r="387" spans="4:9" ht="15.75" customHeight="1" x14ac:dyDescent="0.35">
      <c r="D387" s="4"/>
      <c r="E387" s="4"/>
      <c r="H387" s="4"/>
      <c r="I387" s="4"/>
    </row>
    <row r="388" spans="4:9" ht="15.75" customHeight="1" x14ac:dyDescent="0.35">
      <c r="D388" s="4"/>
      <c r="E388" s="4"/>
      <c r="H388" s="4"/>
      <c r="I388" s="4"/>
    </row>
    <row r="389" spans="4:9" ht="15.75" customHeight="1" x14ac:dyDescent="0.35">
      <c r="D389" s="4"/>
      <c r="E389" s="4"/>
      <c r="H389" s="4"/>
      <c r="I389" s="4"/>
    </row>
    <row r="390" spans="4:9" ht="15.75" customHeight="1" x14ac:dyDescent="0.35">
      <c r="D390" s="4"/>
      <c r="E390" s="4"/>
      <c r="H390" s="4"/>
      <c r="I390" s="4"/>
    </row>
    <row r="391" spans="4:9" ht="15.75" customHeight="1" x14ac:dyDescent="0.35">
      <c r="D391" s="4"/>
      <c r="E391" s="4"/>
      <c r="H391" s="4"/>
      <c r="I391" s="4"/>
    </row>
    <row r="392" spans="4:9" ht="15.75" customHeight="1" x14ac:dyDescent="0.35">
      <c r="D392" s="4"/>
      <c r="E392" s="4"/>
      <c r="H392" s="4"/>
      <c r="I392" s="4"/>
    </row>
    <row r="393" spans="4:9" ht="15.75" customHeight="1" x14ac:dyDescent="0.35">
      <c r="D393" s="4"/>
      <c r="E393" s="4"/>
      <c r="H393" s="4"/>
      <c r="I393" s="4"/>
    </row>
    <row r="394" spans="4:9" ht="15.75" customHeight="1" x14ac:dyDescent="0.35">
      <c r="D394" s="4"/>
      <c r="E394" s="4"/>
      <c r="H394" s="4"/>
      <c r="I394" s="4"/>
    </row>
    <row r="395" spans="4:9" ht="15.75" customHeight="1" x14ac:dyDescent="0.35">
      <c r="D395" s="4"/>
      <c r="E395" s="4"/>
      <c r="H395" s="4"/>
      <c r="I395" s="4"/>
    </row>
    <row r="396" spans="4:9" ht="15.75" customHeight="1" x14ac:dyDescent="0.35">
      <c r="D396" s="4"/>
      <c r="E396" s="4"/>
      <c r="H396" s="4"/>
      <c r="I396" s="4"/>
    </row>
    <row r="397" spans="4:9" ht="15.75" customHeight="1" x14ac:dyDescent="0.35">
      <c r="D397" s="4"/>
      <c r="E397" s="4"/>
      <c r="H397" s="4"/>
      <c r="I397" s="4"/>
    </row>
    <row r="398" spans="4:9" ht="15.75" customHeight="1" x14ac:dyDescent="0.35">
      <c r="D398" s="4"/>
      <c r="E398" s="4"/>
      <c r="H398" s="4"/>
      <c r="I398" s="4"/>
    </row>
    <row r="399" spans="4:9" ht="15.75" customHeight="1" x14ac:dyDescent="0.35">
      <c r="D399" s="4"/>
      <c r="E399" s="4"/>
      <c r="H399" s="4"/>
      <c r="I399" s="4"/>
    </row>
    <row r="400" spans="4:9" ht="15.75" customHeight="1" x14ac:dyDescent="0.35">
      <c r="D400" s="4"/>
      <c r="E400" s="4"/>
      <c r="H400" s="4"/>
      <c r="I400" s="4"/>
    </row>
    <row r="401" spans="4:9" ht="15.75" customHeight="1" x14ac:dyDescent="0.35">
      <c r="D401" s="4"/>
      <c r="E401" s="4"/>
      <c r="H401" s="4"/>
      <c r="I401" s="4"/>
    </row>
    <row r="402" spans="4:9" ht="15.75" customHeight="1" x14ac:dyDescent="0.35">
      <c r="D402" s="4"/>
      <c r="E402" s="4"/>
      <c r="H402" s="4"/>
      <c r="I402" s="4"/>
    </row>
    <row r="403" spans="4:9" ht="15.75" customHeight="1" x14ac:dyDescent="0.35">
      <c r="D403" s="4"/>
      <c r="E403" s="4"/>
      <c r="H403" s="4"/>
      <c r="I403" s="4"/>
    </row>
    <row r="404" spans="4:9" ht="15.75" customHeight="1" x14ac:dyDescent="0.35">
      <c r="D404" s="4"/>
      <c r="E404" s="4"/>
      <c r="H404" s="4"/>
      <c r="I404" s="4"/>
    </row>
    <row r="405" spans="4:9" ht="15.75" customHeight="1" x14ac:dyDescent="0.35">
      <c r="D405" s="4"/>
      <c r="E405" s="4"/>
      <c r="H405" s="4"/>
      <c r="I405" s="4"/>
    </row>
    <row r="406" spans="4:9" ht="15.75" customHeight="1" x14ac:dyDescent="0.35">
      <c r="D406" s="4"/>
      <c r="E406" s="4"/>
      <c r="H406" s="4"/>
      <c r="I406" s="4"/>
    </row>
    <row r="407" spans="4:9" ht="15.75" customHeight="1" x14ac:dyDescent="0.35">
      <c r="D407" s="4"/>
      <c r="E407" s="4"/>
      <c r="H407" s="4"/>
      <c r="I407" s="4"/>
    </row>
    <row r="408" spans="4:9" ht="15.75" customHeight="1" x14ac:dyDescent="0.35">
      <c r="D408" s="4"/>
      <c r="E408" s="4"/>
      <c r="H408" s="4"/>
      <c r="I408" s="4"/>
    </row>
    <row r="409" spans="4:9" ht="15.75" customHeight="1" x14ac:dyDescent="0.35">
      <c r="D409" s="4"/>
      <c r="E409" s="4"/>
      <c r="H409" s="4"/>
      <c r="I409" s="4"/>
    </row>
    <row r="410" spans="4:9" ht="15.75" customHeight="1" x14ac:dyDescent="0.35">
      <c r="D410" s="4"/>
      <c r="E410" s="4"/>
      <c r="H410" s="4"/>
      <c r="I410" s="4"/>
    </row>
    <row r="411" spans="4:9" ht="15.75" customHeight="1" x14ac:dyDescent="0.35">
      <c r="D411" s="4"/>
      <c r="E411" s="4"/>
      <c r="H411" s="4"/>
      <c r="I411" s="4"/>
    </row>
    <row r="412" spans="4:9" ht="15.75" customHeight="1" x14ac:dyDescent="0.35">
      <c r="D412" s="4"/>
      <c r="E412" s="4"/>
      <c r="H412" s="4"/>
      <c r="I412" s="4"/>
    </row>
    <row r="413" spans="4:9" ht="15.75" customHeight="1" x14ac:dyDescent="0.35">
      <c r="D413" s="4"/>
      <c r="E413" s="4"/>
      <c r="H413" s="4"/>
      <c r="I413" s="4"/>
    </row>
    <row r="414" spans="4:9" ht="15.75" customHeight="1" x14ac:dyDescent="0.35">
      <c r="D414" s="4"/>
      <c r="E414" s="4"/>
      <c r="H414" s="4"/>
      <c r="I414" s="4"/>
    </row>
    <row r="415" spans="4:9" ht="15.75" customHeight="1" x14ac:dyDescent="0.35">
      <c r="D415" s="4"/>
      <c r="E415" s="4"/>
      <c r="H415" s="4"/>
      <c r="I415" s="4"/>
    </row>
    <row r="416" spans="4:9" ht="15.75" customHeight="1" x14ac:dyDescent="0.35">
      <c r="D416" s="4"/>
      <c r="E416" s="4"/>
      <c r="H416" s="4"/>
      <c r="I416" s="4"/>
    </row>
    <row r="417" spans="4:9" ht="15.75" customHeight="1" x14ac:dyDescent="0.35">
      <c r="D417" s="4"/>
      <c r="E417" s="4"/>
      <c r="H417" s="4"/>
      <c r="I417" s="4"/>
    </row>
    <row r="418" spans="4:9" ht="15.75" customHeight="1" x14ac:dyDescent="0.35">
      <c r="D418" s="4"/>
      <c r="E418" s="4"/>
      <c r="H418" s="4"/>
      <c r="I418" s="4"/>
    </row>
    <row r="419" spans="4:9" ht="15.75" customHeight="1" x14ac:dyDescent="0.35">
      <c r="D419" s="4"/>
      <c r="E419" s="4"/>
      <c r="H419" s="4"/>
      <c r="I419" s="4"/>
    </row>
    <row r="420" spans="4:9" ht="15.75" customHeight="1" x14ac:dyDescent="0.35">
      <c r="D420" s="4"/>
      <c r="E420" s="4"/>
      <c r="H420" s="4"/>
      <c r="I420" s="4"/>
    </row>
    <row r="421" spans="4:9" ht="15.75" customHeight="1" x14ac:dyDescent="0.35">
      <c r="D421" s="4"/>
      <c r="E421" s="4"/>
      <c r="H421" s="4"/>
      <c r="I421" s="4"/>
    </row>
    <row r="422" spans="4:9" ht="15.75" customHeight="1" x14ac:dyDescent="0.35">
      <c r="D422" s="4"/>
      <c r="E422" s="4"/>
      <c r="H422" s="4"/>
      <c r="I422" s="4"/>
    </row>
    <row r="423" spans="4:9" ht="15.75" customHeight="1" x14ac:dyDescent="0.35">
      <c r="D423" s="4"/>
      <c r="E423" s="4"/>
      <c r="H423" s="4"/>
      <c r="I423" s="4"/>
    </row>
    <row r="424" spans="4:9" ht="15.75" customHeight="1" x14ac:dyDescent="0.35">
      <c r="D424" s="4"/>
      <c r="E424" s="4"/>
      <c r="H424" s="4"/>
      <c r="I424" s="4"/>
    </row>
    <row r="425" spans="4:9" ht="15.75" customHeight="1" x14ac:dyDescent="0.35">
      <c r="D425" s="4"/>
      <c r="E425" s="4"/>
      <c r="H425" s="4"/>
      <c r="I425" s="4"/>
    </row>
    <row r="426" spans="4:9" ht="15.75" customHeight="1" x14ac:dyDescent="0.35">
      <c r="D426" s="4"/>
      <c r="E426" s="4"/>
      <c r="H426" s="4"/>
      <c r="I426" s="4"/>
    </row>
    <row r="427" spans="4:9" ht="15.75" customHeight="1" x14ac:dyDescent="0.35">
      <c r="D427" s="4"/>
      <c r="E427" s="4"/>
      <c r="H427" s="4"/>
      <c r="I427" s="4"/>
    </row>
    <row r="428" spans="4:9" ht="15.75" customHeight="1" x14ac:dyDescent="0.35">
      <c r="D428" s="4"/>
      <c r="E428" s="4"/>
      <c r="H428" s="4"/>
      <c r="I428" s="4"/>
    </row>
    <row r="429" spans="4:9" ht="15.75" customHeight="1" x14ac:dyDescent="0.35">
      <c r="D429" s="4"/>
      <c r="E429" s="4"/>
      <c r="H429" s="4"/>
      <c r="I429" s="4"/>
    </row>
    <row r="430" spans="4:9" ht="15.75" customHeight="1" x14ac:dyDescent="0.35">
      <c r="D430" s="4"/>
      <c r="E430" s="4"/>
      <c r="H430" s="4"/>
      <c r="I430" s="4"/>
    </row>
    <row r="431" spans="4:9" ht="15.75" customHeight="1" x14ac:dyDescent="0.35">
      <c r="D431" s="4"/>
      <c r="E431" s="4"/>
      <c r="H431" s="4"/>
      <c r="I431" s="4"/>
    </row>
    <row r="432" spans="4:9" ht="15.75" customHeight="1" x14ac:dyDescent="0.35">
      <c r="D432" s="4"/>
      <c r="E432" s="4"/>
      <c r="H432" s="4"/>
      <c r="I432" s="4"/>
    </row>
    <row r="433" spans="4:9" ht="15.75" customHeight="1" x14ac:dyDescent="0.35">
      <c r="D433" s="4"/>
      <c r="E433" s="4"/>
      <c r="H433" s="4"/>
      <c r="I433" s="4"/>
    </row>
    <row r="434" spans="4:9" ht="15.75" customHeight="1" x14ac:dyDescent="0.35">
      <c r="D434" s="4"/>
      <c r="E434" s="4"/>
      <c r="H434" s="4"/>
      <c r="I434" s="4"/>
    </row>
    <row r="435" spans="4:9" ht="15.75" customHeight="1" x14ac:dyDescent="0.35">
      <c r="D435" s="4"/>
      <c r="E435" s="4"/>
      <c r="H435" s="4"/>
      <c r="I435" s="4"/>
    </row>
    <row r="436" spans="4:9" ht="15.75" customHeight="1" x14ac:dyDescent="0.35">
      <c r="D436" s="4"/>
      <c r="E436" s="4"/>
      <c r="H436" s="4"/>
      <c r="I436" s="4"/>
    </row>
    <row r="437" spans="4:9" ht="15.75" customHeight="1" x14ac:dyDescent="0.35">
      <c r="D437" s="4"/>
      <c r="E437" s="4"/>
      <c r="H437" s="4"/>
      <c r="I437" s="4"/>
    </row>
    <row r="438" spans="4:9" ht="15.75" customHeight="1" x14ac:dyDescent="0.35">
      <c r="D438" s="4"/>
      <c r="E438" s="4"/>
      <c r="H438" s="4"/>
      <c r="I438" s="4"/>
    </row>
    <row r="439" spans="4:9" ht="15.75" customHeight="1" x14ac:dyDescent="0.35">
      <c r="D439" s="4"/>
      <c r="E439" s="4"/>
      <c r="H439" s="4"/>
      <c r="I439" s="4"/>
    </row>
    <row r="440" spans="4:9" ht="15.75" customHeight="1" x14ac:dyDescent="0.35">
      <c r="D440" s="4"/>
      <c r="E440" s="4"/>
      <c r="H440" s="4"/>
      <c r="I440" s="4"/>
    </row>
    <row r="441" spans="4:9" ht="15.75" customHeight="1" x14ac:dyDescent="0.35">
      <c r="D441" s="4"/>
      <c r="E441" s="4"/>
      <c r="H441" s="4"/>
      <c r="I441" s="4"/>
    </row>
    <row r="442" spans="4:9" ht="15.75" customHeight="1" x14ac:dyDescent="0.35">
      <c r="D442" s="4"/>
      <c r="E442" s="4"/>
      <c r="H442" s="4"/>
      <c r="I442" s="4"/>
    </row>
    <row r="443" spans="4:9" ht="15.75" customHeight="1" x14ac:dyDescent="0.35">
      <c r="D443" s="4"/>
      <c r="E443" s="4"/>
      <c r="H443" s="4"/>
      <c r="I443" s="4"/>
    </row>
    <row r="444" spans="4:9" ht="15.75" customHeight="1" x14ac:dyDescent="0.35">
      <c r="D444" s="4"/>
      <c r="E444" s="4"/>
      <c r="H444" s="4"/>
      <c r="I444" s="4"/>
    </row>
    <row r="445" spans="4:9" ht="15.75" customHeight="1" x14ac:dyDescent="0.35">
      <c r="D445" s="4"/>
      <c r="E445" s="4"/>
      <c r="H445" s="4"/>
      <c r="I445" s="4"/>
    </row>
    <row r="446" spans="4:9" ht="15.75" customHeight="1" x14ac:dyDescent="0.35">
      <c r="D446" s="4"/>
      <c r="E446" s="4"/>
      <c r="H446" s="4"/>
      <c r="I446" s="4"/>
    </row>
    <row r="447" spans="4:9" ht="15.75" customHeight="1" x14ac:dyDescent="0.35">
      <c r="D447" s="4"/>
      <c r="E447" s="4"/>
      <c r="H447" s="4"/>
      <c r="I447" s="4"/>
    </row>
    <row r="448" spans="4:9" ht="15.75" customHeight="1" x14ac:dyDescent="0.35">
      <c r="D448" s="4"/>
      <c r="E448" s="4"/>
      <c r="H448" s="4"/>
      <c r="I448" s="4"/>
    </row>
    <row r="449" spans="4:9" ht="15.75" customHeight="1" x14ac:dyDescent="0.35">
      <c r="D449" s="4"/>
      <c r="E449" s="4"/>
      <c r="H449" s="4"/>
      <c r="I449" s="4"/>
    </row>
    <row r="450" spans="4:9" ht="15.75" customHeight="1" x14ac:dyDescent="0.35">
      <c r="D450" s="4"/>
      <c r="E450" s="4"/>
      <c r="H450" s="4"/>
      <c r="I450" s="4"/>
    </row>
    <row r="451" spans="4:9" ht="15.75" customHeight="1" x14ac:dyDescent="0.35">
      <c r="D451" s="4"/>
      <c r="E451" s="4"/>
      <c r="H451" s="4"/>
      <c r="I451" s="4"/>
    </row>
    <row r="452" spans="4:9" ht="15.75" customHeight="1" x14ac:dyDescent="0.35">
      <c r="D452" s="4"/>
      <c r="E452" s="4"/>
      <c r="H452" s="4"/>
      <c r="I452" s="4"/>
    </row>
    <row r="453" spans="4:9" ht="15.75" customHeight="1" x14ac:dyDescent="0.35">
      <c r="D453" s="4"/>
      <c r="E453" s="4"/>
      <c r="H453" s="4"/>
      <c r="I453" s="4"/>
    </row>
    <row r="454" spans="4:9" ht="15.75" customHeight="1" x14ac:dyDescent="0.35">
      <c r="D454" s="4"/>
      <c r="E454" s="4"/>
      <c r="H454" s="4"/>
      <c r="I454" s="4"/>
    </row>
    <row r="455" spans="4:9" ht="15.75" customHeight="1" x14ac:dyDescent="0.35">
      <c r="D455" s="4"/>
      <c r="E455" s="4"/>
      <c r="H455" s="4"/>
      <c r="I455" s="4"/>
    </row>
    <row r="456" spans="4:9" ht="15.75" customHeight="1" x14ac:dyDescent="0.35">
      <c r="D456" s="4"/>
      <c r="E456" s="4"/>
      <c r="H456" s="4"/>
      <c r="I456" s="4"/>
    </row>
    <row r="457" spans="4:9" ht="15.75" customHeight="1" x14ac:dyDescent="0.35">
      <c r="D457" s="4"/>
      <c r="E457" s="4"/>
      <c r="H457" s="4"/>
      <c r="I457" s="4"/>
    </row>
    <row r="458" spans="4:9" ht="15.75" customHeight="1" x14ac:dyDescent="0.35">
      <c r="D458" s="4"/>
      <c r="E458" s="4"/>
      <c r="H458" s="4"/>
      <c r="I458" s="4"/>
    </row>
    <row r="459" spans="4:9" ht="15.75" customHeight="1" x14ac:dyDescent="0.35">
      <c r="D459" s="4"/>
      <c r="E459" s="4"/>
      <c r="H459" s="4"/>
      <c r="I459" s="4"/>
    </row>
    <row r="460" spans="4:9" ht="15.75" customHeight="1" x14ac:dyDescent="0.35">
      <c r="D460" s="4"/>
      <c r="E460" s="4"/>
      <c r="H460" s="4"/>
      <c r="I460" s="4"/>
    </row>
    <row r="461" spans="4:9" ht="15.75" customHeight="1" x14ac:dyDescent="0.35">
      <c r="D461" s="4"/>
      <c r="E461" s="4"/>
      <c r="H461" s="4"/>
      <c r="I461" s="4"/>
    </row>
    <row r="462" spans="4:9" ht="15.75" customHeight="1" x14ac:dyDescent="0.35">
      <c r="D462" s="4"/>
      <c r="E462" s="4"/>
      <c r="H462" s="4"/>
      <c r="I462" s="4"/>
    </row>
    <row r="463" spans="4:9" ht="15.75" customHeight="1" x14ac:dyDescent="0.35">
      <c r="D463" s="4"/>
      <c r="E463" s="4"/>
      <c r="H463" s="4"/>
      <c r="I463" s="4"/>
    </row>
    <row r="464" spans="4:9" ht="15.75" customHeight="1" x14ac:dyDescent="0.35">
      <c r="D464" s="4"/>
      <c r="E464" s="4"/>
      <c r="H464" s="4"/>
      <c r="I464" s="4"/>
    </row>
    <row r="465" spans="4:9" ht="15.75" customHeight="1" x14ac:dyDescent="0.35">
      <c r="D465" s="4"/>
      <c r="E465" s="4"/>
      <c r="H465" s="4"/>
      <c r="I465" s="4"/>
    </row>
    <row r="466" spans="4:9" ht="15.75" customHeight="1" x14ac:dyDescent="0.35">
      <c r="D466" s="4"/>
      <c r="E466" s="4"/>
      <c r="H466" s="4"/>
      <c r="I466" s="4"/>
    </row>
    <row r="467" spans="4:9" ht="15.75" customHeight="1" x14ac:dyDescent="0.35">
      <c r="D467" s="4"/>
      <c r="E467" s="4"/>
      <c r="H467" s="4"/>
      <c r="I467" s="4"/>
    </row>
    <row r="468" spans="4:9" ht="15.75" customHeight="1" x14ac:dyDescent="0.35">
      <c r="D468" s="4"/>
      <c r="E468" s="4"/>
      <c r="H468" s="4"/>
      <c r="I468" s="4"/>
    </row>
    <row r="469" spans="4:9" ht="15.75" customHeight="1" x14ac:dyDescent="0.35">
      <c r="D469" s="4"/>
      <c r="E469" s="4"/>
      <c r="H469" s="4"/>
      <c r="I469" s="4"/>
    </row>
    <row r="470" spans="4:9" ht="15.75" customHeight="1" x14ac:dyDescent="0.35">
      <c r="D470" s="4"/>
      <c r="E470" s="4"/>
      <c r="H470" s="4"/>
      <c r="I470" s="4"/>
    </row>
    <row r="471" spans="4:9" ht="15.75" customHeight="1" x14ac:dyDescent="0.35">
      <c r="D471" s="4"/>
      <c r="E471" s="4"/>
      <c r="H471" s="4"/>
      <c r="I471" s="4"/>
    </row>
    <row r="472" spans="4:9" ht="15.75" customHeight="1" x14ac:dyDescent="0.35">
      <c r="D472" s="4"/>
      <c r="E472" s="4"/>
      <c r="H472" s="4"/>
      <c r="I472" s="4"/>
    </row>
    <row r="473" spans="4:9" ht="15.75" customHeight="1" x14ac:dyDescent="0.35">
      <c r="D473" s="4"/>
      <c r="E473" s="4"/>
      <c r="H473" s="4"/>
      <c r="I473" s="4"/>
    </row>
    <row r="474" spans="4:9" ht="15.75" customHeight="1" x14ac:dyDescent="0.35">
      <c r="D474" s="4"/>
      <c r="E474" s="4"/>
      <c r="H474" s="4"/>
      <c r="I474" s="4"/>
    </row>
    <row r="475" spans="4:9" ht="15.75" customHeight="1" x14ac:dyDescent="0.35">
      <c r="D475" s="4"/>
      <c r="E475" s="4"/>
      <c r="H475" s="4"/>
      <c r="I475" s="4"/>
    </row>
    <row r="476" spans="4:9" ht="15.75" customHeight="1" x14ac:dyDescent="0.35">
      <c r="D476" s="4"/>
      <c r="E476" s="4"/>
      <c r="H476" s="4"/>
      <c r="I476" s="4"/>
    </row>
    <row r="477" spans="4:9" ht="15.75" customHeight="1" x14ac:dyDescent="0.35">
      <c r="D477" s="4"/>
      <c r="E477" s="4"/>
      <c r="H477" s="4"/>
      <c r="I477" s="4"/>
    </row>
    <row r="478" spans="4:9" ht="15.75" customHeight="1" x14ac:dyDescent="0.35">
      <c r="D478" s="4"/>
      <c r="E478" s="4"/>
      <c r="H478" s="4"/>
      <c r="I478" s="4"/>
    </row>
    <row r="479" spans="4:9" ht="15.75" customHeight="1" x14ac:dyDescent="0.35">
      <c r="D479" s="4"/>
      <c r="E479" s="4"/>
      <c r="H479" s="4"/>
      <c r="I479" s="4"/>
    </row>
    <row r="480" spans="4:9" ht="15.75" customHeight="1" x14ac:dyDescent="0.35">
      <c r="D480" s="4"/>
      <c r="E480" s="4"/>
      <c r="H480" s="4"/>
      <c r="I480" s="4"/>
    </row>
    <row r="481" spans="4:9" ht="15.75" customHeight="1" x14ac:dyDescent="0.35">
      <c r="D481" s="4"/>
      <c r="E481" s="4"/>
      <c r="H481" s="4"/>
      <c r="I481" s="4"/>
    </row>
    <row r="482" spans="4:9" ht="15.75" customHeight="1" x14ac:dyDescent="0.35">
      <c r="D482" s="4"/>
      <c r="E482" s="4"/>
      <c r="H482" s="4"/>
      <c r="I482" s="4"/>
    </row>
    <row r="483" spans="4:9" ht="15.75" customHeight="1" x14ac:dyDescent="0.35">
      <c r="D483" s="4"/>
      <c r="E483" s="4"/>
      <c r="H483" s="4"/>
      <c r="I483" s="4"/>
    </row>
    <row r="484" spans="4:9" ht="15.75" customHeight="1" x14ac:dyDescent="0.35">
      <c r="D484" s="4"/>
      <c r="E484" s="4"/>
      <c r="H484" s="4"/>
      <c r="I484" s="4"/>
    </row>
    <row r="485" spans="4:9" ht="15.75" customHeight="1" x14ac:dyDescent="0.35">
      <c r="D485" s="4"/>
      <c r="E485" s="4"/>
      <c r="H485" s="4"/>
      <c r="I485" s="4"/>
    </row>
    <row r="486" spans="4:9" ht="15.75" customHeight="1" x14ac:dyDescent="0.35">
      <c r="D486" s="4"/>
      <c r="E486" s="4"/>
      <c r="H486" s="4"/>
      <c r="I486" s="4"/>
    </row>
    <row r="487" spans="4:9" ht="15.75" customHeight="1" x14ac:dyDescent="0.35">
      <c r="D487" s="4"/>
      <c r="E487" s="4"/>
      <c r="H487" s="4"/>
      <c r="I487" s="4"/>
    </row>
    <row r="488" spans="4:9" ht="15.75" customHeight="1" x14ac:dyDescent="0.35">
      <c r="D488" s="4"/>
      <c r="E488" s="4"/>
      <c r="H488" s="4"/>
      <c r="I488" s="4"/>
    </row>
    <row r="489" spans="4:9" ht="15.75" customHeight="1" x14ac:dyDescent="0.35">
      <c r="D489" s="4"/>
      <c r="E489" s="4"/>
      <c r="H489" s="4"/>
      <c r="I489" s="4"/>
    </row>
    <row r="490" spans="4:9" ht="15.75" customHeight="1" x14ac:dyDescent="0.35">
      <c r="D490" s="4"/>
      <c r="E490" s="4"/>
      <c r="H490" s="4"/>
      <c r="I490" s="4"/>
    </row>
    <row r="491" spans="4:9" ht="15.75" customHeight="1" x14ac:dyDescent="0.35">
      <c r="D491" s="4"/>
      <c r="E491" s="4"/>
      <c r="H491" s="4"/>
      <c r="I491" s="4"/>
    </row>
    <row r="492" spans="4:9" ht="15.75" customHeight="1" x14ac:dyDescent="0.35">
      <c r="D492" s="4"/>
      <c r="E492" s="4"/>
      <c r="H492" s="4"/>
      <c r="I492" s="4"/>
    </row>
    <row r="493" spans="4:9" ht="15.75" customHeight="1" x14ac:dyDescent="0.35">
      <c r="D493" s="4"/>
      <c r="E493" s="4"/>
      <c r="H493" s="4"/>
      <c r="I493" s="4"/>
    </row>
    <row r="494" spans="4:9" ht="15.75" customHeight="1" x14ac:dyDescent="0.35">
      <c r="D494" s="4"/>
      <c r="E494" s="4"/>
      <c r="H494" s="4"/>
      <c r="I494" s="4"/>
    </row>
    <row r="495" spans="4:9" ht="15.75" customHeight="1" x14ac:dyDescent="0.35">
      <c r="D495" s="4"/>
      <c r="E495" s="4"/>
      <c r="H495" s="4"/>
      <c r="I495" s="4"/>
    </row>
    <row r="496" spans="4:9" ht="15.75" customHeight="1" x14ac:dyDescent="0.35">
      <c r="D496" s="4"/>
      <c r="E496" s="4"/>
      <c r="H496" s="4"/>
      <c r="I496" s="4"/>
    </row>
    <row r="497" spans="4:9" ht="15.75" customHeight="1" x14ac:dyDescent="0.35">
      <c r="D497" s="4"/>
      <c r="E497" s="4"/>
      <c r="H497" s="4"/>
      <c r="I497" s="4"/>
    </row>
    <row r="498" spans="4:9" ht="15.75" customHeight="1" x14ac:dyDescent="0.35">
      <c r="D498" s="4"/>
      <c r="E498" s="4"/>
      <c r="H498" s="4"/>
      <c r="I498" s="4"/>
    </row>
    <row r="499" spans="4:9" ht="15.75" customHeight="1" x14ac:dyDescent="0.35">
      <c r="D499" s="4"/>
      <c r="E499" s="4"/>
      <c r="H499" s="4"/>
      <c r="I499" s="4"/>
    </row>
    <row r="500" spans="4:9" ht="15.75" customHeight="1" x14ac:dyDescent="0.35">
      <c r="D500" s="4"/>
      <c r="E500" s="4"/>
      <c r="H500" s="4"/>
      <c r="I500" s="4"/>
    </row>
    <row r="501" spans="4:9" ht="15.75" customHeight="1" x14ac:dyDescent="0.35">
      <c r="D501" s="4"/>
      <c r="E501" s="4"/>
      <c r="H501" s="4"/>
      <c r="I501" s="4"/>
    </row>
    <row r="502" spans="4:9" ht="15.75" customHeight="1" x14ac:dyDescent="0.35">
      <c r="D502" s="4"/>
      <c r="E502" s="4"/>
      <c r="H502" s="4"/>
      <c r="I502" s="4"/>
    </row>
    <row r="503" spans="4:9" ht="15.75" customHeight="1" x14ac:dyDescent="0.35">
      <c r="D503" s="4"/>
      <c r="E503" s="4"/>
      <c r="H503" s="4"/>
      <c r="I503" s="4"/>
    </row>
    <row r="504" spans="4:9" ht="15.75" customHeight="1" x14ac:dyDescent="0.35">
      <c r="D504" s="4"/>
      <c r="E504" s="4"/>
      <c r="H504" s="4"/>
      <c r="I504" s="4"/>
    </row>
    <row r="505" spans="4:9" ht="15.75" customHeight="1" x14ac:dyDescent="0.35">
      <c r="D505" s="4"/>
      <c r="E505" s="4"/>
      <c r="H505" s="4"/>
      <c r="I505" s="4"/>
    </row>
    <row r="506" spans="4:9" ht="15.75" customHeight="1" x14ac:dyDescent="0.35">
      <c r="D506" s="4"/>
      <c r="E506" s="4"/>
      <c r="H506" s="4"/>
      <c r="I506" s="4"/>
    </row>
    <row r="507" spans="4:9" ht="15.75" customHeight="1" x14ac:dyDescent="0.35">
      <c r="D507" s="4"/>
      <c r="E507" s="4"/>
      <c r="H507" s="4"/>
      <c r="I507" s="4"/>
    </row>
    <row r="508" spans="4:9" ht="15.75" customHeight="1" x14ac:dyDescent="0.35">
      <c r="D508" s="4"/>
      <c r="E508" s="4"/>
      <c r="H508" s="4"/>
      <c r="I508" s="4"/>
    </row>
    <row r="509" spans="4:9" ht="15.75" customHeight="1" x14ac:dyDescent="0.35">
      <c r="D509" s="4"/>
      <c r="E509" s="4"/>
      <c r="H509" s="4"/>
      <c r="I509" s="4"/>
    </row>
    <row r="510" spans="4:9" ht="15.75" customHeight="1" x14ac:dyDescent="0.35">
      <c r="D510" s="4"/>
      <c r="E510" s="4"/>
      <c r="H510" s="4"/>
      <c r="I510" s="4"/>
    </row>
    <row r="511" spans="4:9" ht="15.75" customHeight="1" x14ac:dyDescent="0.35">
      <c r="D511" s="4"/>
      <c r="E511" s="4"/>
      <c r="H511" s="4"/>
      <c r="I511" s="4"/>
    </row>
    <row r="512" spans="4:9" ht="15.75" customHeight="1" x14ac:dyDescent="0.35">
      <c r="D512" s="4"/>
      <c r="E512" s="4"/>
      <c r="H512" s="4"/>
      <c r="I512" s="4"/>
    </row>
    <row r="513" spans="4:9" ht="15.75" customHeight="1" x14ac:dyDescent="0.35">
      <c r="D513" s="4"/>
      <c r="E513" s="4"/>
      <c r="H513" s="4"/>
      <c r="I513" s="4"/>
    </row>
    <row r="514" spans="4:9" ht="15.75" customHeight="1" x14ac:dyDescent="0.35">
      <c r="D514" s="4"/>
      <c r="E514" s="4"/>
      <c r="H514" s="4"/>
      <c r="I514" s="4"/>
    </row>
    <row r="515" spans="4:9" ht="15.75" customHeight="1" x14ac:dyDescent="0.35">
      <c r="D515" s="4"/>
      <c r="E515" s="4"/>
      <c r="H515" s="4"/>
      <c r="I515" s="4"/>
    </row>
    <row r="516" spans="4:9" ht="15.75" customHeight="1" x14ac:dyDescent="0.35">
      <c r="D516" s="4"/>
      <c r="E516" s="4"/>
      <c r="H516" s="4"/>
      <c r="I516" s="4"/>
    </row>
    <row r="517" spans="4:9" ht="15.75" customHeight="1" x14ac:dyDescent="0.35">
      <c r="D517" s="4"/>
      <c r="E517" s="4"/>
      <c r="H517" s="4"/>
      <c r="I517" s="4"/>
    </row>
    <row r="518" spans="4:9" ht="15.75" customHeight="1" x14ac:dyDescent="0.35">
      <c r="D518" s="4"/>
      <c r="E518" s="4"/>
      <c r="H518" s="4"/>
      <c r="I518" s="4"/>
    </row>
    <row r="519" spans="4:9" ht="15.75" customHeight="1" x14ac:dyDescent="0.35">
      <c r="D519" s="4"/>
      <c r="E519" s="4"/>
      <c r="H519" s="4"/>
      <c r="I519" s="4"/>
    </row>
    <row r="520" spans="4:9" ht="15.75" customHeight="1" x14ac:dyDescent="0.35">
      <c r="D520" s="4"/>
      <c r="E520" s="4"/>
      <c r="H520" s="4"/>
      <c r="I520" s="4"/>
    </row>
    <row r="521" spans="4:9" ht="15.75" customHeight="1" x14ac:dyDescent="0.35">
      <c r="D521" s="4"/>
      <c r="E521" s="4"/>
      <c r="H521" s="4"/>
      <c r="I521" s="4"/>
    </row>
    <row r="522" spans="4:9" ht="15.75" customHeight="1" x14ac:dyDescent="0.35">
      <c r="D522" s="4"/>
      <c r="E522" s="4"/>
      <c r="H522" s="4"/>
      <c r="I522" s="4"/>
    </row>
    <row r="523" spans="4:9" ht="15.75" customHeight="1" x14ac:dyDescent="0.35">
      <c r="D523" s="4"/>
      <c r="E523" s="4"/>
      <c r="H523" s="4"/>
      <c r="I523" s="4"/>
    </row>
    <row r="524" spans="4:9" ht="15.75" customHeight="1" x14ac:dyDescent="0.35">
      <c r="D524" s="4"/>
      <c r="E524" s="4"/>
      <c r="H524" s="4"/>
      <c r="I524" s="4"/>
    </row>
    <row r="525" spans="4:9" ht="15.75" customHeight="1" x14ac:dyDescent="0.35">
      <c r="D525" s="4"/>
      <c r="E525" s="4"/>
      <c r="H525" s="4"/>
      <c r="I525" s="4"/>
    </row>
    <row r="526" spans="4:9" ht="15.75" customHeight="1" x14ac:dyDescent="0.35">
      <c r="D526" s="4"/>
      <c r="E526" s="4"/>
      <c r="H526" s="4"/>
      <c r="I526" s="4"/>
    </row>
    <row r="527" spans="4:9" ht="15.75" customHeight="1" x14ac:dyDescent="0.35">
      <c r="D527" s="4"/>
      <c r="E527" s="4"/>
      <c r="H527" s="4"/>
      <c r="I527" s="4"/>
    </row>
    <row r="528" spans="4:9" ht="15.75" customHeight="1" x14ac:dyDescent="0.35">
      <c r="D528" s="4"/>
      <c r="E528" s="4"/>
      <c r="H528" s="4"/>
      <c r="I528" s="4"/>
    </row>
    <row r="529" spans="4:9" ht="15.75" customHeight="1" x14ac:dyDescent="0.35">
      <c r="D529" s="4"/>
      <c r="E529" s="4"/>
      <c r="H529" s="4"/>
      <c r="I529" s="4"/>
    </row>
    <row r="530" spans="4:9" ht="15.75" customHeight="1" x14ac:dyDescent="0.35">
      <c r="D530" s="4"/>
      <c r="E530" s="4"/>
      <c r="H530" s="4"/>
      <c r="I530" s="4"/>
    </row>
    <row r="531" spans="4:9" ht="15.75" customHeight="1" x14ac:dyDescent="0.35">
      <c r="D531" s="4"/>
      <c r="E531" s="4"/>
      <c r="H531" s="4"/>
      <c r="I531" s="4"/>
    </row>
    <row r="532" spans="4:9" ht="15.75" customHeight="1" x14ac:dyDescent="0.35">
      <c r="D532" s="4"/>
      <c r="E532" s="4"/>
      <c r="H532" s="4"/>
      <c r="I532" s="4"/>
    </row>
    <row r="533" spans="4:9" ht="15.75" customHeight="1" x14ac:dyDescent="0.35">
      <c r="D533" s="4"/>
      <c r="E533" s="4"/>
      <c r="H533" s="4"/>
      <c r="I533" s="4"/>
    </row>
    <row r="534" spans="4:9" ht="15.75" customHeight="1" x14ac:dyDescent="0.35">
      <c r="D534" s="4"/>
      <c r="E534" s="4"/>
      <c r="H534" s="4"/>
      <c r="I534" s="4"/>
    </row>
    <row r="535" spans="4:9" ht="15.75" customHeight="1" x14ac:dyDescent="0.35">
      <c r="D535" s="4"/>
      <c r="E535" s="4"/>
      <c r="H535" s="4"/>
      <c r="I535" s="4"/>
    </row>
    <row r="536" spans="4:9" ht="15.75" customHeight="1" x14ac:dyDescent="0.35">
      <c r="D536" s="4"/>
      <c r="E536" s="4"/>
      <c r="H536" s="4"/>
      <c r="I536" s="4"/>
    </row>
    <row r="537" spans="4:9" ht="15.75" customHeight="1" x14ac:dyDescent="0.35">
      <c r="D537" s="4"/>
      <c r="E537" s="4"/>
      <c r="H537" s="4"/>
      <c r="I537" s="4"/>
    </row>
    <row r="538" spans="4:9" ht="15.75" customHeight="1" x14ac:dyDescent="0.35">
      <c r="D538" s="4"/>
      <c r="E538" s="4"/>
      <c r="H538" s="4"/>
      <c r="I538" s="4"/>
    </row>
    <row r="539" spans="4:9" ht="15.75" customHeight="1" x14ac:dyDescent="0.35">
      <c r="D539" s="4"/>
      <c r="E539" s="4"/>
      <c r="H539" s="4"/>
      <c r="I539" s="4"/>
    </row>
    <row r="540" spans="4:9" ht="15.75" customHeight="1" x14ac:dyDescent="0.35">
      <c r="D540" s="4"/>
      <c r="E540" s="4"/>
      <c r="H540" s="4"/>
      <c r="I540" s="4"/>
    </row>
    <row r="541" spans="4:9" ht="15.75" customHeight="1" x14ac:dyDescent="0.35">
      <c r="D541" s="4"/>
      <c r="E541" s="4"/>
      <c r="H541" s="4"/>
      <c r="I541" s="4"/>
    </row>
    <row r="542" spans="4:9" ht="15.75" customHeight="1" x14ac:dyDescent="0.35">
      <c r="D542" s="4"/>
      <c r="E542" s="4"/>
      <c r="H542" s="4"/>
      <c r="I542" s="4"/>
    </row>
    <row r="543" spans="4:9" ht="15.75" customHeight="1" x14ac:dyDescent="0.35">
      <c r="D543" s="4"/>
      <c r="E543" s="4"/>
      <c r="H543" s="4"/>
      <c r="I543" s="4"/>
    </row>
    <row r="544" spans="4:9" ht="15.75" customHeight="1" x14ac:dyDescent="0.35">
      <c r="D544" s="4"/>
      <c r="E544" s="4"/>
      <c r="H544" s="4"/>
      <c r="I544" s="4"/>
    </row>
    <row r="545" spans="4:9" ht="15.75" customHeight="1" x14ac:dyDescent="0.35">
      <c r="D545" s="4"/>
      <c r="E545" s="4"/>
      <c r="H545" s="4"/>
      <c r="I545" s="4"/>
    </row>
    <row r="546" spans="4:9" ht="15.75" customHeight="1" x14ac:dyDescent="0.35">
      <c r="D546" s="4"/>
      <c r="E546" s="4"/>
      <c r="H546" s="4"/>
      <c r="I546" s="4"/>
    </row>
    <row r="547" spans="4:9" ht="15.75" customHeight="1" x14ac:dyDescent="0.35">
      <c r="D547" s="4"/>
      <c r="E547" s="4"/>
      <c r="H547" s="4"/>
      <c r="I547" s="4"/>
    </row>
    <row r="548" spans="4:9" ht="15.75" customHeight="1" x14ac:dyDescent="0.35">
      <c r="D548" s="4"/>
      <c r="E548" s="4"/>
      <c r="H548" s="4"/>
      <c r="I548" s="4"/>
    </row>
    <row r="549" spans="4:9" ht="15.75" customHeight="1" x14ac:dyDescent="0.35">
      <c r="D549" s="4"/>
      <c r="E549" s="4"/>
      <c r="H549" s="4"/>
      <c r="I549" s="4"/>
    </row>
    <row r="550" spans="4:9" ht="15.75" customHeight="1" x14ac:dyDescent="0.35">
      <c r="D550" s="4"/>
      <c r="E550" s="4"/>
      <c r="H550" s="4"/>
      <c r="I550" s="4"/>
    </row>
    <row r="551" spans="4:9" ht="15.75" customHeight="1" x14ac:dyDescent="0.35">
      <c r="D551" s="4"/>
      <c r="E551" s="4"/>
      <c r="H551" s="4"/>
      <c r="I551" s="4"/>
    </row>
    <row r="552" spans="4:9" ht="15.75" customHeight="1" x14ac:dyDescent="0.35">
      <c r="D552" s="4"/>
      <c r="E552" s="4"/>
      <c r="H552" s="4"/>
      <c r="I552" s="4"/>
    </row>
    <row r="553" spans="4:9" ht="15.75" customHeight="1" x14ac:dyDescent="0.35">
      <c r="D553" s="4"/>
      <c r="E553" s="4"/>
      <c r="H553" s="4"/>
      <c r="I553" s="4"/>
    </row>
    <row r="554" spans="4:9" ht="15.75" customHeight="1" x14ac:dyDescent="0.35">
      <c r="D554" s="4"/>
      <c r="E554" s="4"/>
      <c r="H554" s="4"/>
      <c r="I554" s="4"/>
    </row>
    <row r="555" spans="4:9" ht="15.75" customHeight="1" x14ac:dyDescent="0.35">
      <c r="D555" s="4"/>
      <c r="E555" s="4"/>
      <c r="H555" s="4"/>
      <c r="I555" s="4"/>
    </row>
    <row r="556" spans="4:9" ht="15.75" customHeight="1" x14ac:dyDescent="0.35">
      <c r="D556" s="4"/>
      <c r="E556" s="4"/>
      <c r="H556" s="4"/>
      <c r="I556" s="4"/>
    </row>
    <row r="557" spans="4:9" ht="15.75" customHeight="1" x14ac:dyDescent="0.35">
      <c r="D557" s="4"/>
      <c r="E557" s="4"/>
      <c r="H557" s="4"/>
      <c r="I557" s="4"/>
    </row>
    <row r="558" spans="4:9" ht="15.75" customHeight="1" x14ac:dyDescent="0.35">
      <c r="D558" s="4"/>
      <c r="E558" s="4"/>
      <c r="H558" s="4"/>
      <c r="I558" s="4"/>
    </row>
    <row r="559" spans="4:9" ht="15.75" customHeight="1" x14ac:dyDescent="0.35">
      <c r="D559" s="4"/>
      <c r="E559" s="4"/>
      <c r="H559" s="4"/>
      <c r="I559" s="4"/>
    </row>
    <row r="560" spans="4:9" ht="15.75" customHeight="1" x14ac:dyDescent="0.35">
      <c r="D560" s="4"/>
      <c r="E560" s="4"/>
      <c r="H560" s="4"/>
      <c r="I560" s="4"/>
    </row>
    <row r="561" spans="4:9" ht="15.75" customHeight="1" x14ac:dyDescent="0.35">
      <c r="D561" s="4"/>
      <c r="E561" s="4"/>
      <c r="H561" s="4"/>
      <c r="I561" s="4"/>
    </row>
    <row r="562" spans="4:9" ht="15.75" customHeight="1" x14ac:dyDescent="0.35">
      <c r="D562" s="4"/>
      <c r="E562" s="4"/>
      <c r="H562" s="4"/>
      <c r="I562" s="4"/>
    </row>
    <row r="563" spans="4:9" ht="15.75" customHeight="1" x14ac:dyDescent="0.35">
      <c r="D563" s="4"/>
      <c r="E563" s="4"/>
      <c r="H563" s="4"/>
      <c r="I563" s="4"/>
    </row>
    <row r="564" spans="4:9" ht="15.75" customHeight="1" x14ac:dyDescent="0.35">
      <c r="D564" s="4"/>
      <c r="E564" s="4"/>
      <c r="H564" s="4"/>
      <c r="I564" s="4"/>
    </row>
    <row r="565" spans="4:9" ht="15.75" customHeight="1" x14ac:dyDescent="0.35">
      <c r="D565" s="4"/>
      <c r="E565" s="4"/>
      <c r="H565" s="4"/>
      <c r="I565" s="4"/>
    </row>
    <row r="566" spans="4:9" ht="15.75" customHeight="1" x14ac:dyDescent="0.35">
      <c r="D566" s="4"/>
      <c r="E566" s="4"/>
      <c r="H566" s="4"/>
      <c r="I566" s="4"/>
    </row>
    <row r="567" spans="4:9" ht="15.75" customHeight="1" x14ac:dyDescent="0.35">
      <c r="D567" s="4"/>
      <c r="E567" s="4"/>
      <c r="H567" s="4"/>
      <c r="I567" s="4"/>
    </row>
    <row r="568" spans="4:9" ht="15.75" customHeight="1" x14ac:dyDescent="0.35">
      <c r="D568" s="4"/>
      <c r="E568" s="4"/>
      <c r="H568" s="4"/>
      <c r="I568" s="4"/>
    </row>
    <row r="569" spans="4:9" ht="15.75" customHeight="1" x14ac:dyDescent="0.35">
      <c r="D569" s="4"/>
      <c r="E569" s="4"/>
      <c r="H569" s="4"/>
      <c r="I569" s="4"/>
    </row>
    <row r="570" spans="4:9" ht="15.75" customHeight="1" x14ac:dyDescent="0.35">
      <c r="D570" s="4"/>
      <c r="E570" s="4"/>
      <c r="H570" s="4"/>
      <c r="I570" s="4"/>
    </row>
    <row r="571" spans="4:9" ht="15.75" customHeight="1" x14ac:dyDescent="0.35">
      <c r="D571" s="4"/>
      <c r="E571" s="4"/>
      <c r="H571" s="4"/>
      <c r="I571" s="4"/>
    </row>
    <row r="572" spans="4:9" ht="15.75" customHeight="1" x14ac:dyDescent="0.35">
      <c r="D572" s="4"/>
      <c r="E572" s="4"/>
      <c r="H572" s="4"/>
      <c r="I572" s="4"/>
    </row>
    <row r="573" spans="4:9" ht="15.75" customHeight="1" x14ac:dyDescent="0.35">
      <c r="D573" s="4"/>
      <c r="E573" s="4"/>
      <c r="H573" s="4"/>
      <c r="I573" s="4"/>
    </row>
    <row r="574" spans="4:9" ht="15.75" customHeight="1" x14ac:dyDescent="0.35">
      <c r="D574" s="4"/>
      <c r="E574" s="4"/>
      <c r="H574" s="4"/>
      <c r="I574" s="4"/>
    </row>
    <row r="575" spans="4:9" ht="15.75" customHeight="1" x14ac:dyDescent="0.35">
      <c r="D575" s="4"/>
      <c r="E575" s="4"/>
      <c r="H575" s="4"/>
      <c r="I575" s="4"/>
    </row>
    <row r="576" spans="4:9" ht="15.75" customHeight="1" x14ac:dyDescent="0.35">
      <c r="D576" s="4"/>
      <c r="E576" s="4"/>
      <c r="H576" s="4"/>
      <c r="I576" s="4"/>
    </row>
    <row r="577" spans="4:9" ht="15.75" customHeight="1" x14ac:dyDescent="0.35">
      <c r="D577" s="4"/>
      <c r="E577" s="4"/>
      <c r="H577" s="4"/>
      <c r="I577" s="4"/>
    </row>
    <row r="578" spans="4:9" ht="15.75" customHeight="1" x14ac:dyDescent="0.35">
      <c r="D578" s="4"/>
      <c r="E578" s="4"/>
      <c r="H578" s="4"/>
      <c r="I578" s="4"/>
    </row>
    <row r="579" spans="4:9" ht="15.75" customHeight="1" x14ac:dyDescent="0.35">
      <c r="D579" s="4"/>
      <c r="E579" s="4"/>
      <c r="H579" s="4"/>
      <c r="I579" s="4"/>
    </row>
    <row r="580" spans="4:9" ht="15.75" customHeight="1" x14ac:dyDescent="0.35">
      <c r="D580" s="4"/>
      <c r="E580" s="4"/>
      <c r="H580" s="4"/>
      <c r="I580" s="4"/>
    </row>
    <row r="581" spans="4:9" ht="15.75" customHeight="1" x14ac:dyDescent="0.35">
      <c r="D581" s="4"/>
      <c r="E581" s="4"/>
      <c r="H581" s="4"/>
      <c r="I581" s="4"/>
    </row>
    <row r="582" spans="4:9" ht="15.75" customHeight="1" x14ac:dyDescent="0.35">
      <c r="D582" s="4"/>
      <c r="E582" s="4"/>
      <c r="H582" s="4"/>
      <c r="I582" s="4"/>
    </row>
    <row r="583" spans="4:9" ht="15.75" customHeight="1" x14ac:dyDescent="0.35">
      <c r="D583" s="4"/>
      <c r="E583" s="4"/>
      <c r="H583" s="4"/>
      <c r="I583" s="4"/>
    </row>
    <row r="584" spans="4:9" ht="15.75" customHeight="1" x14ac:dyDescent="0.35">
      <c r="D584" s="4"/>
      <c r="E584" s="4"/>
      <c r="H584" s="4"/>
      <c r="I584" s="4"/>
    </row>
    <row r="585" spans="4:9" ht="15.75" customHeight="1" x14ac:dyDescent="0.35">
      <c r="D585" s="4"/>
      <c r="E585" s="4"/>
      <c r="H585" s="4"/>
      <c r="I585" s="4"/>
    </row>
    <row r="586" spans="4:9" ht="15.75" customHeight="1" x14ac:dyDescent="0.35">
      <c r="D586" s="4"/>
      <c r="E586" s="4"/>
      <c r="H586" s="4"/>
      <c r="I586" s="4"/>
    </row>
    <row r="587" spans="4:9" ht="15.75" customHeight="1" x14ac:dyDescent="0.35">
      <c r="D587" s="4"/>
      <c r="E587" s="4"/>
      <c r="H587" s="4"/>
      <c r="I587" s="4"/>
    </row>
    <row r="588" spans="4:9" ht="15.75" customHeight="1" x14ac:dyDescent="0.35">
      <c r="D588" s="4"/>
      <c r="E588" s="4"/>
      <c r="H588" s="4"/>
      <c r="I588" s="4"/>
    </row>
    <row r="589" spans="4:9" ht="15.75" customHeight="1" x14ac:dyDescent="0.35">
      <c r="D589" s="4"/>
      <c r="E589" s="4"/>
      <c r="H589" s="4"/>
      <c r="I589" s="4"/>
    </row>
    <row r="590" spans="4:9" ht="15.75" customHeight="1" x14ac:dyDescent="0.35">
      <c r="D590" s="4"/>
      <c r="E590" s="4"/>
      <c r="H590" s="4"/>
      <c r="I590" s="4"/>
    </row>
    <row r="591" spans="4:9" ht="15.75" customHeight="1" x14ac:dyDescent="0.35">
      <c r="D591" s="4"/>
      <c r="E591" s="4"/>
      <c r="H591" s="4"/>
      <c r="I591" s="4"/>
    </row>
    <row r="592" spans="4:9" ht="15.75" customHeight="1" x14ac:dyDescent="0.35">
      <c r="D592" s="4"/>
      <c r="E592" s="4"/>
      <c r="H592" s="4"/>
      <c r="I592" s="4"/>
    </row>
    <row r="593" spans="4:9" ht="15.75" customHeight="1" x14ac:dyDescent="0.35">
      <c r="D593" s="4"/>
      <c r="E593" s="4"/>
      <c r="H593" s="4"/>
      <c r="I593" s="4"/>
    </row>
    <row r="594" spans="4:9" ht="15.75" customHeight="1" x14ac:dyDescent="0.35">
      <c r="D594" s="4"/>
      <c r="E594" s="4"/>
      <c r="H594" s="4"/>
      <c r="I594" s="4"/>
    </row>
    <row r="595" spans="4:9" ht="15.75" customHeight="1" x14ac:dyDescent="0.35">
      <c r="D595" s="4"/>
      <c r="E595" s="4"/>
      <c r="H595" s="4"/>
      <c r="I595" s="4"/>
    </row>
    <row r="596" spans="4:9" ht="15.75" customHeight="1" x14ac:dyDescent="0.35">
      <c r="D596" s="4"/>
      <c r="E596" s="4"/>
      <c r="H596" s="4"/>
      <c r="I596" s="4"/>
    </row>
    <row r="597" spans="4:9" ht="15.75" customHeight="1" x14ac:dyDescent="0.35">
      <c r="D597" s="4"/>
      <c r="E597" s="4"/>
      <c r="H597" s="4"/>
      <c r="I597" s="4"/>
    </row>
    <row r="598" spans="4:9" ht="15.75" customHeight="1" x14ac:dyDescent="0.35">
      <c r="D598" s="4"/>
      <c r="E598" s="4"/>
      <c r="H598" s="4"/>
      <c r="I598" s="4"/>
    </row>
    <row r="599" spans="4:9" ht="15.75" customHeight="1" x14ac:dyDescent="0.35">
      <c r="D599" s="4"/>
      <c r="E599" s="4"/>
      <c r="H599" s="4"/>
      <c r="I599" s="4"/>
    </row>
    <row r="600" spans="4:9" ht="15.75" customHeight="1" x14ac:dyDescent="0.35">
      <c r="D600" s="4"/>
      <c r="E600" s="4"/>
      <c r="H600" s="4"/>
      <c r="I600" s="4"/>
    </row>
    <row r="601" spans="4:9" ht="15.75" customHeight="1" x14ac:dyDescent="0.35">
      <c r="D601" s="4"/>
      <c r="E601" s="4"/>
      <c r="H601" s="4"/>
      <c r="I601" s="4"/>
    </row>
    <row r="602" spans="4:9" ht="15.75" customHeight="1" x14ac:dyDescent="0.35">
      <c r="D602" s="4"/>
      <c r="E602" s="4"/>
      <c r="H602" s="4"/>
      <c r="I602" s="4"/>
    </row>
    <row r="603" spans="4:9" ht="15.75" customHeight="1" x14ac:dyDescent="0.35">
      <c r="D603" s="4"/>
      <c r="E603" s="4"/>
      <c r="H603" s="4"/>
      <c r="I603" s="4"/>
    </row>
    <row r="604" spans="4:9" ht="15.75" customHeight="1" x14ac:dyDescent="0.35">
      <c r="D604" s="4"/>
      <c r="E604" s="4"/>
      <c r="H604" s="4"/>
      <c r="I604" s="4"/>
    </row>
    <row r="605" spans="4:9" ht="15.75" customHeight="1" x14ac:dyDescent="0.35">
      <c r="D605" s="4"/>
      <c r="E605" s="4"/>
      <c r="H605" s="4"/>
      <c r="I605" s="4"/>
    </row>
    <row r="606" spans="4:9" ht="15.75" customHeight="1" x14ac:dyDescent="0.35">
      <c r="D606" s="4"/>
      <c r="E606" s="4"/>
      <c r="H606" s="4"/>
      <c r="I606" s="4"/>
    </row>
    <row r="607" spans="4:9" ht="15.75" customHeight="1" x14ac:dyDescent="0.35">
      <c r="D607" s="4"/>
      <c r="E607" s="4"/>
      <c r="H607" s="4"/>
      <c r="I607" s="4"/>
    </row>
    <row r="608" spans="4:9" ht="15.75" customHeight="1" x14ac:dyDescent="0.35">
      <c r="D608" s="4"/>
      <c r="E608" s="4"/>
      <c r="H608" s="4"/>
      <c r="I608" s="4"/>
    </row>
    <row r="609" spans="4:9" ht="15.75" customHeight="1" x14ac:dyDescent="0.35">
      <c r="D609" s="4"/>
      <c r="E609" s="4"/>
      <c r="H609" s="4"/>
      <c r="I609" s="4"/>
    </row>
    <row r="610" spans="4:9" ht="15.75" customHeight="1" x14ac:dyDescent="0.35">
      <c r="D610" s="4"/>
      <c r="E610" s="4"/>
      <c r="H610" s="4"/>
      <c r="I610" s="4"/>
    </row>
    <row r="611" spans="4:9" ht="15.75" customHeight="1" x14ac:dyDescent="0.35">
      <c r="D611" s="4"/>
      <c r="E611" s="4"/>
      <c r="H611" s="4"/>
      <c r="I611" s="4"/>
    </row>
    <row r="612" spans="4:9" ht="15.75" customHeight="1" x14ac:dyDescent="0.35">
      <c r="D612" s="4"/>
      <c r="E612" s="4"/>
      <c r="H612" s="4"/>
      <c r="I612" s="4"/>
    </row>
    <row r="613" spans="4:9" ht="15.75" customHeight="1" x14ac:dyDescent="0.35">
      <c r="D613" s="4"/>
      <c r="E613" s="4"/>
      <c r="H613" s="4"/>
      <c r="I613" s="4"/>
    </row>
    <row r="614" spans="4:9" ht="15.75" customHeight="1" x14ac:dyDescent="0.35">
      <c r="D614" s="4"/>
      <c r="E614" s="4"/>
      <c r="H614" s="4"/>
      <c r="I614" s="4"/>
    </row>
    <row r="615" spans="4:9" ht="15.75" customHeight="1" x14ac:dyDescent="0.35">
      <c r="D615" s="4"/>
      <c r="E615" s="4"/>
      <c r="H615" s="4"/>
      <c r="I615" s="4"/>
    </row>
    <row r="616" spans="4:9" ht="15.75" customHeight="1" x14ac:dyDescent="0.35">
      <c r="D616" s="4"/>
      <c r="E616" s="4"/>
      <c r="H616" s="4"/>
      <c r="I616" s="4"/>
    </row>
    <row r="617" spans="4:9" ht="15.75" customHeight="1" x14ac:dyDescent="0.35">
      <c r="D617" s="4"/>
      <c r="E617" s="4"/>
      <c r="H617" s="4"/>
      <c r="I617" s="4"/>
    </row>
    <row r="618" spans="4:9" ht="15.75" customHeight="1" x14ac:dyDescent="0.35">
      <c r="D618" s="4"/>
      <c r="E618" s="4"/>
      <c r="H618" s="4"/>
      <c r="I618" s="4"/>
    </row>
    <row r="619" spans="4:9" ht="15.75" customHeight="1" x14ac:dyDescent="0.35">
      <c r="D619" s="4"/>
      <c r="E619" s="4"/>
      <c r="H619" s="4"/>
      <c r="I619" s="4"/>
    </row>
    <row r="620" spans="4:9" ht="15.75" customHeight="1" x14ac:dyDescent="0.35">
      <c r="D620" s="4"/>
      <c r="E620" s="4"/>
      <c r="H620" s="4"/>
      <c r="I620" s="4"/>
    </row>
    <row r="621" spans="4:9" ht="15.75" customHeight="1" x14ac:dyDescent="0.35">
      <c r="D621" s="4"/>
      <c r="E621" s="4"/>
      <c r="H621" s="4"/>
      <c r="I621" s="4"/>
    </row>
    <row r="622" spans="4:9" ht="15.75" customHeight="1" x14ac:dyDescent="0.35">
      <c r="D622" s="4"/>
      <c r="E622" s="4"/>
      <c r="H622" s="4"/>
      <c r="I622" s="4"/>
    </row>
    <row r="623" spans="4:9" ht="15.75" customHeight="1" x14ac:dyDescent="0.35">
      <c r="D623" s="4"/>
      <c r="E623" s="4"/>
      <c r="H623" s="4"/>
      <c r="I623" s="4"/>
    </row>
    <row r="624" spans="4:9" ht="15.75" customHeight="1" x14ac:dyDescent="0.35">
      <c r="D624" s="4"/>
      <c r="E624" s="4"/>
      <c r="H624" s="4"/>
      <c r="I624" s="4"/>
    </row>
    <row r="625" spans="4:9" ht="15.75" customHeight="1" x14ac:dyDescent="0.35">
      <c r="D625" s="4"/>
      <c r="E625" s="4"/>
      <c r="H625" s="4"/>
      <c r="I625" s="4"/>
    </row>
    <row r="626" spans="4:9" ht="15.75" customHeight="1" x14ac:dyDescent="0.35">
      <c r="D626" s="4"/>
      <c r="E626" s="4"/>
      <c r="H626" s="4"/>
      <c r="I626" s="4"/>
    </row>
    <row r="627" spans="4:9" ht="15.75" customHeight="1" x14ac:dyDescent="0.35">
      <c r="D627" s="4"/>
      <c r="E627" s="4"/>
      <c r="H627" s="4"/>
      <c r="I627" s="4"/>
    </row>
    <row r="628" spans="4:9" ht="15.75" customHeight="1" x14ac:dyDescent="0.35">
      <c r="D628" s="4"/>
      <c r="E628" s="4"/>
      <c r="H628" s="4"/>
      <c r="I628" s="4"/>
    </row>
    <row r="629" spans="4:9" ht="15.75" customHeight="1" x14ac:dyDescent="0.35">
      <c r="D629" s="4"/>
      <c r="E629" s="4"/>
      <c r="H629" s="4"/>
      <c r="I629" s="4"/>
    </row>
    <row r="630" spans="4:9" ht="15.75" customHeight="1" x14ac:dyDescent="0.35">
      <c r="D630" s="4"/>
      <c r="E630" s="4"/>
      <c r="H630" s="4"/>
      <c r="I630" s="4"/>
    </row>
    <row r="631" spans="4:9" ht="15.75" customHeight="1" x14ac:dyDescent="0.35">
      <c r="D631" s="4"/>
      <c r="E631" s="4"/>
      <c r="H631" s="4"/>
      <c r="I631" s="4"/>
    </row>
    <row r="632" spans="4:9" ht="15.75" customHeight="1" x14ac:dyDescent="0.35">
      <c r="D632" s="4"/>
      <c r="E632" s="4"/>
      <c r="H632" s="4"/>
      <c r="I632" s="4"/>
    </row>
    <row r="633" spans="4:9" ht="15.75" customHeight="1" x14ac:dyDescent="0.35">
      <c r="D633" s="4"/>
      <c r="E633" s="4"/>
      <c r="H633" s="4"/>
      <c r="I633" s="4"/>
    </row>
    <row r="634" spans="4:9" ht="15.75" customHeight="1" x14ac:dyDescent="0.35">
      <c r="D634" s="4"/>
      <c r="E634" s="4"/>
      <c r="H634" s="4"/>
      <c r="I634" s="4"/>
    </row>
    <row r="635" spans="4:9" ht="15.75" customHeight="1" x14ac:dyDescent="0.35">
      <c r="D635" s="4"/>
      <c r="E635" s="4"/>
      <c r="H635" s="4"/>
      <c r="I635" s="4"/>
    </row>
    <row r="636" spans="4:9" ht="15.75" customHeight="1" x14ac:dyDescent="0.35">
      <c r="D636" s="4"/>
      <c r="E636" s="4"/>
      <c r="H636" s="4"/>
      <c r="I636" s="4"/>
    </row>
    <row r="637" spans="4:9" ht="15.75" customHeight="1" x14ac:dyDescent="0.35">
      <c r="D637" s="4"/>
      <c r="E637" s="4"/>
      <c r="H637" s="4"/>
      <c r="I637" s="4"/>
    </row>
    <row r="638" spans="4:9" ht="15.75" customHeight="1" x14ac:dyDescent="0.35">
      <c r="D638" s="4"/>
      <c r="E638" s="4"/>
      <c r="H638" s="4"/>
      <c r="I638" s="4"/>
    </row>
    <row r="639" spans="4:9" ht="15.75" customHeight="1" x14ac:dyDescent="0.35">
      <c r="D639" s="4"/>
      <c r="E639" s="4"/>
      <c r="H639" s="4"/>
      <c r="I639" s="4"/>
    </row>
    <row r="640" spans="4:9" ht="15.75" customHeight="1" x14ac:dyDescent="0.35">
      <c r="D640" s="4"/>
      <c r="E640" s="4"/>
      <c r="H640" s="4"/>
      <c r="I640" s="4"/>
    </row>
    <row r="641" spans="4:9" ht="15.75" customHeight="1" x14ac:dyDescent="0.35">
      <c r="D641" s="4"/>
      <c r="E641" s="4"/>
      <c r="H641" s="4"/>
      <c r="I641" s="4"/>
    </row>
    <row r="642" spans="4:9" ht="15.75" customHeight="1" x14ac:dyDescent="0.35">
      <c r="D642" s="4"/>
      <c r="E642" s="4"/>
      <c r="H642" s="4"/>
      <c r="I642" s="4"/>
    </row>
    <row r="643" spans="4:9" ht="15.75" customHeight="1" x14ac:dyDescent="0.35">
      <c r="D643" s="4"/>
      <c r="E643" s="4"/>
      <c r="H643" s="4"/>
      <c r="I643" s="4"/>
    </row>
    <row r="644" spans="4:9" ht="15.75" customHeight="1" x14ac:dyDescent="0.35">
      <c r="D644" s="4"/>
      <c r="E644" s="4"/>
      <c r="H644" s="4"/>
      <c r="I644" s="4"/>
    </row>
    <row r="645" spans="4:9" ht="15.75" customHeight="1" x14ac:dyDescent="0.35">
      <c r="D645" s="4"/>
      <c r="E645" s="4"/>
      <c r="H645" s="4"/>
      <c r="I645" s="4"/>
    </row>
    <row r="646" spans="4:9" ht="15.75" customHeight="1" x14ac:dyDescent="0.35">
      <c r="D646" s="4"/>
      <c r="E646" s="4"/>
      <c r="H646" s="4"/>
      <c r="I646" s="4"/>
    </row>
    <row r="647" spans="4:9" ht="15.75" customHeight="1" x14ac:dyDescent="0.35">
      <c r="D647" s="4"/>
      <c r="E647" s="4"/>
      <c r="H647" s="4"/>
      <c r="I647" s="4"/>
    </row>
    <row r="648" spans="4:9" ht="15.75" customHeight="1" x14ac:dyDescent="0.35">
      <c r="D648" s="4"/>
      <c r="E648" s="4"/>
      <c r="H648" s="4"/>
      <c r="I648" s="4"/>
    </row>
    <row r="649" spans="4:9" ht="15.75" customHeight="1" x14ac:dyDescent="0.35">
      <c r="D649" s="4"/>
      <c r="E649" s="4"/>
      <c r="H649" s="4"/>
      <c r="I649" s="4"/>
    </row>
    <row r="650" spans="4:9" ht="15.75" customHeight="1" x14ac:dyDescent="0.35">
      <c r="D650" s="4"/>
      <c r="E650" s="4"/>
      <c r="H650" s="4"/>
      <c r="I650" s="4"/>
    </row>
    <row r="651" spans="4:9" ht="15.75" customHeight="1" x14ac:dyDescent="0.35">
      <c r="D651" s="4"/>
      <c r="E651" s="4"/>
      <c r="H651" s="4"/>
      <c r="I651" s="4"/>
    </row>
    <row r="652" spans="4:9" ht="15.75" customHeight="1" x14ac:dyDescent="0.35">
      <c r="D652" s="4"/>
      <c r="E652" s="4"/>
      <c r="H652" s="4"/>
      <c r="I652" s="4"/>
    </row>
    <row r="653" spans="4:9" ht="15.75" customHeight="1" x14ac:dyDescent="0.35">
      <c r="D653" s="4"/>
      <c r="E653" s="4"/>
      <c r="H653" s="4"/>
      <c r="I653" s="4"/>
    </row>
    <row r="654" spans="4:9" ht="15.75" customHeight="1" x14ac:dyDescent="0.35">
      <c r="D654" s="4"/>
      <c r="E654" s="4"/>
      <c r="H654" s="4"/>
      <c r="I654" s="4"/>
    </row>
    <row r="655" spans="4:9" ht="15.75" customHeight="1" x14ac:dyDescent="0.35">
      <c r="D655" s="4"/>
      <c r="E655" s="4"/>
      <c r="H655" s="4"/>
      <c r="I655" s="4"/>
    </row>
    <row r="656" spans="4:9" ht="15.75" customHeight="1" x14ac:dyDescent="0.35">
      <c r="D656" s="4"/>
      <c r="E656" s="4"/>
      <c r="H656" s="4"/>
      <c r="I656" s="4"/>
    </row>
    <row r="657" spans="4:9" ht="15.75" customHeight="1" x14ac:dyDescent="0.35">
      <c r="D657" s="4"/>
      <c r="E657" s="4"/>
      <c r="H657" s="4"/>
      <c r="I657" s="4"/>
    </row>
    <row r="658" spans="4:9" ht="15.75" customHeight="1" x14ac:dyDescent="0.35">
      <c r="D658" s="4"/>
      <c r="E658" s="4"/>
      <c r="H658" s="4"/>
      <c r="I658" s="4"/>
    </row>
    <row r="659" spans="4:9" ht="15.75" customHeight="1" x14ac:dyDescent="0.35">
      <c r="D659" s="4"/>
      <c r="E659" s="4"/>
      <c r="H659" s="4"/>
      <c r="I659" s="4"/>
    </row>
    <row r="660" spans="4:9" ht="15.75" customHeight="1" x14ac:dyDescent="0.35">
      <c r="D660" s="4"/>
      <c r="E660" s="4"/>
      <c r="H660" s="4"/>
      <c r="I660" s="4"/>
    </row>
    <row r="661" spans="4:9" ht="15.75" customHeight="1" x14ac:dyDescent="0.35">
      <c r="D661" s="4"/>
      <c r="E661" s="4"/>
      <c r="H661" s="4"/>
      <c r="I661" s="4"/>
    </row>
    <row r="662" spans="4:9" ht="15.75" customHeight="1" x14ac:dyDescent="0.35">
      <c r="D662" s="4"/>
      <c r="E662" s="4"/>
      <c r="H662" s="4"/>
      <c r="I662" s="4"/>
    </row>
    <row r="663" spans="4:9" ht="15.75" customHeight="1" x14ac:dyDescent="0.35">
      <c r="D663" s="4"/>
      <c r="E663" s="4"/>
      <c r="H663" s="4"/>
      <c r="I663" s="4"/>
    </row>
    <row r="664" spans="4:9" ht="15.75" customHeight="1" x14ac:dyDescent="0.35">
      <c r="D664" s="4"/>
      <c r="E664" s="4"/>
      <c r="H664" s="4"/>
      <c r="I664" s="4"/>
    </row>
    <row r="665" spans="4:9" ht="15.75" customHeight="1" x14ac:dyDescent="0.35">
      <c r="D665" s="4"/>
      <c r="E665" s="4"/>
      <c r="H665" s="4"/>
      <c r="I665" s="4"/>
    </row>
    <row r="666" spans="4:9" ht="15.75" customHeight="1" x14ac:dyDescent="0.35">
      <c r="D666" s="4"/>
      <c r="E666" s="4"/>
      <c r="H666" s="4"/>
      <c r="I666" s="4"/>
    </row>
    <row r="667" spans="4:9" ht="15.75" customHeight="1" x14ac:dyDescent="0.35">
      <c r="D667" s="4"/>
      <c r="E667" s="4"/>
      <c r="H667" s="4"/>
      <c r="I667" s="4"/>
    </row>
    <row r="668" spans="4:9" ht="15.75" customHeight="1" x14ac:dyDescent="0.35">
      <c r="D668" s="4"/>
      <c r="E668" s="4"/>
      <c r="H668" s="4"/>
      <c r="I668" s="4"/>
    </row>
    <row r="669" spans="4:9" ht="15.75" customHeight="1" x14ac:dyDescent="0.35">
      <c r="D669" s="4"/>
      <c r="E669" s="4"/>
      <c r="H669" s="4"/>
      <c r="I669" s="4"/>
    </row>
    <row r="670" spans="4:9" ht="15.75" customHeight="1" x14ac:dyDescent="0.35">
      <c r="D670" s="4"/>
      <c r="E670" s="4"/>
      <c r="H670" s="4"/>
      <c r="I670" s="4"/>
    </row>
    <row r="671" spans="4:9" ht="15.75" customHeight="1" x14ac:dyDescent="0.35">
      <c r="D671" s="4"/>
      <c r="E671" s="4"/>
      <c r="H671" s="4"/>
      <c r="I671" s="4"/>
    </row>
    <row r="672" spans="4:9" ht="15.75" customHeight="1" x14ac:dyDescent="0.35">
      <c r="D672" s="4"/>
      <c r="E672" s="4"/>
      <c r="H672" s="4"/>
      <c r="I672" s="4"/>
    </row>
    <row r="673" spans="4:9" ht="15.75" customHeight="1" x14ac:dyDescent="0.35">
      <c r="D673" s="4"/>
      <c r="E673" s="4"/>
      <c r="H673" s="4"/>
      <c r="I673" s="4"/>
    </row>
    <row r="674" spans="4:9" ht="15.75" customHeight="1" x14ac:dyDescent="0.35">
      <c r="D674" s="4"/>
      <c r="E674" s="4"/>
      <c r="H674" s="4"/>
      <c r="I674" s="4"/>
    </row>
    <row r="675" spans="4:9" ht="15.75" customHeight="1" x14ac:dyDescent="0.35">
      <c r="D675" s="4"/>
      <c r="E675" s="4"/>
      <c r="H675" s="4"/>
      <c r="I675" s="4"/>
    </row>
    <row r="676" spans="4:9" ht="15.75" customHeight="1" x14ac:dyDescent="0.35">
      <c r="D676" s="4"/>
      <c r="E676" s="4"/>
      <c r="H676" s="4"/>
      <c r="I676" s="4"/>
    </row>
    <row r="677" spans="4:9" ht="15.75" customHeight="1" x14ac:dyDescent="0.35">
      <c r="D677" s="4"/>
      <c r="E677" s="4"/>
      <c r="H677" s="4"/>
      <c r="I677" s="4"/>
    </row>
    <row r="678" spans="4:9" ht="15.75" customHeight="1" x14ac:dyDescent="0.35">
      <c r="D678" s="4"/>
      <c r="E678" s="4"/>
      <c r="H678" s="4"/>
      <c r="I678" s="4"/>
    </row>
    <row r="679" spans="4:9" ht="15.75" customHeight="1" x14ac:dyDescent="0.35">
      <c r="D679" s="4"/>
      <c r="E679" s="4"/>
      <c r="H679" s="4"/>
      <c r="I679" s="4"/>
    </row>
    <row r="680" spans="4:9" ht="15.75" customHeight="1" x14ac:dyDescent="0.35">
      <c r="D680" s="4"/>
      <c r="E680" s="4"/>
      <c r="H680" s="4"/>
      <c r="I680" s="4"/>
    </row>
    <row r="681" spans="4:9" ht="15.75" customHeight="1" x14ac:dyDescent="0.35">
      <c r="D681" s="4"/>
      <c r="E681" s="4"/>
      <c r="H681" s="4"/>
      <c r="I681" s="4"/>
    </row>
    <row r="682" spans="4:9" ht="15.75" customHeight="1" x14ac:dyDescent="0.35">
      <c r="D682" s="4"/>
      <c r="E682" s="4"/>
      <c r="H682" s="4"/>
      <c r="I682" s="4"/>
    </row>
    <row r="683" spans="4:9" ht="15.75" customHeight="1" x14ac:dyDescent="0.35">
      <c r="D683" s="4"/>
      <c r="E683" s="4"/>
      <c r="H683" s="4"/>
      <c r="I683" s="4"/>
    </row>
    <row r="684" spans="4:9" ht="15.75" customHeight="1" x14ac:dyDescent="0.35">
      <c r="D684" s="4"/>
      <c r="E684" s="4"/>
      <c r="H684" s="4"/>
      <c r="I684" s="4"/>
    </row>
    <row r="685" spans="4:9" ht="15.75" customHeight="1" x14ac:dyDescent="0.35">
      <c r="D685" s="4"/>
      <c r="E685" s="4"/>
      <c r="H685" s="4"/>
      <c r="I685" s="4"/>
    </row>
    <row r="686" spans="4:9" ht="15.75" customHeight="1" x14ac:dyDescent="0.35">
      <c r="D686" s="4"/>
      <c r="E686" s="4"/>
      <c r="H686" s="4"/>
      <c r="I686" s="4"/>
    </row>
    <row r="687" spans="4:9" ht="15.75" customHeight="1" x14ac:dyDescent="0.35">
      <c r="D687" s="4"/>
      <c r="E687" s="4"/>
      <c r="H687" s="4"/>
      <c r="I687" s="4"/>
    </row>
    <row r="688" spans="4:9" ht="15.75" customHeight="1" x14ac:dyDescent="0.35">
      <c r="D688" s="4"/>
      <c r="E688" s="4"/>
      <c r="H688" s="4"/>
      <c r="I688" s="4"/>
    </row>
    <row r="689" spans="4:9" ht="15.75" customHeight="1" x14ac:dyDescent="0.35">
      <c r="D689" s="4"/>
      <c r="E689" s="4"/>
      <c r="H689" s="4"/>
      <c r="I689" s="4"/>
    </row>
    <row r="690" spans="4:9" ht="15.75" customHeight="1" x14ac:dyDescent="0.35">
      <c r="D690" s="4"/>
      <c r="E690" s="4"/>
      <c r="H690" s="4"/>
      <c r="I690" s="4"/>
    </row>
    <row r="691" spans="4:9" ht="15.75" customHeight="1" x14ac:dyDescent="0.35">
      <c r="D691" s="4"/>
      <c r="E691" s="4"/>
      <c r="H691" s="4"/>
      <c r="I691" s="4"/>
    </row>
    <row r="692" spans="4:9" ht="15.75" customHeight="1" x14ac:dyDescent="0.35">
      <c r="D692" s="4"/>
      <c r="E692" s="4"/>
      <c r="H692" s="4"/>
      <c r="I692" s="4"/>
    </row>
    <row r="693" spans="4:9" ht="15.75" customHeight="1" x14ac:dyDescent="0.35">
      <c r="D693" s="4"/>
      <c r="E693" s="4"/>
      <c r="H693" s="4"/>
      <c r="I693" s="4"/>
    </row>
    <row r="694" spans="4:9" ht="15.75" customHeight="1" x14ac:dyDescent="0.35">
      <c r="D694" s="4"/>
      <c r="E694" s="4"/>
      <c r="H694" s="4"/>
      <c r="I694" s="4"/>
    </row>
    <row r="695" spans="4:9" ht="15.75" customHeight="1" x14ac:dyDescent="0.35">
      <c r="D695" s="4"/>
      <c r="E695" s="4"/>
      <c r="H695" s="4"/>
      <c r="I695" s="4"/>
    </row>
    <row r="696" spans="4:9" ht="15.75" customHeight="1" x14ac:dyDescent="0.35">
      <c r="D696" s="4"/>
      <c r="E696" s="4"/>
      <c r="H696" s="4"/>
      <c r="I696" s="4"/>
    </row>
    <row r="697" spans="4:9" ht="15.75" customHeight="1" x14ac:dyDescent="0.35">
      <c r="D697" s="4"/>
      <c r="E697" s="4"/>
      <c r="H697" s="4"/>
      <c r="I697" s="4"/>
    </row>
    <row r="698" spans="4:9" ht="15.75" customHeight="1" x14ac:dyDescent="0.35">
      <c r="D698" s="4"/>
      <c r="E698" s="4"/>
      <c r="H698" s="4"/>
      <c r="I698" s="4"/>
    </row>
    <row r="699" spans="4:9" ht="15.75" customHeight="1" x14ac:dyDescent="0.35">
      <c r="D699" s="4"/>
      <c r="E699" s="4"/>
      <c r="H699" s="4"/>
      <c r="I699" s="4"/>
    </row>
    <row r="700" spans="4:9" ht="15.75" customHeight="1" x14ac:dyDescent="0.35">
      <c r="D700" s="4"/>
      <c r="E700" s="4"/>
      <c r="H700" s="4"/>
      <c r="I700" s="4"/>
    </row>
    <row r="701" spans="4:9" ht="15.75" customHeight="1" x14ac:dyDescent="0.35">
      <c r="D701" s="4"/>
      <c r="E701" s="4"/>
      <c r="H701" s="4"/>
      <c r="I701" s="4"/>
    </row>
    <row r="702" spans="4:9" ht="15.75" customHeight="1" x14ac:dyDescent="0.35">
      <c r="D702" s="4"/>
      <c r="E702" s="4"/>
      <c r="H702" s="4"/>
      <c r="I702" s="4"/>
    </row>
    <row r="703" spans="4:9" ht="15.75" customHeight="1" x14ac:dyDescent="0.35">
      <c r="D703" s="4"/>
      <c r="E703" s="4"/>
      <c r="H703" s="4"/>
      <c r="I703" s="4"/>
    </row>
    <row r="704" spans="4:9" ht="15.75" customHeight="1" x14ac:dyDescent="0.35">
      <c r="D704" s="4"/>
      <c r="E704" s="4"/>
      <c r="H704" s="4"/>
      <c r="I704" s="4"/>
    </row>
    <row r="705" spans="4:9" ht="15.75" customHeight="1" x14ac:dyDescent="0.35">
      <c r="D705" s="4"/>
      <c r="E705" s="4"/>
      <c r="H705" s="4"/>
      <c r="I705" s="4"/>
    </row>
    <row r="706" spans="4:9" ht="15.75" customHeight="1" x14ac:dyDescent="0.35">
      <c r="D706" s="4"/>
      <c r="E706" s="4"/>
      <c r="H706" s="4"/>
      <c r="I706" s="4"/>
    </row>
    <row r="707" spans="4:9" ht="15.75" customHeight="1" x14ac:dyDescent="0.35">
      <c r="D707" s="4"/>
      <c r="E707" s="4"/>
      <c r="H707" s="4"/>
      <c r="I707" s="4"/>
    </row>
    <row r="708" spans="4:9" ht="15.75" customHeight="1" x14ac:dyDescent="0.35">
      <c r="D708" s="4"/>
      <c r="E708" s="4"/>
      <c r="H708" s="4"/>
      <c r="I708" s="4"/>
    </row>
    <row r="709" spans="4:9" ht="15.75" customHeight="1" x14ac:dyDescent="0.35">
      <c r="D709" s="4"/>
      <c r="E709" s="4"/>
      <c r="H709" s="4"/>
      <c r="I709" s="4"/>
    </row>
    <row r="710" spans="4:9" ht="15.75" customHeight="1" x14ac:dyDescent="0.35">
      <c r="D710" s="4"/>
      <c r="E710" s="4"/>
      <c r="H710" s="4"/>
      <c r="I710" s="4"/>
    </row>
    <row r="711" spans="4:9" ht="15.75" customHeight="1" x14ac:dyDescent="0.35">
      <c r="D711" s="4"/>
      <c r="E711" s="4"/>
      <c r="H711" s="4"/>
      <c r="I711" s="4"/>
    </row>
    <row r="712" spans="4:9" ht="15.75" customHeight="1" x14ac:dyDescent="0.35">
      <c r="D712" s="4"/>
      <c r="E712" s="4"/>
      <c r="H712" s="4"/>
      <c r="I712" s="4"/>
    </row>
    <row r="713" spans="4:9" ht="15.75" customHeight="1" x14ac:dyDescent="0.35">
      <c r="D713" s="4"/>
      <c r="E713" s="4"/>
      <c r="H713" s="4"/>
      <c r="I713" s="4"/>
    </row>
    <row r="714" spans="4:9" ht="15.75" customHeight="1" x14ac:dyDescent="0.35">
      <c r="D714" s="4"/>
      <c r="E714" s="4"/>
      <c r="H714" s="4"/>
      <c r="I714" s="4"/>
    </row>
    <row r="715" spans="4:9" ht="15.75" customHeight="1" x14ac:dyDescent="0.35">
      <c r="D715" s="4"/>
      <c r="E715" s="4"/>
      <c r="H715" s="4"/>
      <c r="I715" s="4"/>
    </row>
    <row r="716" spans="4:9" ht="15.75" customHeight="1" x14ac:dyDescent="0.35">
      <c r="D716" s="4"/>
      <c r="E716" s="4"/>
      <c r="H716" s="4"/>
      <c r="I716" s="4"/>
    </row>
    <row r="717" spans="4:9" ht="15.75" customHeight="1" x14ac:dyDescent="0.35">
      <c r="D717" s="4"/>
      <c r="E717" s="4"/>
      <c r="H717" s="4"/>
      <c r="I717" s="4"/>
    </row>
    <row r="718" spans="4:9" ht="15.75" customHeight="1" x14ac:dyDescent="0.35">
      <c r="D718" s="4"/>
      <c r="E718" s="4"/>
      <c r="H718" s="4"/>
      <c r="I718" s="4"/>
    </row>
    <row r="719" spans="4:9" ht="15.75" customHeight="1" x14ac:dyDescent="0.35">
      <c r="D719" s="4"/>
      <c r="E719" s="4"/>
      <c r="H719" s="4"/>
      <c r="I719" s="4"/>
    </row>
    <row r="720" spans="4:9" ht="15.75" customHeight="1" x14ac:dyDescent="0.35">
      <c r="D720" s="4"/>
      <c r="E720" s="4"/>
      <c r="H720" s="4"/>
      <c r="I720" s="4"/>
    </row>
    <row r="721" spans="4:9" ht="15.75" customHeight="1" x14ac:dyDescent="0.35">
      <c r="D721" s="4"/>
      <c r="E721" s="4"/>
      <c r="H721" s="4"/>
      <c r="I721" s="4"/>
    </row>
    <row r="722" spans="4:9" ht="15.75" customHeight="1" x14ac:dyDescent="0.35">
      <c r="D722" s="4"/>
      <c r="E722" s="4"/>
      <c r="H722" s="4"/>
      <c r="I722" s="4"/>
    </row>
    <row r="723" spans="4:9" ht="15.75" customHeight="1" x14ac:dyDescent="0.35">
      <c r="D723" s="4"/>
      <c r="E723" s="4"/>
      <c r="H723" s="4"/>
      <c r="I723" s="4"/>
    </row>
    <row r="724" spans="4:9" ht="15.75" customHeight="1" x14ac:dyDescent="0.35">
      <c r="D724" s="4"/>
      <c r="E724" s="4"/>
      <c r="H724" s="4"/>
      <c r="I724" s="4"/>
    </row>
    <row r="725" spans="4:9" ht="15.75" customHeight="1" x14ac:dyDescent="0.35">
      <c r="D725" s="4"/>
      <c r="E725" s="4"/>
      <c r="H725" s="4"/>
      <c r="I725" s="4"/>
    </row>
    <row r="726" spans="4:9" ht="15.75" customHeight="1" x14ac:dyDescent="0.35">
      <c r="D726" s="4"/>
      <c r="E726" s="4"/>
      <c r="H726" s="4"/>
      <c r="I726" s="4"/>
    </row>
    <row r="727" spans="4:9" ht="15.75" customHeight="1" x14ac:dyDescent="0.35">
      <c r="D727" s="4"/>
      <c r="E727" s="4"/>
      <c r="H727" s="4"/>
      <c r="I727" s="4"/>
    </row>
    <row r="728" spans="4:9" ht="15.75" customHeight="1" x14ac:dyDescent="0.35">
      <c r="D728" s="4"/>
      <c r="E728" s="4"/>
      <c r="H728" s="4"/>
      <c r="I728" s="4"/>
    </row>
    <row r="729" spans="4:9" ht="15.75" customHeight="1" x14ac:dyDescent="0.35">
      <c r="D729" s="4"/>
      <c r="E729" s="4"/>
      <c r="H729" s="4"/>
      <c r="I729" s="4"/>
    </row>
    <row r="730" spans="4:9" ht="15.75" customHeight="1" x14ac:dyDescent="0.35">
      <c r="D730" s="4"/>
      <c r="E730" s="4"/>
      <c r="H730" s="4"/>
      <c r="I730" s="4"/>
    </row>
    <row r="731" spans="4:9" ht="15.75" customHeight="1" x14ac:dyDescent="0.35">
      <c r="D731" s="4"/>
      <c r="E731" s="4"/>
      <c r="H731" s="4"/>
      <c r="I731" s="4"/>
    </row>
    <row r="732" spans="4:9" ht="15.75" customHeight="1" x14ac:dyDescent="0.35">
      <c r="D732" s="4"/>
      <c r="E732" s="4"/>
      <c r="H732" s="4"/>
      <c r="I732" s="4"/>
    </row>
    <row r="733" spans="4:9" ht="15.75" customHeight="1" x14ac:dyDescent="0.35">
      <c r="D733" s="4"/>
      <c r="E733" s="4"/>
      <c r="H733" s="4"/>
      <c r="I733" s="4"/>
    </row>
    <row r="734" spans="4:9" ht="15.75" customHeight="1" x14ac:dyDescent="0.35">
      <c r="D734" s="4"/>
      <c r="E734" s="4"/>
      <c r="H734" s="4"/>
      <c r="I734" s="4"/>
    </row>
    <row r="735" spans="4:9" ht="15.75" customHeight="1" x14ac:dyDescent="0.35">
      <c r="D735" s="4"/>
      <c r="E735" s="4"/>
      <c r="H735" s="4"/>
      <c r="I735" s="4"/>
    </row>
    <row r="736" spans="4:9" ht="15.75" customHeight="1" x14ac:dyDescent="0.35">
      <c r="D736" s="4"/>
      <c r="E736" s="4"/>
      <c r="H736" s="4"/>
      <c r="I736" s="4"/>
    </row>
    <row r="737" spans="4:9" ht="15.75" customHeight="1" x14ac:dyDescent="0.35">
      <c r="D737" s="4"/>
      <c r="E737" s="4"/>
      <c r="H737" s="4"/>
      <c r="I737" s="4"/>
    </row>
    <row r="738" spans="4:9" ht="15.75" customHeight="1" x14ac:dyDescent="0.35">
      <c r="D738" s="4"/>
      <c r="E738" s="4"/>
      <c r="H738" s="4"/>
      <c r="I738" s="4"/>
    </row>
    <row r="739" spans="4:9" ht="15.75" customHeight="1" x14ac:dyDescent="0.35">
      <c r="D739" s="4"/>
      <c r="E739" s="4"/>
      <c r="H739" s="4"/>
      <c r="I739" s="4"/>
    </row>
    <row r="740" spans="4:9" ht="15.75" customHeight="1" x14ac:dyDescent="0.35">
      <c r="D740" s="4"/>
      <c r="E740" s="4"/>
      <c r="H740" s="4"/>
      <c r="I740" s="4"/>
    </row>
    <row r="741" spans="4:9" ht="15.75" customHeight="1" x14ac:dyDescent="0.35">
      <c r="D741" s="4"/>
      <c r="E741" s="4"/>
      <c r="H741" s="4"/>
      <c r="I741" s="4"/>
    </row>
    <row r="742" spans="4:9" ht="15.75" customHeight="1" x14ac:dyDescent="0.35">
      <c r="D742" s="4"/>
      <c r="E742" s="4"/>
      <c r="H742" s="4"/>
      <c r="I742" s="4"/>
    </row>
    <row r="743" spans="4:9" ht="15.75" customHeight="1" x14ac:dyDescent="0.35">
      <c r="D743" s="4"/>
      <c r="E743" s="4"/>
      <c r="H743" s="4"/>
      <c r="I743" s="4"/>
    </row>
    <row r="744" spans="4:9" ht="15.75" customHeight="1" x14ac:dyDescent="0.35">
      <c r="D744" s="4"/>
      <c r="E744" s="4"/>
      <c r="H744" s="4"/>
      <c r="I744" s="4"/>
    </row>
    <row r="745" spans="4:9" ht="15.75" customHeight="1" x14ac:dyDescent="0.35">
      <c r="D745" s="4"/>
      <c r="E745" s="4"/>
      <c r="H745" s="4"/>
      <c r="I745" s="4"/>
    </row>
    <row r="746" spans="4:9" ht="15.75" customHeight="1" x14ac:dyDescent="0.35">
      <c r="D746" s="4"/>
      <c r="E746" s="4"/>
      <c r="H746" s="4"/>
      <c r="I746" s="4"/>
    </row>
    <row r="747" spans="4:9" ht="15.75" customHeight="1" x14ac:dyDescent="0.35">
      <c r="D747" s="4"/>
      <c r="E747" s="4"/>
      <c r="H747" s="4"/>
      <c r="I747" s="4"/>
    </row>
    <row r="748" spans="4:9" ht="15.75" customHeight="1" x14ac:dyDescent="0.35">
      <c r="D748" s="4"/>
      <c r="E748" s="4"/>
      <c r="H748" s="4"/>
      <c r="I748" s="4"/>
    </row>
    <row r="749" spans="4:9" ht="15.75" customHeight="1" x14ac:dyDescent="0.35">
      <c r="D749" s="4"/>
      <c r="E749" s="4"/>
      <c r="H749" s="4"/>
      <c r="I749" s="4"/>
    </row>
    <row r="750" spans="4:9" ht="15.75" customHeight="1" x14ac:dyDescent="0.35">
      <c r="D750" s="4"/>
      <c r="E750" s="4"/>
      <c r="H750" s="4"/>
      <c r="I750" s="4"/>
    </row>
    <row r="751" spans="4:9" ht="15.75" customHeight="1" x14ac:dyDescent="0.35">
      <c r="D751" s="4"/>
      <c r="E751" s="4"/>
      <c r="H751" s="4"/>
      <c r="I751" s="4"/>
    </row>
    <row r="752" spans="4:9" ht="15.75" customHeight="1" x14ac:dyDescent="0.35">
      <c r="D752" s="4"/>
      <c r="E752" s="4"/>
      <c r="H752" s="4"/>
      <c r="I752" s="4"/>
    </row>
    <row r="753" spans="4:9" ht="15.75" customHeight="1" x14ac:dyDescent="0.35">
      <c r="D753" s="4"/>
      <c r="E753" s="4"/>
      <c r="H753" s="4"/>
      <c r="I753" s="4"/>
    </row>
    <row r="754" spans="4:9" ht="15.75" customHeight="1" x14ac:dyDescent="0.35">
      <c r="D754" s="4"/>
      <c r="E754" s="4"/>
      <c r="H754" s="4"/>
      <c r="I754" s="4"/>
    </row>
    <row r="755" spans="4:9" ht="15.75" customHeight="1" x14ac:dyDescent="0.35">
      <c r="D755" s="4"/>
      <c r="E755" s="4"/>
      <c r="H755" s="4"/>
      <c r="I755" s="4"/>
    </row>
    <row r="756" spans="4:9" ht="15.75" customHeight="1" x14ac:dyDescent="0.35">
      <c r="D756" s="4"/>
      <c r="E756" s="4"/>
      <c r="H756" s="4"/>
      <c r="I756" s="4"/>
    </row>
    <row r="757" spans="4:9" ht="15.75" customHeight="1" x14ac:dyDescent="0.35">
      <c r="D757" s="4"/>
      <c r="E757" s="4"/>
      <c r="H757" s="4"/>
      <c r="I757" s="4"/>
    </row>
    <row r="758" spans="4:9" ht="15.75" customHeight="1" x14ac:dyDescent="0.35">
      <c r="D758" s="4"/>
      <c r="E758" s="4"/>
      <c r="H758" s="4"/>
      <c r="I758" s="4"/>
    </row>
    <row r="759" spans="4:9" ht="15.75" customHeight="1" x14ac:dyDescent="0.35">
      <c r="D759" s="4"/>
      <c r="E759" s="4"/>
      <c r="H759" s="4"/>
      <c r="I759" s="4"/>
    </row>
    <row r="760" spans="4:9" ht="15.75" customHeight="1" x14ac:dyDescent="0.35">
      <c r="D760" s="4"/>
      <c r="E760" s="4"/>
      <c r="H760" s="4"/>
      <c r="I760" s="4"/>
    </row>
    <row r="761" spans="4:9" ht="15.75" customHeight="1" x14ac:dyDescent="0.35">
      <c r="D761" s="4"/>
      <c r="E761" s="4"/>
      <c r="H761" s="4"/>
      <c r="I761" s="4"/>
    </row>
    <row r="762" spans="4:9" ht="15.75" customHeight="1" x14ac:dyDescent="0.35">
      <c r="D762" s="4"/>
      <c r="E762" s="4"/>
      <c r="H762" s="4"/>
      <c r="I762" s="4"/>
    </row>
    <row r="763" spans="4:9" ht="15.75" customHeight="1" x14ac:dyDescent="0.35">
      <c r="D763" s="4"/>
      <c r="E763" s="4"/>
      <c r="H763" s="4"/>
      <c r="I763" s="4"/>
    </row>
    <row r="764" spans="4:9" ht="15.75" customHeight="1" x14ac:dyDescent="0.35">
      <c r="D764" s="4"/>
      <c r="E764" s="4"/>
      <c r="H764" s="4"/>
      <c r="I764" s="4"/>
    </row>
    <row r="765" spans="4:9" ht="15.75" customHeight="1" x14ac:dyDescent="0.35">
      <c r="D765" s="4"/>
      <c r="E765" s="4"/>
      <c r="H765" s="4"/>
      <c r="I765" s="4"/>
    </row>
    <row r="766" spans="4:9" ht="15.75" customHeight="1" x14ac:dyDescent="0.35">
      <c r="D766" s="4"/>
      <c r="E766" s="4"/>
      <c r="H766" s="4"/>
      <c r="I766" s="4"/>
    </row>
    <row r="767" spans="4:9" ht="15.75" customHeight="1" x14ac:dyDescent="0.35">
      <c r="D767" s="4"/>
      <c r="E767" s="4"/>
      <c r="H767" s="4"/>
      <c r="I767" s="4"/>
    </row>
    <row r="768" spans="4:9" ht="15.75" customHeight="1" x14ac:dyDescent="0.35">
      <c r="D768" s="4"/>
      <c r="E768" s="4"/>
      <c r="H768" s="4"/>
      <c r="I768" s="4"/>
    </row>
    <row r="769" spans="4:9" ht="15.75" customHeight="1" x14ac:dyDescent="0.35">
      <c r="D769" s="4"/>
      <c r="E769" s="4"/>
      <c r="H769" s="4"/>
      <c r="I769" s="4"/>
    </row>
    <row r="770" spans="4:9" ht="15.75" customHeight="1" x14ac:dyDescent="0.35">
      <c r="D770" s="4"/>
      <c r="E770" s="4"/>
      <c r="H770" s="4"/>
      <c r="I770" s="4"/>
    </row>
    <row r="771" spans="4:9" ht="15.75" customHeight="1" x14ac:dyDescent="0.35">
      <c r="D771" s="4"/>
      <c r="E771" s="4"/>
      <c r="H771" s="4"/>
      <c r="I771" s="4"/>
    </row>
    <row r="772" spans="4:9" ht="15.75" customHeight="1" x14ac:dyDescent="0.35">
      <c r="D772" s="4"/>
      <c r="E772" s="4"/>
      <c r="H772" s="4"/>
      <c r="I772" s="4"/>
    </row>
    <row r="773" spans="4:9" ht="15.75" customHeight="1" x14ac:dyDescent="0.35">
      <c r="D773" s="4"/>
      <c r="E773" s="4"/>
      <c r="H773" s="4"/>
      <c r="I773" s="4"/>
    </row>
    <row r="774" spans="4:9" ht="15.75" customHeight="1" x14ac:dyDescent="0.35">
      <c r="D774" s="4"/>
      <c r="E774" s="4"/>
      <c r="H774" s="4"/>
      <c r="I774" s="4"/>
    </row>
    <row r="775" spans="4:9" ht="15.75" customHeight="1" x14ac:dyDescent="0.35">
      <c r="D775" s="4"/>
      <c r="E775" s="4"/>
      <c r="H775" s="4"/>
      <c r="I775" s="4"/>
    </row>
    <row r="776" spans="4:9" ht="15.75" customHeight="1" x14ac:dyDescent="0.35">
      <c r="D776" s="4"/>
      <c r="E776" s="4"/>
      <c r="H776" s="4"/>
      <c r="I776" s="4"/>
    </row>
    <row r="777" spans="4:9" ht="15.75" customHeight="1" x14ac:dyDescent="0.35">
      <c r="D777" s="4"/>
      <c r="E777" s="4"/>
      <c r="H777" s="4"/>
      <c r="I777" s="4"/>
    </row>
    <row r="778" spans="4:9" ht="15.75" customHeight="1" x14ac:dyDescent="0.35">
      <c r="D778" s="4"/>
      <c r="E778" s="4"/>
      <c r="H778" s="4"/>
      <c r="I778" s="4"/>
    </row>
    <row r="779" spans="4:9" ht="15.75" customHeight="1" x14ac:dyDescent="0.35">
      <c r="D779" s="4"/>
      <c r="E779" s="4"/>
      <c r="H779" s="4"/>
      <c r="I779" s="4"/>
    </row>
    <row r="780" spans="4:9" ht="15.75" customHeight="1" x14ac:dyDescent="0.35">
      <c r="D780" s="4"/>
      <c r="E780" s="4"/>
      <c r="H780" s="4"/>
      <c r="I780" s="4"/>
    </row>
    <row r="781" spans="4:9" ht="15.75" customHeight="1" x14ac:dyDescent="0.35">
      <c r="D781" s="4"/>
      <c r="E781" s="4"/>
      <c r="H781" s="4"/>
      <c r="I781" s="4"/>
    </row>
    <row r="782" spans="4:9" ht="15.75" customHeight="1" x14ac:dyDescent="0.35">
      <c r="D782" s="4"/>
      <c r="E782" s="4"/>
      <c r="H782" s="4"/>
      <c r="I782" s="4"/>
    </row>
    <row r="783" spans="4:9" ht="15.75" customHeight="1" x14ac:dyDescent="0.35">
      <c r="D783" s="4"/>
      <c r="E783" s="4"/>
      <c r="H783" s="4"/>
      <c r="I783" s="4"/>
    </row>
    <row r="784" spans="4:9" ht="15.75" customHeight="1" x14ac:dyDescent="0.35">
      <c r="D784" s="4"/>
      <c r="E784" s="4"/>
      <c r="H784" s="4"/>
      <c r="I784" s="4"/>
    </row>
    <row r="785" spans="4:9" ht="15.75" customHeight="1" x14ac:dyDescent="0.35">
      <c r="D785" s="4"/>
      <c r="E785" s="4"/>
      <c r="H785" s="4"/>
      <c r="I785" s="4"/>
    </row>
    <row r="786" spans="4:9" ht="15.75" customHeight="1" x14ac:dyDescent="0.35">
      <c r="D786" s="4"/>
      <c r="E786" s="4"/>
      <c r="H786" s="4"/>
      <c r="I786" s="4"/>
    </row>
    <row r="787" spans="4:9" ht="15.75" customHeight="1" x14ac:dyDescent="0.35">
      <c r="D787" s="4"/>
      <c r="E787" s="4"/>
      <c r="H787" s="4"/>
      <c r="I787" s="4"/>
    </row>
    <row r="788" spans="4:9" ht="15.75" customHeight="1" x14ac:dyDescent="0.35">
      <c r="D788" s="4"/>
      <c r="E788" s="4"/>
      <c r="H788" s="4"/>
      <c r="I788" s="4"/>
    </row>
    <row r="789" spans="4:9" ht="15.75" customHeight="1" x14ac:dyDescent="0.35">
      <c r="D789" s="4"/>
      <c r="E789" s="4"/>
      <c r="H789" s="4"/>
      <c r="I789" s="4"/>
    </row>
    <row r="790" spans="4:9" ht="15.75" customHeight="1" x14ac:dyDescent="0.35">
      <c r="D790" s="4"/>
      <c r="E790" s="4"/>
      <c r="H790" s="4"/>
      <c r="I790" s="4"/>
    </row>
    <row r="791" spans="4:9" ht="15.75" customHeight="1" x14ac:dyDescent="0.35">
      <c r="D791" s="4"/>
      <c r="E791" s="4"/>
      <c r="H791" s="4"/>
      <c r="I791" s="4"/>
    </row>
    <row r="792" spans="4:9" ht="15.75" customHeight="1" x14ac:dyDescent="0.35">
      <c r="D792" s="4"/>
      <c r="E792" s="4"/>
      <c r="H792" s="4"/>
      <c r="I792" s="4"/>
    </row>
    <row r="793" spans="4:9" ht="15.75" customHeight="1" x14ac:dyDescent="0.35">
      <c r="D793" s="4"/>
      <c r="E793" s="4"/>
      <c r="H793" s="4"/>
      <c r="I793" s="4"/>
    </row>
    <row r="794" spans="4:9" ht="15.75" customHeight="1" x14ac:dyDescent="0.35">
      <c r="D794" s="4"/>
      <c r="E794" s="4"/>
      <c r="H794" s="4"/>
      <c r="I794" s="4"/>
    </row>
    <row r="795" spans="4:9" ht="15.75" customHeight="1" x14ac:dyDescent="0.35">
      <c r="D795" s="4"/>
      <c r="E795" s="4"/>
      <c r="H795" s="4"/>
      <c r="I795" s="4"/>
    </row>
    <row r="796" spans="4:9" ht="15.75" customHeight="1" x14ac:dyDescent="0.35">
      <c r="D796" s="4"/>
      <c r="E796" s="4"/>
      <c r="H796" s="4"/>
      <c r="I796" s="4"/>
    </row>
    <row r="797" spans="4:9" ht="15.75" customHeight="1" x14ac:dyDescent="0.35">
      <c r="D797" s="4"/>
      <c r="E797" s="4"/>
      <c r="H797" s="4"/>
      <c r="I797" s="4"/>
    </row>
    <row r="798" spans="4:9" ht="15.75" customHeight="1" x14ac:dyDescent="0.35">
      <c r="D798" s="4"/>
      <c r="E798" s="4"/>
      <c r="H798" s="4"/>
      <c r="I798" s="4"/>
    </row>
    <row r="799" spans="4:9" ht="15.75" customHeight="1" x14ac:dyDescent="0.35">
      <c r="D799" s="4"/>
      <c r="E799" s="4"/>
      <c r="H799" s="4"/>
      <c r="I799" s="4"/>
    </row>
    <row r="800" spans="4:9" ht="15.75" customHeight="1" x14ac:dyDescent="0.35">
      <c r="D800" s="4"/>
      <c r="E800" s="4"/>
      <c r="H800" s="4"/>
      <c r="I800" s="4"/>
    </row>
    <row r="801" spans="4:9" ht="15.75" customHeight="1" x14ac:dyDescent="0.35">
      <c r="D801" s="4"/>
      <c r="E801" s="4"/>
      <c r="H801" s="4"/>
      <c r="I801" s="4"/>
    </row>
    <row r="802" spans="4:9" ht="15.75" customHeight="1" x14ac:dyDescent="0.35">
      <c r="D802" s="4"/>
      <c r="E802" s="4"/>
      <c r="H802" s="4"/>
      <c r="I802" s="4"/>
    </row>
    <row r="803" spans="4:9" ht="15.75" customHeight="1" x14ac:dyDescent="0.35">
      <c r="D803" s="4"/>
      <c r="E803" s="4"/>
      <c r="H803" s="4"/>
      <c r="I803" s="4"/>
    </row>
    <row r="804" spans="4:9" ht="15.75" customHeight="1" x14ac:dyDescent="0.35">
      <c r="D804" s="4"/>
      <c r="E804" s="4"/>
      <c r="H804" s="4"/>
      <c r="I804" s="4"/>
    </row>
    <row r="805" spans="4:9" ht="15.75" customHeight="1" x14ac:dyDescent="0.35">
      <c r="D805" s="4"/>
      <c r="E805" s="4"/>
      <c r="H805" s="4"/>
      <c r="I805" s="4"/>
    </row>
    <row r="806" spans="4:9" ht="15.75" customHeight="1" x14ac:dyDescent="0.35">
      <c r="D806" s="4"/>
      <c r="E806" s="4"/>
      <c r="H806" s="4"/>
      <c r="I806" s="4"/>
    </row>
    <row r="807" spans="4:9" ht="15.75" customHeight="1" x14ac:dyDescent="0.35">
      <c r="D807" s="4"/>
      <c r="E807" s="4"/>
      <c r="H807" s="4"/>
      <c r="I807" s="4"/>
    </row>
    <row r="808" spans="4:9" ht="15.75" customHeight="1" x14ac:dyDescent="0.35">
      <c r="D808" s="4"/>
      <c r="E808" s="4"/>
      <c r="H808" s="4"/>
      <c r="I808" s="4"/>
    </row>
    <row r="809" spans="4:9" ht="15.75" customHeight="1" x14ac:dyDescent="0.35">
      <c r="D809" s="4"/>
      <c r="E809" s="4"/>
      <c r="H809" s="4"/>
      <c r="I809" s="4"/>
    </row>
    <row r="810" spans="4:9" ht="15.75" customHeight="1" x14ac:dyDescent="0.35">
      <c r="D810" s="4"/>
      <c r="E810" s="4"/>
      <c r="H810" s="4"/>
      <c r="I810" s="4"/>
    </row>
    <row r="811" spans="4:9" ht="15.75" customHeight="1" x14ac:dyDescent="0.35">
      <c r="D811" s="4"/>
      <c r="E811" s="4"/>
      <c r="H811" s="4"/>
      <c r="I811" s="4"/>
    </row>
    <row r="812" spans="4:9" ht="15.75" customHeight="1" x14ac:dyDescent="0.35">
      <c r="D812" s="4"/>
      <c r="E812" s="4"/>
      <c r="H812" s="4"/>
      <c r="I812" s="4"/>
    </row>
    <row r="813" spans="4:9" ht="15.75" customHeight="1" x14ac:dyDescent="0.35">
      <c r="D813" s="4"/>
      <c r="E813" s="4"/>
      <c r="H813" s="4"/>
      <c r="I813" s="4"/>
    </row>
    <row r="814" spans="4:9" ht="15.75" customHeight="1" x14ac:dyDescent="0.35">
      <c r="D814" s="4"/>
      <c r="E814" s="4"/>
      <c r="H814" s="4"/>
      <c r="I814" s="4"/>
    </row>
    <row r="815" spans="4:9" ht="15.75" customHeight="1" x14ac:dyDescent="0.35">
      <c r="D815" s="4"/>
      <c r="E815" s="4"/>
      <c r="H815" s="4"/>
      <c r="I815" s="4"/>
    </row>
    <row r="816" spans="4:9" ht="15.75" customHeight="1" x14ac:dyDescent="0.35">
      <c r="D816" s="4"/>
      <c r="E816" s="4"/>
      <c r="H816" s="4"/>
      <c r="I816" s="4"/>
    </row>
    <row r="817" spans="4:9" ht="15.75" customHeight="1" x14ac:dyDescent="0.35">
      <c r="D817" s="4"/>
      <c r="E817" s="4"/>
      <c r="H817" s="4"/>
      <c r="I817" s="4"/>
    </row>
    <row r="818" spans="4:9" ht="15.75" customHeight="1" x14ac:dyDescent="0.35">
      <c r="D818" s="4"/>
      <c r="E818" s="4"/>
      <c r="H818" s="4"/>
      <c r="I818" s="4"/>
    </row>
    <row r="819" spans="4:9" ht="15.75" customHeight="1" x14ac:dyDescent="0.35">
      <c r="D819" s="4"/>
      <c r="E819" s="4"/>
      <c r="H819" s="4"/>
      <c r="I819" s="4"/>
    </row>
    <row r="820" spans="4:9" ht="15.75" customHeight="1" x14ac:dyDescent="0.35">
      <c r="D820" s="4"/>
      <c r="E820" s="4"/>
      <c r="H820" s="4"/>
      <c r="I820" s="4"/>
    </row>
    <row r="821" spans="4:9" ht="15.75" customHeight="1" x14ac:dyDescent="0.35">
      <c r="D821" s="4"/>
      <c r="E821" s="4"/>
      <c r="H821" s="4"/>
      <c r="I821" s="4"/>
    </row>
    <row r="822" spans="4:9" ht="15.75" customHeight="1" x14ac:dyDescent="0.35">
      <c r="D822" s="4"/>
      <c r="E822" s="4"/>
      <c r="H822" s="4"/>
      <c r="I822" s="4"/>
    </row>
    <row r="823" spans="4:9" ht="15.75" customHeight="1" x14ac:dyDescent="0.35">
      <c r="D823" s="4"/>
      <c r="E823" s="4"/>
      <c r="H823" s="4"/>
      <c r="I823" s="4"/>
    </row>
    <row r="824" spans="4:9" ht="15.75" customHeight="1" x14ac:dyDescent="0.35">
      <c r="D824" s="4"/>
      <c r="E824" s="4"/>
      <c r="H824" s="4"/>
      <c r="I824" s="4"/>
    </row>
    <row r="825" spans="4:9" ht="15.75" customHeight="1" x14ac:dyDescent="0.35">
      <c r="D825" s="4"/>
      <c r="E825" s="4"/>
      <c r="H825" s="4"/>
      <c r="I825" s="4"/>
    </row>
    <row r="826" spans="4:9" ht="15.75" customHeight="1" x14ac:dyDescent="0.35">
      <c r="D826" s="4"/>
      <c r="E826" s="4"/>
      <c r="H826" s="4"/>
      <c r="I826" s="4"/>
    </row>
    <row r="827" spans="4:9" ht="15.75" customHeight="1" x14ac:dyDescent="0.35">
      <c r="D827" s="4"/>
      <c r="E827" s="4"/>
      <c r="H827" s="4"/>
      <c r="I827" s="4"/>
    </row>
    <row r="828" spans="4:9" ht="15.75" customHeight="1" x14ac:dyDescent="0.35">
      <c r="D828" s="4"/>
      <c r="E828" s="4"/>
      <c r="H828" s="4"/>
      <c r="I828" s="4"/>
    </row>
    <row r="829" spans="4:9" ht="15.75" customHeight="1" x14ac:dyDescent="0.35">
      <c r="D829" s="4"/>
      <c r="E829" s="4"/>
      <c r="H829" s="4"/>
      <c r="I829" s="4"/>
    </row>
    <row r="830" spans="4:9" ht="15.75" customHeight="1" x14ac:dyDescent="0.35">
      <c r="D830" s="4"/>
      <c r="E830" s="4"/>
      <c r="H830" s="4"/>
      <c r="I830" s="4"/>
    </row>
    <row r="831" spans="4:9" ht="15.75" customHeight="1" x14ac:dyDescent="0.35">
      <c r="D831" s="4"/>
      <c r="E831" s="4"/>
      <c r="H831" s="4"/>
      <c r="I831" s="4"/>
    </row>
    <row r="832" spans="4:9" ht="15.75" customHeight="1" x14ac:dyDescent="0.35">
      <c r="D832" s="4"/>
      <c r="E832" s="4"/>
      <c r="H832" s="4"/>
      <c r="I832" s="4"/>
    </row>
    <row r="833" spans="4:9" ht="15.75" customHeight="1" x14ac:dyDescent="0.35">
      <c r="D833" s="4"/>
      <c r="E833" s="4"/>
      <c r="H833" s="4"/>
      <c r="I833" s="4"/>
    </row>
    <row r="834" spans="4:9" ht="15.75" customHeight="1" x14ac:dyDescent="0.35">
      <c r="D834" s="4"/>
      <c r="E834" s="4"/>
      <c r="H834" s="4"/>
      <c r="I834" s="4"/>
    </row>
    <row r="835" spans="4:9" ht="15.75" customHeight="1" x14ac:dyDescent="0.35">
      <c r="D835" s="4"/>
      <c r="E835" s="4"/>
      <c r="H835" s="4"/>
      <c r="I835" s="4"/>
    </row>
    <row r="836" spans="4:9" ht="15.75" customHeight="1" x14ac:dyDescent="0.35">
      <c r="D836" s="4"/>
      <c r="E836" s="4"/>
      <c r="H836" s="4"/>
      <c r="I836" s="4"/>
    </row>
    <row r="837" spans="4:9" ht="15.75" customHeight="1" x14ac:dyDescent="0.35">
      <c r="D837" s="4"/>
      <c r="E837" s="4"/>
      <c r="H837" s="4"/>
      <c r="I837" s="4"/>
    </row>
    <row r="838" spans="4:9" ht="15.75" customHeight="1" x14ac:dyDescent="0.35">
      <c r="D838" s="4"/>
      <c r="E838" s="4"/>
      <c r="H838" s="4"/>
      <c r="I838" s="4"/>
    </row>
    <row r="839" spans="4:9" ht="15.75" customHeight="1" x14ac:dyDescent="0.35">
      <c r="D839" s="4"/>
      <c r="E839" s="4"/>
      <c r="H839" s="4"/>
      <c r="I839" s="4"/>
    </row>
    <row r="840" spans="4:9" ht="15.75" customHeight="1" x14ac:dyDescent="0.35">
      <c r="D840" s="4"/>
      <c r="E840" s="4"/>
      <c r="H840" s="4"/>
      <c r="I840" s="4"/>
    </row>
    <row r="841" spans="4:9" ht="15.75" customHeight="1" x14ac:dyDescent="0.35">
      <c r="D841" s="4"/>
      <c r="E841" s="4"/>
      <c r="H841" s="4"/>
      <c r="I841" s="4"/>
    </row>
    <row r="842" spans="4:9" ht="15.75" customHeight="1" x14ac:dyDescent="0.35">
      <c r="D842" s="4"/>
      <c r="E842" s="4"/>
      <c r="H842" s="4"/>
      <c r="I842" s="4"/>
    </row>
    <row r="843" spans="4:9" ht="15.75" customHeight="1" x14ac:dyDescent="0.35">
      <c r="D843" s="4"/>
      <c r="E843" s="4"/>
      <c r="H843" s="4"/>
      <c r="I843" s="4"/>
    </row>
    <row r="844" spans="4:9" ht="15.75" customHeight="1" x14ac:dyDescent="0.35">
      <c r="D844" s="4"/>
      <c r="E844" s="4"/>
      <c r="H844" s="4"/>
      <c r="I844" s="4"/>
    </row>
    <row r="845" spans="4:9" ht="15.75" customHeight="1" x14ac:dyDescent="0.35">
      <c r="D845" s="4"/>
      <c r="E845" s="4"/>
      <c r="H845" s="4"/>
      <c r="I845" s="4"/>
    </row>
    <row r="846" spans="4:9" ht="15.75" customHeight="1" x14ac:dyDescent="0.35">
      <c r="D846" s="4"/>
      <c r="E846" s="4"/>
      <c r="H846" s="4"/>
      <c r="I846" s="4"/>
    </row>
    <row r="847" spans="4:9" ht="15.75" customHeight="1" x14ac:dyDescent="0.35">
      <c r="D847" s="4"/>
      <c r="E847" s="4"/>
      <c r="H847" s="4"/>
      <c r="I847" s="4"/>
    </row>
    <row r="848" spans="4:9" ht="15.75" customHeight="1" x14ac:dyDescent="0.35">
      <c r="D848" s="4"/>
      <c r="E848" s="4"/>
      <c r="H848" s="4"/>
      <c r="I848" s="4"/>
    </row>
    <row r="849" spans="4:9" ht="15.75" customHeight="1" x14ac:dyDescent="0.35">
      <c r="D849" s="4"/>
      <c r="E849" s="4"/>
      <c r="H849" s="4"/>
      <c r="I849" s="4"/>
    </row>
    <row r="850" spans="4:9" ht="15.75" customHeight="1" x14ac:dyDescent="0.35">
      <c r="D850" s="4"/>
      <c r="E850" s="4"/>
      <c r="H850" s="4"/>
      <c r="I850" s="4"/>
    </row>
    <row r="851" spans="4:9" ht="15.75" customHeight="1" x14ac:dyDescent="0.35">
      <c r="D851" s="4"/>
      <c r="E851" s="4"/>
      <c r="H851" s="4"/>
      <c r="I851" s="4"/>
    </row>
    <row r="852" spans="4:9" ht="15.75" customHeight="1" x14ac:dyDescent="0.35">
      <c r="D852" s="4"/>
      <c r="E852" s="4"/>
      <c r="H852" s="4"/>
      <c r="I852" s="4"/>
    </row>
    <row r="853" spans="4:9" ht="15.75" customHeight="1" x14ac:dyDescent="0.35">
      <c r="D853" s="4"/>
      <c r="E853" s="4"/>
      <c r="H853" s="4"/>
      <c r="I853" s="4"/>
    </row>
    <row r="854" spans="4:9" ht="15.75" customHeight="1" x14ac:dyDescent="0.35">
      <c r="D854" s="4"/>
      <c r="E854" s="4"/>
      <c r="H854" s="4"/>
      <c r="I854" s="4"/>
    </row>
    <row r="855" spans="4:9" ht="15.75" customHeight="1" x14ac:dyDescent="0.35">
      <c r="D855" s="4"/>
      <c r="E855" s="4"/>
      <c r="H855" s="4"/>
      <c r="I855" s="4"/>
    </row>
    <row r="856" spans="4:9" ht="15.75" customHeight="1" x14ac:dyDescent="0.35">
      <c r="D856" s="4"/>
      <c r="E856" s="4"/>
      <c r="H856" s="4"/>
      <c r="I856" s="4"/>
    </row>
    <row r="857" spans="4:9" ht="15.75" customHeight="1" x14ac:dyDescent="0.35">
      <c r="D857" s="4"/>
      <c r="E857" s="4"/>
      <c r="H857" s="4"/>
      <c r="I857" s="4"/>
    </row>
    <row r="858" spans="4:9" ht="15.75" customHeight="1" x14ac:dyDescent="0.35">
      <c r="D858" s="4"/>
      <c r="E858" s="4"/>
      <c r="H858" s="4"/>
      <c r="I858" s="4"/>
    </row>
    <row r="859" spans="4:9" ht="15.75" customHeight="1" x14ac:dyDescent="0.35">
      <c r="D859" s="4"/>
      <c r="E859" s="4"/>
      <c r="H859" s="4"/>
      <c r="I859" s="4"/>
    </row>
    <row r="860" spans="4:9" ht="15.75" customHeight="1" x14ac:dyDescent="0.35">
      <c r="D860" s="4"/>
      <c r="E860" s="4"/>
      <c r="H860" s="4"/>
      <c r="I860" s="4"/>
    </row>
    <row r="861" spans="4:9" ht="15.75" customHeight="1" x14ac:dyDescent="0.35">
      <c r="D861" s="4"/>
      <c r="E861" s="4"/>
      <c r="H861" s="4"/>
      <c r="I861" s="4"/>
    </row>
    <row r="862" spans="4:9" ht="15.75" customHeight="1" x14ac:dyDescent="0.35">
      <c r="D862" s="4"/>
      <c r="E862" s="4"/>
      <c r="H862" s="4"/>
      <c r="I862" s="4"/>
    </row>
    <row r="863" spans="4:9" ht="15.75" customHeight="1" x14ac:dyDescent="0.35">
      <c r="D863" s="4"/>
      <c r="E863" s="4"/>
      <c r="H863" s="4"/>
      <c r="I863" s="4"/>
    </row>
    <row r="864" spans="4:9" ht="15.75" customHeight="1" x14ac:dyDescent="0.35">
      <c r="D864" s="4"/>
      <c r="E864" s="4"/>
      <c r="H864" s="4"/>
      <c r="I864" s="4"/>
    </row>
    <row r="865" spans="4:9" ht="15.75" customHeight="1" x14ac:dyDescent="0.35">
      <c r="D865" s="4"/>
      <c r="E865" s="4"/>
      <c r="H865" s="4"/>
      <c r="I865" s="4"/>
    </row>
    <row r="866" spans="4:9" ht="15.75" customHeight="1" x14ac:dyDescent="0.35">
      <c r="D866" s="4"/>
      <c r="E866" s="4"/>
      <c r="H866" s="4"/>
      <c r="I866" s="4"/>
    </row>
    <row r="867" spans="4:9" ht="15.75" customHeight="1" x14ac:dyDescent="0.35">
      <c r="D867" s="4"/>
      <c r="E867" s="4"/>
      <c r="H867" s="4"/>
      <c r="I867" s="4"/>
    </row>
    <row r="868" spans="4:9" ht="15.75" customHeight="1" x14ac:dyDescent="0.35">
      <c r="D868" s="4"/>
      <c r="E868" s="4"/>
      <c r="H868" s="4"/>
      <c r="I868" s="4"/>
    </row>
    <row r="869" spans="4:9" ht="15.75" customHeight="1" x14ac:dyDescent="0.35">
      <c r="D869" s="4"/>
      <c r="E869" s="4"/>
      <c r="H869" s="4"/>
      <c r="I869" s="4"/>
    </row>
    <row r="870" spans="4:9" ht="15.75" customHeight="1" x14ac:dyDescent="0.35">
      <c r="D870" s="4"/>
      <c r="E870" s="4"/>
      <c r="H870" s="4"/>
      <c r="I870" s="4"/>
    </row>
    <row r="871" spans="4:9" ht="15.75" customHeight="1" x14ac:dyDescent="0.35">
      <c r="D871" s="4"/>
      <c r="E871" s="4"/>
      <c r="H871" s="4"/>
      <c r="I871" s="4"/>
    </row>
    <row r="872" spans="4:9" ht="15.75" customHeight="1" x14ac:dyDescent="0.35">
      <c r="D872" s="4"/>
      <c r="E872" s="4"/>
      <c r="H872" s="4"/>
      <c r="I872" s="4"/>
    </row>
    <row r="873" spans="4:9" ht="15.75" customHeight="1" x14ac:dyDescent="0.35">
      <c r="D873" s="4"/>
      <c r="E873" s="4"/>
      <c r="H873" s="4"/>
      <c r="I873" s="4"/>
    </row>
    <row r="874" spans="4:9" ht="15.75" customHeight="1" x14ac:dyDescent="0.35">
      <c r="D874" s="4"/>
      <c r="E874" s="4"/>
      <c r="H874" s="4"/>
      <c r="I874" s="4"/>
    </row>
    <row r="875" spans="4:9" ht="15.75" customHeight="1" x14ac:dyDescent="0.35">
      <c r="D875" s="4"/>
      <c r="E875" s="4"/>
      <c r="H875" s="4"/>
      <c r="I875" s="4"/>
    </row>
    <row r="876" spans="4:9" ht="15.75" customHeight="1" x14ac:dyDescent="0.35">
      <c r="D876" s="4"/>
      <c r="E876" s="4"/>
      <c r="H876" s="4"/>
      <c r="I876" s="4"/>
    </row>
    <row r="877" spans="4:9" ht="15.75" customHeight="1" x14ac:dyDescent="0.35">
      <c r="D877" s="4"/>
      <c r="E877" s="4"/>
      <c r="H877" s="4"/>
      <c r="I877" s="4"/>
    </row>
    <row r="878" spans="4:9" ht="15.75" customHeight="1" x14ac:dyDescent="0.35">
      <c r="D878" s="4"/>
      <c r="E878" s="4"/>
      <c r="H878" s="4"/>
      <c r="I878" s="4"/>
    </row>
    <row r="879" spans="4:9" ht="15.75" customHeight="1" x14ac:dyDescent="0.35">
      <c r="D879" s="4"/>
      <c r="E879" s="4"/>
      <c r="H879" s="4"/>
      <c r="I879" s="4"/>
    </row>
    <row r="880" spans="4:9" ht="15.75" customHeight="1" x14ac:dyDescent="0.35">
      <c r="D880" s="4"/>
      <c r="E880" s="4"/>
      <c r="H880" s="4"/>
      <c r="I880" s="4"/>
    </row>
    <row r="881" spans="4:9" ht="15.75" customHeight="1" x14ac:dyDescent="0.35">
      <c r="D881" s="4"/>
      <c r="E881" s="4"/>
      <c r="H881" s="4"/>
      <c r="I881" s="4"/>
    </row>
    <row r="882" spans="4:9" ht="15.75" customHeight="1" x14ac:dyDescent="0.35">
      <c r="D882" s="4"/>
      <c r="E882" s="4"/>
      <c r="H882" s="4"/>
      <c r="I882" s="4"/>
    </row>
    <row r="883" spans="4:9" ht="15.75" customHeight="1" x14ac:dyDescent="0.35">
      <c r="D883" s="4"/>
      <c r="E883" s="4"/>
      <c r="H883" s="4"/>
      <c r="I883" s="4"/>
    </row>
    <row r="884" spans="4:9" ht="15.75" customHeight="1" x14ac:dyDescent="0.35">
      <c r="D884" s="4"/>
      <c r="E884" s="4"/>
      <c r="H884" s="4"/>
      <c r="I884" s="4"/>
    </row>
    <row r="885" spans="4:9" ht="15.75" customHeight="1" x14ac:dyDescent="0.35">
      <c r="D885" s="4"/>
      <c r="E885" s="4"/>
      <c r="H885" s="4"/>
      <c r="I885" s="4"/>
    </row>
    <row r="886" spans="4:9" ht="15.75" customHeight="1" x14ac:dyDescent="0.35">
      <c r="D886" s="4"/>
      <c r="E886" s="4"/>
      <c r="H886" s="4"/>
      <c r="I886" s="4"/>
    </row>
    <row r="887" spans="4:9" ht="15.75" customHeight="1" x14ac:dyDescent="0.35">
      <c r="D887" s="4"/>
      <c r="E887" s="4"/>
      <c r="H887" s="4"/>
      <c r="I887" s="4"/>
    </row>
    <row r="888" spans="4:9" ht="15.75" customHeight="1" x14ac:dyDescent="0.35">
      <c r="D888" s="4"/>
      <c r="E888" s="4"/>
      <c r="H888" s="4"/>
      <c r="I888" s="4"/>
    </row>
    <row r="889" spans="4:9" ht="15.75" customHeight="1" x14ac:dyDescent="0.35">
      <c r="D889" s="4"/>
      <c r="E889" s="4"/>
      <c r="H889" s="4"/>
      <c r="I889" s="4"/>
    </row>
    <row r="890" spans="4:9" ht="15.75" customHeight="1" x14ac:dyDescent="0.35">
      <c r="D890" s="4"/>
      <c r="E890" s="4"/>
      <c r="H890" s="4"/>
      <c r="I890" s="4"/>
    </row>
    <row r="891" spans="4:9" ht="15.75" customHeight="1" x14ac:dyDescent="0.35">
      <c r="D891" s="4"/>
      <c r="E891" s="4"/>
      <c r="H891" s="4"/>
      <c r="I891" s="4"/>
    </row>
    <row r="892" spans="4:9" ht="15.75" customHeight="1" x14ac:dyDescent="0.35">
      <c r="D892" s="4"/>
      <c r="E892" s="4"/>
      <c r="H892" s="4"/>
      <c r="I892" s="4"/>
    </row>
    <row r="893" spans="4:9" ht="15.75" customHeight="1" x14ac:dyDescent="0.35">
      <c r="D893" s="4"/>
      <c r="E893" s="4"/>
      <c r="H893" s="4"/>
      <c r="I893" s="4"/>
    </row>
    <row r="894" spans="4:9" ht="15.75" customHeight="1" x14ac:dyDescent="0.35">
      <c r="D894" s="4"/>
      <c r="E894" s="4"/>
      <c r="H894" s="4"/>
      <c r="I894" s="4"/>
    </row>
    <row r="895" spans="4:9" ht="15.75" customHeight="1" x14ac:dyDescent="0.35">
      <c r="D895" s="4"/>
      <c r="E895" s="4"/>
      <c r="H895" s="4"/>
      <c r="I895" s="4"/>
    </row>
    <row r="896" spans="4:9" ht="15.75" customHeight="1" x14ac:dyDescent="0.35">
      <c r="D896" s="4"/>
      <c r="E896" s="4"/>
      <c r="H896" s="4"/>
      <c r="I896" s="4"/>
    </row>
    <row r="897" spans="4:9" ht="15.75" customHeight="1" x14ac:dyDescent="0.35">
      <c r="D897" s="4"/>
      <c r="E897" s="4"/>
      <c r="H897" s="4"/>
      <c r="I897" s="4"/>
    </row>
    <row r="898" spans="4:9" ht="15.75" customHeight="1" x14ac:dyDescent="0.35">
      <c r="D898" s="4"/>
      <c r="E898" s="4"/>
      <c r="H898" s="4"/>
      <c r="I898" s="4"/>
    </row>
    <row r="899" spans="4:9" ht="15.75" customHeight="1" x14ac:dyDescent="0.35">
      <c r="D899" s="4"/>
      <c r="E899" s="4"/>
      <c r="H899" s="4"/>
      <c r="I899" s="4"/>
    </row>
    <row r="900" spans="4:9" ht="15.75" customHeight="1" x14ac:dyDescent="0.35">
      <c r="D900" s="4"/>
      <c r="E900" s="4"/>
      <c r="H900" s="4"/>
      <c r="I900" s="4"/>
    </row>
    <row r="901" spans="4:9" ht="15.75" customHeight="1" x14ac:dyDescent="0.35">
      <c r="D901" s="4"/>
      <c r="E901" s="4"/>
      <c r="H901" s="4"/>
      <c r="I901" s="4"/>
    </row>
    <row r="902" spans="4:9" ht="15.75" customHeight="1" x14ac:dyDescent="0.35">
      <c r="D902" s="4"/>
      <c r="E902" s="4"/>
      <c r="H902" s="4"/>
      <c r="I902" s="4"/>
    </row>
    <row r="903" spans="4:9" ht="15.75" customHeight="1" x14ac:dyDescent="0.35">
      <c r="D903" s="4"/>
      <c r="E903" s="4"/>
      <c r="H903" s="4"/>
      <c r="I903" s="4"/>
    </row>
    <row r="904" spans="4:9" ht="15.75" customHeight="1" x14ac:dyDescent="0.35">
      <c r="D904" s="4"/>
      <c r="E904" s="4"/>
      <c r="H904" s="4"/>
      <c r="I904" s="4"/>
    </row>
    <row r="905" spans="4:9" ht="15.75" customHeight="1" x14ac:dyDescent="0.35">
      <c r="D905" s="4"/>
      <c r="E905" s="4"/>
      <c r="H905" s="4"/>
      <c r="I905" s="4"/>
    </row>
    <row r="906" spans="4:9" ht="15.75" customHeight="1" x14ac:dyDescent="0.35">
      <c r="D906" s="4"/>
      <c r="E906" s="4"/>
      <c r="H906" s="4"/>
      <c r="I906" s="4"/>
    </row>
    <row r="907" spans="4:9" ht="15.75" customHeight="1" x14ac:dyDescent="0.35">
      <c r="D907" s="4"/>
      <c r="E907" s="4"/>
      <c r="H907" s="4"/>
      <c r="I907" s="4"/>
    </row>
    <row r="908" spans="4:9" ht="15.75" customHeight="1" x14ac:dyDescent="0.35">
      <c r="D908" s="4"/>
      <c r="E908" s="4"/>
      <c r="H908" s="4"/>
      <c r="I908" s="4"/>
    </row>
    <row r="909" spans="4:9" ht="15.75" customHeight="1" x14ac:dyDescent="0.35">
      <c r="D909" s="4"/>
      <c r="E909" s="4"/>
      <c r="H909" s="4"/>
      <c r="I909" s="4"/>
    </row>
    <row r="910" spans="4:9" ht="15.75" customHeight="1" x14ac:dyDescent="0.35">
      <c r="D910" s="4"/>
      <c r="E910" s="4"/>
      <c r="H910" s="4"/>
      <c r="I910" s="4"/>
    </row>
    <row r="911" spans="4:9" ht="15.75" customHeight="1" x14ac:dyDescent="0.35">
      <c r="D911" s="4"/>
      <c r="E911" s="4"/>
      <c r="H911" s="4"/>
      <c r="I911" s="4"/>
    </row>
    <row r="912" spans="4:9" ht="15.75" customHeight="1" x14ac:dyDescent="0.35">
      <c r="D912" s="4"/>
      <c r="E912" s="4"/>
      <c r="H912" s="4"/>
      <c r="I912" s="4"/>
    </row>
    <row r="913" spans="4:9" ht="15.75" customHeight="1" x14ac:dyDescent="0.35">
      <c r="D913" s="4"/>
      <c r="E913" s="4"/>
      <c r="H913" s="4"/>
      <c r="I913" s="4"/>
    </row>
    <row r="914" spans="4:9" ht="15.75" customHeight="1" x14ac:dyDescent="0.35">
      <c r="D914" s="4"/>
      <c r="E914" s="4"/>
      <c r="H914" s="4"/>
      <c r="I914" s="4"/>
    </row>
    <row r="915" spans="4:9" ht="15.75" customHeight="1" x14ac:dyDescent="0.35">
      <c r="D915" s="4"/>
      <c r="E915" s="4"/>
      <c r="H915" s="4"/>
      <c r="I915" s="4"/>
    </row>
    <row r="916" spans="4:9" ht="15.75" customHeight="1" x14ac:dyDescent="0.35">
      <c r="D916" s="4"/>
      <c r="E916" s="4"/>
      <c r="H916" s="4"/>
      <c r="I916" s="4"/>
    </row>
    <row r="917" spans="4:9" ht="15.75" customHeight="1" x14ac:dyDescent="0.35">
      <c r="D917" s="4"/>
      <c r="E917" s="4"/>
      <c r="H917" s="4"/>
      <c r="I917" s="4"/>
    </row>
    <row r="918" spans="4:9" ht="15.75" customHeight="1" x14ac:dyDescent="0.35">
      <c r="D918" s="4"/>
      <c r="E918" s="4"/>
      <c r="H918" s="4"/>
      <c r="I918" s="4"/>
    </row>
    <row r="919" spans="4:9" ht="15.75" customHeight="1" x14ac:dyDescent="0.35">
      <c r="D919" s="4"/>
      <c r="E919" s="4"/>
      <c r="H919" s="4"/>
      <c r="I919" s="4"/>
    </row>
    <row r="920" spans="4:9" ht="15.75" customHeight="1" x14ac:dyDescent="0.35">
      <c r="D920" s="4"/>
      <c r="E920" s="4"/>
      <c r="H920" s="4"/>
      <c r="I920" s="4"/>
    </row>
    <row r="921" spans="4:9" ht="15.75" customHeight="1" x14ac:dyDescent="0.35">
      <c r="D921" s="4"/>
      <c r="E921" s="4"/>
      <c r="H921" s="4"/>
      <c r="I921" s="4"/>
    </row>
    <row r="922" spans="4:9" ht="15.75" customHeight="1" x14ac:dyDescent="0.35">
      <c r="D922" s="4"/>
      <c r="E922" s="4"/>
      <c r="H922" s="4"/>
      <c r="I922" s="4"/>
    </row>
    <row r="923" spans="4:9" ht="15.75" customHeight="1" x14ac:dyDescent="0.35">
      <c r="D923" s="4"/>
      <c r="E923" s="4"/>
      <c r="H923" s="4"/>
      <c r="I923" s="4"/>
    </row>
    <row r="924" spans="4:9" ht="15.75" customHeight="1" x14ac:dyDescent="0.35">
      <c r="D924" s="4"/>
      <c r="E924" s="4"/>
      <c r="H924" s="4"/>
      <c r="I924" s="4"/>
    </row>
    <row r="925" spans="4:9" ht="15.75" customHeight="1" x14ac:dyDescent="0.35">
      <c r="D925" s="4"/>
      <c r="E925" s="4"/>
      <c r="H925" s="4"/>
      <c r="I925" s="4"/>
    </row>
    <row r="926" spans="4:9" ht="15.75" customHeight="1" x14ac:dyDescent="0.35">
      <c r="D926" s="4"/>
      <c r="E926" s="4"/>
      <c r="H926" s="4"/>
      <c r="I926" s="4"/>
    </row>
    <row r="927" spans="4:9" ht="15.75" customHeight="1" x14ac:dyDescent="0.35">
      <c r="D927" s="4"/>
      <c r="E927" s="4"/>
      <c r="H927" s="4"/>
      <c r="I927" s="4"/>
    </row>
    <row r="928" spans="4:9" ht="15.75" customHeight="1" x14ac:dyDescent="0.35">
      <c r="D928" s="4"/>
      <c r="E928" s="4"/>
      <c r="H928" s="4"/>
      <c r="I928" s="4"/>
    </row>
    <row r="929" spans="4:9" ht="15.75" customHeight="1" x14ac:dyDescent="0.35">
      <c r="D929" s="4"/>
      <c r="E929" s="4"/>
      <c r="H929" s="4"/>
      <c r="I929" s="4"/>
    </row>
    <row r="930" spans="4:9" ht="15.75" customHeight="1" x14ac:dyDescent="0.35">
      <c r="D930" s="4"/>
      <c r="E930" s="4"/>
      <c r="H930" s="4"/>
      <c r="I930" s="4"/>
    </row>
    <row r="931" spans="4:9" ht="15.75" customHeight="1" x14ac:dyDescent="0.35">
      <c r="D931" s="4"/>
      <c r="E931" s="4"/>
      <c r="H931" s="4"/>
      <c r="I931" s="4"/>
    </row>
    <row r="932" spans="4:9" ht="15.75" customHeight="1" x14ac:dyDescent="0.35">
      <c r="D932" s="4"/>
      <c r="E932" s="4"/>
      <c r="H932" s="4"/>
      <c r="I932" s="4"/>
    </row>
    <row r="933" spans="4:9" ht="15.75" customHeight="1" x14ac:dyDescent="0.35">
      <c r="D933" s="4"/>
      <c r="E933" s="4"/>
      <c r="H933" s="4"/>
      <c r="I933" s="4"/>
    </row>
    <row r="934" spans="4:9" ht="15.75" customHeight="1" x14ac:dyDescent="0.35">
      <c r="D934" s="4"/>
      <c r="E934" s="4"/>
      <c r="H934" s="4"/>
      <c r="I934" s="4"/>
    </row>
    <row r="935" spans="4:9" ht="15.75" customHeight="1" x14ac:dyDescent="0.35">
      <c r="D935" s="4"/>
      <c r="E935" s="4"/>
      <c r="H935" s="4"/>
      <c r="I935" s="4"/>
    </row>
    <row r="936" spans="4:9" ht="15.75" customHeight="1" x14ac:dyDescent="0.35">
      <c r="D936" s="4"/>
      <c r="E936" s="4"/>
      <c r="H936" s="4"/>
      <c r="I936" s="4"/>
    </row>
    <row r="937" spans="4:9" ht="15.75" customHeight="1" x14ac:dyDescent="0.35">
      <c r="D937" s="4"/>
      <c r="E937" s="4"/>
      <c r="H937" s="4"/>
      <c r="I937" s="4"/>
    </row>
    <row r="938" spans="4:9" ht="15.75" customHeight="1" x14ac:dyDescent="0.35">
      <c r="D938" s="4"/>
      <c r="E938" s="4"/>
      <c r="H938" s="4"/>
      <c r="I938" s="4"/>
    </row>
    <row r="939" spans="4:9" ht="15.75" customHeight="1" x14ac:dyDescent="0.35">
      <c r="D939" s="4"/>
      <c r="E939" s="4"/>
      <c r="H939" s="4"/>
      <c r="I939" s="4"/>
    </row>
    <row r="940" spans="4:9" ht="15.75" customHeight="1" x14ac:dyDescent="0.35">
      <c r="D940" s="4"/>
      <c r="E940" s="4"/>
      <c r="H940" s="4"/>
      <c r="I940" s="4"/>
    </row>
    <row r="941" spans="4:9" ht="15.75" customHeight="1" x14ac:dyDescent="0.35">
      <c r="D941" s="4"/>
      <c r="E941" s="4"/>
      <c r="H941" s="4"/>
      <c r="I941" s="4"/>
    </row>
    <row r="942" spans="4:9" ht="15.75" customHeight="1" x14ac:dyDescent="0.35">
      <c r="D942" s="4"/>
      <c r="E942" s="4"/>
      <c r="H942" s="4"/>
      <c r="I942" s="4"/>
    </row>
    <row r="943" spans="4:9" ht="15.75" customHeight="1" x14ac:dyDescent="0.35">
      <c r="D943" s="4"/>
      <c r="E943" s="4"/>
      <c r="H943" s="4"/>
      <c r="I943" s="4"/>
    </row>
    <row r="944" spans="4:9" ht="15.75" customHeight="1" x14ac:dyDescent="0.35">
      <c r="D944" s="4"/>
      <c r="E944" s="4"/>
      <c r="H944" s="4"/>
      <c r="I944" s="4"/>
    </row>
    <row r="945" spans="4:9" ht="15.75" customHeight="1" x14ac:dyDescent="0.35">
      <c r="D945" s="4"/>
      <c r="E945" s="4"/>
      <c r="H945" s="4"/>
      <c r="I945" s="4"/>
    </row>
    <row r="946" spans="4:9" ht="15.75" customHeight="1" x14ac:dyDescent="0.35">
      <c r="D946" s="4"/>
      <c r="E946" s="4"/>
      <c r="H946" s="4"/>
      <c r="I946" s="4"/>
    </row>
    <row r="947" spans="4:9" ht="15.75" customHeight="1" x14ac:dyDescent="0.35">
      <c r="D947" s="4"/>
      <c r="E947" s="4"/>
      <c r="H947" s="4"/>
      <c r="I947" s="4"/>
    </row>
    <row r="948" spans="4:9" ht="15.75" customHeight="1" x14ac:dyDescent="0.35">
      <c r="D948" s="4"/>
      <c r="E948" s="4"/>
      <c r="H948" s="4"/>
      <c r="I948" s="4"/>
    </row>
    <row r="949" spans="4:9" ht="15.75" customHeight="1" x14ac:dyDescent="0.35">
      <c r="D949" s="4"/>
      <c r="E949" s="4"/>
      <c r="H949" s="4"/>
      <c r="I949" s="4"/>
    </row>
    <row r="950" spans="4:9" ht="15.75" customHeight="1" x14ac:dyDescent="0.35">
      <c r="D950" s="4"/>
      <c r="E950" s="4"/>
      <c r="H950" s="4"/>
      <c r="I950" s="4"/>
    </row>
    <row r="951" spans="4:9" ht="15.75" customHeight="1" x14ac:dyDescent="0.35">
      <c r="D951" s="4"/>
      <c r="E951" s="4"/>
      <c r="H951" s="4"/>
      <c r="I951" s="4"/>
    </row>
    <row r="952" spans="4:9" ht="15.75" customHeight="1" x14ac:dyDescent="0.35">
      <c r="D952" s="4"/>
      <c r="E952" s="4"/>
      <c r="H952" s="4"/>
      <c r="I952" s="4"/>
    </row>
    <row r="953" spans="4:9" ht="15.75" customHeight="1" x14ac:dyDescent="0.35">
      <c r="D953" s="4"/>
      <c r="E953" s="4"/>
      <c r="H953" s="4"/>
      <c r="I953" s="4"/>
    </row>
    <row r="954" spans="4:9" ht="15.75" customHeight="1" x14ac:dyDescent="0.35">
      <c r="D954" s="4"/>
      <c r="E954" s="4"/>
      <c r="H954" s="4"/>
      <c r="I954" s="4"/>
    </row>
    <row r="955" spans="4:9" ht="15.75" customHeight="1" x14ac:dyDescent="0.35">
      <c r="D955" s="4"/>
      <c r="E955" s="4"/>
      <c r="H955" s="4"/>
      <c r="I955" s="4"/>
    </row>
    <row r="956" spans="4:9" ht="15.75" customHeight="1" x14ac:dyDescent="0.35">
      <c r="D956" s="4"/>
      <c r="E956" s="4"/>
      <c r="H956" s="4"/>
      <c r="I956" s="4"/>
    </row>
    <row r="957" spans="4:9" ht="15.75" customHeight="1" x14ac:dyDescent="0.35">
      <c r="D957" s="4"/>
      <c r="E957" s="4"/>
      <c r="H957" s="4"/>
      <c r="I957" s="4"/>
    </row>
    <row r="958" spans="4:9" ht="15.75" customHeight="1" x14ac:dyDescent="0.35">
      <c r="D958" s="4"/>
      <c r="E958" s="4"/>
      <c r="H958" s="4"/>
      <c r="I958" s="4"/>
    </row>
    <row r="959" spans="4:9" ht="15.75" customHeight="1" x14ac:dyDescent="0.35">
      <c r="D959" s="4"/>
      <c r="E959" s="4"/>
      <c r="H959" s="4"/>
      <c r="I959" s="4"/>
    </row>
    <row r="960" spans="4:9" ht="15.75" customHeight="1" x14ac:dyDescent="0.35">
      <c r="D960" s="4"/>
      <c r="E960" s="4"/>
      <c r="H960" s="4"/>
      <c r="I960" s="4"/>
    </row>
    <row r="961" spans="4:9" ht="15.75" customHeight="1" x14ac:dyDescent="0.35">
      <c r="D961" s="4"/>
      <c r="E961" s="4"/>
      <c r="H961" s="4"/>
      <c r="I961" s="4"/>
    </row>
    <row r="962" spans="4:9" ht="15.75" customHeight="1" x14ac:dyDescent="0.35">
      <c r="D962" s="4"/>
      <c r="E962" s="4"/>
      <c r="H962" s="4"/>
      <c r="I962" s="4"/>
    </row>
    <row r="963" spans="4:9" ht="15.75" customHeight="1" x14ac:dyDescent="0.35">
      <c r="D963" s="4"/>
      <c r="E963" s="4"/>
      <c r="H963" s="4"/>
      <c r="I963" s="4"/>
    </row>
    <row r="964" spans="4:9" ht="15.75" customHeight="1" x14ac:dyDescent="0.35">
      <c r="D964" s="4"/>
      <c r="E964" s="4"/>
      <c r="H964" s="4"/>
      <c r="I964" s="4"/>
    </row>
    <row r="965" spans="4:9" ht="15.75" customHeight="1" x14ac:dyDescent="0.35">
      <c r="D965" s="4"/>
      <c r="E965" s="4"/>
      <c r="H965" s="4"/>
      <c r="I965" s="4"/>
    </row>
    <row r="966" spans="4:9" ht="15.75" customHeight="1" x14ac:dyDescent="0.35">
      <c r="D966" s="4"/>
      <c r="E966" s="4"/>
      <c r="H966" s="4"/>
      <c r="I966" s="4"/>
    </row>
    <row r="967" spans="4:9" ht="15.75" customHeight="1" x14ac:dyDescent="0.35">
      <c r="D967" s="4"/>
      <c r="E967" s="4"/>
      <c r="H967" s="4"/>
      <c r="I967" s="4"/>
    </row>
    <row r="968" spans="4:9" ht="15.75" customHeight="1" x14ac:dyDescent="0.35">
      <c r="D968" s="4"/>
      <c r="E968" s="4"/>
      <c r="H968" s="4"/>
      <c r="I968" s="4"/>
    </row>
    <row r="969" spans="4:9" ht="15.75" customHeight="1" x14ac:dyDescent="0.35">
      <c r="D969" s="4"/>
      <c r="E969" s="4"/>
      <c r="H969" s="4"/>
      <c r="I969" s="4"/>
    </row>
    <row r="970" spans="4:9" ht="15.75" customHeight="1" x14ac:dyDescent="0.35">
      <c r="D970" s="4"/>
      <c r="E970" s="4"/>
      <c r="H970" s="4"/>
      <c r="I970" s="4"/>
    </row>
    <row r="971" spans="4:9" ht="15.75" customHeight="1" x14ac:dyDescent="0.35">
      <c r="D971" s="4"/>
      <c r="E971" s="4"/>
      <c r="H971" s="4"/>
      <c r="I971" s="4"/>
    </row>
    <row r="972" spans="4:9" ht="15.75" customHeight="1" x14ac:dyDescent="0.35">
      <c r="D972" s="4"/>
      <c r="E972" s="4"/>
      <c r="H972" s="4"/>
      <c r="I972" s="4"/>
    </row>
    <row r="973" spans="4:9" ht="15.75" customHeight="1" x14ac:dyDescent="0.35">
      <c r="D973" s="4"/>
      <c r="E973" s="4"/>
      <c r="H973" s="4"/>
      <c r="I973" s="4"/>
    </row>
    <row r="974" spans="4:9" ht="15.75" customHeight="1" x14ac:dyDescent="0.35">
      <c r="D974" s="4"/>
      <c r="E974" s="4"/>
      <c r="H974" s="4"/>
      <c r="I974" s="4"/>
    </row>
    <row r="975" spans="4:9" ht="15.75" customHeight="1" x14ac:dyDescent="0.35">
      <c r="D975" s="4"/>
      <c r="E975" s="4"/>
      <c r="H975" s="4"/>
      <c r="I975" s="4"/>
    </row>
    <row r="976" spans="4:9" ht="15.75" customHeight="1" x14ac:dyDescent="0.35">
      <c r="D976" s="4"/>
      <c r="E976" s="4"/>
      <c r="H976" s="4"/>
      <c r="I976" s="4"/>
    </row>
    <row r="977" spans="4:9" ht="15.75" customHeight="1" x14ac:dyDescent="0.35">
      <c r="D977" s="4"/>
      <c r="E977" s="4"/>
      <c r="H977" s="4"/>
      <c r="I977" s="4"/>
    </row>
    <row r="978" spans="4:9" ht="15.75" customHeight="1" x14ac:dyDescent="0.35">
      <c r="D978" s="4"/>
      <c r="E978" s="4"/>
      <c r="H978" s="4"/>
      <c r="I978" s="4"/>
    </row>
    <row r="979" spans="4:9" ht="15.75" customHeight="1" x14ac:dyDescent="0.35">
      <c r="D979" s="4"/>
      <c r="E979" s="4"/>
      <c r="H979" s="4"/>
      <c r="I979" s="4"/>
    </row>
    <row r="980" spans="4:9" ht="15.75" customHeight="1" x14ac:dyDescent="0.35">
      <c r="D980" s="4"/>
      <c r="E980" s="4"/>
      <c r="H980" s="4"/>
      <c r="I980" s="4"/>
    </row>
    <row r="981" spans="4:9" ht="15.75" customHeight="1" x14ac:dyDescent="0.35">
      <c r="D981" s="4"/>
      <c r="E981" s="4"/>
      <c r="H981" s="4"/>
      <c r="I981" s="4"/>
    </row>
    <row r="982" spans="4:9" ht="15.75" customHeight="1" x14ac:dyDescent="0.35">
      <c r="D982" s="4"/>
      <c r="E982" s="4"/>
      <c r="H982" s="4"/>
      <c r="I982" s="4"/>
    </row>
    <row r="983" spans="4:9" ht="15.75" customHeight="1" x14ac:dyDescent="0.35">
      <c r="D983" s="4"/>
      <c r="E983" s="4"/>
      <c r="H983" s="4"/>
      <c r="I983" s="4"/>
    </row>
    <row r="984" spans="4:9" ht="15.75" customHeight="1" x14ac:dyDescent="0.35">
      <c r="D984" s="4"/>
      <c r="E984" s="4"/>
      <c r="H984" s="4"/>
      <c r="I984" s="4"/>
    </row>
    <row r="985" spans="4:9" ht="15.75" customHeight="1" x14ac:dyDescent="0.35">
      <c r="D985" s="4"/>
      <c r="E985" s="4"/>
      <c r="H985" s="4"/>
      <c r="I985" s="4"/>
    </row>
    <row r="986" spans="4:9" ht="15.75" customHeight="1" x14ac:dyDescent="0.35">
      <c r="D986" s="4"/>
      <c r="E986" s="4"/>
      <c r="H986" s="4"/>
      <c r="I986" s="4"/>
    </row>
    <row r="987" spans="4:9" ht="15.75" customHeight="1" x14ac:dyDescent="0.35">
      <c r="D987" s="4"/>
      <c r="E987" s="4"/>
      <c r="H987" s="4"/>
      <c r="I987" s="4"/>
    </row>
    <row r="988" spans="4:9" ht="15.75" customHeight="1" x14ac:dyDescent="0.35">
      <c r="D988" s="4"/>
      <c r="E988" s="4"/>
      <c r="H988" s="4"/>
      <c r="I988" s="4"/>
    </row>
    <row r="989" spans="4:9" ht="15.75" customHeight="1" x14ac:dyDescent="0.35">
      <c r="D989" s="4"/>
      <c r="E989" s="4"/>
      <c r="H989" s="4"/>
      <c r="I989" s="4"/>
    </row>
    <row r="990" spans="4:9" ht="15.75" customHeight="1" x14ac:dyDescent="0.35">
      <c r="D990" s="4"/>
      <c r="E990" s="4"/>
      <c r="H990" s="4"/>
      <c r="I990" s="4"/>
    </row>
    <row r="991" spans="4:9" ht="15.75" customHeight="1" x14ac:dyDescent="0.35">
      <c r="D991" s="4"/>
      <c r="E991" s="4"/>
      <c r="H991" s="4"/>
      <c r="I991" s="4"/>
    </row>
    <row r="992" spans="4:9" ht="15.75" customHeight="1" x14ac:dyDescent="0.35">
      <c r="D992" s="4"/>
      <c r="E992" s="4"/>
      <c r="H992" s="4"/>
      <c r="I992" s="4"/>
    </row>
    <row r="993" spans="4:9" ht="15.75" customHeight="1" x14ac:dyDescent="0.35">
      <c r="D993" s="4"/>
      <c r="E993" s="4"/>
      <c r="H993" s="4"/>
      <c r="I993" s="4"/>
    </row>
    <row r="994" spans="4:9" ht="15.75" customHeight="1" x14ac:dyDescent="0.35">
      <c r="D994" s="4"/>
      <c r="E994" s="4"/>
      <c r="H994" s="4"/>
      <c r="I994" s="4"/>
    </row>
    <row r="995" spans="4:9" ht="15.75" customHeight="1" x14ac:dyDescent="0.35">
      <c r="D995" s="4"/>
      <c r="E995" s="4"/>
      <c r="H995" s="4"/>
      <c r="I995" s="4"/>
    </row>
    <row r="996" spans="4:9" ht="15.75" customHeight="1" x14ac:dyDescent="0.35">
      <c r="D996" s="4"/>
      <c r="E996" s="4"/>
      <c r="H996" s="4"/>
      <c r="I996" s="4"/>
    </row>
    <row r="997" spans="4:9" ht="15.75" customHeight="1" x14ac:dyDescent="0.35">
      <c r="D997" s="4"/>
      <c r="E997" s="4"/>
      <c r="H997" s="4"/>
      <c r="I997" s="4"/>
    </row>
    <row r="998" spans="4:9" ht="15.75" customHeight="1" x14ac:dyDescent="0.35">
      <c r="D998" s="4"/>
      <c r="E998" s="4"/>
      <c r="H998" s="4"/>
      <c r="I998" s="4"/>
    </row>
    <row r="999" spans="4:9" ht="15.75" customHeight="1" x14ac:dyDescent="0.35">
      <c r="D999" s="4"/>
      <c r="E999" s="4"/>
      <c r="H999" s="4"/>
      <c r="I999" s="4"/>
    </row>
    <row r="1000" spans="4:9" ht="15.75" customHeight="1" x14ac:dyDescent="0.35">
      <c r="D1000" s="4"/>
      <c r="E1000" s="4"/>
      <c r="H1000" s="4"/>
      <c r="I1000" s="4"/>
    </row>
  </sheetData>
  <mergeCells count="8">
    <mergeCell ref="B3:D3"/>
    <mergeCell ref="F3:H3"/>
    <mergeCell ref="K3:L3"/>
    <mergeCell ref="O3:P3"/>
    <mergeCell ref="K9:L9"/>
    <mergeCell ref="K19:L19"/>
    <mergeCell ref="K27:L27"/>
    <mergeCell ref="K34:L34"/>
  </mergeCells>
  <pageMargins left="0.7" right="0.7" top="0.75" bottom="0.75" header="0" footer="0"/>
  <pageSetup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bbd3bfa-2822-4dc4-92ec-5df60f066e9f" xsi:nil="true"/>
    <lcf76f155ced4ddcb4097134ff3c332f xmlns="41f49eca-df07-441d-8fee-cda4afe5388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12" ma:contentTypeDescription="Crear nuevo documento." ma:contentTypeScope="" ma:versionID="b2ba3c5ec7f37092f61c87ca9b9d2717">
  <xsd:schema xmlns:xsd="http://www.w3.org/2001/XMLSchema" xmlns:xs="http://www.w3.org/2001/XMLSchema" xmlns:p="http://schemas.microsoft.com/office/2006/metadata/properties" xmlns:ns2="41f49eca-df07-441d-8fee-cda4afe53885" xmlns:ns3="ebbd3bfa-2822-4dc4-92ec-5df60f066e9f" targetNamespace="http://schemas.microsoft.com/office/2006/metadata/properties" ma:root="true" ma:fieldsID="a59747cdd3fbf4462e35d4dc9af794f8" ns2:_="" ns3:_="">
    <xsd:import namespace="41f49eca-df07-441d-8fee-cda4afe53885"/>
    <xsd:import namespace="ebbd3bfa-2822-4dc4-92ec-5df60f066e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fa4c69d-b1f6-4e6d-9b00-6144774bce4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0756fec4-72f7-4607-8419-4daa0fe7a33e}" ma:internalName="TaxCatchAll" ma:showField="CatchAllData" ma:web="ebbd3bfa-2822-4dc4-92ec-5df60f066e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045CA10-1F91-47BF-A29A-4291A2663527}">
  <ds:schemaRefs>
    <ds:schemaRef ds:uri="http://schemas.microsoft.com/office/2006/metadata/properties"/>
    <ds:schemaRef ds:uri="http://schemas.microsoft.com/office/infopath/2007/PartnerControls"/>
    <ds:schemaRef ds:uri="ebbd3bfa-2822-4dc4-92ec-5df60f066e9f"/>
    <ds:schemaRef ds:uri="41f49eca-df07-441d-8fee-cda4afe53885"/>
  </ds:schemaRefs>
</ds:datastoreItem>
</file>

<file path=customXml/itemProps2.xml><?xml version="1.0" encoding="utf-8"?>
<ds:datastoreItem xmlns:ds="http://schemas.openxmlformats.org/officeDocument/2006/customXml" ds:itemID="{387968D7-9979-47E5-A760-5CB44A9E78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f49eca-df07-441d-8fee-cda4afe53885"/>
    <ds:schemaRef ds:uri="ebbd3bfa-2822-4dc4-92ec-5df60f066e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862CB97-9F43-4326-9D12-EEA94C3B1A7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Inventario</vt:lpstr>
      <vt:lpstr>Cantidades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Liliana Rodriguez Prieto</dc:creator>
  <cp:lastModifiedBy>Martha Liliana Rodriguez Prieto</cp:lastModifiedBy>
  <dcterms:created xsi:type="dcterms:W3CDTF">2023-11-29T21:51:18Z</dcterms:created>
  <dcterms:modified xsi:type="dcterms:W3CDTF">2025-12-16T13:41:52Z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299739c-ad3d-4908-806e-4d91151a6e13_Enabled">
    <vt:lpwstr>true</vt:lpwstr>
  </property>
  <property fmtid="{D5CDD505-2E9C-101B-9397-08002B2CF9AE}" pid="3" name="MSIP_Label_1299739c-ad3d-4908-806e-4d91151a6e13_SetDate">
    <vt:lpwstr>2023-12-28T17:16:38Z</vt:lpwstr>
  </property>
  <property fmtid="{D5CDD505-2E9C-101B-9397-08002B2CF9AE}" pid="4" name="MSIP_Label_1299739c-ad3d-4908-806e-4d91151a6e13_Method">
    <vt:lpwstr>Standard</vt:lpwstr>
  </property>
  <property fmtid="{D5CDD505-2E9C-101B-9397-08002B2CF9AE}" pid="5" name="MSIP_Label_1299739c-ad3d-4908-806e-4d91151a6e13_Name">
    <vt:lpwstr>All Employees (Unrestricted)</vt:lpwstr>
  </property>
  <property fmtid="{D5CDD505-2E9C-101B-9397-08002B2CF9AE}" pid="6" name="MSIP_Label_1299739c-ad3d-4908-806e-4d91151a6e13_SiteId">
    <vt:lpwstr>cbc2c381-2f2e-4d93-91d1-506c9316ace7</vt:lpwstr>
  </property>
  <property fmtid="{D5CDD505-2E9C-101B-9397-08002B2CF9AE}" pid="7" name="MSIP_Label_1299739c-ad3d-4908-806e-4d91151a6e13_ActionId">
    <vt:lpwstr>d572f7a0-76df-4d97-b813-d5900c991bfc</vt:lpwstr>
  </property>
  <property fmtid="{D5CDD505-2E9C-101B-9397-08002B2CF9AE}" pid="8" name="MSIP_Label_1299739c-ad3d-4908-806e-4d91151a6e13_ContentBits">
    <vt:lpwstr>0</vt:lpwstr>
  </property>
  <property fmtid="{D5CDD505-2E9C-101B-9397-08002B2CF9AE}" pid="9" name="ContentTypeId">
    <vt:lpwstr>0x010100DC79D8D6360E7E4A80588D15E9806AD9</vt:lpwstr>
  </property>
  <property fmtid="{D5CDD505-2E9C-101B-9397-08002B2CF9AE}" pid="10" name="MSIP_Label_defa4170-0d19-0005-0004-bc88714345d2_Enabled">
    <vt:lpwstr>true</vt:lpwstr>
  </property>
  <property fmtid="{D5CDD505-2E9C-101B-9397-08002B2CF9AE}" pid="11" name="MSIP_Label_defa4170-0d19-0005-0004-bc88714345d2_SetDate">
    <vt:lpwstr>2025-07-03T17:17:32Z</vt:lpwstr>
  </property>
  <property fmtid="{D5CDD505-2E9C-101B-9397-08002B2CF9AE}" pid="12" name="MSIP_Label_defa4170-0d19-0005-0004-bc88714345d2_Method">
    <vt:lpwstr>Standard</vt:lpwstr>
  </property>
  <property fmtid="{D5CDD505-2E9C-101B-9397-08002B2CF9AE}" pid="13" name="MSIP_Label_defa4170-0d19-0005-0004-bc88714345d2_Name">
    <vt:lpwstr>defa4170-0d19-0005-0004-bc88714345d2</vt:lpwstr>
  </property>
  <property fmtid="{D5CDD505-2E9C-101B-9397-08002B2CF9AE}" pid="14" name="MSIP_Label_defa4170-0d19-0005-0004-bc88714345d2_SiteId">
    <vt:lpwstr>de2fffed-60b8-42b2-a465-00fee1de04ba</vt:lpwstr>
  </property>
  <property fmtid="{D5CDD505-2E9C-101B-9397-08002B2CF9AE}" pid="15" name="MSIP_Label_defa4170-0d19-0005-0004-bc88714345d2_ActionId">
    <vt:lpwstr>45c1dfa0-f0df-45b6-8cca-1cdbaaa40c30</vt:lpwstr>
  </property>
  <property fmtid="{D5CDD505-2E9C-101B-9397-08002B2CF9AE}" pid="16" name="MSIP_Label_defa4170-0d19-0005-0004-bc88714345d2_ContentBits">
    <vt:lpwstr>0</vt:lpwstr>
  </property>
  <property fmtid="{D5CDD505-2E9C-101B-9397-08002B2CF9AE}" pid="17" name="MSIP_Label_defa4170-0d19-0005-0004-bc88714345d2_Tag">
    <vt:lpwstr>10, 3, 0, 1</vt:lpwstr>
  </property>
</Properties>
</file>