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\2019\INFORMES\PARA SUBIR A PAGINA IDEAM\"/>
    </mc:Choice>
  </mc:AlternateContent>
  <bookViews>
    <workbookView xWindow="0" yWindow="0" windowWidth="28800" windowHeight="12330"/>
  </bookViews>
  <sheets>
    <sheet name="DICIEMBRE" sheetId="1" r:id="rId1"/>
  </sheets>
  <calcPr calcId="162913"/>
</workbook>
</file>

<file path=xl/calcChain.xml><?xml version="1.0" encoding="utf-8"?>
<calcChain xmlns="http://schemas.openxmlformats.org/spreadsheetml/2006/main">
  <c r="P54" i="1" l="1"/>
  <c r="P50" i="1"/>
  <c r="P14" i="1" s="1"/>
  <c r="L82" i="1"/>
  <c r="M82" i="1"/>
  <c r="N82" i="1"/>
  <c r="O82" i="1"/>
  <c r="P82" i="1"/>
  <c r="L80" i="1"/>
  <c r="M80" i="1"/>
  <c r="N80" i="1"/>
  <c r="O80" i="1"/>
  <c r="O74" i="1" s="1"/>
  <c r="P80" i="1"/>
  <c r="K82" i="1"/>
  <c r="K80" i="1"/>
  <c r="P74" i="1" l="1"/>
  <c r="O14" i="1"/>
  <c r="L74" i="1"/>
  <c r="L14" i="1" s="1"/>
  <c r="M74" i="1"/>
  <c r="M14" i="1" s="1"/>
  <c r="N74" i="1"/>
  <c r="N14" i="1" s="1"/>
  <c r="K74" i="1"/>
  <c r="K14" i="1" s="1"/>
</calcChain>
</file>

<file path=xl/sharedStrings.xml><?xml version="1.0" encoding="utf-8"?>
<sst xmlns="http://schemas.openxmlformats.org/spreadsheetml/2006/main" count="554" uniqueCount="197">
  <si>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</si>
  <si>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</si>
  <si>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</si>
  <si>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</si>
  <si>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</si>
  <si>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</si>
  <si>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</si>
  <si>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</si>
  <si>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</si>
  <si>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</si>
  <si>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A-01-01-01-001-001</t>
  </si>
  <si>
    <t>SUELDO BÁSICO</t>
  </si>
  <si>
    <t>10</t>
  </si>
  <si>
    <t>Nación</t>
  </si>
  <si>
    <t>CSF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</si>
  <si>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</si>
  <si>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</si>
  <si>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</si>
  <si>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</si>
  <si>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</si>
  <si>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</si>
  <si>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</si>
  <si>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</si>
  <si>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</si>
  <si>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</si>
  <si>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</si>
  <si>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</si>
  <si>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</si>
  <si>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</si>
  <si>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</si>
  <si>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</si>
  <si>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</si>
  <si>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</si>
  <si>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A-01-01-01-002-004</t>
  </si>
  <si>
    <t>PRIMA SEMESTRAL</t>
  </si>
  <si>
    <t>A-01-01-02-001</t>
  </si>
  <si>
    <t>PENSIONES</t>
  </si>
  <si>
    <t>A-01-01-02-002</t>
  </si>
  <si>
    <t>SALUD</t>
  </si>
  <si>
    <t>A-01-01-02-003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</si>
  <si>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</si>
  <si>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</si>
  <si>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</si>
  <si>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</si>
  <si>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</si>
  <si>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</si>
  <si>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</si>
  <si>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</si>
  <si>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</si>
  <si>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</si>
  <si>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</si>
  <si>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</si>
  <si>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</si>
  <si>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</si>
  <si>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</si>
  <si>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</si>
  <si>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</si>
  <si>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</si>
  <si>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</si>
  <si>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</si>
  <si>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</si>
  <si>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</si>
  <si>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</si>
  <si>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</si>
  <si>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A-01-01-03-038-002</t>
  </si>
  <si>
    <t>BENEFICIOS A LOS EMPLEADOS A LARGO PLAZO</t>
  </si>
  <si>
    <t>A-02-01-01-003</t>
  </si>
  <si>
    <t>ACTIVOS FIJOS NO CLASIFICADOS COMO MAQUINARIA Y EQUIPO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</si>
  <si>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</si>
  <si>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</si>
  <si>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</si>
  <si>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</si>
  <si>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</si>
  <si>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</si>
  <si>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</si>
  <si>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</si>
  <si>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</si>
  <si>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</si>
  <si>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</si>
  <si>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</si>
  <si>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</si>
  <si>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</si>
  <si>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</si>
  <si>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</si>
  <si>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</si>
  <si>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</si>
  <si>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21</t>
  </si>
  <si>
    <t>Propios</t>
  </si>
  <si>
    <t>A-03-04-02-012-001</t>
  </si>
  <si>
    <t>INCAPACIDADES (NO DE PENSIONES)</t>
  </si>
  <si>
    <t>A-03-10-01-001</t>
  </si>
  <si>
    <t>SENTENCIAS</t>
  </si>
  <si>
    <t>11</t>
  </si>
  <si>
    <t>A-08-01-02-001</t>
  </si>
  <si>
    <t>IMPUESTO PREDIAL Y SOBRETASA AMBIENTAL</t>
  </si>
  <si>
    <t>A-08-01-02-006</t>
  </si>
  <si>
    <t>IMPUESTO SOBRE VEHÍCULOS AUTOMOTORES</t>
  </si>
  <si>
    <t>A-08-04-01</t>
  </si>
  <si>
    <t>CUOTA DE FISCALIZACIÓN Y AUDITAJE</t>
  </si>
  <si>
    <t>SSF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</si>
  <si>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</si>
  <si>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</si>
  <si>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</si>
  <si>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</si>
  <si>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</si>
  <si>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</si>
  <si>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</si>
  <si>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</si>
  <si>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</si>
  <si>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</si>
  <si>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</si>
  <si>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</si>
  <si>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</si>
  <si>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</si>
  <si>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</si>
  <si>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</si>
  <si>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</si>
  <si>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</si>
  <si>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</si>
  <si>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</si>
  <si>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</si>
  <si>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</si>
  <si>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</si>
  <si>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</si>
  <si>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20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</si>
  <si>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</si>
  <si>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</si>
  <si>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</si>
  <si>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</si>
  <si>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</si>
  <si>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</si>
  <si>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</si>
  <si>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</si>
  <si>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C-3299-0900</t>
  </si>
  <si>
    <t>C-3204-0900</t>
  </si>
  <si>
    <t>A-01-01-01-001</t>
  </si>
  <si>
    <t>FACTORES SALARIALES COMUNES</t>
  </si>
  <si>
    <t>A-01-01-01-002</t>
  </si>
  <si>
    <t>A-01-01-01</t>
  </si>
  <si>
    <t>SALARIO</t>
  </si>
  <si>
    <t>PLANTA DE PERSONAL PERMANENTE</t>
  </si>
  <si>
    <t>A-01-01</t>
  </si>
  <si>
    <t>CONTRIBUCIONES INHERENTES A LA NÓMINA</t>
  </si>
  <si>
    <t>A-01-01-02</t>
  </si>
  <si>
    <t>PRESTACIONES SOCIALES SEGÚN DEFINICIÓN LEGAL</t>
  </si>
  <si>
    <t>A-01-01-03-001</t>
  </si>
  <si>
    <t>QUINQUENIOS</t>
  </si>
  <si>
    <t>A-01-01-03-038</t>
  </si>
  <si>
    <t>A-02-01-01</t>
  </si>
  <si>
    <t>ACTIVOS FIJOS</t>
  </si>
  <si>
    <t>ADQUISICIONES DIFERENTES DE ACTIVOS</t>
  </si>
  <si>
    <t>A-02-02</t>
  </si>
  <si>
    <t>A-02-02-01</t>
  </si>
  <si>
    <t>MATERIALES Y SUMINISTROS</t>
  </si>
  <si>
    <t>A-02-02-02</t>
  </si>
  <si>
    <t>ADQUISICIÓN DE SERVICIOS</t>
  </si>
  <si>
    <t>A-03-04</t>
  </si>
  <si>
    <t xml:space="preserve">PRESTACIONES SOCIALES </t>
  </si>
  <si>
    <t>A-03-10</t>
  </si>
  <si>
    <t>SENTENCIAS Y CONCILIACIONES</t>
  </si>
  <si>
    <t>A-03</t>
  </si>
  <si>
    <t>TRANSFERENCIAS CORRIENTES</t>
  </si>
  <si>
    <t>A-08-01</t>
  </si>
  <si>
    <t xml:space="preserve">IMPUESTOS </t>
  </si>
  <si>
    <t>CONTRIBUCIONES</t>
  </si>
  <si>
    <t>A-08-04</t>
  </si>
  <si>
    <t>GASTOS POR TRIBUTOS, MULTAS, SANCIONES E INTERESES DE MORA</t>
  </si>
  <si>
    <t>A-08</t>
  </si>
  <si>
    <t>A-01</t>
  </si>
  <si>
    <t>GASTOS DE PERSONAL</t>
  </si>
  <si>
    <t>NOMBRE POSICIÓN CATALOGO DEL GASTO</t>
  </si>
  <si>
    <t>A</t>
  </si>
  <si>
    <t>FUNCIONAMIENTO</t>
  </si>
  <si>
    <t>A-02-01</t>
  </si>
  <si>
    <t>ADQUISICIÓN DE ACTIVOS NO FINANCIEROS</t>
  </si>
  <si>
    <t>A-02</t>
  </si>
  <si>
    <t>ADQUISICIÓN DE BIENES  Y SERVICIOS</t>
  </si>
  <si>
    <t>FORTALECIMIENTO DE LA GESTIÓN DEL CONOCIMIENTO HIDROLÓGICO, METEOROLÓGICO Y AMBIENTAL  NACIONAL</t>
  </si>
  <si>
    <t>FORTALECIMIENTO DE LA GESTIÓN Y DIRECCIÓN DEL INSTITUTO DE HIDROLOGÍA, METEOROLOGÍA Y ESTUDIOS AMBIENTALES  NACIONAL</t>
  </si>
  <si>
    <t>C</t>
  </si>
  <si>
    <t>INVERSION</t>
  </si>
  <si>
    <t xml:space="preserve">AÑO FISCAL:                             </t>
  </si>
  <si>
    <t xml:space="preserve">PERIODO:                                </t>
  </si>
  <si>
    <t>CDP</t>
  </si>
  <si>
    <t>COMPROMISO</t>
  </si>
  <si>
    <t>OBLIGACION</t>
  </si>
  <si>
    <t>ORDEN PAGO</t>
  </si>
  <si>
    <t>PAGOS</t>
  </si>
  <si>
    <t>A-03-04-02-002-002</t>
  </si>
  <si>
    <t>CUOTAS PARTES PENSIONALES A CARGO DE LA ENTIDAD (DE PENSIONES)</t>
  </si>
  <si>
    <t>A-08-04-04</t>
  </si>
  <si>
    <t>CONTRIBUCION DE VALORIZACION MUNICIPAL</t>
  </si>
  <si>
    <t>AUXILIO DE CESANTÍAS</t>
  </si>
  <si>
    <t>DICIEMBRE</t>
  </si>
  <si>
    <t>EJECUCION DICIEMBRE 2019</t>
  </si>
  <si>
    <t xml:space="preserve">Coordinador Grupo de Presupuesto  </t>
  </si>
  <si>
    <t>RAMIRO ANTONIO VILLEGAS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</si>
</sst>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_ ;\-#,##0\ "/>
    <numFmt numFmtId="166" formatCode="#.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4"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3" xfId="0" applyNumberFormat="1" applyFont="1" applyFill="1" applyBorder="1" applyAlignment="1"/>
    <xf numFmtId="0" fontId="3" fillId="0" borderId="1" xfId="0" applyNumberFormat="1" applyFont="1" applyFill="1" applyBorder="1" applyAlignment="1">
      <alignment wrapText="1" readingOrder="1"/>
    </xf>
    <xf numFmtId="0" fontId="2" fillId="0" borderId="1" xfId="0" applyNumberFormat="1" applyFont="1" applyFill="1" applyBorder="1" applyAlignment="1">
      <alignment wrapText="1" readingOrder="1"/>
    </xf>
    <xf numFmtId="4" fontId="3" fillId="0" borderId="1" xfId="0" applyNumberFormat="1" applyFont="1" applyFill="1" applyBorder="1" applyAlignment="1">
      <alignment wrapText="1" readingOrder="1"/>
    </xf>
    <xf numFmtId="0" fontId="4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wrapText="1" readingOrder="1"/>
    </xf>
    <xf numFmtId="4" fontId="5" fillId="0" borderId="1" xfId="0" applyNumberFormat="1" applyFont="1" applyFill="1" applyBorder="1" applyAlignment="1">
      <alignment wrapText="1" readingOrder="1"/>
    </xf>
    <xf numFmtId="4" fontId="2" fillId="0" borderId="1" xfId="0" applyNumberFormat="1" applyFont="1" applyFill="1" applyBorder="1" applyAlignment="1">
      <alignment wrapText="1" readingOrder="1"/>
    </xf>
    <xf numFmtId="0" fontId="3" fillId="0" borderId="1" xfId="0" applyNumberFormat="1" applyFont="1" applyFill="1" applyBorder="1" applyAlignment="1">
      <alignment readingOrder="1"/>
    </xf>
    <xf numFmtId="0" fontId="5" fillId="0" borderId="1" xfId="0" applyNumberFormat="1" applyFont="1" applyFill="1" applyBorder="1" applyAlignment="1">
      <alignment readingOrder="1"/>
    </xf>
    <xf numFmtId="0" fontId="6" fillId="0" borderId="3" xfId="0" applyNumberFormat="1" applyFont="1" applyFill="1" applyBorder="1" applyAlignment="1"/>
    <xf numFmtId="3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/>
    <xf numFmtId="0" fontId="1" fillId="0" borderId="9" xfId="0" applyFont="1" applyFill="1" applyBorder="1"/>
    <xf numFmtId="0" fontId="1" fillId="0" borderId="8" xfId="0" applyFont="1" applyFill="1" applyBorder="1"/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1" fillId="0" borderId="11" xfId="0" applyFont="1" applyFill="1" applyBorder="1"/>
    <xf numFmtId="0" fontId="1" fillId="0" borderId="12" xfId="0" applyFont="1" applyFill="1" applyBorder="1"/>
    <xf numFmtId="0" fontId="7" fillId="0" borderId="14" xfId="0" applyNumberFormat="1" applyFont="1" applyFill="1" applyBorder="1" applyAlignment="1">
      <alignment horizontal="center" readingOrder="1"/>
    </xf>
    <xf numFmtId="0" fontId="6" fillId="0" borderId="0" xfId="0" applyFont="1" applyFill="1" applyBorder="1"/>
    <xf numFmtId="0" fontId="1" fillId="0" borderId="5" xfId="0" applyFont="1" applyFill="1" applyBorder="1"/>
    <xf numFmtId="0" fontId="1" fillId="0" borderId="10" xfId="0" applyFont="1" applyFill="1" applyBorder="1"/>
    <xf numFmtId="0" fontId="2" fillId="0" borderId="13" xfId="0" applyNumberFormat="1" applyFont="1" applyFill="1" applyBorder="1" applyAlignment="1">
      <alignment horizontal="center" wrapText="1" readingOrder="1"/>
    </xf>
    <xf numFmtId="0" fontId="5" fillId="0" borderId="13" xfId="0" applyNumberFormat="1" applyFont="1" applyFill="1" applyBorder="1" applyAlignment="1">
      <alignment horizontal="center" wrapText="1" readingOrder="1"/>
    </xf>
    <xf numFmtId="0" fontId="8" fillId="0" borderId="1" xfId="0" applyNumberFormat="1" applyFont="1" applyFill="1" applyBorder="1" applyAlignment="1">
      <alignment horizontal="right" vertical="top" wrapText="1" readingOrder="1"/>
    </xf>
    <xf numFmtId="4" fontId="3" fillId="0" borderId="1" xfId="0" applyNumberFormat="1" applyFont="1" applyFill="1" applyBorder="1" applyAlignment="1">
      <alignment horizontal="right" wrapText="1" readingOrder="1"/>
    </xf>
    <xf numFmtId="0" fontId="3" fillId="0" borderId="1" xfId="0" applyNumberFormat="1" applyFont="1" applyFill="1" applyBorder="1" applyAlignment="1">
      <alignment horizontal="right" wrapText="1" readingOrder="1"/>
    </xf>
    <xf numFmtId="4" fontId="5" fillId="0" borderId="1" xfId="0" applyNumberFormat="1" applyFont="1" applyFill="1" applyBorder="1" applyAlignment="1">
      <alignment horizontal="right" wrapText="1" readingOrder="1"/>
    </xf>
    <xf numFmtId="4" fontId="8" fillId="0" borderId="1" xfId="0" applyNumberFormat="1" applyFont="1" applyFill="1" applyBorder="1" applyAlignment="1">
      <alignment horizontal="right" wrapText="1" readingOrder="1"/>
    </xf>
    <xf numFmtId="0" fontId="8" fillId="0" borderId="1" xfId="0" applyNumberFormat="1" applyFont="1" applyFill="1" applyBorder="1" applyAlignment="1">
      <alignment horizontal="right" wrapText="1" readingOrder="1"/>
    </xf>
    <xf numFmtId="164" fontId="8" fillId="0" borderId="1" xfId="1" applyFont="1" applyFill="1" applyBorder="1" applyAlignment="1">
      <alignment horizontal="right" wrapText="1" readingOrder="1"/>
    </xf>
    <xf numFmtId="165" fontId="8" fillId="0" borderId="1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166" fontId="3" fillId="0" borderId="1" xfId="0" applyNumberFormat="1" applyFont="1" applyFill="1" applyBorder="1" applyAlignment="1">
      <alignment wrapText="1" readingOrder="1"/>
    </xf>
    <xf numFmtId="2" fontId="3" fillId="0" borderId="1" xfId="0" applyNumberFormat="1" applyFont="1" applyFill="1" applyBorder="1" applyAlignment="1">
      <alignment wrapText="1" readingOrder="1"/>
    </xf>
    <xf numFmtId="4" fontId="8" fillId="0" borderId="1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left" wrapText="1" readingOrder="1"/>
    </xf>
    <xf numFmtId="4" fontId="2" fillId="0" borderId="1" xfId="0" applyNumberFormat="1" applyFont="1" applyFill="1" applyBorder="1" applyAlignment="1">
      <alignment horizontal="right" wrapText="1" readingOrder="1"/>
    </xf>
    <xf numFmtId="0" fontId="3" fillId="0" borderId="4" xfId="0" applyNumberFormat="1" applyFont="1" applyFill="1" applyBorder="1" applyAlignment="1">
      <alignment readingOrder="1"/>
    </xf>
    <xf numFmtId="0" fontId="2" fillId="0" borderId="1" xfId="0" applyNumberFormat="1" applyFont="1" applyFill="1" applyBorder="1" applyAlignment="1">
      <alignment readingOrder="1"/>
    </xf>
    <xf numFmtId="0" fontId="2" fillId="0" borderId="4" xfId="0" applyNumberFormat="1" applyFont="1" applyFill="1" applyBorder="1" applyAlignment="1">
      <alignment readingOrder="1"/>
    </xf>
    <xf numFmtId="0" fontId="2" fillId="0" borderId="1" xfId="0" applyNumberFormat="1" applyFont="1" applyFill="1" applyBorder="1" applyAlignment="1">
      <alignment horizontal="right" wrapText="1" readingOrder="1"/>
    </xf>
    <xf numFmtId="4" fontId="1" fillId="0" borderId="9" xfId="0" applyNumberFormat="1" applyFont="1" applyFill="1" applyBorder="1"/>
    <xf numFmtId="4" fontId="1" fillId="0" borderId="12" xfId="0" applyNumberFormat="1" applyFont="1" applyFill="1" applyBorder="1"/>
    <xf numFmtId="0" fontId="5" fillId="0" borderId="4" xfId="0" applyNumberFormat="1" applyFont="1" applyFill="1" applyBorder="1" applyAlignment="1">
      <alignment horizontal="center" readingOrder="1"/>
    </xf>
    <xf numFmtId="0" fontId="5" fillId="0" borderId="3" xfId="0" applyNumberFormat="1" applyFont="1" applyFill="1" applyBorder="1" applyAlignment="1">
      <alignment horizontal="center" readingOrder="1"/>
    </xf>
    <xf numFmtId="0" fontId="5" fillId="0" borderId="2" xfId="0" applyNumberFormat="1" applyFont="1" applyFill="1" applyBorder="1" applyAlignment="1">
      <alignment horizontal="center" readingOrder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 readingOrder="1"/>
    </xf>
    <xf numFmtId="0" fontId="5" fillId="0" borderId="3" xfId="0" applyNumberFormat="1" applyFont="1" applyFill="1" applyBorder="1" applyAlignment="1">
      <alignment horizontal="center" wrapText="1" readingOrder="1"/>
    </xf>
    <xf numFmtId="0" fontId="5" fillId="0" borderId="2" xfId="0" applyNumberFormat="1" applyFont="1" applyFill="1" applyBorder="1" applyAlignment="1">
      <alignment horizontal="center" wrapText="1" readingOrder="1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609311</xdr:colOff>
      <xdr:row>9</xdr:row>
      <xdr:rowOff>138545</xdr:rowOff>
    </xdr:to>
    <xdr:pic>
      <xdr:nvPicPr>
        <xdr:cNvPr id="3" name="6 Imagen" descr="logo ministerio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428625"/>
          <a:ext cx="609311" cy="8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14</xdr:col>
      <xdr:colOff>523874</xdr:colOff>
      <xdr:row>9</xdr:row>
      <xdr:rowOff>161925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5" y="428625"/>
          <a:ext cx="14477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showGridLines="0" tabSelected="1" zoomScale="115" zoomScaleNormal="115" workbookViewId="0">
      <pane ySplit="13" topLeftCell="A122" activePane="bottomLeft" state="frozen"/>
      <selection pane="bottomLeft" activeCell="M14" sqref="M14"/>
    </sheetView>
  </sheetViews>
  <sheetFormatPr baseColWidth="10" defaultRowHeight="15" x14ac:dyDescent="0.25"/>
  <cols>
    <col min="1" max="1" width="21.85546875" customWidth="1"/>
    <col min="2" max="2" width="47.140625" customWidth="1"/>
    <col min="3" max="3" width="6.5703125" customWidth="1"/>
    <col min="4" max="4" width="11.140625" customWidth="1"/>
    <col min="5" max="5" width="7.5703125" customWidth="1"/>
    <col min="6" max="6" width="14.85546875" customWidth="1"/>
    <col min="7" max="7" width="13.7109375" customWidth="1"/>
    <col min="8" max="8" width="14.5703125" customWidth="1"/>
    <col min="9" max="9" width="10.7109375" customWidth="1"/>
    <col min="10" max="10" width="12.7109375" customWidth="1"/>
    <col min="11" max="15" width="13.85546875" bestFit="1" customWidth="1"/>
    <col min="16" max="16" width="15.28515625" bestFit="1" customWidth="1"/>
  </cols>
  <sheetData>
    <row r="1" spans="1:16" ht="7.15" customHeight="1" x14ac:dyDescent="0.25">
      <c r="A1" s="15"/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13.7" customHeight="1" x14ac:dyDescent="0.25">
      <c r="A2" s="61" t="s">
        <v>194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1:16" ht="0.6" customHeight="1" x14ac:dyDescent="0.25">
      <c r="A3" s="19"/>
      <c r="B3" s="1"/>
      <c r="P3" s="20"/>
    </row>
    <row r="4" spans="1:16" ht="0" hidden="1" customHeight="1" x14ac:dyDescent="0.25">
      <c r="A4" s="21"/>
      <c r="P4" s="20"/>
    </row>
    <row r="5" spans="1:16" ht="14.1" customHeight="1" x14ac:dyDescent="0.25">
      <c r="A5" s="19"/>
      <c r="B5" s="1"/>
      <c r="P5" s="20"/>
    </row>
    <row r="6" spans="1:16" ht="14.1" customHeight="1" x14ac:dyDescent="0.25">
      <c r="A6" s="21"/>
      <c r="P6" s="20"/>
    </row>
    <row r="7" spans="1:16" ht="0" hidden="1" customHeight="1" x14ac:dyDescent="0.25">
      <c r="A7" s="21"/>
      <c r="P7" s="20"/>
    </row>
    <row r="8" spans="1:16" ht="24" customHeight="1" x14ac:dyDescent="0.25">
      <c r="A8" s="21"/>
      <c r="D8" s="27" t="s">
        <v>181</v>
      </c>
      <c r="E8" s="27">
        <v>2019</v>
      </c>
      <c r="F8" s="14"/>
      <c r="K8" s="14"/>
      <c r="P8" s="20"/>
    </row>
    <row r="9" spans="1:16" ht="18" customHeight="1" x14ac:dyDescent="0.25">
      <c r="A9" s="21"/>
      <c r="D9" s="27" t="s">
        <v>182</v>
      </c>
      <c r="E9" s="27" t="s">
        <v>193</v>
      </c>
      <c r="K9" s="13"/>
      <c r="P9" s="20"/>
    </row>
    <row r="10" spans="1:16" ht="14.25" customHeight="1" x14ac:dyDescent="0.25">
      <c r="A10" s="21"/>
      <c r="K10" s="14"/>
      <c r="P10" s="50"/>
    </row>
    <row r="11" spans="1:16" ht="11.1" customHeight="1" x14ac:dyDescent="0.25">
      <c r="A11" s="21"/>
      <c r="K11" s="13"/>
      <c r="P11" s="50"/>
    </row>
    <row r="12" spans="1:16" ht="10.15" customHeight="1" x14ac:dyDescent="0.25">
      <c r="A12" s="22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51"/>
    </row>
    <row r="13" spans="1:16" ht="34.5" x14ac:dyDescent="0.25">
      <c r="A13" s="30" t="s">
        <v>0</v>
      </c>
      <c r="B13" s="31" t="s">
        <v>170</v>
      </c>
      <c r="C13" s="30" t="s">
        <v>1</v>
      </c>
      <c r="D13" s="30" t="s">
        <v>2</v>
      </c>
      <c r="E13" s="30" t="s">
        <v>3</v>
      </c>
      <c r="F13" s="30" t="s">
        <v>4</v>
      </c>
      <c r="G13" s="30" t="s">
        <v>5</v>
      </c>
      <c r="H13" s="30" t="s">
        <v>6</v>
      </c>
      <c r="I13" s="30" t="s">
        <v>7</v>
      </c>
      <c r="J13" s="30" t="s">
        <v>8</v>
      </c>
      <c r="K13" s="30" t="s">
        <v>9</v>
      </c>
      <c r="L13" s="26" t="s">
        <v>183</v>
      </c>
      <c r="M13" s="26" t="s">
        <v>184</v>
      </c>
      <c r="N13" s="26" t="s">
        <v>185</v>
      </c>
      <c r="O13" s="26" t="s">
        <v>186</v>
      </c>
      <c r="P13" s="26" t="s">
        <v>187</v>
      </c>
    </row>
    <row r="14" spans="1:16" x14ac:dyDescent="0.25">
      <c r="A14" s="4" t="s">
        <v>171</v>
      </c>
      <c r="B14" s="58" t="s">
        <v>172</v>
      </c>
      <c r="C14" s="59"/>
      <c r="D14" s="59"/>
      <c r="E14" s="60"/>
      <c r="F14" s="9">
        <v>45880272573</v>
      </c>
      <c r="G14" s="9">
        <v>4087042378.29</v>
      </c>
      <c r="H14" s="9">
        <v>5134742025.29</v>
      </c>
      <c r="I14" s="9">
        <v>0</v>
      </c>
      <c r="J14" s="9">
        <v>0</v>
      </c>
      <c r="K14" s="9">
        <f>+K15+K50+K68+K74</f>
        <v>45205015926</v>
      </c>
      <c r="L14" s="9">
        <f t="shared" ref="L14:P14" si="0">+L15+L50+L68+L74</f>
        <v>43655654206.770004</v>
      </c>
      <c r="M14" s="9">
        <f t="shared" si="0"/>
        <v>43655654206.770004</v>
      </c>
      <c r="N14" s="9">
        <f t="shared" si="0"/>
        <v>43046526498.800003</v>
      </c>
      <c r="O14" s="9">
        <f t="shared" si="0"/>
        <v>42293496064.800003</v>
      </c>
      <c r="P14" s="9">
        <f>+P15+P50+P68+P74</f>
        <v>42293496064.800003</v>
      </c>
    </row>
    <row r="15" spans="1:16" x14ac:dyDescent="0.25">
      <c r="A15" s="7" t="s">
        <v>168</v>
      </c>
      <c r="B15" s="55" t="s">
        <v>169</v>
      </c>
      <c r="C15" s="56"/>
      <c r="D15" s="56"/>
      <c r="E15" s="57"/>
      <c r="F15" s="9">
        <v>26223759506</v>
      </c>
      <c r="G15" s="9">
        <v>2184384811</v>
      </c>
      <c r="H15" s="9">
        <v>2708089599</v>
      </c>
      <c r="I15" s="9">
        <v>0</v>
      </c>
      <c r="J15" s="9">
        <v>0</v>
      </c>
      <c r="K15" s="9">
        <v>25700054718</v>
      </c>
      <c r="L15" s="9">
        <v>25391924419</v>
      </c>
      <c r="M15" s="9">
        <v>25391924419</v>
      </c>
      <c r="N15" s="9">
        <v>25253667511</v>
      </c>
      <c r="O15" s="9">
        <v>24749262799</v>
      </c>
      <c r="P15" s="9">
        <v>24749262799</v>
      </c>
    </row>
    <row r="16" spans="1:16" x14ac:dyDescent="0.25">
      <c r="A16" s="7" t="s">
        <v>141</v>
      </c>
      <c r="B16" s="2" t="s">
        <v>140</v>
      </c>
      <c r="C16" s="7" t="s">
        <v>12</v>
      </c>
      <c r="D16" s="7" t="s">
        <v>13</v>
      </c>
      <c r="E16" s="7" t="s">
        <v>14</v>
      </c>
      <c r="F16" s="9">
        <v>26223759506</v>
      </c>
      <c r="G16" s="9">
        <v>2184384811</v>
      </c>
      <c r="H16" s="9">
        <v>2708089599</v>
      </c>
      <c r="I16" s="9">
        <v>0</v>
      </c>
      <c r="J16" s="9">
        <v>0</v>
      </c>
      <c r="K16" s="9">
        <v>25700054718</v>
      </c>
      <c r="L16" s="9">
        <v>25391924419</v>
      </c>
      <c r="M16" s="9">
        <v>25391924419</v>
      </c>
      <c r="N16" s="9">
        <v>25253667511</v>
      </c>
      <c r="O16" s="9">
        <v>24749262799</v>
      </c>
      <c r="P16" s="9">
        <v>24749262799</v>
      </c>
    </row>
    <row r="17" spans="1:16" x14ac:dyDescent="0.25">
      <c r="A17" s="7" t="s">
        <v>138</v>
      </c>
      <c r="B17" s="12" t="s">
        <v>139</v>
      </c>
      <c r="C17" s="7" t="s">
        <v>12</v>
      </c>
      <c r="D17" s="7" t="s">
        <v>13</v>
      </c>
      <c r="E17" s="7" t="s">
        <v>14</v>
      </c>
      <c r="F17" s="9">
        <v>18044068506</v>
      </c>
      <c r="G17" s="9">
        <v>1161952937</v>
      </c>
      <c r="H17" s="9">
        <v>1810757725</v>
      </c>
      <c r="I17" s="9">
        <v>0</v>
      </c>
      <c r="J17" s="9">
        <v>0</v>
      </c>
      <c r="K17" s="9">
        <v>17395263718</v>
      </c>
      <c r="L17" s="9">
        <v>17248297036</v>
      </c>
      <c r="M17" s="9">
        <v>17248297036</v>
      </c>
      <c r="N17" s="9">
        <v>17248297036</v>
      </c>
      <c r="O17" s="9">
        <v>16801208014</v>
      </c>
      <c r="P17" s="9">
        <v>16801208014</v>
      </c>
    </row>
    <row r="18" spans="1:16" x14ac:dyDescent="0.25">
      <c r="A18" s="7" t="s">
        <v>135</v>
      </c>
      <c r="B18" s="12" t="s">
        <v>136</v>
      </c>
      <c r="C18" s="7" t="s">
        <v>12</v>
      </c>
      <c r="D18" s="7" t="s">
        <v>13</v>
      </c>
      <c r="E18" s="7" t="s">
        <v>14</v>
      </c>
      <c r="F18" s="9">
        <v>17217263718</v>
      </c>
      <c r="G18" s="9">
        <v>1148603169</v>
      </c>
      <c r="H18" s="9">
        <v>1393536106</v>
      </c>
      <c r="I18" s="9">
        <v>0</v>
      </c>
      <c r="J18" s="9">
        <v>0</v>
      </c>
      <c r="K18" s="9">
        <v>16972330781</v>
      </c>
      <c r="L18" s="9">
        <v>16825364099</v>
      </c>
      <c r="M18" s="9">
        <v>16825364099</v>
      </c>
      <c r="N18" s="9">
        <v>16825364099</v>
      </c>
      <c r="O18" s="9">
        <v>16378275077</v>
      </c>
      <c r="P18" s="9">
        <v>16378275077</v>
      </c>
    </row>
    <row r="19" spans="1:16" ht="15" customHeight="1" x14ac:dyDescent="0.25">
      <c r="A19" s="6" t="s">
        <v>10</v>
      </c>
      <c r="B19" s="10" t="s">
        <v>11</v>
      </c>
      <c r="C19" s="3" t="s">
        <v>12</v>
      </c>
      <c r="D19" s="3" t="s">
        <v>13</v>
      </c>
      <c r="E19" s="3" t="s">
        <v>14</v>
      </c>
      <c r="F19" s="5">
        <v>11592693301</v>
      </c>
      <c r="G19" s="5">
        <v>967283169</v>
      </c>
      <c r="H19" s="5">
        <v>1093516106</v>
      </c>
      <c r="I19" s="3">
        <v>0</v>
      </c>
      <c r="J19" s="3">
        <v>0</v>
      </c>
      <c r="K19" s="5">
        <v>11466460364</v>
      </c>
      <c r="L19" s="5">
        <v>11396281265</v>
      </c>
      <c r="M19" s="5">
        <v>11396281265</v>
      </c>
      <c r="N19" s="5">
        <v>11396281265</v>
      </c>
      <c r="O19" s="5">
        <v>11396281265</v>
      </c>
      <c r="P19" s="5">
        <v>11396281265</v>
      </c>
    </row>
    <row r="20" spans="1:16" ht="15" customHeight="1" x14ac:dyDescent="0.25">
      <c r="A20" s="3" t="s">
        <v>15</v>
      </c>
      <c r="B20" s="10" t="s">
        <v>16</v>
      </c>
      <c r="C20" s="3" t="s">
        <v>12</v>
      </c>
      <c r="D20" s="3" t="s">
        <v>13</v>
      </c>
      <c r="E20" s="3" t="s">
        <v>14</v>
      </c>
      <c r="F20" s="5">
        <v>58973339</v>
      </c>
      <c r="G20" s="5">
        <v>48500000</v>
      </c>
      <c r="H20" s="5">
        <v>0</v>
      </c>
      <c r="I20" s="3">
        <v>0</v>
      </c>
      <c r="J20" s="3">
        <v>0</v>
      </c>
      <c r="K20" s="5">
        <v>107473339</v>
      </c>
      <c r="L20" s="5">
        <v>105733487</v>
      </c>
      <c r="M20" s="5">
        <v>105733487</v>
      </c>
      <c r="N20" s="5">
        <v>105733487</v>
      </c>
      <c r="O20" s="5">
        <v>105733487</v>
      </c>
      <c r="P20" s="5">
        <v>105733487</v>
      </c>
    </row>
    <row r="21" spans="1:16" ht="15" customHeight="1" x14ac:dyDescent="0.25">
      <c r="A21" s="3" t="s">
        <v>17</v>
      </c>
      <c r="B21" s="10" t="s">
        <v>18</v>
      </c>
      <c r="C21" s="3" t="s">
        <v>12</v>
      </c>
      <c r="D21" s="3" t="s">
        <v>13</v>
      </c>
      <c r="E21" s="3" t="s">
        <v>14</v>
      </c>
      <c r="F21" s="5">
        <v>122848244</v>
      </c>
      <c r="G21" s="5">
        <v>24500000</v>
      </c>
      <c r="H21" s="5">
        <v>0</v>
      </c>
      <c r="I21" s="3">
        <v>0</v>
      </c>
      <c r="J21" s="3">
        <v>0</v>
      </c>
      <c r="K21" s="5">
        <v>147348244</v>
      </c>
      <c r="L21" s="5">
        <v>143308872</v>
      </c>
      <c r="M21" s="5">
        <v>143308872</v>
      </c>
      <c r="N21" s="5">
        <v>143308872</v>
      </c>
      <c r="O21" s="5">
        <v>143308872</v>
      </c>
      <c r="P21" s="5">
        <v>143308872</v>
      </c>
    </row>
    <row r="22" spans="1:16" ht="15" customHeight="1" x14ac:dyDescent="0.25">
      <c r="A22" s="3" t="s">
        <v>19</v>
      </c>
      <c r="B22" s="10" t="s">
        <v>20</v>
      </c>
      <c r="C22" s="3" t="s">
        <v>12</v>
      </c>
      <c r="D22" s="3" t="s">
        <v>13</v>
      </c>
      <c r="E22" s="3" t="s">
        <v>14</v>
      </c>
      <c r="F22" s="5">
        <v>108750080</v>
      </c>
      <c r="G22" s="5">
        <v>28600000</v>
      </c>
      <c r="H22" s="5">
        <v>0</v>
      </c>
      <c r="I22" s="3">
        <v>0</v>
      </c>
      <c r="J22" s="3">
        <v>0</v>
      </c>
      <c r="K22" s="5">
        <v>137350080</v>
      </c>
      <c r="L22" s="5">
        <v>126574681</v>
      </c>
      <c r="M22" s="5">
        <v>126574681</v>
      </c>
      <c r="N22" s="5">
        <v>126574681</v>
      </c>
      <c r="O22" s="5">
        <v>126574681</v>
      </c>
      <c r="P22" s="5">
        <v>126574681</v>
      </c>
    </row>
    <row r="23" spans="1:16" ht="15" customHeight="1" x14ac:dyDescent="0.25">
      <c r="A23" s="3" t="s">
        <v>21</v>
      </c>
      <c r="B23" s="10" t="s">
        <v>22</v>
      </c>
      <c r="C23" s="3" t="s">
        <v>12</v>
      </c>
      <c r="D23" s="3" t="s">
        <v>13</v>
      </c>
      <c r="E23" s="3" t="s">
        <v>14</v>
      </c>
      <c r="F23" s="5">
        <v>591087257</v>
      </c>
      <c r="G23" s="5">
        <v>0</v>
      </c>
      <c r="H23" s="5">
        <v>57720000</v>
      </c>
      <c r="I23" s="3">
        <v>0</v>
      </c>
      <c r="J23" s="3">
        <v>0</v>
      </c>
      <c r="K23" s="5">
        <v>533367257</v>
      </c>
      <c r="L23" s="5">
        <v>532640409</v>
      </c>
      <c r="M23" s="5">
        <v>532640409</v>
      </c>
      <c r="N23" s="5">
        <v>532640409</v>
      </c>
      <c r="O23" s="5">
        <v>532640409</v>
      </c>
      <c r="P23" s="5">
        <v>532640409</v>
      </c>
    </row>
    <row r="24" spans="1:16" ht="15" customHeight="1" x14ac:dyDescent="0.25">
      <c r="A24" s="3" t="s">
        <v>23</v>
      </c>
      <c r="B24" s="10" t="s">
        <v>24</v>
      </c>
      <c r="C24" s="3" t="s">
        <v>12</v>
      </c>
      <c r="D24" s="3" t="s">
        <v>13</v>
      </c>
      <c r="E24" s="3" t="s">
        <v>14</v>
      </c>
      <c r="F24" s="5">
        <v>456666009</v>
      </c>
      <c r="G24" s="5">
        <v>0</v>
      </c>
      <c r="H24" s="5">
        <v>32800000</v>
      </c>
      <c r="I24" s="3">
        <v>0</v>
      </c>
      <c r="J24" s="3">
        <v>0</v>
      </c>
      <c r="K24" s="5">
        <v>423866009</v>
      </c>
      <c r="L24" s="5">
        <v>406328903</v>
      </c>
      <c r="M24" s="5">
        <v>406328903</v>
      </c>
      <c r="N24" s="5">
        <v>406328903</v>
      </c>
      <c r="O24" s="5">
        <v>406328903</v>
      </c>
      <c r="P24" s="5">
        <v>406328903</v>
      </c>
    </row>
    <row r="25" spans="1:16" ht="15" customHeight="1" x14ac:dyDescent="0.25">
      <c r="A25" s="3" t="s">
        <v>25</v>
      </c>
      <c r="B25" s="10" t="s">
        <v>26</v>
      </c>
      <c r="C25" s="3" t="s">
        <v>12</v>
      </c>
      <c r="D25" s="3" t="s">
        <v>13</v>
      </c>
      <c r="E25" s="3" t="s">
        <v>14</v>
      </c>
      <c r="F25" s="5">
        <v>2275609675</v>
      </c>
      <c r="G25" s="32">
        <v>0</v>
      </c>
      <c r="H25" s="32">
        <v>0</v>
      </c>
      <c r="I25" s="3">
        <v>0</v>
      </c>
      <c r="J25" s="3">
        <v>0</v>
      </c>
      <c r="K25" s="5">
        <v>2275609675</v>
      </c>
      <c r="L25" s="5">
        <v>2233671544</v>
      </c>
      <c r="M25" s="5">
        <v>2233671544</v>
      </c>
      <c r="N25" s="5">
        <v>2233671544</v>
      </c>
      <c r="O25" s="5">
        <v>1786582522</v>
      </c>
      <c r="P25" s="5">
        <v>1786582522</v>
      </c>
    </row>
    <row r="26" spans="1:16" ht="15" customHeight="1" x14ac:dyDescent="0.25">
      <c r="A26" s="3" t="s">
        <v>27</v>
      </c>
      <c r="B26" s="10" t="s">
        <v>28</v>
      </c>
      <c r="C26" s="3" t="s">
        <v>12</v>
      </c>
      <c r="D26" s="3" t="s">
        <v>13</v>
      </c>
      <c r="E26" s="3" t="s">
        <v>14</v>
      </c>
      <c r="F26" s="5">
        <v>1234093795</v>
      </c>
      <c r="G26" s="5">
        <v>11420000</v>
      </c>
      <c r="H26" s="5">
        <v>0</v>
      </c>
      <c r="I26" s="3">
        <v>0</v>
      </c>
      <c r="J26" s="3">
        <v>0</v>
      </c>
      <c r="K26" s="5">
        <v>1245513795</v>
      </c>
      <c r="L26" s="5">
        <v>1245511326</v>
      </c>
      <c r="M26" s="5">
        <v>1245511326</v>
      </c>
      <c r="N26" s="5">
        <v>1245511326</v>
      </c>
      <c r="O26" s="5">
        <v>1245511326</v>
      </c>
      <c r="P26" s="5">
        <v>1245511326</v>
      </c>
    </row>
    <row r="27" spans="1:16" ht="15" customHeight="1" x14ac:dyDescent="0.25">
      <c r="A27" s="3" t="s">
        <v>29</v>
      </c>
      <c r="B27" s="10" t="s">
        <v>30</v>
      </c>
      <c r="C27" s="3" t="s">
        <v>12</v>
      </c>
      <c r="D27" s="3" t="s">
        <v>13</v>
      </c>
      <c r="E27" s="3" t="s">
        <v>14</v>
      </c>
      <c r="F27" s="5">
        <v>776542018</v>
      </c>
      <c r="G27" s="5">
        <v>68300000</v>
      </c>
      <c r="H27" s="5">
        <v>209500000</v>
      </c>
      <c r="I27" s="3">
        <v>0</v>
      </c>
      <c r="J27" s="3">
        <v>0</v>
      </c>
      <c r="K27" s="5">
        <v>635342018</v>
      </c>
      <c r="L27" s="5">
        <v>635313612</v>
      </c>
      <c r="M27" s="5">
        <v>635313612</v>
      </c>
      <c r="N27" s="5">
        <v>635313612</v>
      </c>
      <c r="O27" s="5">
        <v>635313612</v>
      </c>
      <c r="P27" s="5">
        <v>635313612</v>
      </c>
    </row>
    <row r="28" spans="1:16" ht="15" customHeight="1" x14ac:dyDescent="0.25">
      <c r="A28" s="7" t="s">
        <v>137</v>
      </c>
      <c r="B28" s="11" t="s">
        <v>136</v>
      </c>
      <c r="C28" s="7" t="s">
        <v>12</v>
      </c>
      <c r="D28" s="7" t="s">
        <v>13</v>
      </c>
      <c r="E28" s="7" t="s">
        <v>14</v>
      </c>
      <c r="F28" s="8">
        <v>826804788</v>
      </c>
      <c r="G28" s="8">
        <v>13349768</v>
      </c>
      <c r="H28" s="8">
        <v>417221619</v>
      </c>
      <c r="I28" s="8">
        <v>0</v>
      </c>
      <c r="J28" s="8">
        <v>0</v>
      </c>
      <c r="K28" s="8">
        <v>422932937</v>
      </c>
      <c r="L28" s="8">
        <v>422932937</v>
      </c>
      <c r="M28" s="8">
        <v>422932937</v>
      </c>
      <c r="N28" s="8">
        <v>422932937</v>
      </c>
      <c r="O28" s="8">
        <v>422932937</v>
      </c>
      <c r="P28" s="8">
        <v>422932937</v>
      </c>
    </row>
    <row r="29" spans="1:16" ht="15" customHeight="1" x14ac:dyDescent="0.25">
      <c r="A29" s="6" t="s">
        <v>31</v>
      </c>
      <c r="B29" s="10" t="s">
        <v>32</v>
      </c>
      <c r="C29" s="3" t="s">
        <v>12</v>
      </c>
      <c r="D29" s="3" t="s">
        <v>13</v>
      </c>
      <c r="E29" s="3" t="s">
        <v>14</v>
      </c>
      <c r="F29" s="5">
        <v>417221619</v>
      </c>
      <c r="G29" s="41">
        <v>0</v>
      </c>
      <c r="H29" s="5">
        <v>417221619</v>
      </c>
      <c r="I29" s="3">
        <v>0</v>
      </c>
      <c r="J29" s="3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</row>
    <row r="30" spans="1:16" ht="15" customHeight="1" x14ac:dyDescent="0.25">
      <c r="A30" s="3" t="s">
        <v>33</v>
      </c>
      <c r="B30" s="10" t="s">
        <v>34</v>
      </c>
      <c r="C30" s="3" t="s">
        <v>12</v>
      </c>
      <c r="D30" s="3" t="s">
        <v>13</v>
      </c>
      <c r="E30" s="3" t="s">
        <v>14</v>
      </c>
      <c r="F30" s="5">
        <v>409583169</v>
      </c>
      <c r="G30" s="5">
        <v>13349768</v>
      </c>
      <c r="H30" s="5">
        <v>0</v>
      </c>
      <c r="I30" s="3">
        <v>0</v>
      </c>
      <c r="J30" s="3">
        <v>0</v>
      </c>
      <c r="K30" s="5">
        <v>422932937</v>
      </c>
      <c r="L30" s="5">
        <v>422932937</v>
      </c>
      <c r="M30" s="5">
        <v>422932937</v>
      </c>
      <c r="N30" s="5">
        <v>422932937</v>
      </c>
      <c r="O30" s="5">
        <v>422932937</v>
      </c>
      <c r="P30" s="5">
        <v>422932937</v>
      </c>
    </row>
    <row r="31" spans="1:16" ht="15" customHeight="1" x14ac:dyDescent="0.25">
      <c r="A31" s="7" t="s">
        <v>143</v>
      </c>
      <c r="B31" s="11" t="s">
        <v>142</v>
      </c>
      <c r="C31" s="7" t="s">
        <v>12</v>
      </c>
      <c r="D31" s="7" t="s">
        <v>13</v>
      </c>
      <c r="E31" s="7" t="s">
        <v>14</v>
      </c>
      <c r="F31" s="8">
        <v>6284603000</v>
      </c>
      <c r="G31" s="8">
        <v>372000000</v>
      </c>
      <c r="H31" s="8">
        <v>135000000</v>
      </c>
      <c r="I31" s="8">
        <v>0</v>
      </c>
      <c r="J31" s="8">
        <v>0</v>
      </c>
      <c r="K31" s="8">
        <v>6521603000</v>
      </c>
      <c r="L31" s="8">
        <v>6475078658</v>
      </c>
      <c r="M31" s="8">
        <v>6475078658</v>
      </c>
      <c r="N31" s="8">
        <v>6336821750</v>
      </c>
      <c r="O31" s="8">
        <v>6279506060</v>
      </c>
      <c r="P31" s="8">
        <v>6279506060</v>
      </c>
    </row>
    <row r="32" spans="1:16" ht="15" customHeight="1" x14ac:dyDescent="0.25">
      <c r="A32" s="6" t="s">
        <v>35</v>
      </c>
      <c r="B32" s="10" t="s">
        <v>36</v>
      </c>
      <c r="C32" s="3" t="s">
        <v>12</v>
      </c>
      <c r="D32" s="3" t="s">
        <v>13</v>
      </c>
      <c r="E32" s="3" t="s">
        <v>14</v>
      </c>
      <c r="F32" s="5">
        <v>1797851979</v>
      </c>
      <c r="G32" s="5">
        <v>21000000</v>
      </c>
      <c r="H32" s="5">
        <v>0</v>
      </c>
      <c r="I32" s="3">
        <v>0</v>
      </c>
      <c r="J32" s="3">
        <v>0</v>
      </c>
      <c r="K32" s="5">
        <v>1818851979</v>
      </c>
      <c r="L32" s="5">
        <v>1815730503</v>
      </c>
      <c r="M32" s="5">
        <v>1815730503</v>
      </c>
      <c r="N32" s="5">
        <v>1805757509</v>
      </c>
      <c r="O32" s="5">
        <v>1760648819</v>
      </c>
      <c r="P32" s="5">
        <v>1760648819</v>
      </c>
    </row>
    <row r="33" spans="1:16" ht="15" customHeight="1" x14ac:dyDescent="0.25">
      <c r="A33" s="3" t="s">
        <v>37</v>
      </c>
      <c r="B33" s="10" t="s">
        <v>38</v>
      </c>
      <c r="C33" s="3" t="s">
        <v>12</v>
      </c>
      <c r="D33" s="3" t="s">
        <v>13</v>
      </c>
      <c r="E33" s="3" t="s">
        <v>14</v>
      </c>
      <c r="F33" s="5">
        <v>1132125402</v>
      </c>
      <c r="G33" s="5">
        <v>215000000</v>
      </c>
      <c r="H33" s="5">
        <v>60000000</v>
      </c>
      <c r="I33" s="3">
        <v>0</v>
      </c>
      <c r="J33" s="3">
        <v>0</v>
      </c>
      <c r="K33" s="5">
        <v>1287125402</v>
      </c>
      <c r="L33" s="5">
        <v>1285822007</v>
      </c>
      <c r="M33" s="5">
        <v>1285822007</v>
      </c>
      <c r="N33" s="5">
        <v>1249510223</v>
      </c>
      <c r="O33" s="5">
        <v>1246667423</v>
      </c>
      <c r="P33" s="5">
        <v>1246667423</v>
      </c>
    </row>
    <row r="34" spans="1:16" ht="15" customHeight="1" x14ac:dyDescent="0.25">
      <c r="A34" s="3" t="s">
        <v>39</v>
      </c>
      <c r="B34" s="10" t="s">
        <v>192</v>
      </c>
      <c r="C34" s="3" t="s">
        <v>12</v>
      </c>
      <c r="D34" s="3" t="s">
        <v>13</v>
      </c>
      <c r="E34" s="3" t="s">
        <v>14</v>
      </c>
      <c r="F34" s="5">
        <v>1360712217</v>
      </c>
      <c r="G34" s="5">
        <v>131000000</v>
      </c>
      <c r="H34" s="3">
        <v>0</v>
      </c>
      <c r="I34" s="3">
        <v>0</v>
      </c>
      <c r="J34" s="3">
        <v>0</v>
      </c>
      <c r="K34" s="5">
        <v>1491712217</v>
      </c>
      <c r="L34" s="5">
        <v>1488963991</v>
      </c>
      <c r="M34" s="5">
        <v>1488963991</v>
      </c>
      <c r="N34" s="5">
        <v>1451706561</v>
      </c>
      <c r="O34" s="5">
        <v>1451706561</v>
      </c>
      <c r="P34" s="5">
        <v>1451706561</v>
      </c>
    </row>
    <row r="35" spans="1:16" ht="15" customHeight="1" x14ac:dyDescent="0.25">
      <c r="A35" s="3" t="s">
        <v>40</v>
      </c>
      <c r="B35" s="10" t="s">
        <v>41</v>
      </c>
      <c r="C35" s="3" t="s">
        <v>12</v>
      </c>
      <c r="D35" s="3" t="s">
        <v>13</v>
      </c>
      <c r="E35" s="3" t="s">
        <v>14</v>
      </c>
      <c r="F35" s="5">
        <v>724984832</v>
      </c>
      <c r="G35" s="5">
        <v>0</v>
      </c>
      <c r="H35" s="5">
        <v>46000000</v>
      </c>
      <c r="I35" s="3">
        <v>0</v>
      </c>
      <c r="J35" s="3">
        <v>0</v>
      </c>
      <c r="K35" s="5">
        <v>678984832</v>
      </c>
      <c r="L35" s="5">
        <v>676602000</v>
      </c>
      <c r="M35" s="5">
        <v>676602000</v>
      </c>
      <c r="N35" s="5">
        <v>658621700</v>
      </c>
      <c r="O35" s="5">
        <v>658371700</v>
      </c>
      <c r="P35" s="5">
        <v>658371700</v>
      </c>
    </row>
    <row r="36" spans="1:16" ht="15" customHeight="1" x14ac:dyDescent="0.25">
      <c r="A36" s="3" t="s">
        <v>42</v>
      </c>
      <c r="B36" s="10" t="s">
        <v>43</v>
      </c>
      <c r="C36" s="3" t="s">
        <v>12</v>
      </c>
      <c r="D36" s="3" t="s">
        <v>13</v>
      </c>
      <c r="E36" s="3" t="s">
        <v>14</v>
      </c>
      <c r="F36" s="5">
        <v>362445268</v>
      </c>
      <c r="G36" s="5">
        <v>5000000</v>
      </c>
      <c r="H36" s="5">
        <v>0</v>
      </c>
      <c r="I36" s="3">
        <v>0</v>
      </c>
      <c r="J36" s="3">
        <v>0</v>
      </c>
      <c r="K36" s="5">
        <v>367445268</v>
      </c>
      <c r="L36" s="5">
        <v>363166057</v>
      </c>
      <c r="M36" s="5">
        <v>363166057</v>
      </c>
      <c r="N36" s="5">
        <v>340103157</v>
      </c>
      <c r="O36" s="5">
        <v>340103157</v>
      </c>
      <c r="P36" s="5">
        <v>340103157</v>
      </c>
    </row>
    <row r="37" spans="1:16" ht="15" customHeight="1" x14ac:dyDescent="0.25">
      <c r="A37" s="3" t="s">
        <v>44</v>
      </c>
      <c r="B37" s="10" t="s">
        <v>45</v>
      </c>
      <c r="C37" s="3" t="s">
        <v>12</v>
      </c>
      <c r="D37" s="3" t="s">
        <v>13</v>
      </c>
      <c r="E37" s="3" t="s">
        <v>14</v>
      </c>
      <c r="F37" s="5">
        <v>544089981</v>
      </c>
      <c r="G37" s="3">
        <v>0</v>
      </c>
      <c r="H37" s="5">
        <v>29000000</v>
      </c>
      <c r="I37" s="3">
        <v>0</v>
      </c>
      <c r="J37" s="3">
        <v>0</v>
      </c>
      <c r="K37" s="5">
        <v>515089981</v>
      </c>
      <c r="L37" s="5">
        <v>506817600</v>
      </c>
      <c r="M37" s="5">
        <v>506817600</v>
      </c>
      <c r="N37" s="5">
        <v>493146100</v>
      </c>
      <c r="O37" s="5">
        <v>493146100</v>
      </c>
      <c r="P37" s="5">
        <v>493146100</v>
      </c>
    </row>
    <row r="38" spans="1:16" ht="15" customHeight="1" x14ac:dyDescent="0.25">
      <c r="A38" s="3" t="s">
        <v>46</v>
      </c>
      <c r="B38" s="10" t="s">
        <v>47</v>
      </c>
      <c r="C38" s="3" t="s">
        <v>12</v>
      </c>
      <c r="D38" s="3" t="s">
        <v>13</v>
      </c>
      <c r="E38" s="3" t="s">
        <v>14</v>
      </c>
      <c r="F38" s="5">
        <v>362393321</v>
      </c>
      <c r="G38" s="3">
        <v>0</v>
      </c>
      <c r="H38" s="3">
        <v>0</v>
      </c>
      <c r="I38" s="3">
        <v>0</v>
      </c>
      <c r="J38" s="3">
        <v>0</v>
      </c>
      <c r="K38" s="5">
        <v>362393321</v>
      </c>
      <c r="L38" s="5">
        <v>337976500</v>
      </c>
      <c r="M38" s="5">
        <v>337976500</v>
      </c>
      <c r="N38" s="5">
        <v>337976500</v>
      </c>
      <c r="O38" s="5">
        <v>328862300</v>
      </c>
      <c r="P38" s="5">
        <v>328862300</v>
      </c>
    </row>
    <row r="39" spans="1:16" ht="15" customHeight="1" x14ac:dyDescent="0.25">
      <c r="A39" s="7" t="s">
        <v>48</v>
      </c>
      <c r="B39" s="11" t="s">
        <v>49</v>
      </c>
      <c r="C39" s="7" t="s">
        <v>12</v>
      </c>
      <c r="D39" s="7" t="s">
        <v>13</v>
      </c>
      <c r="E39" s="7" t="s">
        <v>14</v>
      </c>
      <c r="F39" s="8">
        <v>1895088000</v>
      </c>
      <c r="G39" s="8">
        <v>650431874</v>
      </c>
      <c r="H39" s="8">
        <v>762331874</v>
      </c>
      <c r="I39" s="8">
        <v>0</v>
      </c>
      <c r="J39" s="8">
        <v>0</v>
      </c>
      <c r="K39" s="8">
        <v>1783188000</v>
      </c>
      <c r="L39" s="8">
        <v>1668548725</v>
      </c>
      <c r="M39" s="8">
        <v>1668548725</v>
      </c>
      <c r="N39" s="8">
        <v>1668548725</v>
      </c>
      <c r="O39" s="8">
        <v>1668548725</v>
      </c>
      <c r="P39" s="8">
        <v>1668548725</v>
      </c>
    </row>
    <row r="40" spans="1:16" ht="15" customHeight="1" x14ac:dyDescent="0.25">
      <c r="A40" s="7" t="s">
        <v>145</v>
      </c>
      <c r="B40" s="11" t="s">
        <v>144</v>
      </c>
      <c r="C40" s="3" t="s">
        <v>12</v>
      </c>
      <c r="D40" s="3" t="s">
        <v>13</v>
      </c>
      <c r="E40" s="3" t="s">
        <v>14</v>
      </c>
      <c r="F40" s="8">
        <v>946134218</v>
      </c>
      <c r="G40" s="8">
        <v>513531874</v>
      </c>
      <c r="H40" s="8">
        <v>592531874</v>
      </c>
      <c r="I40" s="8">
        <v>0</v>
      </c>
      <c r="J40" s="8">
        <v>0</v>
      </c>
      <c r="K40" s="8">
        <v>867134218</v>
      </c>
      <c r="L40" s="8">
        <v>771330578</v>
      </c>
      <c r="M40" s="8">
        <v>771330578</v>
      </c>
      <c r="N40" s="8">
        <v>771330578</v>
      </c>
      <c r="O40" s="8">
        <v>771330578</v>
      </c>
      <c r="P40" s="8">
        <v>771330578</v>
      </c>
    </row>
    <row r="41" spans="1:16" ht="15" customHeight="1" x14ac:dyDescent="0.25">
      <c r="A41" s="6" t="s">
        <v>50</v>
      </c>
      <c r="B41" s="10" t="s">
        <v>51</v>
      </c>
      <c r="C41" s="3" t="s">
        <v>12</v>
      </c>
      <c r="D41" s="3" t="s">
        <v>13</v>
      </c>
      <c r="E41" s="3" t="s">
        <v>14</v>
      </c>
      <c r="F41" s="5">
        <v>302250643</v>
      </c>
      <c r="G41" s="5">
        <v>407531874</v>
      </c>
      <c r="H41" s="5">
        <v>0</v>
      </c>
      <c r="I41" s="3">
        <v>0</v>
      </c>
      <c r="J41" s="3">
        <v>0</v>
      </c>
      <c r="K41" s="5">
        <v>709782517</v>
      </c>
      <c r="L41" s="5">
        <v>622760069</v>
      </c>
      <c r="M41" s="5">
        <v>622760069</v>
      </c>
      <c r="N41" s="5">
        <v>622760069</v>
      </c>
      <c r="O41" s="5">
        <v>622760069</v>
      </c>
      <c r="P41" s="5">
        <v>622760069</v>
      </c>
    </row>
    <row r="42" spans="1:16" ht="15" customHeight="1" x14ac:dyDescent="0.25">
      <c r="A42" s="3" t="s">
        <v>52</v>
      </c>
      <c r="B42" s="10" t="s">
        <v>53</v>
      </c>
      <c r="C42" s="3" t="s">
        <v>12</v>
      </c>
      <c r="D42" s="3" t="s">
        <v>13</v>
      </c>
      <c r="E42" s="3" t="s">
        <v>14</v>
      </c>
      <c r="F42" s="5">
        <v>553616788</v>
      </c>
      <c r="G42" s="5">
        <v>106000000</v>
      </c>
      <c r="H42" s="5">
        <v>569531874</v>
      </c>
      <c r="I42" s="3">
        <v>0</v>
      </c>
      <c r="J42" s="3">
        <v>0</v>
      </c>
      <c r="K42" s="5">
        <v>90084914</v>
      </c>
      <c r="L42" s="5">
        <v>89968647</v>
      </c>
      <c r="M42" s="5">
        <v>89968647</v>
      </c>
      <c r="N42" s="5">
        <v>89968647</v>
      </c>
      <c r="O42" s="5">
        <v>89968647</v>
      </c>
      <c r="P42" s="5">
        <v>89968647</v>
      </c>
    </row>
    <row r="43" spans="1:16" ht="15" customHeight="1" x14ac:dyDescent="0.25">
      <c r="A43" s="3" t="s">
        <v>54</v>
      </c>
      <c r="B43" s="10" t="s">
        <v>55</v>
      </c>
      <c r="C43" s="3" t="s">
        <v>12</v>
      </c>
      <c r="D43" s="3" t="s">
        <v>13</v>
      </c>
      <c r="E43" s="3" t="s">
        <v>14</v>
      </c>
      <c r="F43" s="5">
        <v>90266787</v>
      </c>
      <c r="G43" s="5">
        <v>0</v>
      </c>
      <c r="H43" s="5">
        <v>23000000</v>
      </c>
      <c r="I43" s="3">
        <v>0</v>
      </c>
      <c r="J43" s="3">
        <v>0</v>
      </c>
      <c r="K43" s="5">
        <v>67266787</v>
      </c>
      <c r="L43" s="5">
        <v>58601862</v>
      </c>
      <c r="M43" s="5">
        <v>58601862</v>
      </c>
      <c r="N43" s="5">
        <v>58601862</v>
      </c>
      <c r="O43" s="5">
        <v>58601862</v>
      </c>
      <c r="P43" s="5">
        <v>58601862</v>
      </c>
    </row>
    <row r="44" spans="1:16" ht="15" customHeight="1" x14ac:dyDescent="0.25">
      <c r="A44" s="3" t="s">
        <v>56</v>
      </c>
      <c r="B44" s="10" t="s">
        <v>57</v>
      </c>
      <c r="C44" s="3" t="s">
        <v>12</v>
      </c>
      <c r="D44" s="3" t="s">
        <v>13</v>
      </c>
      <c r="E44" s="3" t="s">
        <v>14</v>
      </c>
      <c r="F44" s="5">
        <v>473546850</v>
      </c>
      <c r="G44" s="32">
        <v>0</v>
      </c>
      <c r="H44" s="43">
        <v>12000000</v>
      </c>
      <c r="I44" s="3">
        <v>0</v>
      </c>
      <c r="J44" s="3">
        <v>0</v>
      </c>
      <c r="K44" s="5">
        <v>461546850</v>
      </c>
      <c r="L44" s="5">
        <v>459939809</v>
      </c>
      <c r="M44" s="5">
        <v>459939809</v>
      </c>
      <c r="N44" s="5">
        <v>459939809</v>
      </c>
      <c r="O44" s="5">
        <v>459939809</v>
      </c>
      <c r="P44" s="5">
        <v>459939809</v>
      </c>
    </row>
    <row r="45" spans="1:16" ht="15" customHeight="1" x14ac:dyDescent="0.25">
      <c r="A45" s="3" t="s">
        <v>58</v>
      </c>
      <c r="B45" s="10" t="s">
        <v>59</v>
      </c>
      <c r="C45" s="3" t="s">
        <v>12</v>
      </c>
      <c r="D45" s="3" t="s">
        <v>13</v>
      </c>
      <c r="E45" s="3" t="s">
        <v>14</v>
      </c>
      <c r="F45" s="5">
        <v>257633593</v>
      </c>
      <c r="G45" s="5">
        <v>57000000</v>
      </c>
      <c r="H45" s="5">
        <v>0</v>
      </c>
      <c r="I45" s="3">
        <v>0</v>
      </c>
      <c r="J45" s="3">
        <v>0</v>
      </c>
      <c r="K45" s="5">
        <v>314633593</v>
      </c>
      <c r="L45" s="5">
        <v>311248762</v>
      </c>
      <c r="M45" s="5">
        <v>311248762</v>
      </c>
      <c r="N45" s="5">
        <v>311248762</v>
      </c>
      <c r="O45" s="5">
        <v>311248762</v>
      </c>
      <c r="P45" s="5">
        <v>311248762</v>
      </c>
    </row>
    <row r="46" spans="1:16" ht="15" customHeight="1" x14ac:dyDescent="0.25">
      <c r="A46" s="3" t="s">
        <v>60</v>
      </c>
      <c r="B46" s="10" t="s">
        <v>61</v>
      </c>
      <c r="C46" s="3" t="s">
        <v>12</v>
      </c>
      <c r="D46" s="3" t="s">
        <v>13</v>
      </c>
      <c r="E46" s="3" t="s">
        <v>14</v>
      </c>
      <c r="F46" s="5">
        <v>59973339</v>
      </c>
      <c r="G46" s="5">
        <v>1000000</v>
      </c>
      <c r="H46" s="42">
        <v>0</v>
      </c>
      <c r="I46" s="3">
        <v>0</v>
      </c>
      <c r="J46" s="3">
        <v>0</v>
      </c>
      <c r="K46" s="5">
        <v>60973339</v>
      </c>
      <c r="L46" s="5">
        <v>60805416</v>
      </c>
      <c r="M46" s="5">
        <v>60805416</v>
      </c>
      <c r="N46" s="5">
        <v>60805416</v>
      </c>
      <c r="O46" s="5">
        <v>60805416</v>
      </c>
      <c r="P46" s="5">
        <v>60805416</v>
      </c>
    </row>
    <row r="47" spans="1:16" ht="15" customHeight="1" x14ac:dyDescent="0.25">
      <c r="A47" s="7" t="s">
        <v>147</v>
      </c>
      <c r="B47" s="11" t="s">
        <v>146</v>
      </c>
      <c r="C47" s="7" t="s">
        <v>12</v>
      </c>
      <c r="D47" s="7" t="s">
        <v>13</v>
      </c>
      <c r="E47" s="7" t="s">
        <v>14</v>
      </c>
      <c r="F47" s="8">
        <v>157800000</v>
      </c>
      <c r="G47" s="8">
        <v>78900000</v>
      </c>
      <c r="H47" s="8">
        <v>157800000</v>
      </c>
      <c r="I47" s="8">
        <v>0</v>
      </c>
      <c r="J47" s="8">
        <v>0</v>
      </c>
      <c r="K47" s="8">
        <v>78900000</v>
      </c>
      <c r="L47" s="8">
        <v>65224160</v>
      </c>
      <c r="M47" s="8">
        <v>65224160</v>
      </c>
      <c r="N47" s="8">
        <v>65224160</v>
      </c>
      <c r="O47" s="8">
        <v>65224160</v>
      </c>
      <c r="P47" s="8">
        <v>65224160</v>
      </c>
    </row>
    <row r="48" spans="1:16" ht="15" customHeight="1" x14ac:dyDescent="0.25">
      <c r="A48" s="6" t="s">
        <v>62</v>
      </c>
      <c r="B48" s="10" t="s">
        <v>63</v>
      </c>
      <c r="C48" s="3" t="s">
        <v>12</v>
      </c>
      <c r="D48" s="3" t="s">
        <v>13</v>
      </c>
      <c r="E48" s="3" t="s">
        <v>14</v>
      </c>
      <c r="F48" s="5">
        <v>78900000</v>
      </c>
      <c r="G48" s="5">
        <v>78900000</v>
      </c>
      <c r="H48" s="5">
        <v>78900000</v>
      </c>
      <c r="I48" s="3">
        <v>0</v>
      </c>
      <c r="J48" s="3">
        <v>0</v>
      </c>
      <c r="K48" s="5">
        <v>78900000</v>
      </c>
      <c r="L48" s="5">
        <v>65224160</v>
      </c>
      <c r="M48" s="5">
        <v>65224160</v>
      </c>
      <c r="N48" s="5">
        <v>65224160</v>
      </c>
      <c r="O48" s="5">
        <v>65224160</v>
      </c>
      <c r="P48" s="5">
        <v>65224160</v>
      </c>
    </row>
    <row r="49" spans="1:16" ht="15" customHeight="1" x14ac:dyDescent="0.25">
      <c r="A49" s="3" t="s">
        <v>64</v>
      </c>
      <c r="B49" s="10" t="s">
        <v>65</v>
      </c>
      <c r="C49" s="3" t="s">
        <v>12</v>
      </c>
      <c r="D49" s="3" t="s">
        <v>13</v>
      </c>
      <c r="E49" s="3" t="s">
        <v>14</v>
      </c>
      <c r="F49" s="5">
        <v>78900000</v>
      </c>
      <c r="G49" s="5">
        <v>0</v>
      </c>
      <c r="H49" s="5">
        <v>78900000</v>
      </c>
      <c r="I49" s="3">
        <v>0</v>
      </c>
      <c r="J49" s="3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</row>
    <row r="50" spans="1:16" ht="15" customHeight="1" x14ac:dyDescent="0.25">
      <c r="A50" s="7" t="s">
        <v>175</v>
      </c>
      <c r="B50" s="52" t="s">
        <v>176</v>
      </c>
      <c r="C50" s="53"/>
      <c r="D50" s="53"/>
      <c r="E50" s="54"/>
      <c r="F50" s="8">
        <v>18559115477</v>
      </c>
      <c r="G50" s="8">
        <v>1902657567.29</v>
      </c>
      <c r="H50" s="8">
        <v>1902657567.29</v>
      </c>
      <c r="I50" s="8">
        <v>0</v>
      </c>
      <c r="J50" s="8">
        <v>0</v>
      </c>
      <c r="K50" s="8">
        <v>18559115477</v>
      </c>
      <c r="L50" s="8">
        <v>17748807810.77</v>
      </c>
      <c r="M50" s="8">
        <v>17748807810.77</v>
      </c>
      <c r="N50" s="8">
        <v>17472624592.799999</v>
      </c>
      <c r="O50" s="8">
        <v>17223998870.799999</v>
      </c>
      <c r="P50" s="8">
        <f>+P51+P54</f>
        <v>17223998870.799999</v>
      </c>
    </row>
    <row r="51" spans="1:16" ht="15" customHeight="1" x14ac:dyDescent="0.25">
      <c r="A51" s="7" t="s">
        <v>173</v>
      </c>
      <c r="B51" s="11" t="s">
        <v>174</v>
      </c>
      <c r="C51" s="7" t="s">
        <v>12</v>
      </c>
      <c r="D51" s="7" t="s">
        <v>13</v>
      </c>
      <c r="E51" s="7" t="s">
        <v>14</v>
      </c>
      <c r="F51" s="8">
        <v>84770000</v>
      </c>
      <c r="G51" s="8">
        <v>0</v>
      </c>
      <c r="H51" s="8">
        <v>0</v>
      </c>
      <c r="I51" s="8">
        <v>0</v>
      </c>
      <c r="J51" s="8">
        <v>0</v>
      </c>
      <c r="K51" s="8">
        <v>84770000</v>
      </c>
      <c r="L51" s="8">
        <v>82480105</v>
      </c>
      <c r="M51" s="8">
        <v>82480105</v>
      </c>
      <c r="N51" s="8">
        <v>82390105</v>
      </c>
      <c r="O51" s="8">
        <v>59096484</v>
      </c>
      <c r="P51" s="8">
        <v>59096484</v>
      </c>
    </row>
    <row r="52" spans="1:16" ht="15" customHeight="1" x14ac:dyDescent="0.25">
      <c r="A52" s="7" t="s">
        <v>148</v>
      </c>
      <c r="B52" s="11" t="s">
        <v>149</v>
      </c>
      <c r="C52" s="7" t="s">
        <v>12</v>
      </c>
      <c r="D52" s="7" t="s">
        <v>13</v>
      </c>
      <c r="E52" s="7" t="s">
        <v>14</v>
      </c>
      <c r="F52" s="8">
        <v>84770000</v>
      </c>
      <c r="G52" s="8">
        <v>0</v>
      </c>
      <c r="H52" s="8">
        <v>0</v>
      </c>
      <c r="I52" s="8">
        <v>0</v>
      </c>
      <c r="J52" s="8">
        <v>0</v>
      </c>
      <c r="K52" s="8">
        <v>84770000</v>
      </c>
      <c r="L52" s="8">
        <v>82480105</v>
      </c>
      <c r="M52" s="8">
        <v>82480105</v>
      </c>
      <c r="N52" s="8">
        <v>82390105</v>
      </c>
      <c r="O52" s="8">
        <v>59096484</v>
      </c>
      <c r="P52" s="8">
        <v>59096484</v>
      </c>
    </row>
    <row r="53" spans="1:16" ht="15" customHeight="1" x14ac:dyDescent="0.25">
      <c r="A53" s="6" t="s">
        <v>66</v>
      </c>
      <c r="B53" s="10" t="s">
        <v>67</v>
      </c>
      <c r="C53" s="3" t="s">
        <v>12</v>
      </c>
      <c r="D53" s="3" t="s">
        <v>13</v>
      </c>
      <c r="E53" s="3" t="s">
        <v>14</v>
      </c>
      <c r="F53" s="33">
        <v>84770000</v>
      </c>
      <c r="G53" s="5">
        <v>0</v>
      </c>
      <c r="H53" s="5">
        <v>0</v>
      </c>
      <c r="I53" s="34">
        <v>0</v>
      </c>
      <c r="J53" s="34">
        <v>0</v>
      </c>
      <c r="K53" s="33">
        <v>84770000</v>
      </c>
      <c r="L53" s="33">
        <v>82480105</v>
      </c>
      <c r="M53" s="33">
        <v>82480105</v>
      </c>
      <c r="N53" s="33">
        <v>82390105</v>
      </c>
      <c r="O53" s="33">
        <v>59096484</v>
      </c>
      <c r="P53" s="33">
        <v>59096484</v>
      </c>
    </row>
    <row r="54" spans="1:16" ht="15" customHeight="1" x14ac:dyDescent="0.25">
      <c r="A54" s="7" t="s">
        <v>151</v>
      </c>
      <c r="B54" s="11" t="s">
        <v>150</v>
      </c>
      <c r="C54" s="7"/>
      <c r="D54" s="7"/>
      <c r="E54" s="7"/>
      <c r="F54" s="35">
        <v>18474345477</v>
      </c>
      <c r="G54" s="35">
        <v>1902657567.29</v>
      </c>
      <c r="H54" s="35">
        <v>1902657567.29</v>
      </c>
      <c r="I54" s="35">
        <v>0</v>
      </c>
      <c r="J54" s="35">
        <v>0</v>
      </c>
      <c r="K54" s="35">
        <v>18474345477</v>
      </c>
      <c r="L54" s="35">
        <v>17666327705.77</v>
      </c>
      <c r="M54" s="35">
        <v>17666327705.77</v>
      </c>
      <c r="N54" s="35">
        <v>17390234487.799999</v>
      </c>
      <c r="O54" s="35">
        <v>17164902386.799999</v>
      </c>
      <c r="P54" s="35">
        <f>+P55+P59+P66</f>
        <v>17164902386.799999</v>
      </c>
    </row>
    <row r="55" spans="1:16" ht="15" customHeight="1" x14ac:dyDescent="0.25">
      <c r="A55" s="7" t="s">
        <v>152</v>
      </c>
      <c r="B55" s="11" t="s">
        <v>153</v>
      </c>
      <c r="C55" s="7" t="s">
        <v>12</v>
      </c>
      <c r="D55" s="7" t="s">
        <v>13</v>
      </c>
      <c r="E55" s="7" t="s">
        <v>14</v>
      </c>
      <c r="F55" s="35">
        <v>2291200000</v>
      </c>
      <c r="G55" s="35">
        <v>729344657</v>
      </c>
      <c r="H55" s="35">
        <v>1432178250.1700001</v>
      </c>
      <c r="I55" s="35">
        <v>0</v>
      </c>
      <c r="J55" s="35">
        <v>0</v>
      </c>
      <c r="K55" s="35">
        <v>1588366406.8299999</v>
      </c>
      <c r="L55" s="35">
        <v>1458384374.54</v>
      </c>
      <c r="M55" s="35">
        <v>1458384374.54</v>
      </c>
      <c r="N55" s="35">
        <v>1184570106.5700002</v>
      </c>
      <c r="O55" s="35">
        <v>1013277952.5700001</v>
      </c>
      <c r="P55" s="35">
        <v>1013277952.5700001</v>
      </c>
    </row>
    <row r="56" spans="1:16" ht="15" customHeight="1" x14ac:dyDescent="0.25">
      <c r="A56" s="6" t="s">
        <v>68</v>
      </c>
      <c r="B56" s="10" t="s">
        <v>69</v>
      </c>
      <c r="C56" s="3" t="s">
        <v>12</v>
      </c>
      <c r="D56" s="3" t="s">
        <v>13</v>
      </c>
      <c r="E56" s="3" t="s">
        <v>14</v>
      </c>
      <c r="F56" s="33">
        <v>300000000</v>
      </c>
      <c r="G56" s="33">
        <v>58121107</v>
      </c>
      <c r="H56" s="33">
        <v>83081320</v>
      </c>
      <c r="I56" s="34">
        <v>0</v>
      </c>
      <c r="J56" s="34">
        <v>0</v>
      </c>
      <c r="K56" s="33">
        <v>275039787</v>
      </c>
      <c r="L56" s="33">
        <v>245508929.97</v>
      </c>
      <c r="M56" s="33">
        <v>245508929.97</v>
      </c>
      <c r="N56" s="33">
        <v>25155175</v>
      </c>
      <c r="O56" s="33">
        <v>0</v>
      </c>
      <c r="P56" s="33">
        <v>0</v>
      </c>
    </row>
    <row r="57" spans="1:16" ht="15" customHeight="1" x14ac:dyDescent="0.25">
      <c r="A57" s="3" t="s">
        <v>70</v>
      </c>
      <c r="B57" s="10" t="s">
        <v>71</v>
      </c>
      <c r="C57" s="3" t="s">
        <v>12</v>
      </c>
      <c r="D57" s="3" t="s">
        <v>13</v>
      </c>
      <c r="E57" s="3" t="s">
        <v>14</v>
      </c>
      <c r="F57" s="33">
        <v>272000000</v>
      </c>
      <c r="G57" s="33">
        <v>465223550</v>
      </c>
      <c r="H57" s="33">
        <v>380703490.19</v>
      </c>
      <c r="I57" s="34">
        <v>0</v>
      </c>
      <c r="J57" s="34">
        <v>0</v>
      </c>
      <c r="K57" s="33">
        <v>356520059.81</v>
      </c>
      <c r="L57" s="33">
        <v>295436237</v>
      </c>
      <c r="M57" s="33">
        <v>295436237</v>
      </c>
      <c r="N57" s="33">
        <v>248915080</v>
      </c>
      <c r="O57" s="33">
        <v>160575140</v>
      </c>
      <c r="P57" s="33">
        <v>160575140</v>
      </c>
    </row>
    <row r="58" spans="1:16" ht="15" customHeight="1" x14ac:dyDescent="0.25">
      <c r="A58" s="3" t="s">
        <v>72</v>
      </c>
      <c r="B58" s="10" t="s">
        <v>73</v>
      </c>
      <c r="C58" s="3" t="s">
        <v>12</v>
      </c>
      <c r="D58" s="3" t="s">
        <v>13</v>
      </c>
      <c r="E58" s="3" t="s">
        <v>14</v>
      </c>
      <c r="F58" s="33">
        <v>1719200000</v>
      </c>
      <c r="G58" s="33">
        <v>206000000</v>
      </c>
      <c r="H58" s="33">
        <v>968393439.98000002</v>
      </c>
      <c r="I58" s="34">
        <v>0</v>
      </c>
      <c r="J58" s="34">
        <v>0</v>
      </c>
      <c r="K58" s="33">
        <v>956806560.01999998</v>
      </c>
      <c r="L58" s="33">
        <v>917439207.57000005</v>
      </c>
      <c r="M58" s="33">
        <v>917439207.57000005</v>
      </c>
      <c r="N58" s="33">
        <v>910499851.57000005</v>
      </c>
      <c r="O58" s="33">
        <v>852702812.57000005</v>
      </c>
      <c r="P58" s="33">
        <v>852702812.57000005</v>
      </c>
    </row>
    <row r="59" spans="1:16" ht="15" customHeight="1" x14ac:dyDescent="0.25">
      <c r="A59" s="7" t="s">
        <v>154</v>
      </c>
      <c r="B59" s="11" t="s">
        <v>155</v>
      </c>
      <c r="C59" s="7" t="s">
        <v>12</v>
      </c>
      <c r="D59" s="7" t="s">
        <v>13</v>
      </c>
      <c r="E59" s="7" t="s">
        <v>14</v>
      </c>
      <c r="F59" s="35">
        <v>15183145477</v>
      </c>
      <c r="G59" s="35">
        <v>1173312910.29</v>
      </c>
      <c r="H59" s="35">
        <v>470479317.12</v>
      </c>
      <c r="I59" s="35">
        <v>0</v>
      </c>
      <c r="J59" s="35">
        <v>0</v>
      </c>
      <c r="K59" s="35">
        <v>15885979070.17</v>
      </c>
      <c r="L59" s="35">
        <v>15225087570.23</v>
      </c>
      <c r="M59" s="35">
        <v>15225087570.23</v>
      </c>
      <c r="N59" s="35">
        <v>15222808620.23</v>
      </c>
      <c r="O59" s="35">
        <v>15170832847.23</v>
      </c>
      <c r="P59" s="35">
        <v>15170832847.23</v>
      </c>
    </row>
    <row r="60" spans="1:16" ht="15" customHeight="1" x14ac:dyDescent="0.25">
      <c r="A60" s="6" t="s">
        <v>74</v>
      </c>
      <c r="B60" s="10" t="s">
        <v>75</v>
      </c>
      <c r="C60" s="3" t="s">
        <v>12</v>
      </c>
      <c r="D60" s="3" t="s">
        <v>13</v>
      </c>
      <c r="E60" s="3" t="s">
        <v>14</v>
      </c>
      <c r="F60" s="33">
        <v>119500000</v>
      </c>
      <c r="G60" s="33">
        <v>0</v>
      </c>
      <c r="H60" s="33">
        <v>25731395.539999999</v>
      </c>
      <c r="I60" s="34">
        <v>0</v>
      </c>
      <c r="J60" s="34">
        <v>0</v>
      </c>
      <c r="K60" s="33">
        <v>93768604.460000008</v>
      </c>
      <c r="L60" s="33">
        <v>78486755</v>
      </c>
      <c r="M60" s="33">
        <v>78486755</v>
      </c>
      <c r="N60" s="33">
        <v>78486755</v>
      </c>
      <c r="O60" s="33">
        <v>70632755</v>
      </c>
      <c r="P60" s="33">
        <v>70632755</v>
      </c>
    </row>
    <row r="61" spans="1:16" ht="15" customHeight="1" x14ac:dyDescent="0.25">
      <c r="A61" s="3" t="s">
        <v>76</v>
      </c>
      <c r="B61" s="10" t="s">
        <v>77</v>
      </c>
      <c r="C61" s="3" t="s">
        <v>12</v>
      </c>
      <c r="D61" s="3" t="s">
        <v>13</v>
      </c>
      <c r="E61" s="3" t="s">
        <v>14</v>
      </c>
      <c r="F61" s="33">
        <v>1073611253</v>
      </c>
      <c r="G61" s="33">
        <v>98107688.290000007</v>
      </c>
      <c r="H61" s="33">
        <v>87206473.650000006</v>
      </c>
      <c r="I61" s="34">
        <v>0</v>
      </c>
      <c r="J61" s="34">
        <v>0</v>
      </c>
      <c r="K61" s="33">
        <v>1084512467.6399999</v>
      </c>
      <c r="L61" s="33">
        <v>986409961.25</v>
      </c>
      <c r="M61" s="33">
        <v>986409961.25</v>
      </c>
      <c r="N61" s="33">
        <v>984131011.25</v>
      </c>
      <c r="O61" s="33">
        <v>957303896.25</v>
      </c>
      <c r="P61" s="33">
        <v>957303896.25</v>
      </c>
    </row>
    <row r="62" spans="1:16" ht="15" customHeight="1" x14ac:dyDescent="0.25">
      <c r="A62" s="3" t="s">
        <v>78</v>
      </c>
      <c r="B62" s="10" t="s">
        <v>79</v>
      </c>
      <c r="C62" s="3" t="s">
        <v>12</v>
      </c>
      <c r="D62" s="3" t="s">
        <v>13</v>
      </c>
      <c r="E62" s="3" t="s">
        <v>14</v>
      </c>
      <c r="F62" s="33">
        <v>4804237716</v>
      </c>
      <c r="G62" s="33">
        <v>278160200</v>
      </c>
      <c r="H62" s="33">
        <v>22414310.399999999</v>
      </c>
      <c r="I62" s="34">
        <v>0</v>
      </c>
      <c r="J62" s="34">
        <v>0</v>
      </c>
      <c r="K62" s="33">
        <v>5059983605.6000004</v>
      </c>
      <c r="L62" s="33">
        <v>5051853666.2600002</v>
      </c>
      <c r="M62" s="33">
        <v>5051853666.2600002</v>
      </c>
      <c r="N62" s="33">
        <v>5051853666.2600002</v>
      </c>
      <c r="O62" s="33">
        <v>5051853666.2600002</v>
      </c>
      <c r="P62" s="33">
        <v>5051853666.2600002</v>
      </c>
    </row>
    <row r="63" spans="1:16" ht="15" customHeight="1" x14ac:dyDescent="0.25">
      <c r="A63" s="3" t="s">
        <v>80</v>
      </c>
      <c r="B63" s="10" t="s">
        <v>81</v>
      </c>
      <c r="C63" s="3" t="s">
        <v>12</v>
      </c>
      <c r="D63" s="3" t="s">
        <v>13</v>
      </c>
      <c r="E63" s="3" t="s">
        <v>14</v>
      </c>
      <c r="F63" s="33">
        <v>8640788814</v>
      </c>
      <c r="G63" s="33">
        <v>778405176</v>
      </c>
      <c r="H63" s="33">
        <v>285127137.52999997</v>
      </c>
      <c r="I63" s="34">
        <v>0</v>
      </c>
      <c r="J63" s="34">
        <v>0</v>
      </c>
      <c r="K63" s="33">
        <v>9134066852.4699993</v>
      </c>
      <c r="L63" s="33">
        <v>8649699631.9699993</v>
      </c>
      <c r="M63" s="33">
        <v>8649699631.9699993</v>
      </c>
      <c r="N63" s="33">
        <v>8649699631.9699993</v>
      </c>
      <c r="O63" s="33">
        <v>8632404973.9699993</v>
      </c>
      <c r="P63" s="33">
        <v>8632404973.9699993</v>
      </c>
    </row>
    <row r="64" spans="1:16" ht="15" customHeight="1" x14ac:dyDescent="0.25">
      <c r="A64" s="3" t="s">
        <v>82</v>
      </c>
      <c r="B64" s="10" t="s">
        <v>83</v>
      </c>
      <c r="C64" s="3" t="s">
        <v>12</v>
      </c>
      <c r="D64" s="3" t="s">
        <v>13</v>
      </c>
      <c r="E64" s="3" t="s">
        <v>14</v>
      </c>
      <c r="F64" s="33">
        <v>475007694</v>
      </c>
      <c r="G64" s="33">
        <v>639846</v>
      </c>
      <c r="H64" s="33">
        <v>20000000</v>
      </c>
      <c r="I64" s="34">
        <v>0</v>
      </c>
      <c r="J64" s="34">
        <v>0</v>
      </c>
      <c r="K64" s="33">
        <v>455647540</v>
      </c>
      <c r="L64" s="33">
        <v>406859275.75</v>
      </c>
      <c r="M64" s="33">
        <v>406859275.75</v>
      </c>
      <c r="N64" s="33">
        <v>406859275.75</v>
      </c>
      <c r="O64" s="33">
        <v>406859275.75</v>
      </c>
      <c r="P64" s="33">
        <v>406859275.75</v>
      </c>
    </row>
    <row r="65" spans="1:16" ht="15" customHeight="1" x14ac:dyDescent="0.25">
      <c r="A65" s="3" t="s">
        <v>84</v>
      </c>
      <c r="B65" s="10" t="s">
        <v>85</v>
      </c>
      <c r="C65" s="3" t="s">
        <v>12</v>
      </c>
      <c r="D65" s="3" t="s">
        <v>13</v>
      </c>
      <c r="E65" s="3" t="s">
        <v>14</v>
      </c>
      <c r="F65" s="33">
        <v>70000000</v>
      </c>
      <c r="G65" s="33">
        <v>18000000</v>
      </c>
      <c r="H65" s="33">
        <v>30000000</v>
      </c>
      <c r="I65" s="34">
        <v>0</v>
      </c>
      <c r="J65" s="34">
        <v>0</v>
      </c>
      <c r="K65" s="33">
        <v>58000000</v>
      </c>
      <c r="L65" s="33">
        <v>51778280</v>
      </c>
      <c r="M65" s="33">
        <v>51778280</v>
      </c>
      <c r="N65" s="33">
        <v>51778280</v>
      </c>
      <c r="O65" s="33">
        <v>51778280</v>
      </c>
      <c r="P65" s="33">
        <v>51778280</v>
      </c>
    </row>
    <row r="66" spans="1:16" ht="15" customHeight="1" x14ac:dyDescent="0.25">
      <c r="A66" s="7" t="s">
        <v>154</v>
      </c>
      <c r="B66" s="11" t="s">
        <v>155</v>
      </c>
      <c r="C66" s="7" t="s">
        <v>86</v>
      </c>
      <c r="D66" s="7" t="s">
        <v>87</v>
      </c>
      <c r="E66" s="7" t="s">
        <v>14</v>
      </c>
      <c r="F66" s="35">
        <v>1000000000</v>
      </c>
      <c r="G66" s="35">
        <v>0</v>
      </c>
      <c r="H66" s="35">
        <v>0</v>
      </c>
      <c r="I66" s="35">
        <v>0</v>
      </c>
      <c r="J66" s="35">
        <v>0</v>
      </c>
      <c r="K66" s="35">
        <v>1000000000</v>
      </c>
      <c r="L66" s="35">
        <v>982855761</v>
      </c>
      <c r="M66" s="35">
        <v>982855761</v>
      </c>
      <c r="N66" s="35">
        <v>982855761</v>
      </c>
      <c r="O66" s="35">
        <v>980791587</v>
      </c>
      <c r="P66" s="35">
        <v>980791587</v>
      </c>
    </row>
    <row r="67" spans="1:16" ht="15" customHeight="1" x14ac:dyDescent="0.25">
      <c r="A67" s="3" t="s">
        <v>80</v>
      </c>
      <c r="B67" s="10" t="s">
        <v>81</v>
      </c>
      <c r="C67" s="3" t="s">
        <v>86</v>
      </c>
      <c r="D67" s="3" t="s">
        <v>87</v>
      </c>
      <c r="E67" s="3" t="s">
        <v>14</v>
      </c>
      <c r="F67" s="33">
        <v>1000000000</v>
      </c>
      <c r="G67" s="36">
        <v>0</v>
      </c>
      <c r="H67" s="36">
        <v>0</v>
      </c>
      <c r="I67" s="34">
        <v>0</v>
      </c>
      <c r="J67" s="34">
        <v>0</v>
      </c>
      <c r="K67" s="33">
        <v>1000000000</v>
      </c>
      <c r="L67" s="33">
        <v>982855761</v>
      </c>
      <c r="M67" s="33">
        <v>982855761</v>
      </c>
      <c r="N67" s="33">
        <v>982855761</v>
      </c>
      <c r="O67" s="33">
        <v>980791587</v>
      </c>
      <c r="P67" s="33">
        <v>980791587</v>
      </c>
    </row>
    <row r="68" spans="1:16" ht="15" customHeight="1" x14ac:dyDescent="0.25">
      <c r="A68" s="7" t="s">
        <v>160</v>
      </c>
      <c r="B68" s="52" t="s">
        <v>161</v>
      </c>
      <c r="C68" s="53"/>
      <c r="D68" s="53"/>
      <c r="E68" s="54"/>
      <c r="F68" s="35">
        <v>338510600</v>
      </c>
      <c r="G68" s="35">
        <v>0</v>
      </c>
      <c r="H68" s="35">
        <v>0</v>
      </c>
      <c r="I68" s="35">
        <v>0</v>
      </c>
      <c r="J68" s="35">
        <v>0</v>
      </c>
      <c r="K68" s="35">
        <v>634210600</v>
      </c>
      <c r="L68" s="35">
        <v>217343106</v>
      </c>
      <c r="M68" s="35">
        <v>217343106</v>
      </c>
      <c r="N68" s="35">
        <v>22655524</v>
      </c>
      <c r="O68" s="35">
        <v>22655524</v>
      </c>
      <c r="P68" s="35">
        <v>22655524</v>
      </c>
    </row>
    <row r="69" spans="1:16" ht="15" customHeight="1" x14ac:dyDescent="0.25">
      <c r="A69" s="7" t="s">
        <v>156</v>
      </c>
      <c r="B69" s="11" t="s">
        <v>157</v>
      </c>
      <c r="C69" s="7" t="s">
        <v>12</v>
      </c>
      <c r="D69" s="7" t="s">
        <v>13</v>
      </c>
      <c r="E69" s="7" t="s">
        <v>14</v>
      </c>
      <c r="F69" s="35">
        <v>338510600</v>
      </c>
      <c r="G69" s="35">
        <v>0</v>
      </c>
      <c r="H69" s="35">
        <v>0</v>
      </c>
      <c r="I69" s="35">
        <v>0</v>
      </c>
      <c r="J69" s="35">
        <v>0</v>
      </c>
      <c r="K69" s="45">
        <v>338510600</v>
      </c>
      <c r="L69" s="45">
        <v>217343106</v>
      </c>
      <c r="M69" s="45">
        <v>217343106</v>
      </c>
      <c r="N69" s="45">
        <v>22655524</v>
      </c>
      <c r="O69" s="45">
        <v>22655524</v>
      </c>
      <c r="P69" s="45">
        <v>22655524</v>
      </c>
    </row>
    <row r="70" spans="1:16" s="40" customFormat="1" ht="15" customHeight="1" x14ac:dyDescent="0.25">
      <c r="A70" s="3" t="s">
        <v>188</v>
      </c>
      <c r="B70" s="10" t="s">
        <v>189</v>
      </c>
      <c r="C70" s="44">
        <v>10</v>
      </c>
      <c r="D70" s="3" t="s">
        <v>13</v>
      </c>
      <c r="E70" s="3" t="s">
        <v>14</v>
      </c>
      <c r="F70" s="33">
        <v>200000000</v>
      </c>
      <c r="G70" s="35"/>
      <c r="H70" s="35"/>
      <c r="I70" s="35"/>
      <c r="J70" s="35"/>
      <c r="K70" s="33">
        <v>200000000</v>
      </c>
      <c r="L70" s="33">
        <v>194687582</v>
      </c>
      <c r="M70" s="33">
        <v>194687582</v>
      </c>
      <c r="N70" s="33">
        <v>0</v>
      </c>
      <c r="O70" s="33">
        <v>0</v>
      </c>
      <c r="P70" s="33">
        <v>0</v>
      </c>
    </row>
    <row r="71" spans="1:16" ht="15" customHeight="1" x14ac:dyDescent="0.25">
      <c r="A71" s="6" t="s">
        <v>88</v>
      </c>
      <c r="B71" s="10" t="s">
        <v>89</v>
      </c>
      <c r="C71" s="3" t="s">
        <v>12</v>
      </c>
      <c r="D71" s="3" t="s">
        <v>13</v>
      </c>
      <c r="E71" s="3" t="s">
        <v>14</v>
      </c>
      <c r="F71" s="33">
        <v>138510600</v>
      </c>
      <c r="G71" s="36">
        <v>0</v>
      </c>
      <c r="H71" s="36">
        <v>0</v>
      </c>
      <c r="I71" s="34">
        <v>0</v>
      </c>
      <c r="J71" s="34">
        <v>0</v>
      </c>
      <c r="K71" s="33">
        <v>138510600</v>
      </c>
      <c r="L71" s="33">
        <v>22655524</v>
      </c>
      <c r="M71" s="33">
        <v>22655524</v>
      </c>
      <c r="N71" s="33">
        <v>22655524</v>
      </c>
      <c r="O71" s="33">
        <v>22655524</v>
      </c>
      <c r="P71" s="33">
        <v>22655524</v>
      </c>
    </row>
    <row r="72" spans="1:16" ht="15" customHeight="1" x14ac:dyDescent="0.25">
      <c r="A72" s="7" t="s">
        <v>158</v>
      </c>
      <c r="B72" s="11" t="s">
        <v>159</v>
      </c>
      <c r="C72" s="7" t="s">
        <v>92</v>
      </c>
      <c r="D72" s="7" t="s">
        <v>13</v>
      </c>
      <c r="E72" s="7" t="s">
        <v>14</v>
      </c>
      <c r="F72" s="35">
        <v>295700000</v>
      </c>
      <c r="G72" s="35">
        <v>0</v>
      </c>
      <c r="H72" s="35">
        <v>0</v>
      </c>
      <c r="I72" s="35">
        <v>0</v>
      </c>
      <c r="J72" s="35">
        <v>0</v>
      </c>
      <c r="K72" s="35">
        <v>295700000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</row>
    <row r="73" spans="1:16" ht="15" customHeight="1" x14ac:dyDescent="0.25">
      <c r="A73" s="6" t="s">
        <v>90</v>
      </c>
      <c r="B73" s="10" t="s">
        <v>91</v>
      </c>
      <c r="C73" s="3" t="s">
        <v>92</v>
      </c>
      <c r="D73" s="3" t="s">
        <v>13</v>
      </c>
      <c r="E73" s="3" t="s">
        <v>14</v>
      </c>
      <c r="F73" s="33">
        <v>295700000</v>
      </c>
      <c r="G73" s="36">
        <v>0</v>
      </c>
      <c r="H73" s="36">
        <v>0</v>
      </c>
      <c r="I73" s="34">
        <v>0</v>
      </c>
      <c r="J73" s="34">
        <v>0</v>
      </c>
      <c r="K73" s="33">
        <v>295700000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ht="15" customHeight="1" x14ac:dyDescent="0.25">
      <c r="A74" s="7" t="s">
        <v>167</v>
      </c>
      <c r="B74" s="52" t="s">
        <v>166</v>
      </c>
      <c r="C74" s="53"/>
      <c r="D74" s="53"/>
      <c r="E74" s="54"/>
      <c r="F74" s="35">
        <v>758886990</v>
      </c>
      <c r="G74" s="35">
        <v>0</v>
      </c>
      <c r="H74" s="35">
        <v>523994859</v>
      </c>
      <c r="I74" s="35">
        <v>0</v>
      </c>
      <c r="J74" s="35">
        <v>0</v>
      </c>
      <c r="K74" s="35">
        <f>+K75+K78+K80+K82</f>
        <v>311635131</v>
      </c>
      <c r="L74" s="35">
        <f t="shared" ref="L74:P74" si="1">+L75+L78+L80+L82</f>
        <v>297578871</v>
      </c>
      <c r="M74" s="35">
        <f t="shared" si="1"/>
        <v>297578871</v>
      </c>
      <c r="N74" s="35">
        <f t="shared" si="1"/>
        <v>297578871</v>
      </c>
      <c r="O74" s="35">
        <f t="shared" si="1"/>
        <v>297578871</v>
      </c>
      <c r="P74" s="35">
        <f>+P75+P78+P80+P82</f>
        <v>297578871</v>
      </c>
    </row>
    <row r="75" spans="1:16" ht="15" customHeight="1" x14ac:dyDescent="0.25">
      <c r="A75" s="7" t="s">
        <v>162</v>
      </c>
      <c r="B75" s="11" t="s">
        <v>163</v>
      </c>
      <c r="C75" s="7" t="s">
        <v>12</v>
      </c>
      <c r="D75" s="7" t="s">
        <v>13</v>
      </c>
      <c r="E75" s="7" t="s">
        <v>14</v>
      </c>
      <c r="F75" s="35">
        <v>119223530</v>
      </c>
      <c r="G75" s="35">
        <v>0</v>
      </c>
      <c r="H75" s="35">
        <v>18330118</v>
      </c>
      <c r="I75" s="35">
        <v>0</v>
      </c>
      <c r="J75" s="35">
        <v>0</v>
      </c>
      <c r="K75" s="35">
        <v>100893412</v>
      </c>
      <c r="L75" s="35">
        <v>100828412</v>
      </c>
      <c r="M75" s="35">
        <v>100828412</v>
      </c>
      <c r="N75" s="35">
        <v>100828412</v>
      </c>
      <c r="O75" s="35">
        <v>100828412</v>
      </c>
      <c r="P75" s="35">
        <v>100828412</v>
      </c>
    </row>
    <row r="76" spans="1:16" ht="15" customHeight="1" x14ac:dyDescent="0.25">
      <c r="A76" s="6" t="s">
        <v>93</v>
      </c>
      <c r="B76" s="10" t="s">
        <v>94</v>
      </c>
      <c r="C76" s="3" t="s">
        <v>12</v>
      </c>
      <c r="D76" s="3" t="s">
        <v>13</v>
      </c>
      <c r="E76" s="3" t="s">
        <v>14</v>
      </c>
      <c r="F76" s="33">
        <v>118223530</v>
      </c>
      <c r="G76" s="36">
        <v>0</v>
      </c>
      <c r="H76" s="36">
        <v>18330118</v>
      </c>
      <c r="I76" s="34">
        <v>0</v>
      </c>
      <c r="J76" s="34">
        <v>0</v>
      </c>
      <c r="K76" s="33">
        <v>99893412</v>
      </c>
      <c r="L76" s="33">
        <v>99893412</v>
      </c>
      <c r="M76" s="33">
        <v>99893412</v>
      </c>
      <c r="N76" s="33">
        <v>99893412</v>
      </c>
      <c r="O76" s="33">
        <v>99893412</v>
      </c>
      <c r="P76" s="33">
        <v>99893412</v>
      </c>
    </row>
    <row r="77" spans="1:16" ht="15" customHeight="1" x14ac:dyDescent="0.25">
      <c r="A77" s="3" t="s">
        <v>95</v>
      </c>
      <c r="B77" s="10" t="s">
        <v>96</v>
      </c>
      <c r="C77" s="3" t="s">
        <v>12</v>
      </c>
      <c r="D77" s="3" t="s">
        <v>13</v>
      </c>
      <c r="E77" s="3" t="s">
        <v>14</v>
      </c>
      <c r="F77" s="33">
        <v>1000000</v>
      </c>
      <c r="G77" s="36">
        <v>0</v>
      </c>
      <c r="H77" s="36">
        <v>0</v>
      </c>
      <c r="I77" s="34">
        <v>0</v>
      </c>
      <c r="J77" s="34">
        <v>0</v>
      </c>
      <c r="K77" s="33">
        <v>1000000</v>
      </c>
      <c r="L77" s="33">
        <v>935000</v>
      </c>
      <c r="M77" s="33">
        <v>935000</v>
      </c>
      <c r="N77" s="33">
        <v>935000</v>
      </c>
      <c r="O77" s="33">
        <v>935000</v>
      </c>
      <c r="P77" s="33">
        <v>935000</v>
      </c>
    </row>
    <row r="78" spans="1:16" ht="15" customHeight="1" x14ac:dyDescent="0.25">
      <c r="A78" s="7" t="s">
        <v>162</v>
      </c>
      <c r="B78" s="11" t="s">
        <v>163</v>
      </c>
      <c r="C78" s="7" t="s">
        <v>86</v>
      </c>
      <c r="D78" s="7" t="s">
        <v>87</v>
      </c>
      <c r="E78" s="7" t="s">
        <v>14</v>
      </c>
      <c r="F78" s="35">
        <v>527000000</v>
      </c>
      <c r="G78" s="35">
        <v>0</v>
      </c>
      <c r="H78" s="35">
        <v>505664741</v>
      </c>
      <c r="I78" s="35">
        <v>0</v>
      </c>
      <c r="J78" s="35">
        <v>0</v>
      </c>
      <c r="K78" s="35">
        <v>21335259</v>
      </c>
      <c r="L78" s="35">
        <v>18979259</v>
      </c>
      <c r="M78" s="35">
        <v>18979259</v>
      </c>
      <c r="N78" s="35">
        <v>18979259</v>
      </c>
      <c r="O78" s="35">
        <v>18979259</v>
      </c>
      <c r="P78" s="35">
        <v>18979259</v>
      </c>
    </row>
    <row r="79" spans="1:16" ht="15" customHeight="1" x14ac:dyDescent="0.25">
      <c r="A79" s="3" t="s">
        <v>93</v>
      </c>
      <c r="B79" s="10" t="s">
        <v>94</v>
      </c>
      <c r="C79" s="3" t="s">
        <v>86</v>
      </c>
      <c r="D79" s="3" t="s">
        <v>87</v>
      </c>
      <c r="E79" s="3" t="s">
        <v>14</v>
      </c>
      <c r="F79" s="33">
        <v>527000000</v>
      </c>
      <c r="G79" s="36">
        <v>0</v>
      </c>
      <c r="H79" s="36">
        <v>505664741</v>
      </c>
      <c r="I79" s="34">
        <v>0</v>
      </c>
      <c r="J79" s="34">
        <v>0</v>
      </c>
      <c r="K79" s="33">
        <v>21335259</v>
      </c>
      <c r="L79" s="33">
        <v>18979259</v>
      </c>
      <c r="M79" s="33">
        <v>18979259</v>
      </c>
      <c r="N79" s="33">
        <v>18979259</v>
      </c>
      <c r="O79" s="33">
        <v>18979259</v>
      </c>
      <c r="P79" s="33">
        <v>18979259</v>
      </c>
    </row>
    <row r="80" spans="1:16" ht="15" customHeight="1" x14ac:dyDescent="0.25">
      <c r="A80" s="7" t="s">
        <v>165</v>
      </c>
      <c r="B80" s="47" t="s">
        <v>164</v>
      </c>
      <c r="C80" s="7" t="s">
        <v>92</v>
      </c>
      <c r="D80" s="7" t="s">
        <v>13</v>
      </c>
      <c r="E80" s="7" t="s">
        <v>99</v>
      </c>
      <c r="F80" s="35">
        <v>112663460</v>
      </c>
      <c r="G80" s="35">
        <v>0</v>
      </c>
      <c r="H80" s="35">
        <v>0</v>
      </c>
      <c r="I80" s="35">
        <v>0</v>
      </c>
      <c r="J80" s="35">
        <v>0</v>
      </c>
      <c r="K80" s="35">
        <f>+K81</f>
        <v>112663460</v>
      </c>
      <c r="L80" s="35">
        <f t="shared" ref="L80:P80" si="2">+L81</f>
        <v>101028200</v>
      </c>
      <c r="M80" s="35">
        <f t="shared" si="2"/>
        <v>101028200</v>
      </c>
      <c r="N80" s="35">
        <f t="shared" si="2"/>
        <v>101028200</v>
      </c>
      <c r="O80" s="35">
        <f t="shared" si="2"/>
        <v>101028200</v>
      </c>
      <c r="P80" s="35">
        <f t="shared" si="2"/>
        <v>101028200</v>
      </c>
    </row>
    <row r="81" spans="1:16" ht="15" customHeight="1" x14ac:dyDescent="0.25">
      <c r="A81" s="6" t="s">
        <v>97</v>
      </c>
      <c r="B81" s="10" t="s">
        <v>98</v>
      </c>
      <c r="C81" s="3" t="s">
        <v>92</v>
      </c>
      <c r="D81" s="3" t="s">
        <v>13</v>
      </c>
      <c r="E81" s="3" t="s">
        <v>99</v>
      </c>
      <c r="F81" s="33">
        <v>112663460</v>
      </c>
      <c r="G81" s="36">
        <v>0</v>
      </c>
      <c r="H81" s="36">
        <v>0</v>
      </c>
      <c r="I81" s="34">
        <v>0</v>
      </c>
      <c r="J81" s="34">
        <v>0</v>
      </c>
      <c r="K81" s="33">
        <v>112663460</v>
      </c>
      <c r="L81" s="33">
        <v>101028200</v>
      </c>
      <c r="M81" s="33">
        <v>101028200</v>
      </c>
      <c r="N81" s="33">
        <v>101028200</v>
      </c>
      <c r="O81" s="33">
        <v>101028200</v>
      </c>
      <c r="P81" s="33">
        <v>101028200</v>
      </c>
    </row>
    <row r="82" spans="1:16" s="40" customFormat="1" ht="15" customHeight="1" x14ac:dyDescent="0.25">
      <c r="A82" s="4" t="s">
        <v>165</v>
      </c>
      <c r="B82" s="48" t="s">
        <v>164</v>
      </c>
      <c r="C82" s="4" t="s">
        <v>86</v>
      </c>
      <c r="D82" s="4" t="s">
        <v>87</v>
      </c>
      <c r="E82" s="4" t="s">
        <v>14</v>
      </c>
      <c r="F82" s="45">
        <v>76743000</v>
      </c>
      <c r="G82" s="45"/>
      <c r="H82" s="45"/>
      <c r="I82" s="49"/>
      <c r="J82" s="49"/>
      <c r="K82" s="45">
        <f>+K83</f>
        <v>76743000</v>
      </c>
      <c r="L82" s="45">
        <f t="shared" ref="L82:P82" si="3">+L83</f>
        <v>76743000</v>
      </c>
      <c r="M82" s="45">
        <f t="shared" si="3"/>
        <v>76743000</v>
      </c>
      <c r="N82" s="45">
        <f t="shared" si="3"/>
        <v>76743000</v>
      </c>
      <c r="O82" s="45">
        <f t="shared" si="3"/>
        <v>76743000</v>
      </c>
      <c r="P82" s="45">
        <f t="shared" si="3"/>
        <v>76743000</v>
      </c>
    </row>
    <row r="83" spans="1:16" s="40" customFormat="1" ht="15" customHeight="1" x14ac:dyDescent="0.25">
      <c r="A83" s="3" t="s">
        <v>190</v>
      </c>
      <c r="B83" s="46" t="s">
        <v>191</v>
      </c>
      <c r="C83" s="3" t="s">
        <v>86</v>
      </c>
      <c r="D83" s="3" t="s">
        <v>87</v>
      </c>
      <c r="E83" s="3" t="s">
        <v>14</v>
      </c>
      <c r="F83" s="33">
        <v>76743000</v>
      </c>
      <c r="G83" s="36"/>
      <c r="H83" s="36"/>
      <c r="I83" s="34"/>
      <c r="J83" s="34"/>
      <c r="K83" s="33">
        <v>76743000</v>
      </c>
      <c r="L83" s="33">
        <v>76743000</v>
      </c>
      <c r="M83" s="33">
        <v>76743000</v>
      </c>
      <c r="N83" s="33">
        <v>76743000</v>
      </c>
      <c r="O83" s="33">
        <v>76743000</v>
      </c>
      <c r="P83" s="33">
        <v>76743000</v>
      </c>
    </row>
    <row r="84" spans="1:16" ht="15" customHeight="1" x14ac:dyDescent="0.25">
      <c r="A84" s="6" t="s">
        <v>179</v>
      </c>
      <c r="B84" s="52" t="s">
        <v>180</v>
      </c>
      <c r="C84" s="53"/>
      <c r="D84" s="53"/>
      <c r="E84" s="54"/>
      <c r="F84" s="35">
        <v>25583389491</v>
      </c>
      <c r="G84" s="35">
        <v>5507628745</v>
      </c>
      <c r="H84" s="35">
        <v>3130134367</v>
      </c>
      <c r="I84" s="35">
        <v>0</v>
      </c>
      <c r="J84" s="35">
        <v>0</v>
      </c>
      <c r="K84" s="35">
        <v>27960883869</v>
      </c>
      <c r="L84" s="35">
        <v>26140003975.099998</v>
      </c>
      <c r="M84" s="35">
        <v>26140003975.099998</v>
      </c>
      <c r="N84" s="35">
        <v>23226181542.329998</v>
      </c>
      <c r="O84" s="35">
        <v>22562192707.329998</v>
      </c>
      <c r="P84" s="35">
        <v>22562192707.329998</v>
      </c>
    </row>
    <row r="85" spans="1:16" ht="24" customHeight="1" x14ac:dyDescent="0.25">
      <c r="A85" s="7" t="s">
        <v>134</v>
      </c>
      <c r="B85" s="58" t="s">
        <v>177</v>
      </c>
      <c r="C85" s="59"/>
      <c r="D85" s="59"/>
      <c r="E85" s="60"/>
      <c r="F85" s="35">
        <v>23919830734</v>
      </c>
      <c r="G85" s="35">
        <v>5370506744</v>
      </c>
      <c r="H85" s="35">
        <v>2970012366</v>
      </c>
      <c r="I85" s="35">
        <v>0</v>
      </c>
      <c r="J85" s="35">
        <v>0</v>
      </c>
      <c r="K85" s="35">
        <v>26320325112</v>
      </c>
      <c r="L85" s="35">
        <v>24567491980.91</v>
      </c>
      <c r="M85" s="35">
        <v>24567491980.91</v>
      </c>
      <c r="N85" s="35">
        <v>21660769548.139999</v>
      </c>
      <c r="O85" s="35">
        <v>21136342002.139999</v>
      </c>
      <c r="P85" s="35">
        <v>21136342002.139999</v>
      </c>
    </row>
    <row r="86" spans="1:16" ht="26.25" customHeight="1" x14ac:dyDescent="0.25">
      <c r="A86" s="7" t="s">
        <v>134</v>
      </c>
      <c r="B86" s="7" t="s">
        <v>177</v>
      </c>
      <c r="C86" s="7" t="s">
        <v>12</v>
      </c>
      <c r="D86" s="7" t="s">
        <v>13</v>
      </c>
      <c r="E86" s="7" t="s">
        <v>14</v>
      </c>
      <c r="F86" s="35">
        <v>5976065152</v>
      </c>
      <c r="G86" s="35">
        <v>3984144414</v>
      </c>
      <c r="H86" s="35">
        <v>2075518798</v>
      </c>
      <c r="I86" s="35">
        <v>0</v>
      </c>
      <c r="J86" s="35">
        <v>0</v>
      </c>
      <c r="K86" s="35">
        <v>7884690768</v>
      </c>
      <c r="L86" s="35">
        <v>7349842869.5</v>
      </c>
      <c r="M86" s="35">
        <v>7349842869.5</v>
      </c>
      <c r="N86" s="35">
        <v>5871995806.5</v>
      </c>
      <c r="O86" s="35">
        <v>5529731320.5</v>
      </c>
      <c r="P86" s="35">
        <v>5529731320.5</v>
      </c>
    </row>
    <row r="87" spans="1:16" ht="22.5" customHeight="1" x14ac:dyDescent="0.25">
      <c r="A87" s="6" t="s">
        <v>100</v>
      </c>
      <c r="B87" s="10" t="s">
        <v>101</v>
      </c>
      <c r="C87" s="3" t="s">
        <v>12</v>
      </c>
      <c r="D87" s="3" t="s">
        <v>13</v>
      </c>
      <c r="E87" s="3" t="s">
        <v>14</v>
      </c>
      <c r="F87" s="33">
        <v>488955041</v>
      </c>
      <c r="G87" s="33">
        <v>233000000</v>
      </c>
      <c r="H87" s="33">
        <v>350998187</v>
      </c>
      <c r="I87" s="34">
        <v>0</v>
      </c>
      <c r="J87" s="34">
        <v>0</v>
      </c>
      <c r="K87" s="33">
        <v>370956854</v>
      </c>
      <c r="L87" s="33">
        <v>336187314</v>
      </c>
      <c r="M87" s="33">
        <v>336187314</v>
      </c>
      <c r="N87" s="33">
        <v>336187314</v>
      </c>
      <c r="O87" s="33">
        <v>282294055</v>
      </c>
      <c r="P87" s="33">
        <v>282294055</v>
      </c>
    </row>
    <row r="88" spans="1:16" ht="22.5" customHeight="1" x14ac:dyDescent="0.25">
      <c r="A88" s="3" t="s">
        <v>102</v>
      </c>
      <c r="B88" s="10" t="s">
        <v>103</v>
      </c>
      <c r="C88" s="3" t="s">
        <v>12</v>
      </c>
      <c r="D88" s="3" t="s">
        <v>13</v>
      </c>
      <c r="E88" s="3" t="s">
        <v>14</v>
      </c>
      <c r="F88" s="33">
        <v>533855756</v>
      </c>
      <c r="G88" s="33">
        <v>350162741</v>
      </c>
      <c r="H88" s="33">
        <v>105064741</v>
      </c>
      <c r="I88" s="34">
        <v>0</v>
      </c>
      <c r="J88" s="34">
        <v>0</v>
      </c>
      <c r="K88" s="33">
        <v>778953756</v>
      </c>
      <c r="L88" s="33">
        <v>772005882</v>
      </c>
      <c r="M88" s="33">
        <v>772005882</v>
      </c>
      <c r="N88" s="33">
        <v>772005882</v>
      </c>
      <c r="O88" s="33">
        <v>772005882</v>
      </c>
      <c r="P88" s="33">
        <v>772005882</v>
      </c>
    </row>
    <row r="89" spans="1:16" ht="22.5" customHeight="1" x14ac:dyDescent="0.25">
      <c r="A89" s="3" t="s">
        <v>104</v>
      </c>
      <c r="B89" s="10" t="s">
        <v>105</v>
      </c>
      <c r="C89" s="3" t="s">
        <v>12</v>
      </c>
      <c r="D89" s="3" t="s">
        <v>13</v>
      </c>
      <c r="E89" s="3" t="s">
        <v>14</v>
      </c>
      <c r="F89" s="33">
        <v>70119172</v>
      </c>
      <c r="G89" s="33">
        <v>43037685</v>
      </c>
      <c r="H89" s="33">
        <v>47068857</v>
      </c>
      <c r="I89" s="34">
        <v>0</v>
      </c>
      <c r="J89" s="34">
        <v>0</v>
      </c>
      <c r="K89" s="33">
        <v>66088000</v>
      </c>
      <c r="L89" s="33">
        <v>54818779</v>
      </c>
      <c r="M89" s="33">
        <v>54818779</v>
      </c>
      <c r="N89" s="33">
        <v>54818779</v>
      </c>
      <c r="O89" s="33">
        <v>54689619</v>
      </c>
      <c r="P89" s="33">
        <v>54689619</v>
      </c>
    </row>
    <row r="90" spans="1:16" ht="22.5" customHeight="1" x14ac:dyDescent="0.25">
      <c r="A90" s="3" t="s">
        <v>106</v>
      </c>
      <c r="B90" s="10" t="s">
        <v>107</v>
      </c>
      <c r="C90" s="3" t="s">
        <v>12</v>
      </c>
      <c r="D90" s="3" t="s">
        <v>13</v>
      </c>
      <c r="E90" s="3" t="s">
        <v>14</v>
      </c>
      <c r="F90" s="33">
        <v>110767870</v>
      </c>
      <c r="G90" s="33">
        <v>240289245</v>
      </c>
      <c r="H90" s="33">
        <v>110937870</v>
      </c>
      <c r="I90" s="34">
        <v>0</v>
      </c>
      <c r="J90" s="34">
        <v>0</v>
      </c>
      <c r="K90" s="33">
        <v>240119245</v>
      </c>
      <c r="L90" s="33">
        <v>230429450</v>
      </c>
      <c r="M90" s="33">
        <v>230429450</v>
      </c>
      <c r="N90" s="33">
        <v>205623662</v>
      </c>
      <c r="O90" s="33">
        <v>205623662</v>
      </c>
      <c r="P90" s="33">
        <v>205623662</v>
      </c>
    </row>
    <row r="91" spans="1:16" ht="22.5" customHeight="1" x14ac:dyDescent="0.25">
      <c r="A91" s="3" t="s">
        <v>108</v>
      </c>
      <c r="B91" s="10" t="s">
        <v>109</v>
      </c>
      <c r="C91" s="3" t="s">
        <v>12</v>
      </c>
      <c r="D91" s="3" t="s">
        <v>13</v>
      </c>
      <c r="E91" s="3" t="s">
        <v>14</v>
      </c>
      <c r="F91" s="33">
        <v>354396470</v>
      </c>
      <c r="G91" s="33">
        <v>380000000</v>
      </c>
      <c r="H91" s="33">
        <v>584396470</v>
      </c>
      <c r="I91" s="34">
        <v>0</v>
      </c>
      <c r="J91" s="34">
        <v>0</v>
      </c>
      <c r="K91" s="33">
        <v>150000000</v>
      </c>
      <c r="L91" s="33">
        <v>132499704</v>
      </c>
      <c r="M91" s="33">
        <v>132499704</v>
      </c>
      <c r="N91" s="33">
        <v>132499704</v>
      </c>
      <c r="O91" s="33">
        <v>132499704</v>
      </c>
      <c r="P91" s="33">
        <v>132499704</v>
      </c>
    </row>
    <row r="92" spans="1:16" ht="22.5" customHeight="1" x14ac:dyDescent="0.25">
      <c r="A92" s="3" t="s">
        <v>110</v>
      </c>
      <c r="B92" s="10" t="s">
        <v>111</v>
      </c>
      <c r="C92" s="3" t="s">
        <v>12</v>
      </c>
      <c r="D92" s="3" t="s">
        <v>13</v>
      </c>
      <c r="E92" s="3" t="s">
        <v>14</v>
      </c>
      <c r="F92" s="33">
        <v>1030691921</v>
      </c>
      <c r="G92" s="33">
        <v>1400151610</v>
      </c>
      <c r="H92" s="33">
        <v>0</v>
      </c>
      <c r="I92" s="34">
        <v>0</v>
      </c>
      <c r="J92" s="34">
        <v>0</v>
      </c>
      <c r="K92" s="33">
        <v>2430843531</v>
      </c>
      <c r="L92" s="33">
        <v>2280530190</v>
      </c>
      <c r="M92" s="33">
        <v>2280530190</v>
      </c>
      <c r="N92" s="33">
        <v>1262857367</v>
      </c>
      <c r="O92" s="33">
        <v>1199248942</v>
      </c>
      <c r="P92" s="33">
        <v>1199248942</v>
      </c>
    </row>
    <row r="93" spans="1:16" ht="22.5" customHeight="1" x14ac:dyDescent="0.25">
      <c r="A93" s="3" t="s">
        <v>112</v>
      </c>
      <c r="B93" s="10" t="s">
        <v>113</v>
      </c>
      <c r="C93" s="3" t="s">
        <v>12</v>
      </c>
      <c r="D93" s="3" t="s">
        <v>13</v>
      </c>
      <c r="E93" s="3" t="s">
        <v>14</v>
      </c>
      <c r="F93" s="33">
        <v>77890682</v>
      </c>
      <c r="G93" s="33">
        <v>123510990</v>
      </c>
      <c r="H93" s="33">
        <v>612000</v>
      </c>
      <c r="I93" s="34">
        <v>0</v>
      </c>
      <c r="J93" s="34">
        <v>0</v>
      </c>
      <c r="K93" s="33">
        <v>200789672</v>
      </c>
      <c r="L93" s="33">
        <v>194789722</v>
      </c>
      <c r="M93" s="33">
        <v>194789722</v>
      </c>
      <c r="N93" s="33">
        <v>194789722</v>
      </c>
      <c r="O93" s="33">
        <v>194789722</v>
      </c>
      <c r="P93" s="33">
        <v>194789722</v>
      </c>
    </row>
    <row r="94" spans="1:16" ht="22.5" customHeight="1" x14ac:dyDescent="0.25">
      <c r="A94" s="3" t="s">
        <v>114</v>
      </c>
      <c r="B94" s="10" t="s">
        <v>115</v>
      </c>
      <c r="C94" s="3" t="s">
        <v>12</v>
      </c>
      <c r="D94" s="3" t="s">
        <v>13</v>
      </c>
      <c r="E94" s="3" t="s">
        <v>14</v>
      </c>
      <c r="F94" s="33">
        <v>310906718</v>
      </c>
      <c r="G94" s="33">
        <v>94343445</v>
      </c>
      <c r="H94" s="33">
        <v>143713751</v>
      </c>
      <c r="I94" s="34">
        <v>0</v>
      </c>
      <c r="J94" s="34">
        <v>0</v>
      </c>
      <c r="K94" s="33">
        <v>261536412</v>
      </c>
      <c r="L94" s="33">
        <v>240491866</v>
      </c>
      <c r="M94" s="33">
        <v>240491866</v>
      </c>
      <c r="N94" s="33">
        <v>240491866</v>
      </c>
      <c r="O94" s="33">
        <v>240491866</v>
      </c>
      <c r="P94" s="33">
        <v>240491866</v>
      </c>
    </row>
    <row r="95" spans="1:16" ht="22.5" customHeight="1" x14ac:dyDescent="0.25">
      <c r="A95" s="3" t="s">
        <v>116</v>
      </c>
      <c r="B95" s="10" t="s">
        <v>117</v>
      </c>
      <c r="C95" s="3" t="s">
        <v>12</v>
      </c>
      <c r="D95" s="3" t="s">
        <v>13</v>
      </c>
      <c r="E95" s="3" t="s">
        <v>14</v>
      </c>
      <c r="F95" s="33">
        <v>1705617911</v>
      </c>
      <c r="G95" s="33">
        <v>1094648698</v>
      </c>
      <c r="H95" s="33">
        <v>217117222</v>
      </c>
      <c r="I95" s="34">
        <v>0</v>
      </c>
      <c r="J95" s="34">
        <v>0</v>
      </c>
      <c r="K95" s="33">
        <v>2583149387</v>
      </c>
      <c r="L95" s="33">
        <v>2314434330.5</v>
      </c>
      <c r="M95" s="33">
        <v>2314434330.5</v>
      </c>
      <c r="N95" s="33">
        <v>1944750687.5</v>
      </c>
      <c r="O95" s="33">
        <v>1871327180.5</v>
      </c>
      <c r="P95" s="33">
        <v>1871327180.5</v>
      </c>
    </row>
    <row r="96" spans="1:16" ht="22.5" customHeight="1" x14ac:dyDescent="0.25">
      <c r="A96" s="3" t="s">
        <v>118</v>
      </c>
      <c r="B96" s="10" t="s">
        <v>119</v>
      </c>
      <c r="C96" s="3" t="s">
        <v>12</v>
      </c>
      <c r="D96" s="3" t="s">
        <v>13</v>
      </c>
      <c r="E96" s="3" t="s">
        <v>14</v>
      </c>
      <c r="F96" s="33">
        <v>256678802</v>
      </c>
      <c r="G96" s="33">
        <v>25000000</v>
      </c>
      <c r="H96" s="33">
        <v>25028254</v>
      </c>
      <c r="I96" s="34">
        <v>0</v>
      </c>
      <c r="J96" s="34">
        <v>0</v>
      </c>
      <c r="K96" s="33">
        <v>256650548</v>
      </c>
      <c r="L96" s="33">
        <v>254895129</v>
      </c>
      <c r="M96" s="33">
        <v>254895129</v>
      </c>
      <c r="N96" s="33">
        <v>254895129</v>
      </c>
      <c r="O96" s="33">
        <v>114721548</v>
      </c>
      <c r="P96" s="33">
        <v>114721548</v>
      </c>
    </row>
    <row r="97" spans="1:16" ht="22.5" customHeight="1" x14ac:dyDescent="0.25">
      <c r="A97" s="3" t="s">
        <v>120</v>
      </c>
      <c r="B97" s="10" t="s">
        <v>121</v>
      </c>
      <c r="C97" s="3" t="s">
        <v>12</v>
      </c>
      <c r="D97" s="3" t="s">
        <v>13</v>
      </c>
      <c r="E97" s="3" t="s">
        <v>14</v>
      </c>
      <c r="F97" s="33">
        <v>1036184809</v>
      </c>
      <c r="G97" s="33">
        <v>0</v>
      </c>
      <c r="H97" s="33">
        <v>490581446</v>
      </c>
      <c r="I97" s="34">
        <v>0</v>
      </c>
      <c r="J97" s="34">
        <v>0</v>
      </c>
      <c r="K97" s="33">
        <v>545603363</v>
      </c>
      <c r="L97" s="33">
        <v>538760503</v>
      </c>
      <c r="M97" s="33">
        <v>538760503</v>
      </c>
      <c r="N97" s="33">
        <v>473075694</v>
      </c>
      <c r="O97" s="33">
        <v>462039140</v>
      </c>
      <c r="P97" s="33">
        <v>462039140</v>
      </c>
    </row>
    <row r="98" spans="1:16" ht="22.5" customHeight="1" x14ac:dyDescent="0.25">
      <c r="A98" s="7" t="s">
        <v>134</v>
      </c>
      <c r="B98" s="7" t="s">
        <v>177</v>
      </c>
      <c r="C98" s="7" t="s">
        <v>92</v>
      </c>
      <c r="D98" s="7" t="s">
        <v>13</v>
      </c>
      <c r="E98" s="7" t="s">
        <v>14</v>
      </c>
      <c r="F98" s="35">
        <v>14660278098</v>
      </c>
      <c r="G98" s="35">
        <v>845582275</v>
      </c>
      <c r="H98" s="35">
        <v>894493568</v>
      </c>
      <c r="I98" s="35">
        <v>0</v>
      </c>
      <c r="J98" s="35">
        <v>0</v>
      </c>
      <c r="K98" s="35">
        <v>14611366805</v>
      </c>
      <c r="L98" s="35">
        <v>14170009203.91</v>
      </c>
      <c r="M98" s="35">
        <v>14170009203.91</v>
      </c>
      <c r="N98" s="35">
        <v>12749270552.139999</v>
      </c>
      <c r="O98" s="35">
        <v>12588416753.139999</v>
      </c>
      <c r="P98" s="35">
        <v>12588416753.139999</v>
      </c>
    </row>
    <row r="99" spans="1:16" ht="22.5" customHeight="1" x14ac:dyDescent="0.25">
      <c r="A99" s="6" t="s">
        <v>100</v>
      </c>
      <c r="B99" s="10" t="s">
        <v>101</v>
      </c>
      <c r="C99" s="3" t="s">
        <v>92</v>
      </c>
      <c r="D99" s="3" t="s">
        <v>13</v>
      </c>
      <c r="E99" s="3" t="s">
        <v>14</v>
      </c>
      <c r="F99" s="33">
        <v>708904345</v>
      </c>
      <c r="G99" s="33">
        <v>0</v>
      </c>
      <c r="H99" s="33">
        <v>17947085</v>
      </c>
      <c r="I99" s="34">
        <v>0</v>
      </c>
      <c r="J99" s="34">
        <v>0</v>
      </c>
      <c r="K99" s="33">
        <v>690957260</v>
      </c>
      <c r="L99" s="33">
        <v>636546787</v>
      </c>
      <c r="M99" s="33">
        <v>636546787</v>
      </c>
      <c r="N99" s="33">
        <v>636546787</v>
      </c>
      <c r="O99" s="33">
        <v>636546787</v>
      </c>
      <c r="P99" s="33">
        <v>636546787</v>
      </c>
    </row>
    <row r="100" spans="1:16" ht="22.5" customHeight="1" x14ac:dyDescent="0.25">
      <c r="A100" s="3" t="s">
        <v>102</v>
      </c>
      <c r="B100" s="10" t="s">
        <v>103</v>
      </c>
      <c r="C100" s="3" t="s">
        <v>92</v>
      </c>
      <c r="D100" s="3" t="s">
        <v>13</v>
      </c>
      <c r="E100" s="3" t="s">
        <v>14</v>
      </c>
      <c r="F100" s="33">
        <v>1090585783</v>
      </c>
      <c r="G100" s="33">
        <v>57560000</v>
      </c>
      <c r="H100" s="33">
        <v>96930791</v>
      </c>
      <c r="I100" s="34">
        <v>0</v>
      </c>
      <c r="J100" s="34">
        <v>0</v>
      </c>
      <c r="K100" s="33">
        <v>1051214992</v>
      </c>
      <c r="L100" s="33">
        <v>996873598.5</v>
      </c>
      <c r="M100" s="33">
        <v>996873598.5</v>
      </c>
      <c r="N100" s="33">
        <v>996757107.5</v>
      </c>
      <c r="O100" s="33">
        <v>963042792.5</v>
      </c>
      <c r="P100" s="33">
        <v>963042792.5</v>
      </c>
    </row>
    <row r="101" spans="1:16" ht="22.5" customHeight="1" x14ac:dyDescent="0.25">
      <c r="A101" s="3" t="s">
        <v>104</v>
      </c>
      <c r="B101" s="10" t="s">
        <v>105</v>
      </c>
      <c r="C101" s="3" t="s">
        <v>92</v>
      </c>
      <c r="D101" s="3" t="s">
        <v>13</v>
      </c>
      <c r="E101" s="3" t="s">
        <v>14</v>
      </c>
      <c r="F101" s="33">
        <v>164058821</v>
      </c>
      <c r="G101" s="33">
        <v>22086634</v>
      </c>
      <c r="H101" s="33">
        <v>11225805</v>
      </c>
      <c r="I101" s="34">
        <v>0</v>
      </c>
      <c r="J101" s="34">
        <v>0</v>
      </c>
      <c r="K101" s="33">
        <v>174919650</v>
      </c>
      <c r="L101" s="33">
        <v>174919650</v>
      </c>
      <c r="M101" s="33">
        <v>174919650</v>
      </c>
      <c r="N101" s="33">
        <v>174919650</v>
      </c>
      <c r="O101" s="33">
        <v>174919650</v>
      </c>
      <c r="P101" s="33">
        <v>174919650</v>
      </c>
    </row>
    <row r="102" spans="1:16" ht="22.5" customHeight="1" x14ac:dyDescent="0.25">
      <c r="A102" s="3" t="s">
        <v>106</v>
      </c>
      <c r="B102" s="10" t="s">
        <v>107</v>
      </c>
      <c r="C102" s="3" t="s">
        <v>92</v>
      </c>
      <c r="D102" s="3" t="s">
        <v>13</v>
      </c>
      <c r="E102" s="3" t="s">
        <v>14</v>
      </c>
      <c r="F102" s="33">
        <v>259165155</v>
      </c>
      <c r="G102" s="33">
        <v>135160444</v>
      </c>
      <c r="H102" s="33">
        <v>17819000</v>
      </c>
      <c r="I102" s="34">
        <v>0</v>
      </c>
      <c r="J102" s="34">
        <v>0</v>
      </c>
      <c r="K102" s="33">
        <v>376506599</v>
      </c>
      <c r="L102" s="33">
        <v>376506599</v>
      </c>
      <c r="M102" s="33">
        <v>376506599</v>
      </c>
      <c r="N102" s="33">
        <v>376506599</v>
      </c>
      <c r="O102" s="33">
        <v>376506599</v>
      </c>
      <c r="P102" s="33">
        <v>376506599</v>
      </c>
    </row>
    <row r="103" spans="1:16" ht="22.5" customHeight="1" x14ac:dyDescent="0.25">
      <c r="A103" s="3" t="s">
        <v>108</v>
      </c>
      <c r="B103" s="10" t="s">
        <v>109</v>
      </c>
      <c r="C103" s="3" t="s">
        <v>92</v>
      </c>
      <c r="D103" s="3" t="s">
        <v>13</v>
      </c>
      <c r="E103" s="3" t="s">
        <v>14</v>
      </c>
      <c r="F103" s="33">
        <v>3000586009</v>
      </c>
      <c r="G103" s="33">
        <v>0</v>
      </c>
      <c r="H103" s="33">
        <v>399109875</v>
      </c>
      <c r="I103" s="34">
        <v>0</v>
      </c>
      <c r="J103" s="34">
        <v>0</v>
      </c>
      <c r="K103" s="33">
        <v>2601476134</v>
      </c>
      <c r="L103" s="33">
        <v>2595594592</v>
      </c>
      <c r="M103" s="33">
        <v>2595594592</v>
      </c>
      <c r="N103" s="33">
        <v>1953626589</v>
      </c>
      <c r="O103" s="33">
        <v>1953626589</v>
      </c>
      <c r="P103" s="33">
        <v>1953626589</v>
      </c>
    </row>
    <row r="104" spans="1:16" ht="22.5" customHeight="1" x14ac:dyDescent="0.25">
      <c r="A104" s="3" t="s">
        <v>110</v>
      </c>
      <c r="B104" s="10" t="s">
        <v>111</v>
      </c>
      <c r="C104" s="3" t="s">
        <v>92</v>
      </c>
      <c r="D104" s="3" t="s">
        <v>13</v>
      </c>
      <c r="E104" s="3" t="s">
        <v>14</v>
      </c>
      <c r="F104" s="33">
        <v>3076681089</v>
      </c>
      <c r="G104" s="33">
        <v>291065448</v>
      </c>
      <c r="H104" s="33">
        <v>0</v>
      </c>
      <c r="I104" s="34">
        <v>0</v>
      </c>
      <c r="J104" s="34">
        <v>0</v>
      </c>
      <c r="K104" s="33">
        <v>3367746537</v>
      </c>
      <c r="L104" s="33">
        <v>3327223605</v>
      </c>
      <c r="M104" s="33">
        <v>3327223605</v>
      </c>
      <c r="N104" s="33">
        <v>2909594803</v>
      </c>
      <c r="O104" s="33">
        <v>2883900577</v>
      </c>
      <c r="P104" s="33">
        <v>2883900577</v>
      </c>
    </row>
    <row r="105" spans="1:16" ht="22.5" customHeight="1" x14ac:dyDescent="0.25">
      <c r="A105" s="3" t="s">
        <v>112</v>
      </c>
      <c r="B105" s="10" t="s">
        <v>113</v>
      </c>
      <c r="C105" s="3" t="s">
        <v>92</v>
      </c>
      <c r="D105" s="3" t="s">
        <v>13</v>
      </c>
      <c r="E105" s="3" t="s">
        <v>14</v>
      </c>
      <c r="F105" s="33">
        <v>234005866</v>
      </c>
      <c r="G105" s="33">
        <v>72225805</v>
      </c>
      <c r="H105" s="33">
        <v>1427758</v>
      </c>
      <c r="I105" s="34">
        <v>0</v>
      </c>
      <c r="J105" s="34">
        <v>0</v>
      </c>
      <c r="K105" s="33">
        <v>304803913</v>
      </c>
      <c r="L105" s="33">
        <v>303435514</v>
      </c>
      <c r="M105" s="33">
        <v>303435514</v>
      </c>
      <c r="N105" s="33">
        <v>303435514</v>
      </c>
      <c r="O105" s="33">
        <v>303435514</v>
      </c>
      <c r="P105" s="33">
        <v>303435514</v>
      </c>
    </row>
    <row r="106" spans="1:16" ht="22.5" customHeight="1" x14ac:dyDescent="0.25">
      <c r="A106" s="3" t="s">
        <v>114</v>
      </c>
      <c r="B106" s="10" t="s">
        <v>115</v>
      </c>
      <c r="C106" s="3" t="s">
        <v>92</v>
      </c>
      <c r="D106" s="3" t="s">
        <v>13</v>
      </c>
      <c r="E106" s="3" t="s">
        <v>14</v>
      </c>
      <c r="F106" s="33">
        <v>450763576</v>
      </c>
      <c r="G106" s="33">
        <v>0</v>
      </c>
      <c r="H106" s="33">
        <v>89537702</v>
      </c>
      <c r="I106" s="34">
        <v>0</v>
      </c>
      <c r="J106" s="34">
        <v>0</v>
      </c>
      <c r="K106" s="33">
        <v>361225874</v>
      </c>
      <c r="L106" s="33">
        <v>361225874</v>
      </c>
      <c r="M106" s="33">
        <v>361225874</v>
      </c>
      <c r="N106" s="33">
        <v>361225874</v>
      </c>
      <c r="O106" s="33">
        <v>361225874</v>
      </c>
      <c r="P106" s="33">
        <v>361225874</v>
      </c>
    </row>
    <row r="107" spans="1:16" ht="22.5" customHeight="1" x14ac:dyDescent="0.25">
      <c r="A107" s="3" t="s">
        <v>116</v>
      </c>
      <c r="B107" s="10" t="s">
        <v>117</v>
      </c>
      <c r="C107" s="3" t="s">
        <v>92</v>
      </c>
      <c r="D107" s="3" t="s">
        <v>13</v>
      </c>
      <c r="E107" s="3" t="s">
        <v>14</v>
      </c>
      <c r="F107" s="33">
        <v>3801087978</v>
      </c>
      <c r="G107" s="33">
        <v>267483944</v>
      </c>
      <c r="H107" s="33">
        <v>44911643</v>
      </c>
      <c r="I107" s="34">
        <v>0</v>
      </c>
      <c r="J107" s="34">
        <v>0</v>
      </c>
      <c r="K107" s="33">
        <v>4023660279</v>
      </c>
      <c r="L107" s="33">
        <v>3758458987.77</v>
      </c>
      <c r="M107" s="33">
        <v>3758458987.77</v>
      </c>
      <c r="N107" s="33">
        <v>3433651349</v>
      </c>
      <c r="O107" s="33">
        <v>3398228256</v>
      </c>
      <c r="P107" s="33">
        <v>3398228256</v>
      </c>
    </row>
    <row r="108" spans="1:16" ht="22.5" customHeight="1" x14ac:dyDescent="0.25">
      <c r="A108" s="3" t="s">
        <v>118</v>
      </c>
      <c r="B108" s="10" t="s">
        <v>119</v>
      </c>
      <c r="C108" s="3" t="s">
        <v>92</v>
      </c>
      <c r="D108" s="3" t="s">
        <v>13</v>
      </c>
      <c r="E108" s="3" t="s">
        <v>14</v>
      </c>
      <c r="F108" s="33">
        <v>372142022</v>
      </c>
      <c r="G108" s="33">
        <v>0</v>
      </c>
      <c r="H108" s="33">
        <v>3999650</v>
      </c>
      <c r="I108" s="34">
        <v>0</v>
      </c>
      <c r="J108" s="34">
        <v>0</v>
      </c>
      <c r="K108" s="33">
        <v>368142372</v>
      </c>
      <c r="L108" s="33">
        <v>363952845</v>
      </c>
      <c r="M108" s="33">
        <v>363952845</v>
      </c>
      <c r="N108" s="33">
        <v>363952845</v>
      </c>
      <c r="O108" s="33">
        <v>363952845</v>
      </c>
      <c r="P108" s="33">
        <v>363952845</v>
      </c>
    </row>
    <row r="109" spans="1:16" ht="22.5" customHeight="1" x14ac:dyDescent="0.25">
      <c r="A109" s="3" t="s">
        <v>120</v>
      </c>
      <c r="B109" s="10" t="s">
        <v>121</v>
      </c>
      <c r="C109" s="3" t="s">
        <v>92</v>
      </c>
      <c r="D109" s="3" t="s">
        <v>13</v>
      </c>
      <c r="E109" s="3" t="s">
        <v>14</v>
      </c>
      <c r="F109" s="33">
        <v>1502297454</v>
      </c>
      <c r="G109" s="33">
        <v>0</v>
      </c>
      <c r="H109" s="33">
        <v>211584259</v>
      </c>
      <c r="I109" s="34">
        <v>0</v>
      </c>
      <c r="J109" s="34">
        <v>0</v>
      </c>
      <c r="K109" s="33">
        <v>1290713195</v>
      </c>
      <c r="L109" s="33">
        <v>1275271151.6400001</v>
      </c>
      <c r="M109" s="33">
        <v>1275271151.6400001</v>
      </c>
      <c r="N109" s="33">
        <v>1239053434.6400001</v>
      </c>
      <c r="O109" s="33">
        <v>1173031269.6400001</v>
      </c>
      <c r="P109" s="33">
        <v>1173031269.6400001</v>
      </c>
    </row>
    <row r="110" spans="1:16" ht="24.75" customHeight="1" x14ac:dyDescent="0.25">
      <c r="A110" s="7" t="s">
        <v>134</v>
      </c>
      <c r="B110" s="7" t="s">
        <v>177</v>
      </c>
      <c r="C110" s="7" t="s">
        <v>124</v>
      </c>
      <c r="D110" s="7" t="s">
        <v>87</v>
      </c>
      <c r="E110" s="7" t="s">
        <v>14</v>
      </c>
      <c r="F110" s="35">
        <v>3283487484</v>
      </c>
      <c r="G110" s="35">
        <v>540780055</v>
      </c>
      <c r="H110" s="35">
        <v>0</v>
      </c>
      <c r="I110" s="35">
        <v>0</v>
      </c>
      <c r="J110" s="35">
        <v>0</v>
      </c>
      <c r="K110" s="35">
        <v>3824267539</v>
      </c>
      <c r="L110" s="35">
        <v>3047639907.5</v>
      </c>
      <c r="M110" s="35">
        <v>3047639907.5</v>
      </c>
      <c r="N110" s="35">
        <v>3039503189.5</v>
      </c>
      <c r="O110" s="35">
        <v>3018193928.5</v>
      </c>
      <c r="P110" s="35">
        <v>3018193928.5</v>
      </c>
    </row>
    <row r="111" spans="1:16" ht="22.5" customHeight="1" x14ac:dyDescent="0.25">
      <c r="A111" s="6" t="s">
        <v>122</v>
      </c>
      <c r="B111" s="10" t="s">
        <v>123</v>
      </c>
      <c r="C111" s="3" t="s">
        <v>124</v>
      </c>
      <c r="D111" s="3" t="s">
        <v>87</v>
      </c>
      <c r="E111" s="3" t="s">
        <v>14</v>
      </c>
      <c r="F111" s="33">
        <v>2417576004</v>
      </c>
      <c r="G111" s="37">
        <v>0</v>
      </c>
      <c r="H111" s="37">
        <v>0</v>
      </c>
      <c r="I111" s="34">
        <v>0</v>
      </c>
      <c r="J111" s="34">
        <v>0</v>
      </c>
      <c r="K111" s="33">
        <v>2417576004</v>
      </c>
      <c r="L111" s="33">
        <v>1938966544</v>
      </c>
      <c r="M111" s="33">
        <v>1938966544</v>
      </c>
      <c r="N111" s="33">
        <v>1938966544</v>
      </c>
      <c r="O111" s="33">
        <v>1938966544</v>
      </c>
      <c r="P111" s="33">
        <v>1938966544</v>
      </c>
    </row>
    <row r="112" spans="1:16" ht="22.5" customHeight="1" x14ac:dyDescent="0.25">
      <c r="A112" s="3" t="s">
        <v>108</v>
      </c>
      <c r="B112" s="10" t="s">
        <v>109</v>
      </c>
      <c r="C112" s="3" t="s">
        <v>124</v>
      </c>
      <c r="D112" s="3" t="s">
        <v>87</v>
      </c>
      <c r="E112" s="3" t="s">
        <v>14</v>
      </c>
      <c r="F112" s="33">
        <v>220000000</v>
      </c>
      <c r="G112" s="37">
        <v>0</v>
      </c>
      <c r="H112" s="37">
        <v>0</v>
      </c>
      <c r="I112" s="34">
        <v>0</v>
      </c>
      <c r="J112" s="34">
        <v>0</v>
      </c>
      <c r="K112" s="33">
        <v>220000000</v>
      </c>
      <c r="L112" s="33">
        <v>82993000</v>
      </c>
      <c r="M112" s="33">
        <v>82993000</v>
      </c>
      <c r="N112" s="33">
        <v>82993000</v>
      </c>
      <c r="O112" s="33">
        <v>82993000</v>
      </c>
      <c r="P112" s="33">
        <v>82993000</v>
      </c>
    </row>
    <row r="113" spans="1:16" ht="22.5" customHeight="1" x14ac:dyDescent="0.25">
      <c r="A113" s="3" t="s">
        <v>116</v>
      </c>
      <c r="B113" s="10" t="s">
        <v>117</v>
      </c>
      <c r="C113" s="3" t="s">
        <v>124</v>
      </c>
      <c r="D113" s="3" t="s">
        <v>87</v>
      </c>
      <c r="E113" s="3" t="s">
        <v>14</v>
      </c>
      <c r="F113" s="33">
        <v>396819848</v>
      </c>
      <c r="G113" s="37">
        <v>0</v>
      </c>
      <c r="H113" s="37">
        <v>0</v>
      </c>
      <c r="I113" s="34">
        <v>0</v>
      </c>
      <c r="J113" s="34">
        <v>0</v>
      </c>
      <c r="K113" s="33">
        <v>396819848</v>
      </c>
      <c r="L113" s="33">
        <v>385517933.5</v>
      </c>
      <c r="M113" s="33">
        <v>385517933.5</v>
      </c>
      <c r="N113" s="33">
        <v>385517933.5</v>
      </c>
      <c r="O113" s="33">
        <v>385517933.5</v>
      </c>
      <c r="P113" s="33">
        <v>385517933.5</v>
      </c>
    </row>
    <row r="114" spans="1:16" ht="22.5" customHeight="1" x14ac:dyDescent="0.25">
      <c r="A114" s="3" t="s">
        <v>118</v>
      </c>
      <c r="B114" s="10" t="s">
        <v>119</v>
      </c>
      <c r="C114" s="3" t="s">
        <v>124</v>
      </c>
      <c r="D114" s="3" t="s">
        <v>87</v>
      </c>
      <c r="E114" s="3" t="s">
        <v>14</v>
      </c>
      <c r="F114" s="33">
        <v>249091632</v>
      </c>
      <c r="G114" s="36">
        <v>540780055</v>
      </c>
      <c r="H114" s="37">
        <v>0</v>
      </c>
      <c r="I114" s="34">
        <v>0</v>
      </c>
      <c r="J114" s="34">
        <v>0</v>
      </c>
      <c r="K114" s="33">
        <v>789871687</v>
      </c>
      <c r="L114" s="33">
        <v>640162430</v>
      </c>
      <c r="M114" s="33">
        <v>640162430</v>
      </c>
      <c r="N114" s="33">
        <v>632025712</v>
      </c>
      <c r="O114" s="33">
        <v>610716451</v>
      </c>
      <c r="P114" s="33">
        <v>610716451</v>
      </c>
    </row>
    <row r="115" spans="1:16" ht="22.5" customHeight="1" x14ac:dyDescent="0.25">
      <c r="A115" s="7" t="s">
        <v>133</v>
      </c>
      <c r="B115" s="58" t="s">
        <v>178</v>
      </c>
      <c r="C115" s="59"/>
      <c r="D115" s="59"/>
      <c r="E115" s="60"/>
      <c r="F115" s="35">
        <v>1663558757</v>
      </c>
      <c r="G115" s="35">
        <v>137122001</v>
      </c>
      <c r="H115" s="35">
        <v>160122001</v>
      </c>
      <c r="I115" s="35">
        <v>0</v>
      </c>
      <c r="J115" s="35">
        <v>0</v>
      </c>
      <c r="K115" s="35">
        <v>1640558757</v>
      </c>
      <c r="L115" s="35">
        <v>1572511994.1900001</v>
      </c>
      <c r="M115" s="35">
        <v>1572511994.1900001</v>
      </c>
      <c r="N115" s="35">
        <v>1565411994.1900001</v>
      </c>
      <c r="O115" s="35">
        <v>1425850705.1900001</v>
      </c>
      <c r="P115" s="35">
        <v>1425850705.1900001</v>
      </c>
    </row>
    <row r="116" spans="1:16" ht="22.5" customHeight="1" x14ac:dyDescent="0.25">
      <c r="A116" s="7" t="s">
        <v>133</v>
      </c>
      <c r="B116" s="7" t="s">
        <v>178</v>
      </c>
      <c r="C116" s="7" t="s">
        <v>12</v>
      </c>
      <c r="D116" s="7" t="s">
        <v>13</v>
      </c>
      <c r="E116" s="7" t="s">
        <v>14</v>
      </c>
      <c r="F116" s="35">
        <v>613558757</v>
      </c>
      <c r="G116" s="35">
        <v>112000000</v>
      </c>
      <c r="H116" s="35">
        <v>135000000</v>
      </c>
      <c r="I116" s="35">
        <v>0</v>
      </c>
      <c r="J116" s="35">
        <v>0</v>
      </c>
      <c r="K116" s="35">
        <v>590558757</v>
      </c>
      <c r="L116" s="35">
        <v>585821268</v>
      </c>
      <c r="M116" s="35">
        <v>585821268</v>
      </c>
      <c r="N116" s="35">
        <v>585821268</v>
      </c>
      <c r="O116" s="35">
        <v>481763862</v>
      </c>
      <c r="P116" s="35">
        <v>481763862</v>
      </c>
    </row>
    <row r="117" spans="1:16" ht="22.5" customHeight="1" x14ac:dyDescent="0.25">
      <c r="A117" s="3" t="s">
        <v>125</v>
      </c>
      <c r="B117" s="10" t="s">
        <v>126</v>
      </c>
      <c r="C117" s="3" t="s">
        <v>12</v>
      </c>
      <c r="D117" s="3" t="s">
        <v>13</v>
      </c>
      <c r="E117" s="3" t="s">
        <v>14</v>
      </c>
      <c r="F117" s="33">
        <v>123093841</v>
      </c>
      <c r="G117" s="38">
        <v>112000000</v>
      </c>
      <c r="H117" s="39">
        <v>0</v>
      </c>
      <c r="I117" s="34">
        <v>0</v>
      </c>
      <c r="J117" s="34">
        <v>0</v>
      </c>
      <c r="K117" s="33">
        <v>235093841</v>
      </c>
      <c r="L117" s="33">
        <v>235093841</v>
      </c>
      <c r="M117" s="33">
        <v>235093841</v>
      </c>
      <c r="N117" s="33">
        <v>235093841</v>
      </c>
      <c r="O117" s="33">
        <v>235093841</v>
      </c>
      <c r="P117" s="33">
        <v>235093841</v>
      </c>
    </row>
    <row r="118" spans="1:16" ht="22.5" customHeight="1" x14ac:dyDescent="0.25">
      <c r="A118" s="3" t="s">
        <v>127</v>
      </c>
      <c r="B118" s="10" t="s">
        <v>128</v>
      </c>
      <c r="C118" s="3" t="s">
        <v>12</v>
      </c>
      <c r="D118" s="3" t="s">
        <v>13</v>
      </c>
      <c r="E118" s="3" t="s">
        <v>14</v>
      </c>
      <c r="F118" s="33">
        <v>24076710</v>
      </c>
      <c r="G118" s="39">
        <v>0</v>
      </c>
      <c r="H118" s="39">
        <v>0</v>
      </c>
      <c r="I118" s="34">
        <v>0</v>
      </c>
      <c r="J118" s="34">
        <v>0</v>
      </c>
      <c r="K118" s="33">
        <v>24076710</v>
      </c>
      <c r="L118" s="33">
        <v>24076710</v>
      </c>
      <c r="M118" s="33">
        <v>24076710</v>
      </c>
      <c r="N118" s="33">
        <v>24076710</v>
      </c>
      <c r="O118" s="33">
        <v>24076710</v>
      </c>
      <c r="P118" s="33">
        <v>24076710</v>
      </c>
    </row>
    <row r="119" spans="1:16" ht="22.5" customHeight="1" x14ac:dyDescent="0.25">
      <c r="A119" s="3" t="s">
        <v>129</v>
      </c>
      <c r="B119" s="10" t="s">
        <v>130</v>
      </c>
      <c r="C119" s="3" t="s">
        <v>12</v>
      </c>
      <c r="D119" s="3" t="s">
        <v>13</v>
      </c>
      <c r="E119" s="3" t="s">
        <v>14</v>
      </c>
      <c r="F119" s="33">
        <v>405569301</v>
      </c>
      <c r="G119" s="33">
        <v>0</v>
      </c>
      <c r="H119" s="33">
        <v>135000000</v>
      </c>
      <c r="I119" s="34">
        <v>0</v>
      </c>
      <c r="J119" s="34">
        <v>0</v>
      </c>
      <c r="K119" s="33">
        <v>270569301</v>
      </c>
      <c r="L119" s="33">
        <v>270503417</v>
      </c>
      <c r="M119" s="33">
        <v>270503417</v>
      </c>
      <c r="N119" s="33">
        <v>270503417</v>
      </c>
      <c r="O119" s="33">
        <v>166446011</v>
      </c>
      <c r="P119" s="33">
        <v>166446011</v>
      </c>
    </row>
    <row r="120" spans="1:16" ht="22.5" customHeight="1" x14ac:dyDescent="0.25">
      <c r="A120" s="3" t="s">
        <v>131</v>
      </c>
      <c r="B120" s="10" t="s">
        <v>132</v>
      </c>
      <c r="C120" s="3" t="s">
        <v>12</v>
      </c>
      <c r="D120" s="3" t="s">
        <v>13</v>
      </c>
      <c r="E120" s="3" t="s">
        <v>14</v>
      </c>
      <c r="F120" s="33">
        <v>60818905</v>
      </c>
      <c r="G120" s="39">
        <v>0</v>
      </c>
      <c r="H120" s="39">
        <v>0</v>
      </c>
      <c r="I120" s="34">
        <v>0</v>
      </c>
      <c r="J120" s="34">
        <v>0</v>
      </c>
      <c r="K120" s="33">
        <v>60818905</v>
      </c>
      <c r="L120" s="33">
        <v>56147300</v>
      </c>
      <c r="M120" s="33">
        <v>56147300</v>
      </c>
      <c r="N120" s="33">
        <v>56147300</v>
      </c>
      <c r="O120" s="33">
        <v>56147300</v>
      </c>
      <c r="P120" s="33">
        <v>56147300</v>
      </c>
    </row>
    <row r="121" spans="1:16" ht="22.5" customHeight="1" x14ac:dyDescent="0.25">
      <c r="A121" s="7" t="s">
        <v>133</v>
      </c>
      <c r="B121" s="7" t="s">
        <v>178</v>
      </c>
      <c r="C121" s="7" t="s">
        <v>92</v>
      </c>
      <c r="D121" s="7" t="s">
        <v>13</v>
      </c>
      <c r="E121" s="7" t="s">
        <v>14</v>
      </c>
      <c r="F121" s="35">
        <v>1050000000</v>
      </c>
      <c r="G121" s="35">
        <v>25122001</v>
      </c>
      <c r="H121" s="35">
        <v>25122001</v>
      </c>
      <c r="I121" s="35">
        <v>0</v>
      </c>
      <c r="J121" s="35">
        <v>0</v>
      </c>
      <c r="K121" s="35">
        <v>1050000000</v>
      </c>
      <c r="L121" s="35">
        <v>986690726.19000006</v>
      </c>
      <c r="M121" s="35">
        <v>986690726.19000006</v>
      </c>
      <c r="N121" s="35">
        <v>979590726.19000006</v>
      </c>
      <c r="O121" s="35">
        <v>944086843.19000006</v>
      </c>
      <c r="P121" s="35">
        <v>944086843.19000006</v>
      </c>
    </row>
    <row r="122" spans="1:16" ht="22.5" customHeight="1" x14ac:dyDescent="0.25">
      <c r="A122" s="6" t="s">
        <v>125</v>
      </c>
      <c r="B122" s="10" t="s">
        <v>126</v>
      </c>
      <c r="C122" s="3" t="s">
        <v>92</v>
      </c>
      <c r="D122" s="3" t="s">
        <v>13</v>
      </c>
      <c r="E122" s="3" t="s">
        <v>14</v>
      </c>
      <c r="F122" s="33">
        <v>364906159</v>
      </c>
      <c r="G122" s="33">
        <v>5122001</v>
      </c>
      <c r="H122" s="33">
        <v>20000000</v>
      </c>
      <c r="I122" s="34">
        <v>0</v>
      </c>
      <c r="J122" s="34">
        <v>0</v>
      </c>
      <c r="K122" s="33">
        <v>350028160</v>
      </c>
      <c r="L122" s="33">
        <v>290205970.19</v>
      </c>
      <c r="M122" s="33">
        <v>290205970.19</v>
      </c>
      <c r="N122" s="33">
        <v>290205970.19</v>
      </c>
      <c r="O122" s="33">
        <v>290205970.19</v>
      </c>
      <c r="P122" s="33">
        <v>290205970.19</v>
      </c>
    </row>
    <row r="123" spans="1:16" ht="22.5" customHeight="1" x14ac:dyDescent="0.25">
      <c r="A123" s="3" t="s">
        <v>127</v>
      </c>
      <c r="B123" s="10" t="s">
        <v>128</v>
      </c>
      <c r="C123" s="3" t="s">
        <v>92</v>
      </c>
      <c r="D123" s="3" t="s">
        <v>13</v>
      </c>
      <c r="E123" s="3" t="s">
        <v>14</v>
      </c>
      <c r="F123" s="33">
        <v>496005222</v>
      </c>
      <c r="G123" s="37">
        <v>0</v>
      </c>
      <c r="H123" s="37">
        <v>0</v>
      </c>
      <c r="I123" s="34">
        <v>0</v>
      </c>
      <c r="J123" s="34">
        <v>0</v>
      </c>
      <c r="K123" s="33">
        <v>496005222</v>
      </c>
      <c r="L123" s="33">
        <v>495771618</v>
      </c>
      <c r="M123" s="33">
        <v>495771618</v>
      </c>
      <c r="N123" s="33">
        <v>495771618</v>
      </c>
      <c r="O123" s="33">
        <v>495771618</v>
      </c>
      <c r="P123" s="33">
        <v>495771618</v>
      </c>
    </row>
    <row r="124" spans="1:16" ht="22.5" customHeight="1" x14ac:dyDescent="0.25">
      <c r="A124" s="3" t="s">
        <v>129</v>
      </c>
      <c r="B124" s="10" t="s">
        <v>130</v>
      </c>
      <c r="C124" s="3" t="s">
        <v>92</v>
      </c>
      <c r="D124" s="3" t="s">
        <v>13</v>
      </c>
      <c r="E124" s="3" t="s">
        <v>14</v>
      </c>
      <c r="F124" s="33">
        <v>164430699</v>
      </c>
      <c r="G124" s="37">
        <v>0</v>
      </c>
      <c r="H124" s="37">
        <v>0</v>
      </c>
      <c r="I124" s="34">
        <v>0</v>
      </c>
      <c r="J124" s="34">
        <v>0</v>
      </c>
      <c r="K124" s="33">
        <v>164430699</v>
      </c>
      <c r="L124" s="33">
        <v>164407219</v>
      </c>
      <c r="M124" s="33">
        <v>164407219</v>
      </c>
      <c r="N124" s="33">
        <v>157307219</v>
      </c>
      <c r="O124" s="33">
        <v>121803336</v>
      </c>
      <c r="P124" s="33">
        <v>121803336</v>
      </c>
    </row>
    <row r="125" spans="1:16" ht="22.5" customHeight="1" x14ac:dyDescent="0.25">
      <c r="A125" s="3" t="s">
        <v>131</v>
      </c>
      <c r="B125" s="10" t="s">
        <v>132</v>
      </c>
      <c r="C125" s="3" t="s">
        <v>92</v>
      </c>
      <c r="D125" s="3" t="s">
        <v>13</v>
      </c>
      <c r="E125" s="3" t="s">
        <v>14</v>
      </c>
      <c r="F125" s="33">
        <v>24657920</v>
      </c>
      <c r="G125" s="33">
        <v>20000000</v>
      </c>
      <c r="H125" s="33">
        <v>5122001</v>
      </c>
      <c r="I125" s="34">
        <v>0</v>
      </c>
      <c r="J125" s="34">
        <v>0</v>
      </c>
      <c r="K125" s="33">
        <v>39535919</v>
      </c>
      <c r="L125" s="33">
        <v>36305919</v>
      </c>
      <c r="M125" s="33">
        <v>36305919</v>
      </c>
      <c r="N125" s="33">
        <v>36305919</v>
      </c>
      <c r="O125" s="33">
        <v>36305919</v>
      </c>
      <c r="P125" s="33">
        <v>36305919</v>
      </c>
    </row>
    <row r="126" spans="1:16" x14ac:dyDescent="0.25">
      <c r="A126" s="28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8"/>
    </row>
    <row r="127" spans="1:16" x14ac:dyDescent="0.25">
      <c r="A127" s="21"/>
      <c r="P127" s="20"/>
    </row>
    <row r="128" spans="1:16" x14ac:dyDescent="0.25">
      <c r="A128" s="21"/>
      <c r="P128" s="20"/>
    </row>
    <row r="129" spans="1:16" x14ac:dyDescent="0.25">
      <c r="A129" s="21"/>
      <c r="B129" s="40" t="s">
        <v>196</v>
      </c>
      <c r="P129" s="20"/>
    </row>
    <row r="130" spans="1:16" x14ac:dyDescent="0.25">
      <c r="A130" s="21"/>
      <c r="B130" s="40" t="s">
        <v>195</v>
      </c>
      <c r="P130" s="20"/>
    </row>
    <row r="131" spans="1:16" x14ac:dyDescent="0.25">
      <c r="A131" s="21"/>
      <c r="P131" s="20"/>
    </row>
    <row r="132" spans="1:16" x14ac:dyDescent="0.25">
      <c r="A132" s="29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5"/>
    </row>
  </sheetData>
  <mergeCells count="9">
    <mergeCell ref="B50:E50"/>
    <mergeCell ref="B15:E15"/>
    <mergeCell ref="B14:E14"/>
    <mergeCell ref="A2:P2"/>
    <mergeCell ref="B115:E115"/>
    <mergeCell ref="B85:E85"/>
    <mergeCell ref="B84:E84"/>
    <mergeCell ref="B74:E74"/>
    <mergeCell ref="B68:E68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14" scale="60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Merlano Lopez</dc:creator>
  <cp:lastModifiedBy>Ramiro Antonio Villegas Romero</cp:lastModifiedBy>
  <cp:lastPrinted>2020-03-09T14:44:18Z</cp:lastPrinted>
  <dcterms:created xsi:type="dcterms:W3CDTF">2019-10-09T13:48:28Z</dcterms:created>
  <dcterms:modified xsi:type="dcterms:W3CDTF">2020-03-09T14:45:14Z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