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mpatino\Documents\CGR-SIRECI\SIRECI COMPLETA\Planes mejoramieto\Avances planes mejora\2024\corte 30062024\"/>
    </mc:Choice>
  </mc:AlternateContent>
  <xr:revisionPtr revIDLastSave="0" documentId="13_ncr:1_{43D18472-EB29-4076-B4A1-2AAAAE302416}" xr6:coauthVersionLast="36" xr6:coauthVersionMax="36" xr10:uidLastSave="{00000000-0000-0000-0000-000000000000}"/>
  <bookViews>
    <workbookView xWindow="0" yWindow="0" windowWidth="20490" windowHeight="6945" xr2:uid="{00000000-000D-0000-FFFF-FFFF00000000}"/>
  </bookViews>
  <sheets>
    <sheet name="400 F14.1  PLANES DE MEJORAM..." sheetId="1" r:id="rId1"/>
  </sheets>
  <calcPr calcId="191029"/>
</workbook>
</file>

<file path=xl/calcChain.xml><?xml version="1.0" encoding="utf-8"?>
<calcChain xmlns="http://schemas.openxmlformats.org/spreadsheetml/2006/main">
  <c r="P36" i="1" l="1"/>
  <c r="P35" i="1"/>
</calcChain>
</file>

<file path=xl/sharedStrings.xml><?xml version="1.0" encoding="utf-8"?>
<sst xmlns="http://schemas.openxmlformats.org/spreadsheetml/2006/main" count="341" uniqueCount="242">
  <si>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</si>
  <si>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</si>
  <si>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</si>
  <si>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</si>
  <si>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</si>
  <si>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</si>
  <si>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</si>
  <si>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</si>
  <si>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</si>
  <si>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</si>
  <si>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</si>
  <si>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</si>
  <si>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</si>
  <si>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</si>
  <si>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</si>
  <si>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</si>
  <si>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</si>
  <si>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</si>
  <si>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</si>
  <si>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</si>
  <si>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</si>
  <si>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</si>
  <si>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</si>
  <si>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</si>
  <si>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</si>
  <si>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</si>
  <si>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</si>
  <si>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H1A1</t>
  </si>
  <si>
    <t>ACCESIBILIDAD Y SEGURIDAD DE LA INFORMACIÓN (D) - Fallas en el servidor del portal web, limitando acceso, insuficientes recursos, ancho de banda - capacidad - infraestructura, no certificados de seguridad web</t>
  </si>
  <si>
    <t>Materia prima: Falta de recursos financieros y técnicos para la adopción de tecnologías modernas y eficientes que permitan mejorar la experiencia del usuario y la seguridad de la información de la página web de la entidad</t>
  </si>
  <si>
    <t>1.Cambiar y/o actualizar el software y hardware para la administración de contenido de la página web de la entidad</t>
  </si>
  <si>
    <t>1.1. Obtener recursos a través de convenios para la renovación de la página web</t>
  </si>
  <si>
    <t>Convenio Suscrito</t>
  </si>
  <si>
    <t>Res. 1761 del 30/12/23 asignó recursos para adquisición de software/hadware y actualización plataforma web. Ejecución recursos ctos 308 y 311 de 2024 para dllo plataforma web. Convenio 9677-PPA L0001-369-2023 UNGRD-IDEAM: en junio comenzó a funcionar link de transparencia en portal web IDEAM. Se cierra porque se cuenta con recursos y se encuentra en ejecución con evidencias de avances.</t>
  </si>
  <si>
    <t>FILA_2</t>
  </si>
  <si>
    <t>H1A2</t>
  </si>
  <si>
    <t>1.2. Elaborar el diagnóstico de la página web del IDEAM como insumo para la adquisición de software y/o hardware</t>
  </si>
  <si>
    <t>Documento de diagnostico página web</t>
  </si>
  <si>
    <t xml:space="preserve">Se entregó Informe diagnóstico el 06 de junio de 2024, identificando la obsolescencia de la tecnología, inadecuada infraestructura de hardware e integración con otros sistemas.  Con base en ello, se están adelantando las acciones para actualizar plataforma web. </t>
  </si>
  <si>
    <t>FILA_3</t>
  </si>
  <si>
    <t>H1A3</t>
  </si>
  <si>
    <t>1.3. Realizar el proceso de contratación conforme para la renovación de la página web</t>
  </si>
  <si>
    <t>Contrato suscrito</t>
  </si>
  <si>
    <t>La Oficina de Informática realizó la contratación de dos profesionales para la actualización de la plataforma web del Instituto: Cto 308 de 2024 Astrid Carolina Herrera Díaz y Cto 311 de 2024 Johann Alexander Garzón Arenas para trabajar en la ejecución de la actualización de la plataforma web y en el progreso del plan de trabajo para el diseño de la sección de transparencia.</t>
  </si>
  <si>
    <t>FILA_4</t>
  </si>
  <si>
    <t>H1A4</t>
  </si>
  <si>
    <t>1.4. Implementar la nueva solución tecnológica adquirida para la renovación de la página web de la entidad</t>
  </si>
  <si>
    <t xml:space="preserve">Implementacion  de la norma tecnica Colombiana NTC - 5854 la cual establece los requisitos de accesibilidad que son aplicables a las páginas web, en su nivel (AA) </t>
  </si>
  <si>
    <t>Se adjunta plan de trabajo para la actualización del sitio web IDEAM en el que se propone que la actualización se realice de cero. Actualmente la Oficina de Informática está diseñando la interfaz de la portada de la sección de transparencia. Además, se estima que el sitio web estará completamente en el ambiente de producción para el 20 de diciembre de este año.</t>
  </si>
  <si>
    <t>FILA_5</t>
  </si>
  <si>
    <t>H2A1</t>
  </si>
  <si>
    <t>APLICATIVOS Y SISTEMAS DE INFORMACIÓN (D)- aplicativos de gran importancia con fallas y debilidades, incluso sin terminar su construcción ORFEO -DHIME - RUA - SUITEVISION - APL-RADAR</t>
  </si>
  <si>
    <t xml:space="preserve">Medio Ambiente: Ausencia de requerimientos claros y formales e insuficiente soporte para dar respuesta a las necesidades de la Entidad </t>
  </si>
  <si>
    <t>1. Brindar soporte y mantenimiento evolutivo a los sistemas de información</t>
  </si>
  <si>
    <t>1.1. Identificar y plasmar las necesidades a abordar en los sistemas de información ORFEO, DHIME, SIIVRA, RUA y SUITVISION.</t>
  </si>
  <si>
    <t>Planes de trabajo donde detalle los requerimientos a desarrollar, soportar o mejorar en cada sistema de información (ORFEO, DHIME, SIIVRA, RUA y SUITVISION. )</t>
  </si>
  <si>
    <t>Se adjuntaron los planes de trabajo para las aplicaciones ORFEO,  RUA, DHIME, SIIVRA y SUITVISION. Estos planes detallan la ejecución de actividades como la migración de información, la realización de pruebas, el seguimiento del historial de transacciones en radicados y el establecimiento de niveles de seguridad, para un avance de 5 sobre 5.</t>
  </si>
  <si>
    <t>FILA_6</t>
  </si>
  <si>
    <t>H2A2</t>
  </si>
  <si>
    <t>Medio Ambiente: Ausencia de requerimientos claros y formales e insuficiente soporte para dar respuesta a las necesidades de la Entidad</t>
  </si>
  <si>
    <t>1.2. Implementar el plan de trabajo para el sistema ORFEO</t>
  </si>
  <si>
    <t>Informe final de actividades ejecutadas</t>
  </si>
  <si>
    <t>Se cuenta con un avance del 40% del cronograma, establecido con evidencia de su implementación se relacionan los formatos de puesta en producción para los desarrollos implementados ORFEO.</t>
  </si>
  <si>
    <t>FILA_7</t>
  </si>
  <si>
    <t>H2A3</t>
  </si>
  <si>
    <t>1.3. Implementar el plan de trabajo para el sistema DHIME</t>
  </si>
  <si>
    <t>Se cuenta con un avance del 40% del cronograma, establecido con evidencia de su implementación se relacionan los formatos de puesta en producción para los desarrollos implementados DHIME.</t>
  </si>
  <si>
    <t>FILA_8</t>
  </si>
  <si>
    <t>H2A4</t>
  </si>
  <si>
    <t>1.4. Implementar el plan de trabajo para el sistema SIIVRA</t>
  </si>
  <si>
    <t>Se cuenta con un 5% de avance de las actividades definidas en el plan de trabajo conforme a lo programado para la vigencia 2024, teniendo en cuenta que la Oficina de Informáticatrabajo sobre el plan de trabajo SIVRA.</t>
  </si>
  <si>
    <t>FILA_9</t>
  </si>
  <si>
    <t>H2A5</t>
  </si>
  <si>
    <t>1.5.Implementar el plan de trabajo para el sistema RUA</t>
  </si>
  <si>
    <t>Se cuenta con un avance del 55% del cronograma establecido con evidencia de su implementación se relacionan los formatos de puesta en producción para los desarrollos implementados RUA RETC – RUA UNIFICADO.</t>
  </si>
  <si>
    <t>FILA_10</t>
  </si>
  <si>
    <t>H2A6</t>
  </si>
  <si>
    <t>1.6. Implementar el plan de trabajo para el sistema SUITVISION</t>
  </si>
  <si>
    <t>Se cuenta con un 43% de avance de las actividades definidas en el plan de trabajo conforme a lo programado de Suite VISION, así como soportes de reunión y propuesta del IDEAM frente al aplicativo.</t>
  </si>
  <si>
    <t>FILA_11</t>
  </si>
  <si>
    <t>H3A1</t>
  </si>
  <si>
    <t>FUNCIONAMIENTO DE RADARES (D) (F) - No funcionamiento - posible detrimento patrimonial por $ 22.197.898.490</t>
  </si>
  <si>
    <t>MATERIAL: Indisponibilidad de recursos debido a Debilidades en la planificación y gestion del presupuesto requerido</t>
  </si>
  <si>
    <t>3.1 Evaluar, gestionar y documentar alternativas de financiación para el funcionamiento de los radares de propiedad del Ideam y priorización y optimización del alcance de la red</t>
  </si>
  <si>
    <t>3.1 Presentar plan para la operación de los radares del Ideam incluyendo alternativas de financiación para necesidades por encima del presupuesto asignado</t>
  </si>
  <si>
    <t>Plan</t>
  </si>
  <si>
    <t>Contratos de prestación de servicios:
* N° 707 de 2023 (venció el 15/12/2023)
* N° 9677-PPAL001-1340-2023 (vence el 17/09/2024)
Convenio interadministrativo
* No. 9677-PPAL001-369- 2023, con otrosí N°1  (vence el 16/07/2025) Funcionan tres de los cuatro radares, quedando pendiente Munchique, avance 0,7 (70%). La OCI recomienda presentar un plan de operación, de acuerdo a la meta.</t>
  </si>
  <si>
    <t>FILA_12</t>
  </si>
  <si>
    <t>H3A2</t>
  </si>
  <si>
    <t>METODO Y MAQUINARIA: Gestión antieconómica por parte del IDEAM, dadas las debilidades en la planificación y gestión del presupuesto requerido</t>
  </si>
  <si>
    <t>3.2 realizar seguimiento a la efectividad de las alternativas de financiación y reevaluación de prioridades o alcance</t>
  </si>
  <si>
    <t>3.2 Generar un reporte de  la reactivación de los radares y los mantenimientos realizados</t>
  </si>
  <si>
    <t>Informes</t>
  </si>
  <si>
    <t>Como resultado de los contratos de prestación de servicios N° 707 de 2023, N° 9677-PPAL001-1340-2023 y el convenio No. 9677-PPAL001-369- 2023, se presentaron cuatro informes de los mantenimientos realizados a los radares de Carimagua, San José del Guaviare y Barrancabermeja. Se asigna un avance de 2,25 (75%), quedando pendiente los informes del mantenimiento al radar Munchique.</t>
  </si>
  <si>
    <t>FILA_13</t>
  </si>
  <si>
    <t>H4A1</t>
  </si>
  <si>
    <t>ESTACIONES HIDROMETEOROLÓGICAS - (D) (F) - 419 no funcionan - posible detrimento patrimonial por $18.873.730.897</t>
  </si>
  <si>
    <t>4.1 Evaluar, gestionar y documentar alternativas de financiación para el funcionamiento y transmisión de las estaciones automáticas de propiedad del Ideam y priorización y optimización del alcance de la red</t>
  </si>
  <si>
    <t>4.1 Presentar plan de operación de la red automática incluyendo alternativas de financiación para necesidades por encima del presupuesto asignado</t>
  </si>
  <si>
    <t>*  Memorando N°20242060066843 del 05-04-2024 de Serv Adtivos, entregando 50 SIMCARD al Grupo de Automatización, para activar transmisión de datos de la red de estaciones. 
*Reporte polaris, identificando el funcionamiento de 268 estac. automáticas por medio de GOES, GPRS o SIMCARD. 
Se asigna un avance de 0,3 (30%), pendiente entregar un plan de operación de la red automática.</t>
  </si>
  <si>
    <t>FILA_14</t>
  </si>
  <si>
    <t>H4A2</t>
  </si>
  <si>
    <t>METODO Y MEDICIÓN: Gestión antieconómica por parte del IDEAM, dadas las debilidades en la planificación y gestión del presupuesto requerido</t>
  </si>
  <si>
    <t>4.2 Realizar seguimiento a la viabilización de alternativas de financiación y generación de alertas de desfinanciamiento</t>
  </si>
  <si>
    <t>4.2 Generar un informe de seguimiento a la reactivación de la transmisión de las estaciones</t>
  </si>
  <si>
    <t>* Reporte de polaris, en donde se identifica el funcionamiento de 268 estaciones automáticas por medio de GOES, GPRS o SIMCARD. 
Se asigna un avance de 0,2 (20%), pendiente entregar 3 informes de seguimiento a la reactivación de la transmisión de las estaciones.</t>
  </si>
  <si>
    <t>FILA_15</t>
  </si>
  <si>
    <t>H5A1</t>
  </si>
  <si>
    <t>ECOSISTEMAS ESTRATÉGICOS (D) - No se incluyen actividades o metas en el plan de acción, que contemple parámos, humedales, manglares, arrecifes, pastos marinos, entre otros</t>
  </si>
  <si>
    <t>METODO Y MEDICIÓN: Deficiencias de planeación por parte de la entidad, en especial de la Subdirección de Ecosistemas Estratégicos al no incluir actividades o metas en el Plan de Acción que conlleven a cumplir con la función de monitoreo de todos ecosistemas estratégicos, tanto glaciares, páramos, como de humedales, manglares, arrecifes, pastos marinos, entre otros.</t>
  </si>
  <si>
    <t xml:space="preserve">1.1. Priorizar actividades para el monitoreo de paramos y humedales (ampliación de contratos)
 </t>
  </si>
  <si>
    <t xml:space="preserve">1.1 Realizar términos de ref. y estudios previos en donde se incluyan obligaciones para el monitoreo de paramos y humedales.
</t>
  </si>
  <si>
    <t xml:space="preserve">1.1. Términos de referencia y/o estudios previos que conlleven a la suscripción del contrato que incluya en las obligaciones actividades de monitoreo de paramos y humedales 
</t>
  </si>
  <si>
    <t>Se identifican 5 contratos de prestación de servicios en total para la vigencia 2024, de los cuales 2 están orientados a ecosistemas acuáticos, 2 a ecosistemas terrestres y 1 a participación comunitaria. Por lo tanto se cumple con la meta.</t>
  </si>
  <si>
    <t>FILA_16</t>
  </si>
  <si>
    <t>H5A2</t>
  </si>
  <si>
    <t>1.2 Solicitar la inclusión en el plan de acción de actividades en el monitoreo de paramos y humedales</t>
  </si>
  <si>
    <t>1.2  solicitud a la OAP incluir dentro del plan de acción el monitoreo de paramos y humedales</t>
  </si>
  <si>
    <t>1.2 actividad de monitoreo de paramos y humedales incluida en el plan de acción</t>
  </si>
  <si>
    <t>En la actividad 3 del PAA 2024, "Fortalecer el programa de monitoreo y seguimiento de la estabilidad, la degradación de los suelos y las tierras, los ecosistemas y las coberturas de la tierra de Colombia", se incluyó dos productos relacionados a ecosistemas de paramos, humedales, manglares, arrecifes, pastos y marinos. Por lo tanto se cumple con la actividad y se asigna un 100%.</t>
  </si>
  <si>
    <t>FILA_17</t>
  </si>
  <si>
    <t>H5A3</t>
  </si>
  <si>
    <t>MATERIAL: Falta de recursos que garanticen el cumplimiento de monitoreo de ecosistemas estratégicos</t>
  </si>
  <si>
    <t>2.1. Realizar con cooperación internacional  y/o MADS busqueda de recursos
2.2. Aunar esfuerzos entre diferentes dependencias para el  préstamos de equipos
2.3. Aunar esfuerzos entre diferentes institutos de investigación y autoridades ambientales a nivel local para articular y trabajar conjuntamente en el monitoreo
2.4. Presentar justificación interna para la asignación de recursos</t>
  </si>
  <si>
    <t>2.1. convocar a mesas de trabajo y/o  realizar  solicitud.
2.2.A  Realizar solicitud formal para el prestamos de equipos o monitoreo.
2.2.B. realizar Informe con el resultado del monitoreo
2.3A- Realizar mesas de trabajo
2.3.B. Envió de solicitudes
2.4C. Centralizar la información para la generación del informe
2.4. Presentar ante la dirección y la OAP del instituto documento</t>
  </si>
  <si>
    <t>2.1. A. Documento proyecto y/o actas de reunión
 2.1.B -solicitudes
 2.2.A Memorando
 2.2.B. Informe con el resultado del monitoreo
 2.3A- Actas de reunión
 2.3.B. Comunicados
 2.4C. Documento con la información.
 2.4. Documento y envió
Informe con el monitoreo de los ecosistemas estratégicos</t>
  </si>
  <si>
    <t>Se realizó la búsqueda de recursos a través de convocatoria del sector ambiente (Actividad 2.1.) y justificación de recursos propios para el desarrollo de las actividades SECOSIS4-2 y SECOSIS4-3 (Actividad 2.4.), por lo tanto, se asigna un avance del 50%. Pendiente el desarrollo de las actividades 2.2. y 2.3. y la aprobación de los recursos solicitados para la vigencia 2025.</t>
  </si>
  <si>
    <t>H5A4</t>
  </si>
  <si>
    <t>METODO Y MEDICIÓN: Inoportunidad en la publicación de los documentos</t>
  </si>
  <si>
    <t xml:space="preserve">3.1. Realizar publicación oportunamente de los documentos exigidos del monitoreo de ecosistemas estratégicos en el sitio disponible de la página web </t>
  </si>
  <si>
    <t xml:space="preserve">3.1.A- Realizar mesa de trabajo con comunicaciones para plasmar las necesidades de documentos a publicar e incluir dentro del plan editorial
</t>
  </si>
  <si>
    <t xml:space="preserve">3.1.A- acta de reunión con compromisos y cumplimiento de compromisos.
</t>
  </si>
  <si>
    <t>Acta de reunión del 24/05/2024 entre los Grupos de Comunicaciones y Alta Montaña, en donde revisaron la inclusión de los productos de monitoreo a ecosistemas en el plan de producción y gestión editorial del año 2024. Se evidencia el cumplimiento de la acción de mejoramiento y la meta, por lo tanto se asigna 100%.</t>
  </si>
  <si>
    <t>H5A5</t>
  </si>
  <si>
    <t>3.1.B. Realizar seguimiento a que los documentos se publiquen oportunamente</t>
  </si>
  <si>
    <t>3.1.B. correo electrónico con la evidencia de publicación de los documentos.</t>
  </si>
  <si>
    <t>Correo electrónico del 27/05/2024 con:
* Protocolo de monitoreo participativo de alta montaña, 2022.
* Primer reporte nacional sobre el estado de alta montaña en Colombia, 2022.
* Memorias Segunda Cumbre Mundial de Alta Montaña en Colombia, 2022.
* Paramos y Cambio Climático, 2021.
Se asigna un 0,33 (30%) de avance, pendiente productos de ecosistemas estratégicos faltantes.</t>
  </si>
  <si>
    <t>FILA_18</t>
  </si>
  <si>
    <t>H6A1</t>
  </si>
  <si>
    <t>ARTICULACIÓN INTERISNTITUCIONAL PARA LA INTEGRACIÓN DE INFORMACIÓN HIDROMETEOROLÓGICA DEL PAÍS (D) (OI) - Las redes meteorológicas e hidrológicas del país no son interoperables, los datos que producen no son comparables entre si.</t>
  </si>
  <si>
    <t>METODO Y MEDICIÓN: Las redes hidrometeorológicas del país no son interoperables, los datos que producen no son comparables entre sí ni con la red nacional de monitoreo. No existen protocolos
claros y estandarizados que faciliten el intercambio de información entre las entidades encargadas de generar y analizar datos hidrometeorológicos y oceanográficos del país.</t>
  </si>
  <si>
    <t>H6.1 Mejorar las estrategias para la actualización del Catálogo Nacional de Estaciones</t>
  </si>
  <si>
    <t>H6.1 Definir estrategia de actualización al catálogo de estaciones de otras entidades</t>
  </si>
  <si>
    <t>Informe con la definición de la estrategia para actualizar datos de otras entidades en el catálogo Nacional de estaciones</t>
  </si>
  <si>
    <t>* Procedimiento de administración de catálogo nacional de estaciones M-GDI-H-P013 V1.
* Formato de solicitud de actualizaciones CNE M-GDI-H-F067 V1.
* Formato plantilla creación de estaciones hidrometeorológicas y ambientales GDI-F066 V1.
Se cumple con la meta (100%) y se cierra la actividad.</t>
  </si>
  <si>
    <t>FILA_19</t>
  </si>
  <si>
    <t>H6A2</t>
  </si>
  <si>
    <t>METODO Y MEDICIÓN: Deben difundirse en mayor detalle los criterios y protocolos de las redes hidrometeorológicas y estandarización</t>
  </si>
  <si>
    <t>H6.2 Difundir los protocolos de generación, estándarización e interoperabilidad de datos</t>
  </si>
  <si>
    <t>H6.2 Remitir comunicados a las entidades que operan redes con los lineamientos, criterios de estandarización y documentación de referencia</t>
  </si>
  <si>
    <t>Informe con el consolidado de las entidades a las que se les remitió la información</t>
  </si>
  <si>
    <t>* Borrador de oficio dirigido a las autoridades regionales ambientales.
* Directorio de autoridades regionales ambientales con sus canales de contacto para envíar comunicado.
Se asigna un avance de 0,5 (50%) quedando pendiente la elaboración de un informe, de acuerdo a la meta establecida.</t>
  </si>
  <si>
    <t>FILA_20</t>
  </si>
  <si>
    <t>H6A3</t>
  </si>
  <si>
    <t>MATERIAL Y METODO: Indisponibilidad de recursos debido a Debilidades en la planificación y gestion del presupuesto requerido y falta de actualización de estrategia</t>
  </si>
  <si>
    <t>H6.3 Definir estrategia y mecanísmos de intercambio de datos del Ideam a otros actores soportada en la PNGRH y el programa nacional de Monitoreo</t>
  </si>
  <si>
    <t>H6.3 Se describirán y documentarán alternativas y hoja de ruta para mejorar y realizar intercambio de datos del Ideam hacia otros actores y de otros actores</t>
  </si>
  <si>
    <t>Reporte con la estrategia de intercambio de datos</t>
  </si>
  <si>
    <t>* Correos electrónicos del 17/04, 27/05 y 7/06 de 2024, entre el IDEAM y la Alcaldía Santiago de Cali.
* Borrador de acta de reunión del 18 de junio de 2024, entre el IDEAM y la CAR de Cundinamarca.
Se asigna un avance del 0,3 (30%). Se recomienda definir y presentar una hoja de ruta y sus estrategias para el intercambio de datos, teniendo en cuenta la acción y meta descrita en el PM.</t>
  </si>
  <si>
    <t>FILA_21</t>
  </si>
  <si>
    <t>H6A4</t>
  </si>
  <si>
    <t>MATERIAL Y MEDIO AMBIENTE: Indisponibilidad de recursos y alternativas para realizar intercambio de datos</t>
  </si>
  <si>
    <t>H6.4 Promover la generación de mecanísmos de intercambio de datos del Ideam a otros actores</t>
  </si>
  <si>
    <t>H6.4 Difundir mediante webinar alternativas para el intercambio de datos
Reunión con participación de autoridades ambientales y otros actores</t>
  </si>
  <si>
    <t>Documento con la sintesis de los mecanismos disponibles para intercambio de datos
Lista de asistencia</t>
  </si>
  <si>
    <t>* Acta de reunión del 24/01/24 bajo el marco del Convenio IDIGER-IDEAM.
* Acta de reunión del 24/04/2024 entre la UNGRD-IDEAM.
* Protocolo de Integración de la red de estaciones hidrometeorológicas.
Se asigna un avance del 0,3 (30%). Se recomienda difundir las alternativas para el intercambio de datos y sus mecanismos, teniendo en cuenta la acción y meta descrita en el PM.</t>
  </si>
  <si>
    <t>FILA_22</t>
  </si>
  <si>
    <t>H7A1</t>
  </si>
  <si>
    <t xml:space="preserve">PLANEACIÓN - Deficiencias de planeación de actividades y en la programación y ejecución presupuestal por parte de las Subdirecciones. Debilidades en el seguimiento de estos cumplimientos por parte de la Oficina Asesora de Planeación.
</t>
  </si>
  <si>
    <t xml:space="preserve">Método: No se encontraba actualizada la documentación referente a la elaboración y seguimiento al plan de acción de la entidad
Medición: Bajo seguimiento al cumplimiento de las actividades del plan de acción
Mano de Obra: Debilidades de las dependencias para planear y establecer la descipción del indicador y la meta de las actividades dentro del plan de acción 
</t>
  </si>
  <si>
    <t>Realizar la correcta planeación, establecimiento y seguimiento a las actividades del plan de acción de la Entidad</t>
  </si>
  <si>
    <t>Actualizar la documentación relacionada con la formulación y seguimiento al plan de acción</t>
  </si>
  <si>
    <t>Documentación de formulación y seguimiento al plan de acción actualizada</t>
  </si>
  <si>
    <t>La OAP en cumplimiento de las actividades propuestas realizó: Formato Cód. E-PI-F010, V3 del 28/12/2023 Formulación del plan de acción; Formato Cód. E-PI-F014 V2 del 28/12/2023 Seguimiento del plan de acción; Formato Cód. E-PI-F013 V4 del 28/12/2023 Programación de seguimiento del plan de acción. Los formatos descritos están aprobados y publicados en la página Institucional.</t>
  </si>
  <si>
    <t>FILA_23</t>
  </si>
  <si>
    <t>H7A2</t>
  </si>
  <si>
    <t>Realizar reuniones de seguimiento al reporte mensual de cumplimiento de metas por parte de las dependencias</t>
  </si>
  <si>
    <t>Actas de reuniones de seguimiento</t>
  </si>
  <si>
    <t>FILA_24</t>
  </si>
  <si>
    <t>H7A3</t>
  </si>
  <si>
    <t>Generar alertas a los líderes de proceso sobre las novedades reportadas mensualmente por las dependencias</t>
  </si>
  <si>
    <t>Herramienta de seguimiento y correos eléctrónicos</t>
  </si>
  <si>
    <t>FILA_25</t>
  </si>
  <si>
    <t>H7A4</t>
  </si>
  <si>
    <t>Elaborar el informe trimestral de seguimiento al plan de acción</t>
  </si>
  <si>
    <t>Informe de seguimiento al plan de acción</t>
  </si>
  <si>
    <t>La Oficina de Control Interno evidencia la presentación y publicación de 1 informe trimestral del seguimiento al plan de acción 2024, en el cual se detalla el avance cuantitativo y cualitativo desarrollado por las áreas del instituto. Por lo anterior, se asigna un porcentaje de avance del 25% pues restan 2 informes trimestrales de seguimiento que deben publicarse en la vigencia 2024.</t>
  </si>
  <si>
    <t>FILA_26</t>
  </si>
  <si>
    <t>H7A5</t>
  </si>
  <si>
    <t>Socializar los resultados trimestrales del seguimiento al plan de acición al equipo directivo</t>
  </si>
  <si>
    <t>Actas de reuniones de socialización</t>
  </si>
  <si>
    <t>FILA_27</t>
  </si>
  <si>
    <t>H8A1</t>
  </si>
  <si>
    <t>SUPERVISIÓN Y ENTREGA DE INFORMACIÓN IDEAM (D) - Limitaciones por entrega información incompleta, equivoca, ausencia documental en carpetas de contratos.</t>
  </si>
  <si>
    <t>Método: Se evidenció que en los expedientes de los contratos 382 de 2021, 500 de 2021, 529 de 2022 no se encuentran los informes de ejecución, presentando debilidad en la gestión y control de los documentos post contractuales.</t>
  </si>
  <si>
    <t xml:space="preserve"> Reiterar a los supervisores el cumplimiento de sus obligaciones frente a la entrega de los soportes de la ejecución contractual e incorporar al expediente contractual  </t>
  </si>
  <si>
    <t>Documentos de reiteración y requerimiento sobre la entrega de evidencias de ejecución contractual.</t>
  </si>
  <si>
    <t>Memorando, correo electrónico</t>
  </si>
  <si>
    <t>La OAJ cumplió la actividad propuesta, teniendo en cuenta que se remitió correo electrónico y MEM 20241300067823 a los supervisores. Los expedientes  contratos 382 y 500 de 2021, 529 de 2022 fueron completados en el gestor documental, con lo que se evidencia la subsanación de la causa que ocasionó el hallazgo.</t>
  </si>
  <si>
    <t>FILA_28</t>
  </si>
  <si>
    <t>H8A2</t>
  </si>
  <si>
    <t>Socializar los documentos que debe tener en cuenta la supervisión</t>
  </si>
  <si>
    <t>Correo electrónico masivo
Lista asistencia</t>
  </si>
  <si>
    <t>La Oficina Asesora Jurídica remitió los soportes de la socialización del Manual de Supervisión mediante formato de comunicaciones realizada a través del Grupo creado de whatsap Ideam En Tu Mano. Así mismo creó una la GUÍA PARA LA PUBLICACIÓN DE LOS INFORMES DE EJECUCIÓN DE LOS CONTRATOS COMO REQUISITO PARA EL PAGO DE LAS CUENTAS DE COBRO" en el Instituto.</t>
  </si>
  <si>
    <t>FILA_29</t>
  </si>
  <si>
    <t>H9</t>
  </si>
  <si>
    <t>PUBLICACIÓN SECOP II (D) - Registro incompleto del mínimo obligatorio de la información de contratos en SECOP</t>
  </si>
  <si>
    <t xml:space="preserve">Metodo: Publicación en el SECOPII, de los certificados de supervisión que evidencian la ejecución. Sin embargo se requiere mayor detalle de las actividades ejecutadas. </t>
  </si>
  <si>
    <t xml:space="preserve">Implementar actualización de formato de certificado de supervisión variando a la de informe con la inclusión de mayor detalle sobre la ejecución de los contratos. </t>
  </si>
  <si>
    <t xml:space="preserve">Crear formato de informe con detalle de ejecución para contratos suscritos por la entidad y establecer su publicación como requisito para la autoriación de pagos. </t>
  </si>
  <si>
    <t>Formato creado</t>
  </si>
  <si>
    <t>La Oficina Asesora Jurídica creo un Formato de informes de actividades para contratos diferentes a los de prestación de servicios profesionales y de apoyo a la gestión. Así mismo creó una la GUÍA PARA LA PUBLICACIÓN DE LOS INFORMES DE EJECUCIÓN DE LOS CONTRATOS COMO REQUISITO PARA EL PAGO DE LAS CUENTAS DE COBRO" en el Instituto.</t>
  </si>
  <si>
    <t>FILA_30</t>
  </si>
  <si>
    <t>H10A1</t>
  </si>
  <si>
    <t>PLAN DE MEJORAMIENTO: AUDITORÍA CGR034 - 2012 - RUA: reapertura por auditoría de cumplimiento 2021 - 2022: PROCESO EJECUTIVO PARA RECUPERACIÓN DE RECURSOS - INCUMPLIMIENTO CONTRATO 429 DE 2012</t>
  </si>
  <si>
    <t>Método: Incumplimiento declarado al contratista desarrollador de uno de los productos del convenio</t>
  </si>
  <si>
    <t>Continuar con el seguimiento del proceso ejecutivo, para la recuperación de los recursos públicos comprometidos con el incumplimiento del contratista.</t>
  </si>
  <si>
    <t>Continuar con el seguimiento del proceso ejecutivo y solicitar medidas cautelares en contra del ejecutado al tener información de bienes que pudieran ser embargados.</t>
  </si>
  <si>
    <t>Cuadro Excel actualizado incluyendo las actuaciones realizadas</t>
  </si>
  <si>
    <t xml:space="preserve">La CGR reaperturó este PM, pues a pesar de haberse cumplido las acciones de mejoramiento propuestas para este hallazgo, no fueron efectivas, toda vez que no se logró la recuperación definitiva de los recursos. Para el periodo comprendido entre 1/01/24 al 30/06/24  la OAJ reportó actuación dentro del proceso ejecutivo en curso; a la fecha cuenta con sentencia favorable para el IDEAM. </t>
  </si>
  <si>
    <t>FILA_31</t>
  </si>
  <si>
    <t>H10A2</t>
  </si>
  <si>
    <t>PLAN DE MEJORAMIENTO: AUDITORÍA FINANCIERA CGR 2018 - 2019 - H17A - LIQUIDACIÓN DE CONTRATOS</t>
  </si>
  <si>
    <t xml:space="preserve">Metodo y Mano de obra: Debido a la insuficiencia de personal de planta que asume la supervisión de los acuerdos, el proceso de liquidación se realiza haciendo uso de los limites temporales máximos permitidos por el artículo 11 de la Ley 1150 de 2007. </t>
  </si>
  <si>
    <t xml:space="preserve">Continuar con la revisión de solicitudes radicadas en la Oficina Jurídica y el seguimiento respectivo de 542 contratos de vigencias 2016-2022 por liquidar o por realizar cierre de expediente contractual. </t>
  </si>
  <si>
    <t xml:space="preserve">Solicitar a los supervisores el ajuste de las actas de liquidación o cierres que radican en la Oficina Jurídica </t>
  </si>
  <si>
    <t>Cuadro Excel con número de radicado que evidencia devolución para ajuste de supervisor</t>
  </si>
  <si>
    <t>La OCI ha identificado la criticidad de la acción en curso, pues a pesar de que la actividad ha sido ejecutada, evidenciándose el diseño de la matriz y su diligenciamiento por parte de la OAJ, la misma no ha sido efectiva. Durante el primer trimestre del 2024, de 542 contratos pendientes de gestión pos contractual (vigencias 2016 a 2022) se avanzó en 88 liquidaciones y actas de cierre.</t>
  </si>
  <si>
    <t>FILA_32</t>
  </si>
  <si>
    <t>H10A3</t>
  </si>
  <si>
    <t>Socializar Manual de Supervisión</t>
  </si>
  <si>
    <t xml:space="preserve">Correo electrónico masivo semestral
</t>
  </si>
  <si>
    <t>La OCI ha identificado la criticidad de la acción en curso, pues a pesar de que la actividad ha sido ejecutada, evidenciándose la socialización del Manual de Supervisión por parte de la OAJ, la misma no ha sido efectiva. Durante el primer trimestre del 2024, de 542 contratos pendientes de gestión pos contractual (vigencias 2016 a 2022) se avanzó en 88 liquidaciones y actas de cierre.</t>
  </si>
  <si>
    <t>FILA_33</t>
  </si>
  <si>
    <t>H10A4</t>
  </si>
  <si>
    <t>Requerir a los supervisores que tienen actas de liquidaciones o cierres pendientes por entregar.</t>
  </si>
  <si>
    <t xml:space="preserve">Correo electrónico masivo trimestral
</t>
  </si>
  <si>
    <t>La OCI ha identificado la criticidad de la acción en curso, pues a pesar de que la actividad ha sido ejecutada, evidenciándose la remisión de un correo masivo trimestral por parte de la OAJ, la misma no ha sido efectiva. Durante el primer trimestre del 2024, de 542 contratos pendientes de gestión pos contractual (vigencias 2016 a 2022) se avanzó en 88 liquidaciones y actas de cierre.</t>
  </si>
  <si>
    <t>FILA_34</t>
  </si>
  <si>
    <t>FILA_35</t>
  </si>
  <si>
    <t>La OAP en el 2o semestre 2024 realizó sesiones de sgto del plan de acción con la OSPA el 15/03/2024, Of Informática el 20/03/2024, Sub Hidrología el 20/03/2024, la Sub de Estudios Ambientales, Subdirección de Meteorología, Secretaria General y la Subdirección de Ecosistemas, se deja constancia del cumplimiento de la actividad propuesta con el soporte de doce (12) actas suscritas.</t>
  </si>
  <si>
    <t>La OAP en cumplimiento de las actividades realizó: Formato Cód. E-PI-F010, V3 del 28/12/2023 Formulación del plan de acción; Formato Cód. E-PI-F014 V2 del 28/12/2023 Sgto del plan de acción; Formato Cód. E-PI-F013 V4 del 28/12/2023 Programación de seguimiento del plan de acción. Realizó seguimiento al avance del PAA 2024 (30/05/2024) y remitió 7 correos electrónicos con los resultados.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</si>
</sst>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theme="1"/>
      <name val="Calibri"/>
      <family val="2"/>
    </font>
    <font>
      <sz val="11"/>
      <name val="Calibri"/>
      <family val="2"/>
      <scheme val="minor"/>
    </font>
    <font>
      <sz val="11"/>
      <color rgb="FF000000"/>
      <name val="Calibri"/>
      <family val="2"/>
    </font>
    <font>
      <sz val="11"/>
      <name val="Calibri"/>
      <family val="2"/>
    </font>
    <font>
      <sz val="11"/>
      <color rgb="FF000000"/>
      <name val="Calibri"/>
      <family val="2"/>
      <scheme val="minor"/>
    </font>
    <font>
      <sz val="11"/>
      <color theme="1"/>
      <name val="Arial Narrow"/>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9" tint="0.39997558519241921"/>
        <bgColor rgb="FFFFFFFF"/>
      </patternFill>
    </fill>
    <fill>
      <patternFill patternType="solid">
        <fgColor rgb="FFFFFFFF"/>
        <bgColor rgb="FFFFFFFF"/>
      </patternFill>
    </fill>
  </fills>
  <borders count="1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auto="1"/>
      </right>
      <top style="medium">
        <color auto="1"/>
      </top>
      <bottom style="medium">
        <color auto="1"/>
      </bottom>
      <diagonal/>
    </border>
  </borders>
  <cellStyleXfs count="2">
    <xf numFmtId="0" fontId="0" fillId="0" borderId="0"/>
    <xf numFmtId="9" fontId="3" fillId="0" borderId="0" applyFont="0" applyFill="0" applyBorder="0" applyAlignment="0" applyProtection="0"/>
  </cellStyleXfs>
  <cellXfs count="6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4" fillId="0" borderId="0" xfId="0" applyFont="1"/>
    <xf numFmtId="0" fontId="4" fillId="5" borderId="4" xfId="0" applyFont="1" applyFill="1" applyBorder="1" applyAlignment="1">
      <alignment vertical="center"/>
    </xf>
    <xf numFmtId="0" fontId="4" fillId="6" borderId="4" xfId="0" applyFont="1" applyFill="1" applyBorder="1" applyAlignment="1">
      <alignment horizontal="center" vertical="center"/>
    </xf>
    <xf numFmtId="0" fontId="4" fillId="0" borderId="4" xfId="0" applyFont="1" applyBorder="1" applyAlignment="1">
      <alignment vertical="center" wrapText="1"/>
    </xf>
    <xf numFmtId="0" fontId="4" fillId="6" borderId="4" xfId="0" applyFont="1" applyFill="1" applyBorder="1" applyAlignment="1">
      <alignment vertical="center" wrapText="1"/>
    </xf>
    <xf numFmtId="0" fontId="4" fillId="6" borderId="5" xfId="0" applyFont="1" applyFill="1" applyBorder="1" applyAlignment="1">
      <alignment vertical="center" wrapText="1"/>
    </xf>
    <xf numFmtId="164" fontId="4" fillId="6" borderId="6" xfId="0" applyNumberFormat="1" applyFont="1" applyFill="1" applyBorder="1" applyAlignment="1">
      <alignment horizontal="center" vertical="center"/>
    </xf>
    <xf numFmtId="164" fontId="4" fillId="6" borderId="4" xfId="0" applyNumberFormat="1" applyFont="1" applyFill="1" applyBorder="1" applyAlignment="1">
      <alignment horizontal="center" vertical="center"/>
    </xf>
    <xf numFmtId="1" fontId="4" fillId="4" borderId="4" xfId="1" applyNumberFormat="1" applyFont="1" applyFill="1" applyBorder="1" applyAlignment="1">
      <alignment horizontal="center" vertical="center"/>
    </xf>
    <xf numFmtId="0" fontId="4" fillId="4" borderId="4" xfId="0" applyFont="1" applyFill="1" applyBorder="1" applyAlignment="1">
      <alignment horizontal="justify" vertical="center" wrapText="1"/>
    </xf>
    <xf numFmtId="2" fontId="4" fillId="4" borderId="4" xfId="1" applyNumberFormat="1" applyFont="1" applyFill="1" applyBorder="1" applyAlignment="1">
      <alignment horizontal="center" vertical="center"/>
    </xf>
    <xf numFmtId="0" fontId="5" fillId="4" borderId="7" xfId="0" applyFont="1" applyFill="1" applyBorder="1" applyAlignment="1">
      <alignment horizontal="left" vertical="top" wrapText="1"/>
    </xf>
    <xf numFmtId="2" fontId="4" fillId="4" borderId="4" xfId="0" applyNumberFormat="1" applyFont="1" applyFill="1" applyBorder="1" applyAlignment="1">
      <alignment horizontal="center" vertical="center"/>
    </xf>
    <xf numFmtId="0" fontId="4" fillId="4" borderId="4" xfId="0" applyFont="1" applyFill="1" applyBorder="1" applyAlignment="1">
      <alignment horizontal="center" vertical="center"/>
    </xf>
    <xf numFmtId="0" fontId="6" fillId="6" borderId="4" xfId="0" applyFont="1" applyFill="1" applyBorder="1" applyAlignment="1">
      <alignment horizontal="center" vertical="center"/>
    </xf>
    <xf numFmtId="0" fontId="6" fillId="0" borderId="4" xfId="0" applyFont="1" applyBorder="1" applyAlignment="1">
      <alignment vertical="center" wrapText="1"/>
    </xf>
    <xf numFmtId="0" fontId="6" fillId="6" borderId="4" xfId="0" applyFont="1" applyFill="1" applyBorder="1" applyAlignment="1">
      <alignment vertical="center" wrapText="1"/>
    </xf>
    <xf numFmtId="2" fontId="6" fillId="4" borderId="4" xfId="0" applyNumberFormat="1" applyFont="1" applyFill="1" applyBorder="1" applyAlignment="1">
      <alignment horizontal="center" vertical="center"/>
    </xf>
    <xf numFmtId="0" fontId="6" fillId="4" borderId="4" xfId="0" applyFont="1" applyFill="1" applyBorder="1" applyAlignment="1">
      <alignment horizontal="justify" vertical="center" wrapText="1"/>
    </xf>
    <xf numFmtId="0" fontId="4" fillId="6" borderId="4" xfId="0" applyFont="1" applyFill="1" applyBorder="1" applyAlignment="1">
      <alignment horizontal="justify" vertical="center" wrapText="1"/>
    </xf>
    <xf numFmtId="0" fontId="4" fillId="6" borderId="5" xfId="0" applyFont="1" applyFill="1" applyBorder="1" applyAlignment="1">
      <alignment horizontal="justify" vertical="center" wrapText="1"/>
    </xf>
    <xf numFmtId="0" fontId="4" fillId="6" borderId="4" xfId="0" applyFont="1" applyFill="1" applyBorder="1" applyAlignment="1">
      <alignment horizontal="center" vertical="center" wrapText="1"/>
    </xf>
    <xf numFmtId="0" fontId="6" fillId="4" borderId="8" xfId="0" applyFont="1" applyFill="1" applyBorder="1" applyAlignment="1">
      <alignment horizontal="justify" vertical="center" wrapText="1"/>
    </xf>
    <xf numFmtId="0" fontId="7" fillId="4" borderId="8" xfId="0" applyFont="1" applyFill="1" applyBorder="1" applyAlignment="1">
      <alignment horizontal="justify" vertical="center" wrapText="1"/>
    </xf>
    <xf numFmtId="0" fontId="4" fillId="6" borderId="9" xfId="0" applyFont="1" applyFill="1" applyBorder="1" applyAlignment="1">
      <alignment horizontal="center" vertical="center" wrapText="1"/>
    </xf>
    <xf numFmtId="2" fontId="4" fillId="4" borderId="9" xfId="0" applyNumberFormat="1" applyFont="1" applyFill="1" applyBorder="1" applyAlignment="1">
      <alignment horizontal="center" vertical="center"/>
    </xf>
    <xf numFmtId="0" fontId="6" fillId="4" borderId="10" xfId="0" applyFont="1" applyFill="1" applyBorder="1" applyAlignment="1">
      <alignment horizontal="justify" vertical="center" wrapText="1"/>
    </xf>
    <xf numFmtId="0" fontId="6" fillId="0" borderId="2" xfId="0" applyFont="1" applyBorder="1" applyAlignment="1">
      <alignment horizontal="center" vertical="center" wrapText="1"/>
    </xf>
    <xf numFmtId="0" fontId="4" fillId="6" borderId="5" xfId="0" applyFont="1" applyFill="1" applyBorder="1" applyAlignment="1">
      <alignment horizontal="center" vertical="center"/>
    </xf>
    <xf numFmtId="0" fontId="4" fillId="4" borderId="2" xfId="0" applyFont="1" applyFill="1" applyBorder="1" applyAlignment="1">
      <alignment horizontal="center" vertical="center"/>
    </xf>
    <xf numFmtId="0" fontId="6" fillId="4" borderId="11" xfId="0" applyFont="1" applyFill="1" applyBorder="1" applyAlignment="1">
      <alignment horizontal="justify" vertical="center" wrapText="1"/>
    </xf>
    <xf numFmtId="0" fontId="4" fillId="6" borderId="12"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2" xfId="0" applyFont="1" applyFill="1" applyBorder="1" applyAlignment="1">
      <alignment horizontal="justify" vertical="center" wrapText="1"/>
    </xf>
    <xf numFmtId="0" fontId="6" fillId="0" borderId="4" xfId="0" applyFont="1" applyBorder="1" applyAlignment="1">
      <alignment horizontal="center" vertical="center"/>
    </xf>
    <xf numFmtId="0" fontId="6" fillId="0" borderId="4" xfId="0" applyFont="1" applyBorder="1" applyAlignment="1">
      <alignment horizontal="justify" vertical="center" wrapText="1"/>
    </xf>
    <xf numFmtId="0" fontId="6" fillId="4" borderId="4" xfId="0" applyFont="1" applyFill="1" applyBorder="1" applyAlignment="1">
      <alignment horizontal="center" vertical="center"/>
    </xf>
    <xf numFmtId="0" fontId="0" fillId="3" borderId="2" xfId="0" applyFill="1" applyBorder="1" applyAlignment="1" applyProtection="1">
      <alignment vertical="center" wrapText="1"/>
      <protection locked="0"/>
    </xf>
    <xf numFmtId="0" fontId="8" fillId="3" borderId="2" xfId="0" applyFont="1" applyFill="1" applyBorder="1" applyAlignment="1" applyProtection="1">
      <alignment vertical="center" wrapText="1"/>
      <protection locked="0"/>
    </xf>
    <xf numFmtId="0" fontId="8" fillId="3" borderId="2" xfId="0" applyFont="1" applyFill="1" applyBorder="1" applyAlignment="1" applyProtection="1">
      <alignment vertical="center"/>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1" fontId="6" fillId="4" borderId="4" xfId="0" applyNumberFormat="1" applyFont="1" applyFill="1" applyBorder="1" applyAlignment="1">
      <alignment horizontal="center" vertical="center"/>
    </xf>
    <xf numFmtId="0" fontId="6" fillId="6" borderId="13" xfId="0" applyFont="1" applyFill="1" applyBorder="1" applyAlignment="1">
      <alignment horizontal="center" vertical="center"/>
    </xf>
    <xf numFmtId="0" fontId="8" fillId="0" borderId="2" xfId="0" applyFont="1" applyBorder="1" applyAlignment="1">
      <alignment vertical="center" wrapText="1"/>
    </xf>
    <xf numFmtId="0" fontId="0" fillId="0" borderId="2" xfId="0" applyBorder="1" applyAlignment="1">
      <alignment horizontal="center" vertical="center" wrapText="1"/>
    </xf>
    <xf numFmtId="1" fontId="9" fillId="4" borderId="7" xfId="0" applyNumberFormat="1" applyFont="1" applyFill="1" applyBorder="1" applyAlignment="1">
      <alignment horizontal="center" vertical="center"/>
    </xf>
    <xf numFmtId="0" fontId="0" fillId="0" borderId="2" xfId="0" applyBorder="1" applyAlignment="1">
      <alignment vertical="center" wrapText="1"/>
    </xf>
    <xf numFmtId="0" fontId="0" fillId="3" borderId="14" xfId="0" applyFill="1" applyBorder="1" applyAlignment="1" applyProtection="1">
      <alignment vertical="center" wrapText="1"/>
      <protection locked="0"/>
    </xf>
    <xf numFmtId="0" fontId="8" fillId="6" borderId="2" xfId="0" applyFont="1" applyFill="1" applyBorder="1" applyAlignment="1">
      <alignment horizontal="left" vertical="center" wrapText="1"/>
    </xf>
    <xf numFmtId="0" fontId="5" fillId="0" borderId="2" xfId="0" applyFont="1" applyBorder="1" applyAlignment="1">
      <alignment wrapText="1"/>
    </xf>
    <xf numFmtId="0" fontId="5" fillId="0" borderId="2" xfId="0" applyFont="1" applyBorder="1" applyAlignment="1">
      <alignment horizontal="left" vertical="center" wrapText="1"/>
    </xf>
    <xf numFmtId="14" fontId="0" fillId="0" borderId="2" xfId="0" applyNumberFormat="1" applyBorder="1" applyAlignment="1">
      <alignment horizontal="center" vertical="center"/>
    </xf>
    <xf numFmtId="2" fontId="9" fillId="4" borderId="7" xfId="0" applyNumberFormat="1" applyFont="1" applyFill="1" applyBorder="1" applyAlignment="1">
      <alignment horizontal="center" vertical="center"/>
    </xf>
    <xf numFmtId="0" fontId="6" fillId="6" borderId="4" xfId="0" applyFont="1" applyFill="1" applyBorder="1" applyAlignment="1">
      <alignment horizontal="center" vertical="center" wrapText="1"/>
    </xf>
    <xf numFmtId="0" fontId="4" fillId="0" borderId="2" xfId="0" applyFont="1" applyBorder="1" applyAlignment="1">
      <alignment horizontal="left" vertical="center" wrapText="1"/>
    </xf>
    <xf numFmtId="164" fontId="0" fillId="3" borderId="2" xfId="0" applyNumberFormat="1" applyFill="1" applyBorder="1" applyAlignment="1" applyProtection="1">
      <alignment horizontal="center" vertical="center" wrapText="1"/>
      <protection locked="0"/>
    </xf>
    <xf numFmtId="14" fontId="0" fillId="0" borderId="2" xfId="0" applyNumberFormat="1" applyBorder="1" applyAlignment="1">
      <alignment horizontal="center" vertical="center" wrapText="1"/>
    </xf>
    <xf numFmtId="2" fontId="9" fillId="4" borderId="7" xfId="0" applyNumberFormat="1" applyFont="1" applyFill="1" applyBorder="1" applyAlignment="1">
      <alignment horizontal="center" vertical="center" wrapText="1"/>
    </xf>
    <xf numFmtId="1" fontId="9" fillId="4" borderId="7"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E35" zoomScale="50" zoomScaleNormal="50" workbookViewId="0">
      <selection activeCell="O35" sqref="O3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121</v>
      </c>
    </row>
    <row r="5" spans="1:15" x14ac:dyDescent="0.25">
      <c r="B5" s="1" t="s">
        <v>6</v>
      </c>
      <c r="C5" s="3">
        <v>45473</v>
      </c>
    </row>
    <row r="6" spans="1:15" x14ac:dyDescent="0.25">
      <c r="B6" s="1" t="s">
        <v>7</v>
      </c>
      <c r="C6" s="1">
        <v>6</v>
      </c>
      <c r="D6" s="1" t="s">
        <v>8</v>
      </c>
    </row>
    <row r="8" spans="1:15" x14ac:dyDescent="0.25">
      <c r="A8" s="1" t="s">
        <v>9</v>
      </c>
      <c r="B8" s="65" t="s">
        <v>10</v>
      </c>
      <c r="C8" s="66"/>
      <c r="D8" s="66"/>
      <c r="E8" s="66"/>
      <c r="F8" s="66"/>
      <c r="G8" s="66"/>
      <c r="H8" s="66"/>
      <c r="I8" s="66"/>
      <c r="J8" s="66"/>
      <c r="K8" s="66"/>
      <c r="L8" s="66"/>
      <c r="M8" s="66"/>
      <c r="N8" s="66"/>
      <c r="O8" s="6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60.75" thickBot="1" x14ac:dyDescent="0.3">
      <c r="A11" s="1">
        <v>1</v>
      </c>
      <c r="B11" s="5" t="s">
        <v>24</v>
      </c>
      <c r="C11" s="6" t="s">
        <v>26</v>
      </c>
      <c r="D11" s="7" t="s">
        <v>27</v>
      </c>
      <c r="E11" s="8" t="s">
        <v>28</v>
      </c>
      <c r="F11" s="9" t="s">
        <v>29</v>
      </c>
      <c r="G11" s="9" t="s">
        <v>30</v>
      </c>
      <c r="H11" s="9" t="s">
        <v>31</v>
      </c>
      <c r="I11" s="10" t="s">
        <v>32</v>
      </c>
      <c r="J11" s="7">
        <v>1</v>
      </c>
      <c r="K11" s="11">
        <v>45292</v>
      </c>
      <c r="L11" s="12">
        <v>45535</v>
      </c>
      <c r="M11" s="7">
        <v>35</v>
      </c>
      <c r="N11" s="13">
        <v>1</v>
      </c>
      <c r="O11" s="14" t="s">
        <v>33</v>
      </c>
    </row>
    <row r="12" spans="1:15" ht="255.75" thickBot="1" x14ac:dyDescent="0.3">
      <c r="A12" s="1">
        <v>2</v>
      </c>
      <c r="B12" s="5" t="s">
        <v>34</v>
      </c>
      <c r="C12" s="6" t="s">
        <v>26</v>
      </c>
      <c r="D12" s="7" t="s">
        <v>35</v>
      </c>
      <c r="E12" s="8" t="s">
        <v>28</v>
      </c>
      <c r="F12" s="9" t="s">
        <v>29</v>
      </c>
      <c r="G12" s="9" t="s">
        <v>30</v>
      </c>
      <c r="H12" s="9" t="s">
        <v>36</v>
      </c>
      <c r="I12" s="10" t="s">
        <v>37</v>
      </c>
      <c r="J12" s="7">
        <v>1</v>
      </c>
      <c r="K12" s="11">
        <v>45352</v>
      </c>
      <c r="L12" s="12">
        <v>45443</v>
      </c>
      <c r="M12" s="7">
        <v>13</v>
      </c>
      <c r="N12" s="13">
        <v>1</v>
      </c>
      <c r="O12" s="14" t="s">
        <v>38</v>
      </c>
    </row>
    <row r="13" spans="1:15" ht="345.75" thickBot="1" x14ac:dyDescent="0.3">
      <c r="A13" s="1">
        <v>3</v>
      </c>
      <c r="B13" s="5" t="s">
        <v>39</v>
      </c>
      <c r="C13" s="6" t="s">
        <v>26</v>
      </c>
      <c r="D13" s="7" t="s">
        <v>40</v>
      </c>
      <c r="E13" s="8" t="s">
        <v>28</v>
      </c>
      <c r="F13" s="9" t="s">
        <v>29</v>
      </c>
      <c r="G13" s="9" t="s">
        <v>30</v>
      </c>
      <c r="H13" s="9" t="s">
        <v>41</v>
      </c>
      <c r="I13" s="10" t="s">
        <v>42</v>
      </c>
      <c r="J13" s="7">
        <v>1</v>
      </c>
      <c r="K13" s="11">
        <v>45352</v>
      </c>
      <c r="L13" s="12">
        <v>45657</v>
      </c>
      <c r="M13" s="7">
        <v>43</v>
      </c>
      <c r="N13" s="13">
        <v>1</v>
      </c>
      <c r="O13" s="14" t="s">
        <v>43</v>
      </c>
    </row>
    <row r="14" spans="1:15" ht="345.75" thickBot="1" x14ac:dyDescent="0.3">
      <c r="A14" s="1">
        <v>4</v>
      </c>
      <c r="B14" s="5" t="s">
        <v>44</v>
      </c>
      <c r="C14" s="6" t="s">
        <v>26</v>
      </c>
      <c r="D14" s="7" t="s">
        <v>45</v>
      </c>
      <c r="E14" s="8" t="s">
        <v>28</v>
      </c>
      <c r="F14" s="9" t="s">
        <v>29</v>
      </c>
      <c r="G14" s="9" t="s">
        <v>30</v>
      </c>
      <c r="H14" s="9" t="s">
        <v>46</v>
      </c>
      <c r="I14" s="10" t="s">
        <v>47</v>
      </c>
      <c r="J14" s="7">
        <v>1</v>
      </c>
      <c r="K14" s="11">
        <v>45352</v>
      </c>
      <c r="L14" s="12">
        <v>45657</v>
      </c>
      <c r="M14" s="7">
        <v>43</v>
      </c>
      <c r="N14" s="15">
        <v>0.1</v>
      </c>
      <c r="O14" s="14" t="s">
        <v>48</v>
      </c>
    </row>
    <row r="15" spans="1:15" ht="345.75" thickBot="1" x14ac:dyDescent="0.3">
      <c r="A15" s="1">
        <v>5</v>
      </c>
      <c r="B15" s="5" t="s">
        <v>49</v>
      </c>
      <c r="C15" s="6" t="s">
        <v>26</v>
      </c>
      <c r="D15" s="7" t="s">
        <v>50</v>
      </c>
      <c r="E15" s="8" t="s">
        <v>51</v>
      </c>
      <c r="F15" s="9" t="s">
        <v>52</v>
      </c>
      <c r="G15" s="9" t="s">
        <v>53</v>
      </c>
      <c r="H15" s="9" t="s">
        <v>54</v>
      </c>
      <c r="I15" s="10" t="s">
        <v>55</v>
      </c>
      <c r="J15" s="7">
        <v>5</v>
      </c>
      <c r="K15" s="11">
        <v>45323</v>
      </c>
      <c r="L15" s="12">
        <v>45413</v>
      </c>
      <c r="M15" s="7">
        <v>13</v>
      </c>
      <c r="N15" s="13">
        <v>5</v>
      </c>
      <c r="O15" s="14" t="s">
        <v>56</v>
      </c>
    </row>
    <row r="16" spans="1:15" ht="180.75" thickBot="1" x14ac:dyDescent="0.3">
      <c r="A16" s="1">
        <v>6</v>
      </c>
      <c r="B16" s="5" t="s">
        <v>57</v>
      </c>
      <c r="C16" s="6" t="s">
        <v>26</v>
      </c>
      <c r="D16" s="7" t="s">
        <v>58</v>
      </c>
      <c r="E16" s="8" t="s">
        <v>51</v>
      </c>
      <c r="F16" s="9" t="s">
        <v>59</v>
      </c>
      <c r="G16" s="9" t="s">
        <v>53</v>
      </c>
      <c r="H16" s="9" t="s">
        <v>60</v>
      </c>
      <c r="I16" s="10" t="s">
        <v>61</v>
      </c>
      <c r="J16" s="7">
        <v>1</v>
      </c>
      <c r="K16" s="11">
        <v>45352</v>
      </c>
      <c r="L16" s="12">
        <v>45657</v>
      </c>
      <c r="M16" s="7">
        <v>43</v>
      </c>
      <c r="N16" s="15">
        <v>0.4</v>
      </c>
      <c r="O16" s="14" t="s">
        <v>62</v>
      </c>
    </row>
    <row r="17" spans="1:15" ht="180.75" thickBot="1" x14ac:dyDescent="0.3">
      <c r="A17" s="1">
        <v>7</v>
      </c>
      <c r="B17" s="5" t="s">
        <v>63</v>
      </c>
      <c r="C17" s="6" t="s">
        <v>26</v>
      </c>
      <c r="D17" s="7" t="s">
        <v>64</v>
      </c>
      <c r="E17" s="8" t="s">
        <v>51</v>
      </c>
      <c r="F17" s="9" t="s">
        <v>59</v>
      </c>
      <c r="G17" s="9" t="s">
        <v>53</v>
      </c>
      <c r="H17" s="9" t="s">
        <v>65</v>
      </c>
      <c r="I17" s="10" t="s">
        <v>61</v>
      </c>
      <c r="J17" s="7">
        <v>1</v>
      </c>
      <c r="K17" s="11">
        <v>45352</v>
      </c>
      <c r="L17" s="12">
        <v>45657</v>
      </c>
      <c r="M17" s="7">
        <v>43</v>
      </c>
      <c r="N17" s="15">
        <v>0.4</v>
      </c>
      <c r="O17" s="16" t="s">
        <v>66</v>
      </c>
    </row>
    <row r="18" spans="1:15" ht="195.75" thickBot="1" x14ac:dyDescent="0.3">
      <c r="A18" s="1">
        <v>8</v>
      </c>
      <c r="B18" s="5" t="s">
        <v>67</v>
      </c>
      <c r="C18" s="6" t="s">
        <v>26</v>
      </c>
      <c r="D18" s="7" t="s">
        <v>68</v>
      </c>
      <c r="E18" s="8" t="s">
        <v>51</v>
      </c>
      <c r="F18" s="9" t="s">
        <v>59</v>
      </c>
      <c r="G18" s="9" t="s">
        <v>53</v>
      </c>
      <c r="H18" s="9" t="s">
        <v>69</v>
      </c>
      <c r="I18" s="10" t="s">
        <v>61</v>
      </c>
      <c r="J18" s="7">
        <v>1</v>
      </c>
      <c r="K18" s="11">
        <v>45352</v>
      </c>
      <c r="L18" s="12">
        <v>45657</v>
      </c>
      <c r="M18" s="7">
        <v>43</v>
      </c>
      <c r="N18" s="15">
        <v>0.05</v>
      </c>
      <c r="O18" s="16" t="s">
        <v>70</v>
      </c>
    </row>
    <row r="19" spans="1:15" ht="195.75" thickBot="1" x14ac:dyDescent="0.3">
      <c r="A19" s="1">
        <v>9</v>
      </c>
      <c r="B19" s="5" t="s">
        <v>71</v>
      </c>
      <c r="C19" s="6" t="s">
        <v>26</v>
      </c>
      <c r="D19" s="7" t="s">
        <v>72</v>
      </c>
      <c r="E19" s="8" t="s">
        <v>51</v>
      </c>
      <c r="F19" s="9" t="s">
        <v>59</v>
      </c>
      <c r="G19" s="9" t="s">
        <v>53</v>
      </c>
      <c r="H19" s="9" t="s">
        <v>73</v>
      </c>
      <c r="I19" s="10" t="s">
        <v>61</v>
      </c>
      <c r="J19" s="7">
        <v>1</v>
      </c>
      <c r="K19" s="11">
        <v>45352</v>
      </c>
      <c r="L19" s="12">
        <v>45657</v>
      </c>
      <c r="M19" s="7">
        <v>43</v>
      </c>
      <c r="N19" s="15">
        <v>0.55000000000000004</v>
      </c>
      <c r="O19" s="16" t="s">
        <v>74</v>
      </c>
    </row>
    <row r="20" spans="1:15" ht="195.75" thickBot="1" x14ac:dyDescent="0.3">
      <c r="A20" s="1">
        <v>10</v>
      </c>
      <c r="B20" s="5" t="s">
        <v>75</v>
      </c>
      <c r="C20" s="6" t="s">
        <v>26</v>
      </c>
      <c r="D20" s="7" t="s">
        <v>76</v>
      </c>
      <c r="E20" s="8" t="s">
        <v>51</v>
      </c>
      <c r="F20" s="9" t="s">
        <v>59</v>
      </c>
      <c r="G20" s="9" t="s">
        <v>53</v>
      </c>
      <c r="H20" s="9" t="s">
        <v>77</v>
      </c>
      <c r="I20" s="10" t="s">
        <v>61</v>
      </c>
      <c r="J20" s="7">
        <v>1</v>
      </c>
      <c r="K20" s="11">
        <v>45352</v>
      </c>
      <c r="L20" s="12">
        <v>45657</v>
      </c>
      <c r="M20" s="7">
        <v>43</v>
      </c>
      <c r="N20" s="15">
        <v>0.43</v>
      </c>
      <c r="O20" s="16" t="s">
        <v>78</v>
      </c>
    </row>
    <row r="21" spans="1:15" ht="375.75" thickBot="1" x14ac:dyDescent="0.3">
      <c r="A21" s="1">
        <v>11</v>
      </c>
      <c r="B21" s="5" t="s">
        <v>79</v>
      </c>
      <c r="C21" s="6" t="s">
        <v>26</v>
      </c>
      <c r="D21" s="7" t="s">
        <v>80</v>
      </c>
      <c r="E21" s="8" t="s">
        <v>81</v>
      </c>
      <c r="F21" s="9" t="s">
        <v>82</v>
      </c>
      <c r="G21" s="9" t="s">
        <v>83</v>
      </c>
      <c r="H21" s="9" t="s">
        <v>84</v>
      </c>
      <c r="I21" s="10" t="s">
        <v>85</v>
      </c>
      <c r="J21" s="7">
        <v>1</v>
      </c>
      <c r="K21" s="11">
        <v>45293</v>
      </c>
      <c r="L21" s="12">
        <v>45656</v>
      </c>
      <c r="M21" s="7">
        <v>52</v>
      </c>
      <c r="N21" s="17">
        <v>0.7</v>
      </c>
      <c r="O21" s="14" t="s">
        <v>86</v>
      </c>
    </row>
    <row r="22" spans="1:15" ht="360.75" thickBot="1" x14ac:dyDescent="0.3">
      <c r="A22" s="1">
        <v>12</v>
      </c>
      <c r="B22" s="5" t="s">
        <v>87</v>
      </c>
      <c r="C22" s="6" t="s">
        <v>26</v>
      </c>
      <c r="D22" s="7" t="s">
        <v>88</v>
      </c>
      <c r="E22" s="8" t="s">
        <v>81</v>
      </c>
      <c r="F22" s="9" t="s">
        <v>89</v>
      </c>
      <c r="G22" s="9" t="s">
        <v>90</v>
      </c>
      <c r="H22" s="9" t="s">
        <v>91</v>
      </c>
      <c r="I22" s="10" t="s">
        <v>92</v>
      </c>
      <c r="J22" s="7">
        <v>3</v>
      </c>
      <c r="K22" s="11">
        <v>45353</v>
      </c>
      <c r="L22" s="12">
        <v>45656</v>
      </c>
      <c r="M22" s="7">
        <v>44</v>
      </c>
      <c r="N22" s="18">
        <v>2.25</v>
      </c>
      <c r="O22" s="14" t="s">
        <v>93</v>
      </c>
    </row>
    <row r="23" spans="1:15" ht="360.75" thickBot="1" x14ac:dyDescent="0.3">
      <c r="A23" s="1">
        <v>13</v>
      </c>
      <c r="B23" s="5" t="s">
        <v>94</v>
      </c>
      <c r="C23" s="6" t="s">
        <v>26</v>
      </c>
      <c r="D23" s="7" t="s">
        <v>95</v>
      </c>
      <c r="E23" s="8" t="s">
        <v>96</v>
      </c>
      <c r="F23" s="9" t="s">
        <v>82</v>
      </c>
      <c r="G23" s="9" t="s">
        <v>97</v>
      </c>
      <c r="H23" s="9" t="s">
        <v>98</v>
      </c>
      <c r="I23" s="10" t="s">
        <v>85</v>
      </c>
      <c r="J23" s="7">
        <v>1</v>
      </c>
      <c r="K23" s="11">
        <v>45293</v>
      </c>
      <c r="L23" s="12">
        <v>45656</v>
      </c>
      <c r="M23" s="7">
        <v>52</v>
      </c>
      <c r="N23" s="17">
        <v>0.3</v>
      </c>
      <c r="O23" s="14" t="s">
        <v>99</v>
      </c>
    </row>
    <row r="24" spans="1:15" ht="240.75" thickBot="1" x14ac:dyDescent="0.3">
      <c r="A24" s="1">
        <v>14</v>
      </c>
      <c r="B24" s="5" t="s">
        <v>100</v>
      </c>
      <c r="C24" s="6" t="s">
        <v>26</v>
      </c>
      <c r="D24" s="19" t="s">
        <v>101</v>
      </c>
      <c r="E24" s="20" t="s">
        <v>96</v>
      </c>
      <c r="F24" s="21" t="s">
        <v>102</v>
      </c>
      <c r="G24" s="9" t="s">
        <v>103</v>
      </c>
      <c r="H24" s="9" t="s">
        <v>104</v>
      </c>
      <c r="I24" s="10" t="s">
        <v>92</v>
      </c>
      <c r="J24" s="7">
        <v>3</v>
      </c>
      <c r="K24" s="11">
        <v>45353</v>
      </c>
      <c r="L24" s="12">
        <v>45656</v>
      </c>
      <c r="M24" s="7">
        <v>44</v>
      </c>
      <c r="N24" s="22">
        <v>0.2</v>
      </c>
      <c r="O24" s="23" t="s">
        <v>105</v>
      </c>
    </row>
    <row r="25" spans="1:15" ht="270.75" thickBot="1" x14ac:dyDescent="0.3">
      <c r="A25" s="1">
        <v>15</v>
      </c>
      <c r="B25" s="5" t="s">
        <v>106</v>
      </c>
      <c r="C25" s="6" t="s">
        <v>26</v>
      </c>
      <c r="D25" s="7" t="s">
        <v>107</v>
      </c>
      <c r="E25" s="8" t="s">
        <v>108</v>
      </c>
      <c r="F25" s="24" t="s">
        <v>109</v>
      </c>
      <c r="G25" s="24" t="s">
        <v>110</v>
      </c>
      <c r="H25" s="24" t="s">
        <v>111</v>
      </c>
      <c r="I25" s="25" t="s">
        <v>112</v>
      </c>
      <c r="J25" s="26">
        <v>2</v>
      </c>
      <c r="K25" s="11">
        <v>45290</v>
      </c>
      <c r="L25" s="11">
        <v>45655</v>
      </c>
      <c r="M25" s="7">
        <v>52</v>
      </c>
      <c r="N25" s="18">
        <v>2</v>
      </c>
      <c r="O25" s="27" t="s">
        <v>113</v>
      </c>
    </row>
    <row r="26" spans="1:15" ht="375.75" thickBot="1" x14ac:dyDescent="0.3">
      <c r="A26" s="1">
        <v>16</v>
      </c>
      <c r="B26" s="5" t="s">
        <v>114</v>
      </c>
      <c r="C26" s="6" t="s">
        <v>26</v>
      </c>
      <c r="D26" s="7" t="s">
        <v>115</v>
      </c>
      <c r="E26" s="8" t="s">
        <v>108</v>
      </c>
      <c r="F26" s="24" t="s">
        <v>109</v>
      </c>
      <c r="G26" s="24" t="s">
        <v>116</v>
      </c>
      <c r="H26" s="24" t="s">
        <v>117</v>
      </c>
      <c r="I26" s="25" t="s">
        <v>118</v>
      </c>
      <c r="J26" s="26">
        <v>1</v>
      </c>
      <c r="K26" s="11">
        <v>45290</v>
      </c>
      <c r="L26" s="12">
        <v>45412</v>
      </c>
      <c r="M26" s="7">
        <v>18</v>
      </c>
      <c r="N26" s="18">
        <v>1</v>
      </c>
      <c r="O26" s="28" t="s">
        <v>119</v>
      </c>
    </row>
    <row r="27" spans="1:15" ht="345.75" thickBot="1" x14ac:dyDescent="0.3">
      <c r="A27" s="1">
        <v>17</v>
      </c>
      <c r="B27" s="5" t="s">
        <v>120</v>
      </c>
      <c r="C27" s="6" t="s">
        <v>26</v>
      </c>
      <c r="D27" s="7" t="s">
        <v>121</v>
      </c>
      <c r="E27" s="8" t="s">
        <v>108</v>
      </c>
      <c r="F27" s="24" t="s">
        <v>122</v>
      </c>
      <c r="G27" s="24" t="s">
        <v>123</v>
      </c>
      <c r="H27" s="24" t="s">
        <v>124</v>
      </c>
      <c r="I27" s="25" t="s">
        <v>125</v>
      </c>
      <c r="J27" s="29">
        <v>1</v>
      </c>
      <c r="K27" s="11">
        <v>45290</v>
      </c>
      <c r="L27" s="12">
        <v>45654</v>
      </c>
      <c r="M27" s="7">
        <v>51</v>
      </c>
      <c r="N27" s="30">
        <v>0.5</v>
      </c>
      <c r="O27" s="31" t="s">
        <v>126</v>
      </c>
    </row>
    <row r="28" spans="1:15" ht="285.75" thickBot="1" x14ac:dyDescent="0.3">
      <c r="A28" s="1">
        <v>18</v>
      </c>
      <c r="B28" s="5" t="s">
        <v>137</v>
      </c>
      <c r="C28" s="6" t="s">
        <v>26</v>
      </c>
      <c r="D28" s="7" t="s">
        <v>127</v>
      </c>
      <c r="E28" s="8" t="s">
        <v>108</v>
      </c>
      <c r="F28" s="24" t="s">
        <v>128</v>
      </c>
      <c r="G28" s="24" t="s">
        <v>129</v>
      </c>
      <c r="H28" s="24" t="s">
        <v>130</v>
      </c>
      <c r="I28" s="25" t="s">
        <v>131</v>
      </c>
      <c r="J28" s="32">
        <v>1</v>
      </c>
      <c r="K28" s="11">
        <v>45290</v>
      </c>
      <c r="L28" s="12">
        <v>45654</v>
      </c>
      <c r="M28" s="33">
        <v>51</v>
      </c>
      <c r="N28" s="34">
        <v>1</v>
      </c>
      <c r="O28" s="35" t="s">
        <v>132</v>
      </c>
    </row>
    <row r="29" spans="1:15" ht="390.75" thickBot="1" x14ac:dyDescent="0.3">
      <c r="A29" s="1">
        <v>19</v>
      </c>
      <c r="B29" s="5" t="s">
        <v>145</v>
      </c>
      <c r="C29" s="6" t="s">
        <v>26</v>
      </c>
      <c r="D29" s="7" t="s">
        <v>133</v>
      </c>
      <c r="E29" s="8" t="s">
        <v>108</v>
      </c>
      <c r="F29" s="24" t="s">
        <v>128</v>
      </c>
      <c r="G29" s="24" t="s">
        <v>129</v>
      </c>
      <c r="H29" s="24" t="s">
        <v>134</v>
      </c>
      <c r="I29" s="25" t="s">
        <v>135</v>
      </c>
      <c r="J29" s="32">
        <v>1</v>
      </c>
      <c r="K29" s="11">
        <v>45290</v>
      </c>
      <c r="L29" s="12">
        <v>45654</v>
      </c>
      <c r="M29" s="33">
        <v>51</v>
      </c>
      <c r="N29" s="34">
        <v>0.33</v>
      </c>
      <c r="O29" s="35" t="s">
        <v>136</v>
      </c>
    </row>
    <row r="30" spans="1:15" ht="270.75" thickBot="1" x14ac:dyDescent="0.3">
      <c r="A30" s="1">
        <v>20</v>
      </c>
      <c r="B30" s="5" t="s">
        <v>152</v>
      </c>
      <c r="C30" s="6" t="s">
        <v>26</v>
      </c>
      <c r="D30" s="19" t="s">
        <v>138</v>
      </c>
      <c r="E30" s="20" t="s">
        <v>139</v>
      </c>
      <c r="F30" s="21" t="s">
        <v>140</v>
      </c>
      <c r="G30" s="9" t="s">
        <v>141</v>
      </c>
      <c r="H30" s="9" t="s">
        <v>142</v>
      </c>
      <c r="I30" s="10" t="s">
        <v>143</v>
      </c>
      <c r="J30" s="36">
        <v>1</v>
      </c>
      <c r="K30" s="11">
        <v>45293</v>
      </c>
      <c r="L30" s="12">
        <v>45473</v>
      </c>
      <c r="M30" s="7">
        <v>26</v>
      </c>
      <c r="N30" s="37">
        <v>1</v>
      </c>
      <c r="O30" s="38" t="s">
        <v>144</v>
      </c>
    </row>
    <row r="31" spans="1:15" ht="300.75" thickBot="1" x14ac:dyDescent="0.3">
      <c r="A31" s="1">
        <v>21</v>
      </c>
      <c r="B31" s="5" t="s">
        <v>159</v>
      </c>
      <c r="C31" s="6" t="s">
        <v>26</v>
      </c>
      <c r="D31" s="19" t="s">
        <v>146</v>
      </c>
      <c r="E31" s="20" t="s">
        <v>139</v>
      </c>
      <c r="F31" s="21" t="s">
        <v>147</v>
      </c>
      <c r="G31" s="9" t="s">
        <v>148</v>
      </c>
      <c r="H31" s="9" t="s">
        <v>149</v>
      </c>
      <c r="I31" s="10" t="s">
        <v>150</v>
      </c>
      <c r="J31" s="7">
        <v>1</v>
      </c>
      <c r="K31" s="11">
        <v>45383</v>
      </c>
      <c r="L31" s="12">
        <v>45503</v>
      </c>
      <c r="M31" s="7">
        <v>18</v>
      </c>
      <c r="N31" s="22">
        <v>0.5</v>
      </c>
      <c r="O31" s="38" t="s">
        <v>151</v>
      </c>
    </row>
    <row r="32" spans="1:15" ht="345.75" thickBot="1" x14ac:dyDescent="0.3">
      <c r="A32" s="1">
        <v>22</v>
      </c>
      <c r="B32" s="5" t="s">
        <v>166</v>
      </c>
      <c r="C32" s="6" t="s">
        <v>26</v>
      </c>
      <c r="D32" s="19" t="s">
        <v>153</v>
      </c>
      <c r="E32" s="20" t="s">
        <v>139</v>
      </c>
      <c r="F32" s="21" t="s">
        <v>154</v>
      </c>
      <c r="G32" s="9" t="s">
        <v>155</v>
      </c>
      <c r="H32" s="9" t="s">
        <v>156</v>
      </c>
      <c r="I32" s="10" t="s">
        <v>157</v>
      </c>
      <c r="J32" s="7">
        <v>1</v>
      </c>
      <c r="K32" s="11">
        <v>45383</v>
      </c>
      <c r="L32" s="12">
        <v>45626</v>
      </c>
      <c r="M32" s="7">
        <v>35</v>
      </c>
      <c r="N32" s="39">
        <v>0.3</v>
      </c>
      <c r="O32" s="40" t="s">
        <v>158</v>
      </c>
    </row>
    <row r="33" spans="1:16" ht="375.75" thickBot="1" x14ac:dyDescent="0.3">
      <c r="A33" s="1">
        <v>23</v>
      </c>
      <c r="B33" s="5" t="s">
        <v>174</v>
      </c>
      <c r="C33" s="6" t="s">
        <v>26</v>
      </c>
      <c r="D33" s="19" t="s">
        <v>160</v>
      </c>
      <c r="E33" s="20" t="s">
        <v>139</v>
      </c>
      <c r="F33" s="21" t="s">
        <v>161</v>
      </c>
      <c r="G33" s="9" t="s">
        <v>162</v>
      </c>
      <c r="H33" s="9" t="s">
        <v>163</v>
      </c>
      <c r="I33" s="10" t="s">
        <v>164</v>
      </c>
      <c r="J33" s="7">
        <v>1</v>
      </c>
      <c r="K33" s="11">
        <v>45474</v>
      </c>
      <c r="L33" s="12">
        <v>45656</v>
      </c>
      <c r="M33" s="7">
        <v>26</v>
      </c>
      <c r="N33" s="39">
        <v>0.3</v>
      </c>
      <c r="O33" s="40" t="s">
        <v>165</v>
      </c>
    </row>
    <row r="34" spans="1:16" ht="375.75" thickBot="1" x14ac:dyDescent="0.3">
      <c r="A34" s="1">
        <v>24</v>
      </c>
      <c r="B34" s="5" t="s">
        <v>178</v>
      </c>
      <c r="C34" s="6" t="s">
        <v>26</v>
      </c>
      <c r="D34" s="19" t="s">
        <v>167</v>
      </c>
      <c r="E34" s="20" t="s">
        <v>168</v>
      </c>
      <c r="F34" s="21" t="s">
        <v>169</v>
      </c>
      <c r="G34" s="9" t="s">
        <v>170</v>
      </c>
      <c r="H34" s="9" t="s">
        <v>171</v>
      </c>
      <c r="I34" s="10" t="s">
        <v>172</v>
      </c>
      <c r="J34" s="7">
        <v>1</v>
      </c>
      <c r="K34" s="11">
        <v>45292</v>
      </c>
      <c r="L34" s="12">
        <v>45382</v>
      </c>
      <c r="M34" s="7">
        <v>13</v>
      </c>
      <c r="N34" s="41">
        <v>1</v>
      </c>
      <c r="O34" s="27" t="s">
        <v>173</v>
      </c>
    </row>
    <row r="35" spans="1:16" ht="345.75" thickBot="1" x14ac:dyDescent="0.3">
      <c r="A35" s="1">
        <v>25</v>
      </c>
      <c r="B35" s="5" t="s">
        <v>182</v>
      </c>
      <c r="C35" s="6" t="s">
        <v>26</v>
      </c>
      <c r="D35" s="19" t="s">
        <v>175</v>
      </c>
      <c r="E35" s="20" t="s">
        <v>168</v>
      </c>
      <c r="F35" s="21" t="s">
        <v>169</v>
      </c>
      <c r="G35" s="9" t="s">
        <v>170</v>
      </c>
      <c r="H35" s="9" t="s">
        <v>176</v>
      </c>
      <c r="I35" s="10" t="s">
        <v>177</v>
      </c>
      <c r="J35" s="7">
        <v>12</v>
      </c>
      <c r="K35" s="11">
        <v>45306</v>
      </c>
      <c r="L35" s="12">
        <v>45657</v>
      </c>
      <c r="M35" s="7">
        <v>50</v>
      </c>
      <c r="N35" s="41">
        <v>12</v>
      </c>
      <c r="O35" s="27" t="s">
        <v>240</v>
      </c>
      <c r="P35">
        <f>LEN(O35)</f>
        <v>382</v>
      </c>
    </row>
    <row r="36" spans="1:16" ht="375.75" thickBot="1" x14ac:dyDescent="0.3">
      <c r="A36" s="1">
        <v>26</v>
      </c>
      <c r="B36" s="5" t="s">
        <v>187</v>
      </c>
      <c r="C36" s="6" t="s">
        <v>26</v>
      </c>
      <c r="D36" s="19" t="s">
        <v>179</v>
      </c>
      <c r="E36" s="20" t="s">
        <v>168</v>
      </c>
      <c r="F36" s="21" t="s">
        <v>169</v>
      </c>
      <c r="G36" s="9" t="s">
        <v>170</v>
      </c>
      <c r="H36" s="9" t="s">
        <v>180</v>
      </c>
      <c r="I36" s="10" t="s">
        <v>181</v>
      </c>
      <c r="J36" s="7">
        <v>12</v>
      </c>
      <c r="K36" s="11">
        <v>45306</v>
      </c>
      <c r="L36" s="12">
        <v>45657</v>
      </c>
      <c r="M36" s="7">
        <v>50</v>
      </c>
      <c r="N36" s="41">
        <v>7</v>
      </c>
      <c r="O36" s="27" t="s">
        <v>241</v>
      </c>
      <c r="P36" s="4">
        <f>LEN(O36)</f>
        <v>388</v>
      </c>
    </row>
    <row r="37" spans="1:16" ht="360.75" thickBot="1" x14ac:dyDescent="0.3">
      <c r="A37" s="1">
        <v>27</v>
      </c>
      <c r="B37" s="5" t="s">
        <v>191</v>
      </c>
      <c r="C37" s="6" t="s">
        <v>26</v>
      </c>
      <c r="D37" s="19" t="s">
        <v>183</v>
      </c>
      <c r="E37" s="20" t="s">
        <v>168</v>
      </c>
      <c r="F37" s="21" t="s">
        <v>169</v>
      </c>
      <c r="G37" s="9" t="s">
        <v>170</v>
      </c>
      <c r="H37" s="9" t="s">
        <v>184</v>
      </c>
      <c r="I37" s="10" t="s">
        <v>185</v>
      </c>
      <c r="J37" s="7">
        <v>3</v>
      </c>
      <c r="K37" s="11">
        <v>45397</v>
      </c>
      <c r="L37" s="12">
        <v>45657</v>
      </c>
      <c r="M37" s="7">
        <v>37</v>
      </c>
      <c r="N37" s="41">
        <v>1</v>
      </c>
      <c r="O37" s="27" t="s">
        <v>186</v>
      </c>
    </row>
    <row r="38" spans="1:16" ht="360.75" thickBot="1" x14ac:dyDescent="0.3">
      <c r="A38" s="1">
        <v>28</v>
      </c>
      <c r="B38" s="5" t="s">
        <v>199</v>
      </c>
      <c r="C38" s="6" t="s">
        <v>26</v>
      </c>
      <c r="D38" s="19" t="s">
        <v>188</v>
      </c>
      <c r="E38" s="20" t="s">
        <v>168</v>
      </c>
      <c r="F38" s="21" t="s">
        <v>169</v>
      </c>
      <c r="G38" s="9" t="s">
        <v>170</v>
      </c>
      <c r="H38" s="9" t="s">
        <v>189</v>
      </c>
      <c r="I38" s="10" t="s">
        <v>190</v>
      </c>
      <c r="J38" s="7">
        <v>3</v>
      </c>
      <c r="K38" s="11">
        <v>45397</v>
      </c>
      <c r="L38" s="12">
        <v>45657</v>
      </c>
      <c r="M38" s="7">
        <v>37</v>
      </c>
      <c r="N38" s="41">
        <v>1</v>
      </c>
      <c r="O38" s="27" t="s">
        <v>186</v>
      </c>
    </row>
    <row r="39" spans="1:16" ht="285.75" thickBot="1" x14ac:dyDescent="0.3">
      <c r="A39" s="1">
        <v>29</v>
      </c>
      <c r="B39" s="5" t="s">
        <v>204</v>
      </c>
      <c r="C39" s="6" t="s">
        <v>26</v>
      </c>
      <c r="D39" s="19" t="s">
        <v>192</v>
      </c>
      <c r="E39" s="20" t="s">
        <v>193</v>
      </c>
      <c r="F39" s="42" t="s">
        <v>194</v>
      </c>
      <c r="G39" s="42" t="s">
        <v>195</v>
      </c>
      <c r="H39" s="43" t="s">
        <v>196</v>
      </c>
      <c r="I39" s="44" t="s">
        <v>197</v>
      </c>
      <c r="J39" s="45">
        <v>1</v>
      </c>
      <c r="K39" s="46">
        <v>45311</v>
      </c>
      <c r="L39" s="46">
        <v>45473</v>
      </c>
      <c r="M39" s="7">
        <v>23</v>
      </c>
      <c r="N39" s="47">
        <v>1</v>
      </c>
      <c r="O39" s="27" t="s">
        <v>198</v>
      </c>
    </row>
    <row r="40" spans="1:16" ht="345.75" thickBot="1" x14ac:dyDescent="0.3">
      <c r="A40" s="1">
        <v>30</v>
      </c>
      <c r="B40" s="5" t="s">
        <v>212</v>
      </c>
      <c r="C40" s="6" t="s">
        <v>26</v>
      </c>
      <c r="D40" s="48" t="s">
        <v>200</v>
      </c>
      <c r="E40" s="20" t="s">
        <v>193</v>
      </c>
      <c r="F40" s="42" t="s">
        <v>194</v>
      </c>
      <c r="G40" s="42" t="s">
        <v>195</v>
      </c>
      <c r="H40" s="49" t="s">
        <v>201</v>
      </c>
      <c r="I40" s="49" t="s">
        <v>202</v>
      </c>
      <c r="J40" s="50">
        <v>2</v>
      </c>
      <c r="K40" s="46">
        <v>45311</v>
      </c>
      <c r="L40" s="46">
        <v>45641</v>
      </c>
      <c r="M40" s="7">
        <v>51</v>
      </c>
      <c r="N40" s="51">
        <v>0.5</v>
      </c>
      <c r="O40" s="27" t="s">
        <v>203</v>
      </c>
    </row>
    <row r="41" spans="1:16" ht="330.75" thickBot="1" x14ac:dyDescent="0.3">
      <c r="A41" s="1">
        <v>31</v>
      </c>
      <c r="B41" s="5" t="s">
        <v>220</v>
      </c>
      <c r="C41" s="6" t="s">
        <v>26</v>
      </c>
      <c r="D41" s="19" t="s">
        <v>205</v>
      </c>
      <c r="E41" s="20" t="s">
        <v>206</v>
      </c>
      <c r="F41" s="52" t="s">
        <v>207</v>
      </c>
      <c r="G41" s="53" t="s">
        <v>208</v>
      </c>
      <c r="H41" s="43" t="s">
        <v>209</v>
      </c>
      <c r="I41" s="2" t="s">
        <v>210</v>
      </c>
      <c r="J41" s="45">
        <v>1</v>
      </c>
      <c r="K41" s="46">
        <v>45311</v>
      </c>
      <c r="L41" s="46">
        <v>45473</v>
      </c>
      <c r="M41" s="7">
        <v>23</v>
      </c>
      <c r="N41" s="51">
        <v>1</v>
      </c>
      <c r="O41" s="27" t="s">
        <v>211</v>
      </c>
    </row>
    <row r="42" spans="1:16" ht="375.75" thickBot="1" x14ac:dyDescent="0.3">
      <c r="A42" s="1">
        <v>32</v>
      </c>
      <c r="B42" s="5" t="s">
        <v>228</v>
      </c>
      <c r="C42" s="6" t="s">
        <v>26</v>
      </c>
      <c r="D42" s="39" t="s">
        <v>213</v>
      </c>
      <c r="E42" s="20" t="s">
        <v>214</v>
      </c>
      <c r="F42" s="54" t="s">
        <v>215</v>
      </c>
      <c r="G42" s="55" t="s">
        <v>216</v>
      </c>
      <c r="H42" s="56" t="s">
        <v>217</v>
      </c>
      <c r="I42" s="49" t="s">
        <v>218</v>
      </c>
      <c r="J42" s="45">
        <v>1</v>
      </c>
      <c r="K42" s="57">
        <v>45311</v>
      </c>
      <c r="L42" s="57">
        <v>45641</v>
      </c>
      <c r="M42" s="7">
        <v>51</v>
      </c>
      <c r="N42" s="58">
        <v>0.5</v>
      </c>
      <c r="O42" s="27" t="s">
        <v>219</v>
      </c>
    </row>
    <row r="43" spans="1:16" ht="360.75" thickBot="1" x14ac:dyDescent="0.3">
      <c r="A43" s="1">
        <v>33</v>
      </c>
      <c r="B43" s="5" t="s">
        <v>233</v>
      </c>
      <c r="C43" s="6" t="s">
        <v>26</v>
      </c>
      <c r="D43" s="59" t="s">
        <v>221</v>
      </c>
      <c r="E43" s="20" t="s">
        <v>222</v>
      </c>
      <c r="F43" s="21" t="s">
        <v>223</v>
      </c>
      <c r="G43" s="60" t="s">
        <v>224</v>
      </c>
      <c r="H43" s="49" t="s">
        <v>225</v>
      </c>
      <c r="I43" s="49" t="s">
        <v>226</v>
      </c>
      <c r="J43" s="50">
        <v>1</v>
      </c>
      <c r="K43" s="61">
        <v>45311</v>
      </c>
      <c r="L43" s="62">
        <v>45641</v>
      </c>
      <c r="M43" s="26">
        <v>51</v>
      </c>
      <c r="N43" s="63">
        <v>0.86</v>
      </c>
      <c r="O43" s="27" t="s">
        <v>227</v>
      </c>
    </row>
    <row r="44" spans="1:16" ht="360.75" thickBot="1" x14ac:dyDescent="0.3">
      <c r="A44" s="1">
        <v>34</v>
      </c>
      <c r="B44" s="5" t="s">
        <v>238</v>
      </c>
      <c r="C44" s="6" t="s">
        <v>26</v>
      </c>
      <c r="D44" s="59" t="s">
        <v>229</v>
      </c>
      <c r="E44" s="20" t="s">
        <v>222</v>
      </c>
      <c r="F44" s="21" t="s">
        <v>223</v>
      </c>
      <c r="G44" s="60" t="s">
        <v>224</v>
      </c>
      <c r="H44" s="49" t="s">
        <v>230</v>
      </c>
      <c r="I44" s="52" t="s">
        <v>231</v>
      </c>
      <c r="J44" s="50">
        <v>2</v>
      </c>
      <c r="K44" s="61">
        <v>45311</v>
      </c>
      <c r="L44" s="62">
        <v>45641</v>
      </c>
      <c r="M44" s="26">
        <v>51</v>
      </c>
      <c r="N44" s="64">
        <v>1</v>
      </c>
      <c r="O44" s="27" t="s">
        <v>232</v>
      </c>
    </row>
    <row r="45" spans="1:16" ht="345.75" thickBot="1" x14ac:dyDescent="0.3">
      <c r="A45" s="1">
        <v>35</v>
      </c>
      <c r="B45" s="5" t="s">
        <v>239</v>
      </c>
      <c r="C45" s="6" t="s">
        <v>26</v>
      </c>
      <c r="D45" s="59" t="s">
        <v>234</v>
      </c>
      <c r="E45" s="20" t="s">
        <v>222</v>
      </c>
      <c r="F45" s="21" t="s">
        <v>223</v>
      </c>
      <c r="G45" s="60" t="s">
        <v>224</v>
      </c>
      <c r="H45" s="49" t="s">
        <v>235</v>
      </c>
      <c r="I45" s="49" t="s">
        <v>236</v>
      </c>
      <c r="J45" s="50">
        <v>4</v>
      </c>
      <c r="K45" s="61">
        <v>45311</v>
      </c>
      <c r="L45" s="62">
        <v>45641</v>
      </c>
      <c r="M45" s="26">
        <v>51</v>
      </c>
      <c r="N45" s="64">
        <v>1</v>
      </c>
      <c r="O45" s="27" t="s">
        <v>237</v>
      </c>
    </row>
    <row r="351003" spans="1:1" x14ac:dyDescent="0.25">
      <c r="A351003" t="s">
        <v>25</v>
      </c>
    </row>
    <row r="351004" spans="1:1" x14ac:dyDescent="0.25">
      <c r="A351004" t="s">
        <v>26</v>
      </c>
    </row>
  </sheetData>
  <mergeCells count="1">
    <mergeCell ref="B8:O8"/>
  </mergeCells>
  <dataValidations count="19">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9:F40" xr:uid="{94C568EA-E15F-4DCB-BD62-4AE17D26F35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39:G41" xr:uid="{998E0801-2B43-453A-8A79-0842CF433AB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39 H41" xr:uid="{FBEB7CD5-2995-45A3-BAD6-834C0C4BA8A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39 I41" xr:uid="{BB931B45-8A10-488E-BCA6-32A858186C5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41 J39" xr:uid="{81779205-4126-4F50-A251-7DBDEF4B87A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39:K41 K43:K45" xr:uid="{7A25CEE0-CF20-4BA7-9FC0-368A8434851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39:L41" xr:uid="{1AF1C4E6-2F47-4874-8F0D-C6807F8D015C}">
      <formula1>1900/1/1</formula1>
      <formula2>3000/1/1</formula2>
    </dataValidation>
    <dataValidation type="custom" allowBlank="1" showInputMessage="1" showErrorMessage="1" prompt="Cualquier contenido Maximo 390 Caracteres -  Registre HALLAZGO contenido en Inf de Auditoría(Suscripción), ó q se encuentra en Plan ya suscrito(Avance o Seguim) SI SUPERA 390 CARACTERES, RESÚMALO. Insterte tantas filas como ACTIVIDADES sean." sqref="E11:E45" xr:uid="{6F74D548-50CF-4D1B-83F4-73DDCEF2AAB0}">
      <formula1>AND(GTE(LEN(E11),MIN((0),(390))),LTE(LEN(E11),MAX((0),(390))))</formula1>
    </dataValidation>
    <dataValidation type="date" allowBlank="1" showInputMessage="1" prompt="Ingrese una fecha (AAAA/MM/DD) -  Registre la FECHA PROGRAMADA para la terminación de la actividad. (FORMATO AAAA/MM/DD)" sqref="L11:L24 L27:L38" xr:uid="{B7BA77DC-5790-4E86-A91A-865AC4B65257}">
      <formula1>1900/1/1</formula1>
      <formula2>3000/1/1</formula2>
    </dataValidation>
    <dataValidation type="list" allowBlank="1" showInputMessage="1" showErrorMessage="1" prompt="Seleccione un elemento de la lista -  Seleccione de la lista si registra la SUSCRIPCIÓN, ó el AVANCE (SEGUIMIENTO) del Plan de Mejoramiento." sqref="C11:C45" xr:uid="{D5A610A5-2EE7-4527-8028-71B07DD20845}">
      <formula1>$A$350988:$A$350990</formula1>
    </dataValidation>
    <dataValidation type="date" allowBlank="1" showInputMessage="1" prompt="Ingrese una fecha (AAAA/MM/DD) -  Registre la FECHA PROGRAMADA para el inicio de la actividad. (FORMATO AAAA/MM/DD)" sqref="K11:K24 K27:K38 K25:L26" xr:uid="{16D0E87C-1967-4AA4-BF26-88FD4E98DEAD}">
      <formula1>1900/1/1</formula1>
      <formula2>3000/1/1</formula2>
    </dataValidation>
    <dataValidation type="custom" allowBlank="1" showInputMessage="1" showErrorMessage="1" prompt="Cualquier contenido Maximo 390 Caracteres -  Registre aspectos importantes a considerar. (MÁX. 390 CARACTERES)" sqref="O11:O45" xr:uid="{02994ECE-2C9E-4B05-B3A6-E65B1404F86D}">
      <formula1>AND(GTE(LEN(O11),MIN((0),(390))),LTE(LEN(O11),MAX((0),(390))))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I11:I38" xr:uid="{5F7F1D68-CFE8-4E53-A3BF-06973BFE1FD1}">
      <formula1>AND(GTE(LEN(I11),MIN((0),(390))),LTE(LEN(I11),MAX((0),(390))))</formula1>
    </dataValidation>
    <dataValidation type="custom" allowBlank="1" showInputMessage="1" showErrorMessage="1" prompt="Cualquier contenido Maximo 9 Caracteres -  Registre EL CÓDIGO contenido en Inf de Auditoría(Suscripción), ó que se encuentra en Plan ya suscrito(Avance o Seguimiento) Insterte tantas filas como ACTIVIDADES sean. Ej.: 11 01 001 (Con espacios)" sqref="D41:D45 D11:D39" xr:uid="{0FD2535E-6318-4759-B0D6-C5835A7A24BB}">
      <formula1>AND(GTE(LEN(D11),MIN((0),(9))),LTE(LEN(D11),MAX((0),(9))))</formula1>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42 H11:H38" xr:uid="{FBD7B370-7A5A-4EF0-8058-0BE8FB47F0FB}">
      <formula1>AND(GTE(LEN(H11),MIN((0),(390))),LTE(LEN(H11),MAX((0),(390))))</formula1>
    </dataValidation>
    <dataValidation type="custom" allowBlank="1" showInputMessage="1" showErrorMessage="1" prompt="Cualquier contenido Maximo 390 Caracteres -  Registre CAUSA contenida en Inf de Auditoría(Suscripción), ó q se encuentra en Plan ya suscrito(Avance o Seguimiento) SI SUPERA 390 CARACTERES, RESÚMALA. Insterte tantas filas como ACTIVIDADES sean." sqref="F42:F45 F11:F38" xr:uid="{82B9DEB2-3D55-4822-9FD2-20E96900427F}">
      <formula1>AND(GTE(LEN(F11),MIN((0),(390))),LTE(LEN(F11),MAX((0),(390))))</formula1>
    </dataValidation>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11:G38" xr:uid="{34E241AE-B6A1-45A4-922F-D444CE7F9F52}">
      <formula1>AND(GTE(LEN(G11),MIN((0),(390))),LTE(LEN(G11),MAX((0),(390))))</formula1>
    </dataValidation>
    <dataValidation type="decimal" allowBlank="1" showInputMessage="1" showErrorMessage="1" prompt="Escriba un número en esta casilla -  Registre el numero de semanas que existen entre las fecha de inicio y la fecha final de la actividad." sqref="M12:M45" xr:uid="{46F9E3A6-4226-4827-8658-A5CB968289FF}">
      <formula1>-9223372036854770000</formula1>
      <formula2>9223372036854770000</formula2>
    </dataValidation>
    <dataValidation type="decimal" allowBlank="1" showInputMessage="1" showErrorMessage="1" prompt="Escriba un número en esta casilla -  Registre EN NÚMERO el avance fisico a la fecha de corte del informe, respecto a las cantidades de las unidades de medida. (Únicamente para AVANCE ó SEGUIMIENTO del Plan de Mejoramiento)" sqref="N11:N39" xr:uid="{5C111E96-6744-4D9A-85EC-3E2C57F124F9}">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Eugenia Patino Jurado</cp:lastModifiedBy>
  <dcterms:created xsi:type="dcterms:W3CDTF">2024-07-17T15:34:47Z</dcterms:created>
  <dcterms:modified xsi:type="dcterms:W3CDTF">2024-07-17T16:31:37Z</dcterms:modified>
</cp:coreProperties>
</file>