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eamcol-my.sharepoint.com/personal/rvillegas_ideam_gov_co/Documents/DOCUMENTOS Y SOPORTES LABORALES/VIGENCIA 2022/2. INFORMES Y DOCUMENTOS/REPORTES PPTLES/INFORMES PARA ENVIAR O SUBIR/DICIEMBRE 2022/"/>
    </mc:Choice>
  </mc:AlternateContent>
  <xr:revisionPtr revIDLastSave="11" documentId="13_ncr:1_{BB7B0E5E-2335-41FA-AB57-4693110ED3F4}" xr6:coauthVersionLast="47" xr6:coauthVersionMax="47" xr10:uidLastSave="{913D6369-92BB-43F4-9726-36A40DC7368D}"/>
  <bookViews>
    <workbookView xWindow="-120" yWindow="-120" windowWidth="29040" windowHeight="16440" activeTab="2" xr2:uid="{00000000-000D-0000-FFFF-FFFF00000000}"/>
  </bookViews>
  <sheets>
    <sheet name="ESTADO APR." sheetId="5" r:id="rId1"/>
    <sheet name="BASE" sheetId="3" r:id="rId2"/>
    <sheet name="EJECUCION PPTAL CONSOLIDADA" sheetId="4" r:id="rId3"/>
  </sheets>
  <definedNames>
    <definedName name="_xlnm._FilterDatabase" localSheetId="2" hidden="1">'EJECUCION PPTAL CONSOLIDADA'!$A$5:$R$200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9" i="4" l="1"/>
  <c r="J198" i="4"/>
  <c r="J197" i="4"/>
  <c r="J196" i="4"/>
  <c r="J195" i="4"/>
  <c r="J194" i="4"/>
  <c r="J192" i="4"/>
  <c r="G199" i="4"/>
  <c r="G198" i="4"/>
  <c r="G197" i="4"/>
  <c r="G196" i="4"/>
  <c r="G195" i="4"/>
  <c r="G194" i="4"/>
  <c r="G192" i="4"/>
  <c r="D7" i="4"/>
  <c r="E7" i="4"/>
  <c r="D8" i="4"/>
  <c r="E8" i="4"/>
  <c r="D9" i="4"/>
  <c r="E9" i="4"/>
  <c r="D10" i="4"/>
  <c r="E10" i="4"/>
  <c r="D11" i="4"/>
  <c r="E11" i="4"/>
  <c r="D12" i="4"/>
  <c r="E12" i="4"/>
  <c r="D13" i="4"/>
  <c r="E13" i="4"/>
  <c r="D14" i="4"/>
  <c r="E14" i="4"/>
  <c r="D15" i="4"/>
  <c r="E15" i="4"/>
  <c r="D16" i="4"/>
  <c r="E16" i="4"/>
  <c r="D17" i="4"/>
  <c r="E17" i="4"/>
  <c r="D18" i="4"/>
  <c r="E18" i="4"/>
  <c r="D19" i="4"/>
  <c r="E19" i="4"/>
  <c r="D20" i="4"/>
  <c r="E20" i="4"/>
  <c r="D21" i="4"/>
  <c r="E21" i="4"/>
  <c r="D22" i="4"/>
  <c r="E22" i="4"/>
  <c r="D23" i="4"/>
  <c r="E23" i="4"/>
  <c r="D24" i="4"/>
  <c r="E24" i="4"/>
  <c r="D25" i="4"/>
  <c r="E25" i="4"/>
  <c r="D26" i="4"/>
  <c r="E26" i="4"/>
  <c r="D27" i="4"/>
  <c r="E27" i="4"/>
  <c r="D28" i="4"/>
  <c r="E28" i="4"/>
  <c r="D29" i="4"/>
  <c r="E29" i="4"/>
  <c r="D30" i="4"/>
  <c r="E30" i="4"/>
  <c r="D31" i="4"/>
  <c r="E31" i="4"/>
  <c r="D32" i="4"/>
  <c r="E32" i="4"/>
  <c r="D33" i="4"/>
  <c r="E33" i="4"/>
  <c r="D34" i="4"/>
  <c r="E34" i="4"/>
  <c r="D35" i="4"/>
  <c r="E35" i="4"/>
  <c r="D36" i="4"/>
  <c r="E36" i="4"/>
  <c r="D37" i="4"/>
  <c r="E37" i="4"/>
  <c r="D38" i="4"/>
  <c r="E38" i="4"/>
  <c r="D39" i="4"/>
  <c r="E39" i="4"/>
  <c r="D40" i="4"/>
  <c r="E40" i="4"/>
  <c r="D41" i="4"/>
  <c r="E41" i="4"/>
  <c r="D42" i="4"/>
  <c r="E42" i="4"/>
  <c r="D43" i="4"/>
  <c r="E43" i="4"/>
  <c r="D44" i="4"/>
  <c r="E44" i="4"/>
  <c r="D45" i="4"/>
  <c r="E45" i="4"/>
  <c r="D46" i="4"/>
  <c r="E46" i="4"/>
  <c r="D47" i="4"/>
  <c r="E47" i="4"/>
  <c r="D48" i="4"/>
  <c r="E48" i="4"/>
  <c r="D49" i="4"/>
  <c r="E49" i="4"/>
  <c r="D50" i="4"/>
  <c r="E50" i="4"/>
  <c r="D51" i="4"/>
  <c r="E51" i="4"/>
  <c r="D52" i="4"/>
  <c r="E52" i="4"/>
  <c r="D53" i="4"/>
  <c r="E53" i="4"/>
  <c r="D54" i="4"/>
  <c r="E54" i="4"/>
  <c r="D55" i="4"/>
  <c r="E55" i="4"/>
  <c r="D56" i="4"/>
  <c r="E56" i="4"/>
  <c r="D57" i="4"/>
  <c r="E57" i="4"/>
  <c r="D58" i="4"/>
  <c r="E58" i="4"/>
  <c r="D59" i="4"/>
  <c r="E59" i="4"/>
  <c r="D60" i="4"/>
  <c r="E60" i="4"/>
  <c r="D61" i="4"/>
  <c r="E61" i="4"/>
  <c r="D62" i="4"/>
  <c r="E62" i="4"/>
  <c r="D63" i="4"/>
  <c r="E63" i="4"/>
  <c r="D64" i="4"/>
  <c r="E64" i="4"/>
  <c r="D65" i="4"/>
  <c r="E65" i="4"/>
  <c r="D66" i="4"/>
  <c r="E66" i="4"/>
  <c r="D67" i="4"/>
  <c r="E67" i="4"/>
  <c r="D68" i="4"/>
  <c r="E68" i="4"/>
  <c r="D69" i="4"/>
  <c r="E69" i="4"/>
  <c r="D70" i="4"/>
  <c r="E70" i="4"/>
  <c r="D71" i="4"/>
  <c r="E71" i="4"/>
  <c r="D72" i="4"/>
  <c r="E72" i="4"/>
  <c r="D73" i="4"/>
  <c r="E73" i="4"/>
  <c r="D74" i="4"/>
  <c r="E74" i="4"/>
  <c r="D75" i="4"/>
  <c r="E75" i="4"/>
  <c r="D76" i="4"/>
  <c r="E76" i="4"/>
  <c r="D77" i="4"/>
  <c r="E77" i="4"/>
  <c r="D78" i="4"/>
  <c r="E78" i="4"/>
  <c r="D79" i="4"/>
  <c r="E79" i="4"/>
  <c r="D80" i="4"/>
  <c r="E80" i="4"/>
  <c r="D81" i="4"/>
  <c r="E81" i="4"/>
  <c r="D82" i="4"/>
  <c r="E82" i="4"/>
  <c r="D83" i="4"/>
  <c r="E83" i="4"/>
  <c r="D84" i="4"/>
  <c r="E84" i="4"/>
  <c r="D85" i="4"/>
  <c r="E85" i="4"/>
  <c r="D86" i="4"/>
  <c r="E86" i="4"/>
  <c r="D87" i="4"/>
  <c r="E87" i="4"/>
  <c r="D88" i="4"/>
  <c r="E88" i="4"/>
  <c r="D89" i="4"/>
  <c r="E89" i="4"/>
  <c r="D90" i="4"/>
  <c r="E90" i="4"/>
  <c r="D91" i="4"/>
  <c r="E91" i="4"/>
  <c r="D92" i="4"/>
  <c r="E92" i="4"/>
  <c r="D93" i="4"/>
  <c r="E93" i="4"/>
  <c r="D94" i="4"/>
  <c r="E94" i="4"/>
  <c r="D95" i="4"/>
  <c r="E95" i="4"/>
  <c r="D96" i="4"/>
  <c r="E96" i="4"/>
  <c r="D97" i="4"/>
  <c r="E97" i="4"/>
  <c r="D98" i="4"/>
  <c r="E98" i="4"/>
  <c r="D99" i="4"/>
  <c r="E99" i="4"/>
  <c r="D100" i="4"/>
  <c r="E100" i="4"/>
  <c r="D101" i="4"/>
  <c r="E101" i="4"/>
  <c r="D102" i="4"/>
  <c r="E102" i="4"/>
  <c r="D103" i="4"/>
  <c r="E103" i="4"/>
  <c r="D104" i="4"/>
  <c r="E104" i="4"/>
  <c r="D105" i="4"/>
  <c r="E105" i="4"/>
  <c r="D106" i="4"/>
  <c r="E106" i="4"/>
  <c r="D107" i="4"/>
  <c r="E107" i="4"/>
  <c r="D108" i="4"/>
  <c r="E108" i="4"/>
  <c r="D109" i="4"/>
  <c r="E109" i="4"/>
  <c r="D110" i="4"/>
  <c r="E110" i="4"/>
  <c r="D111" i="4"/>
  <c r="E111" i="4"/>
  <c r="D112" i="4"/>
  <c r="E112" i="4"/>
  <c r="D113" i="4"/>
  <c r="E113" i="4"/>
  <c r="D114" i="4"/>
  <c r="E114" i="4"/>
  <c r="D115" i="4"/>
  <c r="E115" i="4"/>
  <c r="D116" i="4"/>
  <c r="E116" i="4"/>
  <c r="D117" i="4"/>
  <c r="E117" i="4"/>
  <c r="D118" i="4"/>
  <c r="E118" i="4"/>
  <c r="D119" i="4"/>
  <c r="E119" i="4"/>
  <c r="D120" i="4"/>
  <c r="E120" i="4"/>
  <c r="D121" i="4"/>
  <c r="E121" i="4"/>
  <c r="D122" i="4"/>
  <c r="E122" i="4"/>
  <c r="D123" i="4"/>
  <c r="E123" i="4"/>
  <c r="D124" i="4"/>
  <c r="E124" i="4"/>
  <c r="D125" i="4"/>
  <c r="E125" i="4"/>
  <c r="D126" i="4"/>
  <c r="E126" i="4"/>
  <c r="D127" i="4"/>
  <c r="E127" i="4"/>
  <c r="D128" i="4"/>
  <c r="E128" i="4"/>
  <c r="D129" i="4"/>
  <c r="E129" i="4"/>
  <c r="D130" i="4"/>
  <c r="E130" i="4"/>
  <c r="D131" i="4"/>
  <c r="E131" i="4"/>
  <c r="D132" i="4"/>
  <c r="E132" i="4"/>
  <c r="D133" i="4"/>
  <c r="E133" i="4"/>
  <c r="D134" i="4"/>
  <c r="E134" i="4"/>
  <c r="D135" i="4"/>
  <c r="E135" i="4"/>
  <c r="D136" i="4"/>
  <c r="E136" i="4"/>
  <c r="D137" i="4"/>
  <c r="E137" i="4"/>
  <c r="D138" i="4"/>
  <c r="E138" i="4"/>
  <c r="D139" i="4"/>
  <c r="E139" i="4"/>
  <c r="D140" i="4"/>
  <c r="E140" i="4"/>
  <c r="D141" i="4"/>
  <c r="E141" i="4"/>
  <c r="D142" i="4"/>
  <c r="E142" i="4"/>
  <c r="D143" i="4"/>
  <c r="E143" i="4"/>
  <c r="D144" i="4"/>
  <c r="E144" i="4"/>
  <c r="D145" i="4"/>
  <c r="E145" i="4"/>
  <c r="D146" i="4"/>
  <c r="E146" i="4"/>
  <c r="D147" i="4"/>
  <c r="E147" i="4"/>
  <c r="D148" i="4"/>
  <c r="E148" i="4"/>
  <c r="D149" i="4"/>
  <c r="E149" i="4"/>
  <c r="D150" i="4"/>
  <c r="E150" i="4"/>
  <c r="D151" i="4"/>
  <c r="E151" i="4"/>
  <c r="D152" i="4"/>
  <c r="E152" i="4"/>
  <c r="D153" i="4"/>
  <c r="E153" i="4"/>
  <c r="D154" i="4"/>
  <c r="E154" i="4"/>
  <c r="D155" i="4"/>
  <c r="E155" i="4"/>
  <c r="D156" i="4"/>
  <c r="E156" i="4"/>
  <c r="D157" i="4"/>
  <c r="E157" i="4"/>
  <c r="D158" i="4"/>
  <c r="E158" i="4"/>
  <c r="D159" i="4"/>
  <c r="E159" i="4"/>
  <c r="D160" i="4"/>
  <c r="E160" i="4"/>
  <c r="D161" i="4"/>
  <c r="E161" i="4"/>
  <c r="D162" i="4"/>
  <c r="E162" i="4"/>
  <c r="D163" i="4"/>
  <c r="E163" i="4"/>
  <c r="D164" i="4"/>
  <c r="E164" i="4"/>
  <c r="D165" i="4"/>
  <c r="E165" i="4"/>
  <c r="D166" i="4"/>
  <c r="E166" i="4"/>
  <c r="D167" i="4"/>
  <c r="E167" i="4"/>
  <c r="D168" i="4"/>
  <c r="E168" i="4"/>
  <c r="D169" i="4"/>
  <c r="E169" i="4"/>
  <c r="D170" i="4"/>
  <c r="E170" i="4"/>
  <c r="D171" i="4"/>
  <c r="E171" i="4"/>
  <c r="D172" i="4"/>
  <c r="E172" i="4"/>
  <c r="D173" i="4"/>
  <c r="E173" i="4"/>
  <c r="D174" i="4"/>
  <c r="E174" i="4"/>
  <c r="D175" i="4"/>
  <c r="E175" i="4"/>
  <c r="D176" i="4"/>
  <c r="E176" i="4"/>
  <c r="D177" i="4"/>
  <c r="E177" i="4"/>
  <c r="D178" i="4"/>
  <c r="E178" i="4"/>
  <c r="D179" i="4"/>
  <c r="E179" i="4"/>
  <c r="D180" i="4"/>
  <c r="E180" i="4"/>
  <c r="D181" i="4"/>
  <c r="E181" i="4"/>
  <c r="D182" i="4"/>
  <c r="E182" i="4"/>
  <c r="D183" i="4"/>
  <c r="E183" i="4"/>
  <c r="D184" i="4"/>
  <c r="E184" i="4"/>
  <c r="D185" i="4"/>
  <c r="E185" i="4"/>
  <c r="D186" i="4"/>
  <c r="E186" i="4"/>
  <c r="D187" i="4"/>
  <c r="E187" i="4"/>
  <c r="D188" i="4"/>
  <c r="E188" i="4"/>
  <c r="D189" i="4"/>
  <c r="E189" i="4"/>
  <c r="D190" i="4"/>
  <c r="E190" i="4"/>
  <c r="D191" i="4"/>
  <c r="E191" i="4"/>
  <c r="E6" i="4"/>
  <c r="D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6" i="4"/>
  <c r="G200" i="4" l="1"/>
  <c r="G202" i="4" s="1"/>
  <c r="J200" i="4"/>
  <c r="M200" i="4" s="1"/>
</calcChain>
</file>

<file path=xl/sharedStrings.xml><?xml version="1.0" encoding="utf-8"?>
<sst xmlns="http://schemas.openxmlformats.org/spreadsheetml/2006/main" count="12476" uniqueCount="1022">
  <si>
    <t/>
  </si>
  <si>
    <t>RUBRO</t>
  </si>
  <si>
    <t>FUENTE</t>
  </si>
  <si>
    <t>REC</t>
  </si>
  <si>
    <t>PAGOS</t>
  </si>
  <si>
    <t>A</t>
  </si>
  <si>
    <t>Nación</t>
  </si>
  <si>
    <t>CSF</t>
  </si>
  <si>
    <t xml:space="preserve">FUNCIONAMIENTO </t>
  </si>
  <si>
    <t>GASTOS DE PERSONAL</t>
  </si>
  <si>
    <t>PLANTA DE PERSONAL PERMANENTE</t>
  </si>
  <si>
    <t>SALARIO</t>
  </si>
  <si>
    <t>FACTORES SALARIALES COMUNES</t>
  </si>
  <si>
    <t>SUELDO BÁSICO</t>
  </si>
  <si>
    <t>PRIMA TÉCNICA SALARIAL</t>
  </si>
  <si>
    <t>SUBSIDIO DE ALIMENTACIÓN</t>
  </si>
  <si>
    <t>AUXILIO DE TRANSPORTE</t>
  </si>
  <si>
    <t>PRIMA DE SERVICIO</t>
  </si>
  <si>
    <t>BONIFICACIÓN POR SERVICIOS PRESTADOS</t>
  </si>
  <si>
    <t>HORAS EXTRAS, DOMINICALES, FESTIVOS Y RECARGOS</t>
  </si>
  <si>
    <t>PRIMA DE NAVIDAD</t>
  </si>
  <si>
    <t>PRIMA DE VACACIONES</t>
  </si>
  <si>
    <t xml:space="preserve">AUXILIO DE CONECTIVIDAD DIGITAL </t>
  </si>
  <si>
    <t>FACTORES SALARIALES ESPECIALES</t>
  </si>
  <si>
    <t>PRIMA ESPECIAL DE SERVICIOS</t>
  </si>
  <si>
    <t>PRIMA SEMESTRAL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</si>
  <si>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</si>
  <si>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</si>
  <si>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</si>
  <si>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</si>
  <si>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</si>
  <si>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</si>
  <si>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</si>
  <si>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</si>
  <si>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</si>
  <si>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</si>
  <si>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</si>
  <si>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</si>
  <si>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</si>
  <si>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</si>
  <si>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PRIMA DE COORDINACIÓN</t>
  </si>
  <si>
    <t>BONIFICACIÓN DE DIRECCIÓN</t>
  </si>
  <si>
    <t>QUINQUENIOS</t>
  </si>
  <si>
    <t>BENEFICIOS A LOS EMPLEADOS A CORTO PLAZO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</si>
  <si>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</si>
  <si>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</si>
  <si>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</si>
  <si>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</si>
  <si>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</si>
  <si>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</si>
  <si>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MAQUINARIA PARA USO GENERAL</t>
  </si>
  <si>
    <t>MAQUINARIA PARA USOS ESPECIALES</t>
  </si>
  <si>
    <t>EQUIPO Y APARATOS DE RADIO, TELEVISIÓN Y COMUNICACIONES</t>
  </si>
  <si>
    <t>EQUIPO DE TRANSPORTE</t>
  </si>
  <si>
    <t>ADQUISICIONES DIFERENTES DE ACTIVOS</t>
  </si>
  <si>
    <t>MATERIALES Y SUMINISTROS</t>
  </si>
  <si>
    <t>PRODUCTOS ALIMENTICIOS, BEBIDAS Y TABACO; TEXTILES, PRENDAS DE VESTIR Y PRODUCTOS DE CUERO</t>
  </si>
  <si>
    <t>ARTÍCULOS TEXTILES (EXCEPTO PRENDAS DE VESTIR)</t>
  </si>
  <si>
    <t>DOTACIÓN (PRENDAS DE VESTIR Y CALZADO)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</si>
  <si>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</si>
  <si>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</si>
  <si>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</si>
  <si>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QUÍMICOS BÁSICOS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</si>
  <si>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</si>
  <si>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</si>
  <si>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</si>
  <si>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</si>
  <si>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PRODUCTOS METÁLICOS ELABORADOS (EXCEPTO MAQUINARIA Y EQUIPO)</t>
  </si>
  <si>
    <t>MAQUINARIA DE OFICINA, CONTABILIDAD E INFORMÁTICA</t>
  </si>
  <si>
    <t>MAQUINARIA Y APARATOS ELÉCTRICOS</t>
  </si>
  <si>
    <t>ADQUISICIÓN DE SERVICIOS</t>
  </si>
  <si>
    <t>SERVICIOS DE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</si>
  <si>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</si>
  <si>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</si>
  <si>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DE TRANSPORTE DE CARGA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</si>
  <si>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</si>
  <si>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</si>
  <si>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</si>
  <si>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</si>
  <si>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</si>
  <si>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</si>
  <si>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</si>
  <si>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</si>
  <si>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</si>
  <si>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</si>
  <si>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</si>
  <si>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</si>
  <si>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</si>
  <si>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</si>
  <si>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</si>
  <si>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VIÁTICOS DE LOS FUNCIONARIOS EN COMISIÓN</t>
  </si>
  <si>
    <t>TRANSFERENCIAS CORRIENTES</t>
  </si>
  <si>
    <t>PRESTACIONES PARA CUBRIR RIESGOS SOCIALES</t>
  </si>
  <si>
    <t>PRESTACIONES SOCIALES RELACIONADAS CON EL EMPLEO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</si>
  <si>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</si>
  <si>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</si>
  <si>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</si>
  <si>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</si>
  <si>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</si>
  <si>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</si>
  <si>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GASTOS POR TRIBUTOS, MULTAS, SANCIONES E INTERESES DE MORA</t>
  </si>
  <si>
    <t>IMPUESTOS</t>
  </si>
  <si>
    <t>IMPUESTOS TERRITORIALES</t>
  </si>
  <si>
    <t>IMPUESTO PREDIAL Y SOBRETASA AMBIENTAL</t>
  </si>
  <si>
    <t>IMPUESTO DE DELINEACIÓN URBANA</t>
  </si>
  <si>
    <t>IMPUESTO SOBRE VEHÍCULOS AUTOMOTORES</t>
  </si>
  <si>
    <t>ESTAMPILLAS</t>
  </si>
  <si>
    <t>MULTAS, SANCIONES E INTERESES DE MORA</t>
  </si>
  <si>
    <t>INTERESES DE MORA</t>
  </si>
  <si>
    <t>IMPUESTOS, CONTRIBUCIONES Y TASAS</t>
  </si>
  <si>
    <t>SSF</t>
  </si>
  <si>
    <t>CONTRIBUCIONES</t>
  </si>
  <si>
    <t>CUOTA DE FISCALIZACIÓN Y AUDITAJE</t>
  </si>
  <si>
    <t>Propios</t>
  </si>
  <si>
    <t>B</t>
  </si>
  <si>
    <t>SERVICIO DE LA DEUDA PÚBLICA</t>
  </si>
  <si>
    <t>SERVICIO DE LA DEUDA PÚBLICA INTERNA</t>
  </si>
  <si>
    <t>FONDO DE CONTINGENCIAS</t>
  </si>
  <si>
    <t>APORTES AL FONDO DE CONTINGENCIAS</t>
  </si>
  <si>
    <t>C</t>
  </si>
  <si>
    <t>INVERSION</t>
  </si>
  <si>
    <t>GESTIÓN DE LA INFORMACIÓN Y EL CONOCIMIENTO AMBIENTAL</t>
  </si>
  <si>
    <t>INTERSUBSECTORIAL AMBIENTE</t>
  </si>
  <si>
    <t>FORTALECIMIENTO DE LA GESTIÓN DEL CONOCIMIENTO HIDROLÓGICO, METEOROLÓGICO Y AMBIENTAL  NACIONAL</t>
  </si>
  <si>
    <t>SERVICIO DE MONITOREO HIDROLÓGICO</t>
  </si>
  <si>
    <t>ADQUISICIÓN DE BIENES Y SERVICIOS - SERVICIO DE MONITOREO HIDROLÓGICO - FORTALECIMIENTO DE LA GESTIÓN DEL CONOCIMIENTO HIDROLÓGICO, METEOROLÓGICO Y AMBIENTAL  NACIONAL</t>
  </si>
  <si>
    <t>SERVICIO DE INFORMACIÓN DE DATOS CLIMÁTICOS Y MONITOREO</t>
  </si>
  <si>
    <t>ADQUISICIÓN DE BIENES Y SERVICIOS - SERVICIO DE INFORMACIÓN DE DATOS CLIMÁTICOS Y MONITOREO - FORTALECIMIENTO DE LA GESTIÓN DEL CONOCIMIENTO HIDROLÓGICO, METEOROLÓGICO Y AMBIENTAL  NACIONAL</t>
  </si>
  <si>
    <t>SERVICIOS DE  ADMINISTRACIÓN DE REGISTRO DE ESTABLECIMIENTOS</t>
  </si>
  <si>
    <t>ADQUISICIÓN DE BIENES Y SERVICIOS - SERVICIOS DE  ADMINISTRACIÓN DE REGISTRO DE ESTABLECIMIENTOS - FORTALECIMIENTO DE LA GESTIÓN DEL CONOCIMIENTO HIDROLÓGICO, METEOROLÓGICO Y AMBIENTAL  NACIONAL</t>
  </si>
  <si>
    <t>DOCUMENTOS DE ESTUDIOS TÉCNICOS PARA LA PLANIFICACIÓN SECTORIAL Y LA GESTIÓN AMBIENTAL</t>
  </si>
  <si>
    <t>ADQUISICIÓN DE BIENES Y SERVICIOS - DOCUMENTOS DE ESTUDIOS TÉCNICOS PARA LA PLANIFICACIÓN SECTORIAL Y LA GESTIÓN AMBIENTAL - FORTALECIMIENTO DE LA GESTIÓN DEL CONOCIMIENTO HIDROLÓGICO, METEOROLÓGICO Y AMBIENTAL  NACIONAL</t>
  </si>
  <si>
    <t>SERVICIOS DE ASISTENCIA TÉCNICA A LAS ENTIDADES DEL SINA,SNGRD Y SECTOR PRODUCTIVO.</t>
  </si>
  <si>
    <t>ADQUISICIÓN DE BIENES Y SERVICIOS - SERVICIOS DE ASISTENCIA TÉCNICA A LAS ENTIDADES DEL SINA,SNGRD Y SECTOR PRODUCTIVO. - FORTALECIMIENTO DE LA GESTIÓN DEL CONOCIMIENTO HIDROLÓGICO, METEOROLÓGICO Y AMBIENTAL  NACIONAL</t>
  </si>
  <si>
    <t>SERVICIO DE ADMINISTRACION DE LOS SISTEMAS DE INFORMACIÓN PARA LOS PROCESOS DE TOMA DE DECISIONES</t>
  </si>
  <si>
    <t>ADQUISICIÓN DE BIENES Y SERVICIOS - SERVICIO DE ADMINISTRACION DE LOS SISTEMAS DE INFORMACIÓN PARA LOS PROCESOS DE TOMA DE DECISIONES - FORTALECIMIENTO DE LA GESTIÓN DEL CONOCIMIENTO HIDROLÓGICO, METEOROLÓGICO Y AMBIENTAL  NACIONAL</t>
  </si>
  <si>
    <t>SERVICIO DE DIVULGACIÓN DECONOCIMIENTO GENERADO PARA LA PLANIFICACIÓN SECTORIAL Y LA GESTIÓN AMBIENTAL.</t>
  </si>
  <si>
    <t>ADQUISICIÓN DE BIENES Y SERVICIOS - SERVICIO DE DIVULGACIÓN DECONOCIMIENTO GENERADO PARA LA PLANIFICACIÓN SECTORIAL Y LA GESTIÓN AMBIENTAL. - FORTALECIMIENTO DE LA GESTIÓN DEL CONOCIMIENTO HIDROLÓGICO, METEOROLÓGICO Y AMBIENTAL  NACIONAL</t>
  </si>
  <si>
    <t>SERVICIO DE MONITOREO Y SEGUIMIENTO HIDROMETEOROLÓGICO</t>
  </si>
  <si>
    <t>ADQUISICIÓN DE BIENES Y SERVICIOS - SERVICIO DE MONITOREO Y SEGUIMIENTO HIDROMETEOROLÓGICO - FORTALECIMIENTO DE LA GESTIÓN DEL CONOCIMIENTO HIDROLÓGICO, METEOROLÓGICO Y AMBIENTAL  NACIONAL</t>
  </si>
  <si>
    <t>LABORATORIO DE CALIDAD AMBIENTAL ACREDITADO</t>
  </si>
  <si>
    <t>ADQUISICIÓN DE BIENES Y SERVICIOS - LABORATORIO DE CALIDAD AMBIENTAL ACREDITADO - FORTALECIMIENTO DE LA GESTIÓN DEL CONOCIMIENTO HIDROLÓGICO, METEOROLÓGICO Y AMBIENTAL  NACIONAL</t>
  </si>
  <si>
    <t xml:space="preserve">SERVICIO DE MONITOREO Y SEGUIMIENTO DE LA BIODIVERSIDAD Y LOS SERVICIOS ECOSISTÉMICOS </t>
  </si>
  <si>
    <t>ADQUISICIÓN DE BIENES Y SERVICIOS - SERVICIO DE MONITOREO Y SEGUIMIENTO DE LA BIODIVERSIDAD Y LOS SERVICIOS ECOSISTÉMICOS  - FORTALECIMIENTO DE LA GESTIÓN DEL CONOCIMIENTO HIDROLÓGICO, METEOROLÓGICO Y AMBIENTAL  NACIONAL</t>
  </si>
  <si>
    <t>FORTALECIMIENTO DE LA GESTIÓN Y DIRECCIÓN DEL SECTOR AMBIENTE Y DESARROLLO SOSTENIBLE</t>
  </si>
  <si>
    <t>FORTALECIMIENTO DE LA GESTIÓN Y DIRECCIÓN DEL INSTITUTO DE HIDROLOGÍA, METEOROLOGÍA Y ESTUDIOS AMBIENTALES  NACIONAL</t>
  </si>
  <si>
    <t>SERVICIOS DE INFORMACIÓN PARA LA GESTIÓN ADMINISTRATIVA</t>
  </si>
  <si>
    <t>ADQUISICIÓN DE BIENES Y SERVICIOS - SERVICIOS DE INFORMACIÓN PARA LA GESTIÓN ADMINISTRATIVA - FORTALECIMIENTO DE LA GESTIÓN Y DIRECCIÓN DEL INSTITUTO DE HIDROLOGÍA, METEOROLOGÍA Y ESTUDIOS AMBIENTALES  NACIONAL</t>
  </si>
  <si>
    <t>SERVICIOS DE COMUNICACIÓN</t>
  </si>
  <si>
    <t>ADQUISICIÓN DE BIENES Y SERVICIOS - SERVICIOS DE COMUNICACIÓN - FORTALECIMIENTO DE LA GESTIÓN Y DIRECCIÓN DEL INSTITUTO DE HIDROLOGÍA, METEOROLOGÍA Y ESTUDIOS AMBIENTALES  NACIONAL</t>
  </si>
  <si>
    <t>SERVICIO DE ATENCIÓN AL CIUDADANO</t>
  </si>
  <si>
    <t>ADQUISICIÓN DE BIENES Y SERVICIOS - SERVICIO DE ATENCIÓN AL CIUDADANO - FORTALECIMIENTO DE LA GESTIÓN Y DIRECCIÓN DEL INSTITUTO DE HIDROLOGÍA, METEOROLOGÍA Y ESTUDIOS AMBIENTALES  NACIONAL</t>
  </si>
  <si>
    <t>SEDES ADECUADAS</t>
  </si>
  <si>
    <t>ADQUISICIÓN DE BIENES Y SERVICIOS - SEDES ADECUADAS - FORTALECIMIENTO DE LA GESTIÓN Y DIRECCIÓN DEL INSTITUTO DE HIDROLOGÍA, METEOROLOGÍA Y ESTUDIOS AMBIENTALES  NACIONAL</t>
  </si>
  <si>
    <t>SERVICIO DE GESTIÓN DE CALIDAD</t>
  </si>
  <si>
    <t>ADQUISICIÓN DE BIENES Y SERVICIOS - SERVICIO DE GESTIÓN DE CALIDAD - FORTALECIMIENTO DE LA GESTIÓN Y DIRECCIÓN DEL INSTITUTO DE HIDROLOGÍA, METEOROLOGÍA Y ESTUDIOS AMBIENTALES  NACIONAL</t>
  </si>
  <si>
    <t>SERVICIO DE ACREDITACIÓN DE LABORATORIOS Y ORGANIZACIONES</t>
  </si>
  <si>
    <t>ADQUISICIÓN DE BIENES Y SERVICIOS - SERVICIO DE ACREDITACIÓN DE LABORATORIOS Y ORGANIZACIONES - FORTALECIMIENTO DE LA GESTIÓN DEL CONOCIMIENTO HIDROLÓGICO, METEOROLÓGICO Y AMBIENTAL  NACIONAL</t>
  </si>
  <si>
    <t>SERVICIO DE MODELACIÓN HIDRODINÁMICA</t>
  </si>
  <si>
    <t>ADQUISICIÓN DE BIENES Y SERVICIOS - SERVICIO DE MODELACIÓN HIDRODINÁMICA - FORTALECIMIENTO DE LA GESTIÓN DEL CONOCIMIENTO HIDROLÓGICO, METEOROLÓGICO Y AMBIENTAL  NACIONAL</t>
  </si>
  <si>
    <t>EJECUCIÓN CONSOLIDADA A 31 DE DICIEMBRE 2022</t>
  </si>
  <si>
    <t>CONCEPTO</t>
  </si>
  <si>
    <t>RECURSO</t>
  </si>
  <si>
    <t>APROPIACION VIGENTE</t>
  </si>
  <si>
    <t>TOTAL CDPS</t>
  </si>
  <si>
    <t>APROPIACION DISPONIBLE</t>
  </si>
  <si>
    <t>TOTAL COMPROMISOS</t>
  </si>
  <si>
    <t>CPS POR COMPROMETER</t>
  </si>
  <si>
    <t>TOTAL OBLIGACIONES</t>
  </si>
  <si>
    <t>COMPROMISOS POR OBLIGAR</t>
  </si>
  <si>
    <t>TOTAL ORDENES DE PAGO</t>
  </si>
  <si>
    <t>OBLIGACIONES POR ORDENAR</t>
  </si>
  <si>
    <t>ORDENES DE PAGO POR ORDENAR</t>
  </si>
  <si>
    <t>PORCENTAJE DE EJECUCION</t>
  </si>
  <si>
    <t>SITUACIÓN</t>
  </si>
  <si>
    <t>A-FUNCIONAMIENTO RECURSO 10</t>
  </si>
  <si>
    <t>A-FUNCIONAMIENTO RECURSO 10 PREVIO CONCEPTO</t>
  </si>
  <si>
    <t>A-FUNCIONAMIENTO RECURSO 11</t>
  </si>
  <si>
    <t>A-FUNCIONAMIENTO RECURSO 21</t>
  </si>
  <si>
    <t>B-SERVICIO DE LA DEUDA PÚBLICA</t>
  </si>
  <si>
    <t>C-INVERSION RECURSO 11</t>
  </si>
  <si>
    <t>C-INVERSION RECURSO 13 PREEVIA AUTORIZACION</t>
  </si>
  <si>
    <t>C-INVERSION RECURSO 20</t>
  </si>
  <si>
    <t>TOTAL FUNC.+SERV.DEUDA+INVERSIÓN</t>
  </si>
  <si>
    <t>INSTITUTO DE HIDROLOGÍA, METEOROLOGÍA, Y ESTUDIOS AMBIENTALES IDEAM</t>
  </si>
  <si>
    <t>TOTAL EJECUCIÓN</t>
  </si>
  <si>
    <t>RECURSOS CORRIENTES</t>
  </si>
  <si>
    <t>OTROS RECURSOS DEL TESORO</t>
  </si>
  <si>
    <t>OTROS RECURSOS DE TESORERÍA</t>
  </si>
  <si>
    <t>RECURSOS DEL CREDITO EXTERNO PREVIA AUTRIZACIÓN</t>
  </si>
  <si>
    <t>INGRESOS CORRIENTES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</si>
  <si>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</si>
  <si>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</si>
  <si>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</si>
  <si>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</si>
  <si>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</si>
  <si>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</si>
  <si>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</si>
  <si>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</si>
  <si>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</si>
  <si>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SIT</t>
  </si>
  <si>
    <t>DESCRIPCION</t>
  </si>
  <si>
    <t>APR. VIGENTE</t>
  </si>
  <si>
    <t>CDP</t>
  </si>
  <si>
    <t>APR. DISPONIBLE</t>
  </si>
  <si>
    <t>COMPROMISO</t>
  </si>
  <si>
    <t>OBLIGACION</t>
  </si>
  <si>
    <t>ORDEN PAGO</t>
  </si>
  <si>
    <t>A-01</t>
  </si>
  <si>
    <t>01</t>
  </si>
  <si>
    <t>A-01-01</t>
  </si>
  <si>
    <t>A-01-01-01</t>
  </si>
  <si>
    <t>A-01-01-01-001</t>
  </si>
  <si>
    <t>001</t>
  </si>
  <si>
    <t>A-01-01-01-001-001</t>
  </si>
  <si>
    <t>A-01-01-01-001-003</t>
  </si>
  <si>
    <t>003</t>
  </si>
  <si>
    <t>A-01-01-01-001-004</t>
  </si>
  <si>
    <t>004</t>
  </si>
  <si>
    <t>A-01-01-01-001-005</t>
  </si>
  <si>
    <t>005</t>
  </si>
  <si>
    <t>A-01-01-01-001-006</t>
  </si>
  <si>
    <t>006</t>
  </si>
  <si>
    <t>A-01-01-01-001-007</t>
  </si>
  <si>
    <t>007</t>
  </si>
  <si>
    <t>A-01-01-01-001-008</t>
  </si>
  <si>
    <t>008</t>
  </si>
  <si>
    <t>A-01-01-01-001-009</t>
  </si>
  <si>
    <t>009</t>
  </si>
  <si>
    <t>A-01-01-01-001-010</t>
  </si>
  <si>
    <t>010</t>
  </si>
  <si>
    <t>A-01-01-01-001-012</t>
  </si>
  <si>
    <t>012</t>
  </si>
  <si>
    <t>A-01-01-01-002</t>
  </si>
  <si>
    <t>002</t>
  </si>
  <si>
    <t>A-01-01-01-002-003</t>
  </si>
  <si>
    <t>A-01-01-01-002-004</t>
  </si>
  <si>
    <t>A-01-01-02</t>
  </si>
  <si>
    <t>02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</si>
  <si>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</si>
  <si>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</si>
  <si>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</si>
  <si>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</si>
  <si>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</si>
  <si>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</si>
  <si>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</si>
  <si>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</t>
  </si>
  <si>
    <t>03</t>
  </si>
  <si>
    <t>A-01-01-03-001</t>
  </si>
  <si>
    <t>A-01-01-03-001-001</t>
  </si>
  <si>
    <t>A-01-01-03-001-002</t>
  </si>
  <si>
    <t>A-01-01-03-001-003</t>
  </si>
  <si>
    <t>A-01-01-03-002</t>
  </si>
  <si>
    <t>A-01-01-03-016</t>
  </si>
  <si>
    <t>016</t>
  </si>
  <si>
    <t>A-01-01-03-030</t>
  </si>
  <si>
    <t>030</t>
  </si>
  <si>
    <t>A-01-01-03-038</t>
  </si>
  <si>
    <t>038</t>
  </si>
  <si>
    <t>A-01-01-03-038-001</t>
  </si>
  <si>
    <t>A-02</t>
  </si>
  <si>
    <t>A-02-01</t>
  </si>
  <si>
    <t>A-02-01-01</t>
  </si>
  <si>
    <t>A-02-01-01-003</t>
  </si>
  <si>
    <t>A-02-01-01-003-008</t>
  </si>
  <si>
    <t>A-02-01-01-004</t>
  </si>
  <si>
    <t>A-02-01-01-004-003</t>
  </si>
  <si>
    <t>A-02-01-01-004-004</t>
  </si>
  <si>
    <t>A-02-01-01-004-007</t>
  </si>
  <si>
    <t>A-02-01-01-004-009</t>
  </si>
  <si>
    <t>A-02-02</t>
  </si>
  <si>
    <t>A-02-02-01</t>
  </si>
  <si>
    <t>A-02-02-01-002</t>
  </si>
  <si>
    <t>A-02-02-01-002-007</t>
  </si>
  <si>
    <t>A-02-02-01-002-008</t>
  </si>
  <si>
    <t>A-02-02-01-003</t>
  </si>
  <si>
    <t>A-02-02-01-003-002</t>
  </si>
  <si>
    <t>A-02-02-01-003-003</t>
  </si>
  <si>
    <t>A-02-02-01-003-004</t>
  </si>
  <si>
    <t>A-02-02-01-003-005</t>
  </si>
  <si>
    <t>A-02-02-01-003-006</t>
  </si>
  <si>
    <t>A-02-02-01-003-008</t>
  </si>
  <si>
    <t>A-02-02-01-004</t>
  </si>
  <si>
    <t>A-02-02-01-004-002</t>
  </si>
  <si>
    <t>A-02-02-01-004-003</t>
  </si>
  <si>
    <t>A-02-02-01-004-005</t>
  </si>
  <si>
    <t>A-02-02-01-004-006</t>
  </si>
  <si>
    <t>A-02-02-01-004-007</t>
  </si>
  <si>
    <t>A-02-02-02</t>
  </si>
  <si>
    <t>A-02-02-02-006</t>
  </si>
  <si>
    <t>A-02-02-02-006-003</t>
  </si>
  <si>
    <t>A-02-02-02-006-004</t>
  </si>
  <si>
    <t>A-02-02-02-006-005</t>
  </si>
  <si>
    <t>A-02-02-02-006-008</t>
  </si>
  <si>
    <t>A-02-02-02-006-009</t>
  </si>
  <si>
    <t>A-02-02-02-007</t>
  </si>
  <si>
    <t>A-02-02-02-007-001</t>
  </si>
  <si>
    <t>A-02-02-02-007-002</t>
  </si>
  <si>
    <t>A-02-02-02-008</t>
  </si>
  <si>
    <t>A-02-02-02-008-002</t>
  </si>
  <si>
    <t>A-02-02-02-008-003</t>
  </si>
  <si>
    <t>A-02-02-02-008-004</t>
  </si>
  <si>
    <t>A-02-02-02-008-005</t>
  </si>
  <si>
    <t>A-02-02-02-008-007</t>
  </si>
  <si>
    <t>A-02-02-02-009</t>
  </si>
  <si>
    <t>A-02-02-02-009-002</t>
  </si>
  <si>
    <t>A-02-02-02-009-003</t>
  </si>
  <si>
    <t>A-02-02-02-009-004</t>
  </si>
  <si>
    <t>A-02-02-02-010</t>
  </si>
  <si>
    <t>A-03</t>
  </si>
  <si>
    <t>A-03-04</t>
  </si>
  <si>
    <t>04</t>
  </si>
  <si>
    <t>A-03-04-02</t>
  </si>
  <si>
    <t>A-03-04-02-012</t>
  </si>
  <si>
    <t>A-03-04-02-012-001</t>
  </si>
  <si>
    <t>A-03-04-02-012-002</t>
  </si>
  <si>
    <t>A-03-10</t>
  </si>
  <si>
    <t>10</t>
  </si>
  <si>
    <t>A-03-10-01</t>
  </si>
  <si>
    <t>A-03-10-01-001</t>
  </si>
  <si>
    <t>A-08</t>
  </si>
  <si>
    <t>08</t>
  </si>
  <si>
    <t>A-08-01</t>
  </si>
  <si>
    <t>A-08-01-02</t>
  </si>
  <si>
    <t>A-08-01-02-001</t>
  </si>
  <si>
    <t>A-08-01-02-002</t>
  </si>
  <si>
    <t>A-08-01-02-006</t>
  </si>
  <si>
    <t>A-08-02</t>
  </si>
  <si>
    <t>A-08-05</t>
  </si>
  <si>
    <t>05</t>
  </si>
  <si>
    <t>A-08-05-02</t>
  </si>
  <si>
    <t>A-08-05-02-001</t>
  </si>
  <si>
    <t>A-08-04</t>
  </si>
  <si>
    <t>A-08-04-01</t>
  </si>
  <si>
    <t>B-10</t>
  </si>
  <si>
    <t>B-10-04</t>
  </si>
  <si>
    <t>B-10-04-01</t>
  </si>
  <si>
    <t>C-3204</t>
  </si>
  <si>
    <t>3204</t>
  </si>
  <si>
    <t>C-3204-0900</t>
  </si>
  <si>
    <t>0900</t>
  </si>
  <si>
    <t>C-3204-0900-3</t>
  </si>
  <si>
    <t>3</t>
  </si>
  <si>
    <t>C-3204-0900-3-0</t>
  </si>
  <si>
    <t>0</t>
  </si>
  <si>
    <t>C-3204-0900-3-0-3204015</t>
  </si>
  <si>
    <t>3204015</t>
  </si>
  <si>
    <t>C-3204-0900-3-0-3204015-02</t>
  </si>
  <si>
    <t>C-3204-0900-3-0-3204043</t>
  </si>
  <si>
    <t>3204043</t>
  </si>
  <si>
    <t>C-3204-0900-3-0-3204043-02</t>
  </si>
  <si>
    <t>C-3204-0900-3-0-3204045</t>
  </si>
  <si>
    <t>3204045</t>
  </si>
  <si>
    <t>C-3204-0900-3-0-3204045-02</t>
  </si>
  <si>
    <t>C-3204-0900-3-0-3204046</t>
  </si>
  <si>
    <t>3204046</t>
  </si>
  <si>
    <t>C-3204-0900-3-0-3204046-02</t>
  </si>
  <si>
    <t>C-3204-0900-3-0-3204047</t>
  </si>
  <si>
    <t>3204047</t>
  </si>
  <si>
    <t>C-3204-0900-3-0-3204047-02</t>
  </si>
  <si>
    <t>C-3204-0900-3-0-3204048</t>
  </si>
  <si>
    <t>3204048</t>
  </si>
  <si>
    <t>C-3204-0900-3-0-3204048-02</t>
  </si>
  <si>
    <t>C-3204-0900-3-0-3204049</t>
  </si>
  <si>
    <t>3204049</t>
  </si>
  <si>
    <t>C-3204-0900-3-0-3204049-02</t>
  </si>
  <si>
    <t>C-3204-0900-3-0-3204051</t>
  </si>
  <si>
    <t>3204051</t>
  </si>
  <si>
    <t>C-3204-0900-3-0-3204051-02</t>
  </si>
  <si>
    <t>C-3204-0900-3-0-3204052</t>
  </si>
  <si>
    <t>3204052</t>
  </si>
  <si>
    <t>C-3204-0900-3-0-3204052-02</t>
  </si>
  <si>
    <t>C-3204-0900-3-0-3204053</t>
  </si>
  <si>
    <t>3204053</t>
  </si>
  <si>
    <t>C-3204-0900-3-0-3204053-02</t>
  </si>
  <si>
    <t>C-3299</t>
  </si>
  <si>
    <t>3299</t>
  </si>
  <si>
    <t>C-3299-0900</t>
  </si>
  <si>
    <t>C-3299-0900-1</t>
  </si>
  <si>
    <t>1</t>
  </si>
  <si>
    <t>C-3299-0900-1-0</t>
  </si>
  <si>
    <t>C-3299-0900-1-0-3299001</t>
  </si>
  <si>
    <t>3299001</t>
  </si>
  <si>
    <t>C-3299-0900-1-0-3299001-02</t>
  </si>
  <si>
    <t>C-3299-0900-1-0-3299006</t>
  </si>
  <si>
    <t>3299006</t>
  </si>
  <si>
    <t>C-3299-0900-1-0-3299006-02</t>
  </si>
  <si>
    <t>C-3299-0900-1-0-3299007</t>
  </si>
  <si>
    <t>3299007</t>
  </si>
  <si>
    <t>C-3299-0900-1-0-3299007-02</t>
  </si>
  <si>
    <t>C-3299-0900-1-0-3299011</t>
  </si>
  <si>
    <t>3299011</t>
  </si>
  <si>
    <t>C-3299-0900-1-0-3299011-02</t>
  </si>
  <si>
    <t>C-3299-0900-1-0-3299020</t>
  </si>
  <si>
    <t>3299020</t>
  </si>
  <si>
    <t>C-3299-0900-1-0-3299020-02</t>
  </si>
  <si>
    <t>C-3204-0900-3-0-3204007</t>
  </si>
  <si>
    <t>3204007</t>
  </si>
  <si>
    <t>C-3204-0900-3-0-3204007-02</t>
  </si>
  <si>
    <t>C-3204-0900-3-0-3204050</t>
  </si>
  <si>
    <t>3204050</t>
  </si>
  <si>
    <t>C-3204-0900-3-0-3204050-02</t>
  </si>
  <si>
    <t>ELABORÓ: Ramiro Antonio Villegas Romero</t>
  </si>
  <si>
    <t>Informe situación de apropiaciones</t>
  </si>
  <si>
    <t>Usuario Solicitante:</t>
  </si>
  <si>
    <t>MHrvillega</t>
  </si>
  <si>
    <t>RAMIRO ANTONIO VILLEGAS ROMERO</t>
  </si>
  <si>
    <t>Unidad ó Subunidad Ejecutora Solicitante:</t>
  </si>
  <si>
    <t>32-02-00</t>
  </si>
  <si>
    <t>INSTITUTO DE HIDROLOGÍA, METEOROLOGÍA Y ESTUDIOS AMBIENTALES - IDEAM</t>
  </si>
  <si>
    <t>Fecha y Hora Sistema:</t>
  </si>
  <si>
    <t>2023-01-20-10:06 a. m.</t>
  </si>
  <si>
    <t>UE / SUB</t>
  </si>
  <si>
    <t>DESCRIPCIÓN PCI</t>
  </si>
  <si>
    <t>DEPENDENCIA DE AFECTACIÓN DEL GASTO</t>
  </si>
  <si>
    <t>POSICIÓN CATALOGO DEL GASTO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</si>
  <si>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</si>
  <si>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</si>
  <si>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</si>
  <si>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</si>
  <si>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</si>
  <si>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</si>
  <si>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</si>
  <si>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</si>
  <si>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</si>
  <si>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</si>
  <si>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</si>
  <si>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</si>
  <si>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</si>
  <si>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</si>
  <si>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</si>
  <si>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</si>
  <si>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</si>
  <si>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</si>
  <si>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</si>
  <si>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</si>
  <si>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</si>
  <si>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</si>
  <si>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>20,880,000,000.00</t>
  </si>
  <si>
    <t>0.00</t>
  </si>
  <si>
    <t>516,301,908.00</t>
  </si>
  <si>
    <t>300,000,000.00</t>
  </si>
  <si>
    <t>21,096,301,908.00</t>
  </si>
  <si>
    <t>000</t>
  </si>
  <si>
    <t>IDEAM-GESTION GENERAL</t>
  </si>
  <si>
    <t>14,162,436,744.00</t>
  </si>
  <si>
    <t>375,930,012.00</t>
  </si>
  <si>
    <t>392,000,000.00</t>
  </si>
  <si>
    <t>13,846,366,756.00</t>
  </si>
  <si>
    <t>32-02-00-000</t>
  </si>
  <si>
    <t>692,000,000.00</t>
  </si>
  <si>
    <t>IDEAM-GG-SECRETARIA GENERAL</t>
  </si>
  <si>
    <t>13,758,649,251.00</t>
  </si>
  <si>
    <t>87,717,505.00</t>
  </si>
  <si>
    <t>90,157,782.00</t>
  </si>
  <si>
    <t>87,795,696.00</t>
  </si>
  <si>
    <t>2,362,086.00</t>
  </si>
  <si>
    <t>129,582,526.00</t>
  </si>
  <si>
    <t>40,406,945.00</t>
  </si>
  <si>
    <t>169,989,471.00</t>
  </si>
  <si>
    <t>167,175,279.00</t>
  </si>
  <si>
    <t>2,814,192.00</t>
  </si>
  <si>
    <t>103,094,872.00</t>
  </si>
  <si>
    <t>52,655,395.00</t>
  </si>
  <si>
    <t>50,000,000.00</t>
  </si>
  <si>
    <t>205,750,267.00</t>
  </si>
  <si>
    <t>102,655,395.00</t>
  </si>
  <si>
    <t>184,797,430.00</t>
  </si>
  <si>
    <t>20,952,837.00</t>
  </si>
  <si>
    <t>695,515,084.00</t>
  </si>
  <si>
    <t>15,916,971.00</t>
  </si>
  <si>
    <t>711,432,055.00</t>
  </si>
  <si>
    <t>674,716,456.00</t>
  </si>
  <si>
    <t>36,715,599.00</t>
  </si>
  <si>
    <t>498,017,482.00</t>
  </si>
  <si>
    <t>11,092,239.00</t>
  </si>
  <si>
    <t>509,109,721.00</t>
  </si>
  <si>
    <t>498,521,184.00</t>
  </si>
  <si>
    <t>10,588,537.00</t>
  </si>
  <si>
    <t>2,208,890,558.00</t>
  </si>
  <si>
    <t>29,316,921.00</t>
  </si>
  <si>
    <t>285,000,000.00</t>
  </si>
  <si>
    <t>2,523,207,479.00</t>
  </si>
  <si>
    <t>314,316,921.00</t>
  </si>
  <si>
    <t>26,960,209.00</t>
  </si>
  <si>
    <t>2,496,247,270.00</t>
  </si>
  <si>
    <t>1,109,335,261.00</t>
  </si>
  <si>
    <t>29,323,157.00</t>
  </si>
  <si>
    <t>35,000,000.00</t>
  </si>
  <si>
    <t>1,103,658,418.00</t>
  </si>
  <si>
    <t>1,071,562,078.00</t>
  </si>
  <si>
    <t>32,096,340.00</t>
  </si>
  <si>
    <t>889,034,526.00</t>
  </si>
  <si>
    <t>36,844,074.00</t>
  </si>
  <si>
    <t>975,878,600.00</t>
  </si>
  <si>
    <t>86,844,074.00</t>
  </si>
  <si>
    <t>934,696,701.00</t>
  </si>
  <si>
    <t>41,181,899.00</t>
  </si>
  <si>
    <t>86,197,934.00</t>
  </si>
  <si>
    <t>36,197,934.00</t>
  </si>
  <si>
    <t>19,126,380.00</t>
  </si>
  <si>
    <t>17,071,554.00</t>
  </si>
  <si>
    <t>465,780,980.00</t>
  </si>
  <si>
    <t>10,506,600.00</t>
  </si>
  <si>
    <t>476,287,580.00</t>
  </si>
  <si>
    <t>437,257,469.00</t>
  </si>
  <si>
    <t>39,030,111.00</t>
  </si>
  <si>
    <t>441,956,251.00</t>
  </si>
  <si>
    <t>6,309,594.00</t>
  </si>
  <si>
    <t>448,265,845.00</t>
  </si>
  <si>
    <t>424,527,533.00</t>
  </si>
  <si>
    <t>23,738,312.00</t>
  </si>
  <si>
    <t>7,620,000,000.00</t>
  </si>
  <si>
    <t>192,807,275.00</t>
  </si>
  <si>
    <t>7,812,807,275.00</t>
  </si>
  <si>
    <t>2,139,952,467.00</t>
  </si>
  <si>
    <t>52,950,900.00</t>
  </si>
  <si>
    <t>2,200,000.00</t>
  </si>
  <si>
    <t>1,700,000.00</t>
  </si>
  <si>
    <t>2,193,403,367.00</t>
  </si>
  <si>
    <t>55,150,900.00</t>
  </si>
  <si>
    <t>497,017.00</t>
  </si>
  <si>
    <t>2,192,906,350.00</t>
  </si>
  <si>
    <t>1,459,397,767.00</t>
  </si>
  <si>
    <t>80,837,781.00</t>
  </si>
  <si>
    <t>3,200,000.00</t>
  </si>
  <si>
    <t>1,537,035,548.00</t>
  </si>
  <si>
    <t>4,600,098.00</t>
  </si>
  <si>
    <t>1,532,435,450.00</t>
  </si>
  <si>
    <t>1,795,344,560.00</t>
  </si>
  <si>
    <t>43,330,781.00</t>
  </si>
  <si>
    <t>26,100,000.00</t>
  </si>
  <si>
    <t>13,500,000.00</t>
  </si>
  <si>
    <t>1,807,944,560.00</t>
  </si>
  <si>
    <t>69,430,781.00</t>
  </si>
  <si>
    <t>56,830,781.00</t>
  </si>
  <si>
    <t>1,780,639,232.00</t>
  </si>
  <si>
    <t>27,305,328.00</t>
  </si>
  <si>
    <t>808,875,967.00</t>
  </si>
  <si>
    <t>20,370,300.00</t>
  </si>
  <si>
    <t>2,500,000.00</t>
  </si>
  <si>
    <t>826,746,267.00</t>
  </si>
  <si>
    <t>1,965,967.00</t>
  </si>
  <si>
    <t>824,780,300.00</t>
  </si>
  <si>
    <t>400,367,405.00</t>
  </si>
  <si>
    <t>13,184,894.00</t>
  </si>
  <si>
    <t>11,300,000.00</t>
  </si>
  <si>
    <t>12,000,000.00</t>
  </si>
  <si>
    <t>412,852,299.00</t>
  </si>
  <si>
    <t>24,484,894.00</t>
  </si>
  <si>
    <t>122,599.00</t>
  </si>
  <si>
    <t>412,729,700.00</t>
  </si>
  <si>
    <t>608,312,667.00</t>
  </si>
  <si>
    <t>15,278,000.00</t>
  </si>
  <si>
    <t>3,000,000.00</t>
  </si>
  <si>
    <t>620,590,667.00</t>
  </si>
  <si>
    <t>1,618,667.00</t>
  </si>
  <si>
    <t>618,972,000.00</t>
  </si>
  <si>
    <t>407,749,167.00</t>
  </si>
  <si>
    <t>10,185,400.00</t>
  </si>
  <si>
    <t>3,700,000.00</t>
  </si>
  <si>
    <t>414,234,567.00</t>
  </si>
  <si>
    <t>1,248,467.00</t>
  </si>
  <si>
    <t>412,986,100.00</t>
  </si>
  <si>
    <t>2,141,000,000.00</t>
  </si>
  <si>
    <t>335,842,778.00</t>
  </si>
  <si>
    <t>2,476,842,778.00</t>
  </si>
  <si>
    <t>869,995,701.00</t>
  </si>
  <si>
    <t>130,000,000.00</t>
  </si>
  <si>
    <t>949,995,701.00</t>
  </si>
  <si>
    <t>180,000,000.00</t>
  </si>
  <si>
    <t>100,000,000.00</t>
  </si>
  <si>
    <t>914,813,182.00</t>
  </si>
  <si>
    <t>35,182,519.00</t>
  </si>
  <si>
    <t>72,632,377.00</t>
  </si>
  <si>
    <t>213,914,481.00</t>
  </si>
  <si>
    <t>22,000,000.00</t>
  </si>
  <si>
    <t>314,546,858.00</t>
  </si>
  <si>
    <t>263,914,481.00</t>
  </si>
  <si>
    <t>131,632,548.00</t>
  </si>
  <si>
    <t>182,914,310.00</t>
  </si>
  <si>
    <t>78,292,810.00</t>
  </si>
  <si>
    <t>24,088,500.00</t>
  </si>
  <si>
    <t>102,381,310.00</t>
  </si>
  <si>
    <t>90,057,404.00</t>
  </si>
  <si>
    <t>12,323,906.00</t>
  </si>
  <si>
    <t>580,678,266.00</t>
  </si>
  <si>
    <t>61,000,000.00</t>
  </si>
  <si>
    <t>519,678,266.00</t>
  </si>
  <si>
    <t>518,586,735.00</t>
  </si>
  <si>
    <t>1,091,531.00</t>
  </si>
  <si>
    <t>376,434,913.00</t>
  </si>
  <si>
    <t>41,672,332.00</t>
  </si>
  <si>
    <t>418,107,245.00</t>
  </si>
  <si>
    <t>417,003,882.00</t>
  </si>
  <si>
    <t>1,103,363.00</t>
  </si>
  <si>
    <t>67,816,884.00</t>
  </si>
  <si>
    <t>70,816,884.00</t>
  </si>
  <si>
    <t>70,348,548.00</t>
  </si>
  <si>
    <t>468,336.00</t>
  </si>
  <si>
    <t>95,149,049.00</t>
  </si>
  <si>
    <t>6,167,465.00</t>
  </si>
  <si>
    <t>101,316,514.00</t>
  </si>
  <si>
    <t>95,541,251.00</t>
  </si>
  <si>
    <t>5,775,263.00</t>
  </si>
  <si>
    <t>48,400,000.00</t>
  </si>
  <si>
    <t>7,599,340.00</t>
  </si>
  <si>
    <t>40,800,660.00</t>
  </si>
  <si>
    <t>40,800,659.21</t>
  </si>
  <si>
    <t>0.79</t>
  </si>
  <si>
    <t>2,000,000.00</t>
  </si>
  <si>
    <t>7,399,600.00</t>
  </si>
  <si>
    <t>6,909,340.00</t>
  </si>
  <si>
    <t>1,929,755.00</t>
  </si>
  <si>
    <t>15,000,000.00</t>
  </si>
  <si>
    <t>27,379,185.00</t>
  </si>
  <si>
    <t>21,909,340.00</t>
  </si>
  <si>
    <t>13,070,244.93</t>
  </si>
  <si>
    <t>14,308,940.07</t>
  </si>
  <si>
    <t>30,000,000.00</t>
  </si>
  <si>
    <t>IDEAM-GG-DG.OFICINA INFORMATICA</t>
  </si>
  <si>
    <t>57,000,000.00</t>
  </si>
  <si>
    <t>4,669,980.00</t>
  </si>
  <si>
    <t>2,330,020.00</t>
  </si>
  <si>
    <t>54,669,980.00</t>
  </si>
  <si>
    <t>182,360,000.00</t>
  </si>
  <si>
    <t>39,439,627.59</t>
  </si>
  <si>
    <t>142,920,372.41</t>
  </si>
  <si>
    <t>223,197.62</t>
  </si>
  <si>
    <t>142,697,174.79</t>
  </si>
  <si>
    <t>13,471,154.28</t>
  </si>
  <si>
    <t>1,686,633.62</t>
  </si>
  <si>
    <t>13,784,520.66</t>
  </si>
  <si>
    <t>12,312,820.66</t>
  </si>
  <si>
    <t>1,471,700.00</t>
  </si>
  <si>
    <t>41,810,476.00</t>
  </si>
  <si>
    <t>33,788,501.14</t>
  </si>
  <si>
    <t>8,021,974.86</t>
  </si>
  <si>
    <t>40,519,170.34</t>
  </si>
  <si>
    <t>8,089,561.93</t>
  </si>
  <si>
    <t>1,851,000.00</t>
  </si>
  <si>
    <t>34,280,608.41</t>
  </si>
  <si>
    <t>30,943,641.69</t>
  </si>
  <si>
    <t>809,610.79</t>
  </si>
  <si>
    <t>17,600,000.00</t>
  </si>
  <si>
    <t>12,534,030.90</t>
  </si>
  <si>
    <t>18,409,610.79</t>
  </si>
  <si>
    <t>3,636,814.54</t>
  </si>
  <si>
    <t>8,897,216.36</t>
  </si>
  <si>
    <t>783,199,211.22</t>
  </si>
  <si>
    <t>144,684,275.26</t>
  </si>
  <si>
    <t>11,851,000.00</t>
  </si>
  <si>
    <t>626,663,935.96</t>
  </si>
  <si>
    <t>156,535,275.26</t>
  </si>
  <si>
    <t>18,585,044.00</t>
  </si>
  <si>
    <t>608,078,891.96</t>
  </si>
  <si>
    <t>470,069.75</t>
  </si>
  <si>
    <t>170,000,000.00</t>
  </si>
  <si>
    <t>16,670,605.00</t>
  </si>
  <si>
    <t>186,670,605.00</t>
  </si>
  <si>
    <t>186,186,645.82</t>
  </si>
  <si>
    <t>483,959.18</t>
  </si>
  <si>
    <t>428,706,753.00</t>
  </si>
  <si>
    <t>338,559,252.00</t>
  </si>
  <si>
    <t>9,000,000.00</t>
  </si>
  <si>
    <t>99,147,501.00</t>
  </si>
  <si>
    <t>93,706,753.00</t>
  </si>
  <si>
    <t>7,116,069.00</t>
  </si>
  <si>
    <t>36,590,684.00</t>
  </si>
  <si>
    <t>36,497,191.00</t>
  </si>
  <si>
    <t>93,493.00</t>
  </si>
  <si>
    <t>335,000,000.00</t>
  </si>
  <si>
    <t>331,443,183.00</t>
  </si>
  <si>
    <t>62,556,817.00</t>
  </si>
  <si>
    <t>62,553,208.00</t>
  </si>
  <si>
    <t>3,609.00</t>
  </si>
  <si>
    <t>20,000,000.00</t>
  </si>
  <si>
    <t>2,146,435.00</t>
  </si>
  <si>
    <t>67,853,565.00</t>
  </si>
  <si>
    <t>35,100,907.48</t>
  </si>
  <si>
    <t>32,752,657.52</t>
  </si>
  <si>
    <t>58,970,000.00</t>
  </si>
  <si>
    <t>3,970,098.53</t>
  </si>
  <si>
    <t>84,999,901.47</t>
  </si>
  <si>
    <t>11,970,000.00</t>
  </si>
  <si>
    <t>7,999,901.47</t>
  </si>
  <si>
    <t>999,899.88</t>
  </si>
  <si>
    <t>7,000,001.59</t>
  </si>
  <si>
    <t>47,000,000.00</t>
  </si>
  <si>
    <t>77,000,000.00</t>
  </si>
  <si>
    <t>7,097,615.00</t>
  </si>
  <si>
    <t>69,902,385.00</t>
  </si>
  <si>
    <t>66,635,000.00</t>
  </si>
  <si>
    <t>6,000,000.00</t>
  </si>
  <si>
    <t>60,635,000.00</t>
  </si>
  <si>
    <t>36,957,241.00</t>
  </si>
  <si>
    <t>23,677,759.00</t>
  </si>
  <si>
    <t>140,000,000.00</t>
  </si>
  <si>
    <t>8,381,011.00</t>
  </si>
  <si>
    <t>131,618,989.00</t>
  </si>
  <si>
    <t>93,720,916.00</t>
  </si>
  <si>
    <t>37,898,073.00</t>
  </si>
  <si>
    <t>10,000,000.00</t>
  </si>
  <si>
    <t>1,000,000.00</t>
  </si>
  <si>
    <t>127,734,000.00</t>
  </si>
  <si>
    <t>112,734,000.00</t>
  </si>
  <si>
    <t>29,300,274.00</t>
  </si>
  <si>
    <t>83,433,726.00</t>
  </si>
  <si>
    <t>724,730,000.00</t>
  </si>
  <si>
    <t>166,353,417.47</t>
  </si>
  <si>
    <t>891,083,417.47</t>
  </si>
  <si>
    <t>869,646,123.24</t>
  </si>
  <si>
    <t>21,437,294.23</t>
  </si>
  <si>
    <t>1,877,500,000.00</t>
  </si>
  <si>
    <t>202,607,669.00</t>
  </si>
  <si>
    <t>500,000.00</t>
  </si>
  <si>
    <t>2,648,866.00</t>
  </si>
  <si>
    <t>2,076,958,803.00</t>
  </si>
  <si>
    <t>3,148,866.00</t>
  </si>
  <si>
    <t>9,618,214.91</t>
  </si>
  <si>
    <t>2,067,340,588.09</t>
  </si>
  <si>
    <t>3,716,847,320.67</t>
  </si>
  <si>
    <t>22,881,443.09</t>
  </si>
  <si>
    <t>3,693,965,877.58</t>
  </si>
  <si>
    <t>3,693,408,621.00</t>
  </si>
  <si>
    <t>557,256.58</t>
  </si>
  <si>
    <t>2,101,260,790.00</t>
  </si>
  <si>
    <t>47,830,493.00</t>
  </si>
  <si>
    <t>6,355,700.00</t>
  </si>
  <si>
    <t>16,997,500.00</t>
  </si>
  <si>
    <t>2,042,788,497.00</t>
  </si>
  <si>
    <t>64,827,993.00</t>
  </si>
  <si>
    <t>2,025,447,830.00</t>
  </si>
  <si>
    <t>17,340,667.00</t>
  </si>
  <si>
    <t>1,917,327,383.50</t>
  </si>
  <si>
    <t>458,521,431.00</t>
  </si>
  <si>
    <t>44,534,833.00</t>
  </si>
  <si>
    <t>65,729,500.00</t>
  </si>
  <si>
    <t>114,964,383.50</t>
  </si>
  <si>
    <t>2,282,079,098.00</t>
  </si>
  <si>
    <t>524,250,931.00</t>
  </si>
  <si>
    <t>159,499,216.50</t>
  </si>
  <si>
    <t>1,476,377,733.50</t>
  </si>
  <si>
    <t>15,729,500.00</t>
  </si>
  <si>
    <t>338,549,566.50</t>
  </si>
  <si>
    <t>1,153,557,667.00</t>
  </si>
  <si>
    <t>1,138,189,667.00</t>
  </si>
  <si>
    <t>15,368,000.00</t>
  </si>
  <si>
    <t>620,000,000.00</t>
  </si>
  <si>
    <t>508,521,431.00</t>
  </si>
  <si>
    <t>1,128,521,431.00</t>
  </si>
  <si>
    <t>1,158.40</t>
  </si>
  <si>
    <t>1,128,520,272.60</t>
  </si>
  <si>
    <t>1,401,000,000.00</t>
  </si>
  <si>
    <t>26,039,708.00</t>
  </si>
  <si>
    <t>1,324,960,292.00</t>
  </si>
  <si>
    <t>76,039,708.00</t>
  </si>
  <si>
    <t>155,000,000.00</t>
  </si>
  <si>
    <t>15,900,000.00</t>
  </si>
  <si>
    <t>139,100,000.00</t>
  </si>
  <si>
    <t>130,121,210.35</t>
  </si>
  <si>
    <t>8,978,789.65</t>
  </si>
  <si>
    <t>1,246,000,000.00</t>
  </si>
  <si>
    <t>60,139,708.00</t>
  </si>
  <si>
    <t>1,185,860,292.00</t>
  </si>
  <si>
    <t>1,132,916,222.25</t>
  </si>
  <si>
    <t>52,944,069.75</t>
  </si>
  <si>
    <t>3,507,355,753.97</t>
  </si>
  <si>
    <t>80,662,330.09</t>
  </si>
  <si>
    <t>203,846,156.06</t>
  </si>
  <si>
    <t>3,791,864,240.12</t>
  </si>
  <si>
    <t>284,508,486.15</t>
  </si>
  <si>
    <t>207,047,654.48</t>
  </si>
  <si>
    <t>3,584,816,585.64</t>
  </si>
  <si>
    <t>499,864,675.58</t>
  </si>
  <si>
    <t>126,729,946.00</t>
  </si>
  <si>
    <t>5,339,595.56</t>
  </si>
  <si>
    <t>367,795,134.02</t>
  </si>
  <si>
    <t>132,069,541.56</t>
  </si>
  <si>
    <t>347,864,675.58</t>
  </si>
  <si>
    <t>15,131,001.56</t>
  </si>
  <si>
    <t>332,733,674.02</t>
  </si>
  <si>
    <t>38,186,354.14</t>
  </si>
  <si>
    <t>294,547,319.88</t>
  </si>
  <si>
    <t>152,000,000.00</t>
  </si>
  <si>
    <t>116,938,540.00</t>
  </si>
  <si>
    <t>35,061,460.00</t>
  </si>
  <si>
    <t>31,462,410.00</t>
  </si>
  <si>
    <t>3,599,050.00</t>
  </si>
  <si>
    <t>175,000,000.00</t>
  </si>
  <si>
    <t>38,653,730.00</t>
  </si>
  <si>
    <t>45,000,000.00</t>
  </si>
  <si>
    <t>161,346,270.00</t>
  </si>
  <si>
    <t>58,653,730.00</t>
  </si>
  <si>
    <t>3,274,037.00</t>
  </si>
  <si>
    <t>158,072,233.00</t>
  </si>
  <si>
    <t>62,096,500.00</t>
  </si>
  <si>
    <t>37,903,500.00</t>
  </si>
  <si>
    <t>80,000,000.00</t>
  </si>
  <si>
    <t>15,500,000.00</t>
  </si>
  <si>
    <t>64,500,000.00</t>
  </si>
  <si>
    <t>55,884,161.91</t>
  </si>
  <si>
    <t>8,615,838.09</t>
  </si>
  <si>
    <t>78,495,000.00</t>
  </si>
  <si>
    <t>98,495,000.00</t>
  </si>
  <si>
    <t>40,074,549.00</t>
  </si>
  <si>
    <t>58,420,451.00</t>
  </si>
  <si>
    <t>21</t>
  </si>
  <si>
    <t>32,594,000.00</t>
  </si>
  <si>
    <t>417,843,650.00</t>
  </si>
  <si>
    <t>30,177,000.00</t>
  </si>
  <si>
    <t>4,507,350.00</t>
  </si>
  <si>
    <t>392,174,000.00</t>
  </si>
  <si>
    <t>384,179,000.00</t>
  </si>
  <si>
    <t>7,995,000.00</t>
  </si>
  <si>
    <t>179,050,350.00</t>
  </si>
  <si>
    <t>2,417,000.00</t>
  </si>
  <si>
    <t>172,126,000.00</t>
  </si>
  <si>
    <t>6,924,350.00</t>
  </si>
  <si>
    <t>165,402,000.00</t>
  </si>
  <si>
    <t>6,724,000.00</t>
  </si>
  <si>
    <t>18,519,000,000.00</t>
  </si>
  <si>
    <t>73,000,000.00</t>
  </si>
  <si>
    <t>18,592,000,000.00</t>
  </si>
  <si>
    <t>596,894,000.00</t>
  </si>
  <si>
    <t>A-03-03-01-999</t>
  </si>
  <si>
    <t>OTRAS TRANSFERENCIAS - DISTRIBUCIÓN PREVIO CONCEPTO DGPPN</t>
  </si>
  <si>
    <t>3,936,000,000.00</t>
  </si>
  <si>
    <t>748,624,415.00</t>
  </si>
  <si>
    <t>3,187,375,585.00</t>
  </si>
  <si>
    <t>150,200,000.00</t>
  </si>
  <si>
    <t>3,672,454.00</t>
  </si>
  <si>
    <t>153,872,454.00</t>
  </si>
  <si>
    <t>98,189,148.00</t>
  </si>
  <si>
    <t>51,372,854.00</t>
  </si>
  <si>
    <t>46,816,294.00</t>
  </si>
  <si>
    <t>52,010,852.00</t>
  </si>
  <si>
    <t>55,683,306.00</t>
  </si>
  <si>
    <t>14,306,065.00</t>
  </si>
  <si>
    <t>41,377,241.00</t>
  </si>
  <si>
    <t>43,700,000.00</t>
  </si>
  <si>
    <t>409,970,000.00</t>
  </si>
  <si>
    <t>229,970,000.00</t>
  </si>
  <si>
    <t>138,564,693.00</t>
  </si>
  <si>
    <t>91,405,307.00</t>
  </si>
  <si>
    <t>90,082,101.00</t>
  </si>
  <si>
    <t>9,917,899.00</t>
  </si>
  <si>
    <t>1,030,000.00</t>
  </si>
  <si>
    <t>804,000.00</t>
  </si>
  <si>
    <t>226,000.00</t>
  </si>
  <si>
    <t>411,000,000.00</t>
  </si>
  <si>
    <t>331,000,000.00</t>
  </si>
  <si>
    <t>2,634,905.00</t>
  </si>
  <si>
    <t>11</t>
  </si>
  <si>
    <t>218,383,350.00</t>
  </si>
  <si>
    <t>182,754,130.00</t>
  </si>
  <si>
    <t>35,629,220.00</t>
  </si>
  <si>
    <t>4,365,095.00</t>
  </si>
  <si>
    <t>73,458,261.00</t>
  </si>
  <si>
    <t>18,000,000,000.00</t>
  </si>
  <si>
    <t>800,000,000.00</t>
  </si>
  <si>
    <t>20,421,000.00</t>
  </si>
  <si>
    <t>779,579,000.00</t>
  </si>
  <si>
    <t>IDEAM-GG-SUBDIRECCION HIDROLOGIA</t>
  </si>
  <si>
    <t>2,858,852,100.00</t>
  </si>
  <si>
    <t>76,000,000.00</t>
  </si>
  <si>
    <t>183,639,700.00</t>
  </si>
  <si>
    <t>62,798,600.00</t>
  </si>
  <si>
    <t>2,688,413,800.00</t>
  </si>
  <si>
    <t>246,438,300.00</t>
  </si>
  <si>
    <t>IDEAM-GG-DIRECCION GENERAL</t>
  </si>
  <si>
    <t>399,000,000.00</t>
  </si>
  <si>
    <t>23,617,000.00</t>
  </si>
  <si>
    <t>375,383,000.00</t>
  </si>
  <si>
    <t>350,206,000.00</t>
  </si>
  <si>
    <t>25,177,000.00</t>
  </si>
  <si>
    <t>340,960,400.00</t>
  </si>
  <si>
    <t>278,161,800.00</t>
  </si>
  <si>
    <t>278,108,000.00</t>
  </si>
  <si>
    <t>53,800.00</t>
  </si>
  <si>
    <t>IDEAM-GG-DG.OFICINA DEL SERVICIO DE PRONOSTICOS Y ALERTAS</t>
  </si>
  <si>
    <t>1,628,891,700.00</t>
  </si>
  <si>
    <t>175,022,700.00</t>
  </si>
  <si>
    <t>1,453,869,000.00</t>
  </si>
  <si>
    <t>1,420,010,575.00</t>
  </si>
  <si>
    <t>33,858,425.00</t>
  </si>
  <si>
    <t>06</t>
  </si>
  <si>
    <t>IDEAM-GG-SUBDIRECCION METEOROLOGIA</t>
  </si>
  <si>
    <t>490,000,000.00</t>
  </si>
  <si>
    <t>91,000,000.00</t>
  </si>
  <si>
    <t>581,000,000.00</t>
  </si>
  <si>
    <t>22,218,911.00</t>
  </si>
  <si>
    <t>558,781,089.00</t>
  </si>
  <si>
    <t>372,738,600.00</t>
  </si>
  <si>
    <t>302,338,600.00</t>
  </si>
  <si>
    <t>70,400,000.00</t>
  </si>
  <si>
    <t>IDEAM-GG-SUBDIRECCION ESTUDIOS AMBIENTALES</t>
  </si>
  <si>
    <t>388,559,754.00</t>
  </si>
  <si>
    <t>18,373,753.00</t>
  </si>
  <si>
    <t>670,186,001.00</t>
  </si>
  <si>
    <t>07</t>
  </si>
  <si>
    <t>IDEAM-GG-SUBDIRECCION ECOSISTEMAS E INFORMACION AMBIENTAL</t>
  </si>
  <si>
    <t>271,000,001.00</t>
  </si>
  <si>
    <t>14,666,000.00</t>
  </si>
  <si>
    <t>556,334,001.00</t>
  </si>
  <si>
    <t>433,455,103.00</t>
  </si>
  <si>
    <t>122,878,898.00</t>
  </si>
  <si>
    <t>117,559,753.00</t>
  </si>
  <si>
    <t>3,707,753.00</t>
  </si>
  <si>
    <t>113,852,000.00</t>
  </si>
  <si>
    <t>208,698,600.00</t>
  </si>
  <si>
    <t>39,706,600.00</t>
  </si>
  <si>
    <t>168,992,000.00</t>
  </si>
  <si>
    <t>199,748,572.00</t>
  </si>
  <si>
    <t>754,188,466.00</t>
  </si>
  <si>
    <t>953,937,038.00</t>
  </si>
  <si>
    <t>154,471,011.55</t>
  </si>
  <si>
    <t>799,466,026.45</t>
  </si>
  <si>
    <t>193,000,000.00</t>
  </si>
  <si>
    <t>255,798,600.00</t>
  </si>
  <si>
    <t>698,600.00</t>
  </si>
  <si>
    <t>255,100,000.00</t>
  </si>
  <si>
    <t>12,663,015,374.00</t>
  </si>
  <si>
    <t>222,528,813.00</t>
  </si>
  <si>
    <t>550,000,000.00</t>
  </si>
  <si>
    <t>11,890,486,561.00</t>
  </si>
  <si>
    <t>772,528,813.00</t>
  </si>
  <si>
    <t>549,116,296.03</t>
  </si>
  <si>
    <t>11,341,370,264.97</t>
  </si>
  <si>
    <t>236,387,000.00</t>
  </si>
  <si>
    <t>43,180,000.00</t>
  </si>
  <si>
    <t>250,000,000.00</t>
  </si>
  <si>
    <t>443,207,000.00</t>
  </si>
  <si>
    <t>398,950,654.00</t>
  </si>
  <si>
    <t>44,256,346.00</t>
  </si>
  <si>
    <t>79,000,000.00</t>
  </si>
  <si>
    <t>78,870,000.00</t>
  </si>
  <si>
    <t>130,000.00</t>
  </si>
  <si>
    <t>13</t>
  </si>
  <si>
    <t>2,932,656,126.00</t>
  </si>
  <si>
    <t>332,473,375.91</t>
  </si>
  <si>
    <t>2,600,182,750.09</t>
  </si>
  <si>
    <t>20</t>
  </si>
  <si>
    <t>8,308,000,000.00</t>
  </si>
  <si>
    <t>3,000,000,000.00</t>
  </si>
  <si>
    <t>110,000,000.00</t>
  </si>
  <si>
    <t>2,890,000,000.00</t>
  </si>
  <si>
    <t>2,439,900,012.00</t>
  </si>
  <si>
    <t>450,099,988.00</t>
  </si>
  <si>
    <t>749,109,311.00</t>
  </si>
  <si>
    <t>3,255,000.00</t>
  </si>
  <si>
    <t>745,854,311.00</t>
  </si>
  <si>
    <t>316</t>
  </si>
  <si>
    <t>IDEAM-GG-CONVENIO 5212957-IDEAM-ECOPETROL-AC No. 4 (3034153) SUB. HIDROLOGÍA</t>
  </si>
  <si>
    <t>715,491,348.00</t>
  </si>
  <si>
    <t>30,362,963.00</t>
  </si>
  <si>
    <t>1,600,000,000.00</t>
  </si>
  <si>
    <t>0601</t>
  </si>
  <si>
    <t>IDEAM-GG - SUBD. METEOROLOGÍA - CONVENIO 449-2021 (OMM)</t>
  </si>
  <si>
    <t>1,543,837,528.00</t>
  </si>
  <si>
    <t>56,162,472.00</t>
  </si>
  <si>
    <t>540,000,000.00</t>
  </si>
  <si>
    <t>301,591,460.00</t>
  </si>
  <si>
    <t>841,591,460.00</t>
  </si>
  <si>
    <t>191,591,460.00</t>
  </si>
  <si>
    <t>731,591,460.00</t>
  </si>
  <si>
    <t>105</t>
  </si>
  <si>
    <t>IDEAM-GG CONVENIO 341-2020 FONDO NACIONAL DE GESTIÓN DEL RIESGO DE DESASTRES - OFC. DE INFORMATICA</t>
  </si>
  <si>
    <t>840,000,000.00</t>
  </si>
  <si>
    <t>1,591,460.00</t>
  </si>
  <si>
    <t>566,756,631.00</t>
  </si>
  <si>
    <t>437,799,000.00</t>
  </si>
  <si>
    <t>128,957,631.00</t>
  </si>
  <si>
    <t>593,700,103.00</t>
  </si>
  <si>
    <t>155,631,960.00</t>
  </si>
  <si>
    <t>388,068,143.00</t>
  </si>
  <si>
    <t>205,631,960.00</t>
  </si>
  <si>
    <t>438,068,143.00</t>
  </si>
  <si>
    <t>255,659,087.50</t>
  </si>
  <si>
    <t>132,409,055.50</t>
  </si>
  <si>
    <t>1,258,433,955.00</t>
  </si>
  <si>
    <t>35,959,500.00</t>
  </si>
  <si>
    <t>53,255,000.00</t>
  </si>
  <si>
    <t>1,275,729,455.00</t>
  </si>
  <si>
    <t>1,199,433,955.00</t>
  </si>
  <si>
    <t>23,040,500.00</t>
  </si>
  <si>
    <t>958,433,955.00</t>
  </si>
  <si>
    <t>1,011,688,955.00</t>
  </si>
  <si>
    <t>166,836,279.00</t>
  </si>
  <si>
    <t>844,852,676.00</t>
  </si>
  <si>
    <t>317</t>
  </si>
  <si>
    <t>IDEAM-GG - CONVENIO 398 -IDEAM / CAM 301/2022 HIDROLOGÍA</t>
  </si>
  <si>
    <t>241,000,000.00</t>
  </si>
  <si>
    <t>164,679,788.00</t>
  </si>
  <si>
    <t>76,320,212.00</t>
  </si>
  <si>
    <t>2,987,583,148.00</t>
  </si>
  <si>
    <t>247,727,499.00</t>
  </si>
  <si>
    <t>447,217,480.00</t>
  </si>
  <si>
    <t>694,944,979.00</t>
  </si>
  <si>
    <t>186,858,284.90</t>
  </si>
  <si>
    <t>508,086,694.10</t>
  </si>
  <si>
    <t>567,762,780.00</t>
  </si>
  <si>
    <t>72,547,466.00</t>
  </si>
  <si>
    <t>495,215,314.00</t>
  </si>
  <si>
    <t>92,700,000.00</t>
  </si>
  <si>
    <t>4,554,000.00</t>
  </si>
  <si>
    <t>88,146,000.00</t>
  </si>
  <si>
    <t>80,922,000.00</t>
  </si>
  <si>
    <t>7,224,000.00</t>
  </si>
  <si>
    <t>1,614,989,889.00</t>
  </si>
  <si>
    <t>370,000,000.00</t>
  </si>
  <si>
    <t>1,244,989,889.00</t>
  </si>
  <si>
    <t>270,000,000.00</t>
  </si>
  <si>
    <t>151,147,016.00</t>
  </si>
  <si>
    <t>1,093,842,873.00</t>
  </si>
  <si>
    <t>464,402,980.00</t>
  </si>
  <si>
    <t>72,663,480.00</t>
  </si>
  <si>
    <t>391,739,500.00</t>
  </si>
  <si>
    <t>14</t>
  </si>
  <si>
    <t>IDEAM-GG-OFICINA ASESORA DE PLANEACION</t>
  </si>
  <si>
    <t>383,513,810.00</t>
  </si>
  <si>
    <t>8,225,690.00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</si>
</sst>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%"/>
    <numFmt numFmtId="165" formatCode="0.0000%"/>
    <numFmt numFmtId="166" formatCode="[$-1240A]&quot;$&quot;\ #,##0.00;\-&quot;$&quot;\ #,##0.00"/>
  </numFmts>
  <fonts count="16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name val="Calibri"/>
      <family val="2"/>
    </font>
    <font>
      <b/>
      <sz val="12"/>
      <color rgb="FF2D77C2"/>
      <name val="Arial"/>
      <family val="2"/>
    </font>
    <font>
      <sz val="9"/>
      <color rgb="FF2D77C2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2" borderId="0" xfId="0" applyFont="1" applyFill="1" applyAlignment="1">
      <alignment horizontal="justify" vertical="center"/>
    </xf>
    <xf numFmtId="0" fontId="6" fillId="2" borderId="0" xfId="0" applyFont="1" applyFill="1" applyAlignment="1">
      <alignment horizontal="justify" vertical="center"/>
    </xf>
    <xf numFmtId="0" fontId="3" fillId="2" borderId="1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center" vertical="center" wrapText="1" readingOrder="1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justify" vertical="center"/>
    </xf>
    <xf numFmtId="43" fontId="4" fillId="2" borderId="1" xfId="1" applyFont="1" applyFill="1" applyBorder="1" applyAlignment="1">
      <alignment horizontal="justify" vertical="center"/>
    </xf>
    <xf numFmtId="43" fontId="4" fillId="2" borderId="1" xfId="0" applyNumberFormat="1" applyFont="1" applyFill="1" applyBorder="1" applyAlignment="1">
      <alignment horizontal="justify" vertical="center"/>
    </xf>
    <xf numFmtId="10" fontId="4" fillId="2" borderId="1" xfId="2" applyNumberFormat="1" applyFont="1" applyFill="1" applyBorder="1" applyAlignment="1">
      <alignment horizontal="justify" vertical="center"/>
    </xf>
    <xf numFmtId="0" fontId="4" fillId="2" borderId="0" xfId="0" applyFont="1" applyFill="1" applyAlignment="1">
      <alignment horizontal="justify" vertical="center"/>
    </xf>
    <xf numFmtId="0" fontId="2" fillId="2" borderId="1" xfId="0" applyFont="1" applyFill="1" applyBorder="1" applyAlignment="1">
      <alignment horizontal="justify" vertical="center"/>
    </xf>
    <xf numFmtId="43" fontId="2" fillId="2" borderId="1" xfId="1" applyFont="1" applyFill="1" applyBorder="1" applyAlignment="1">
      <alignment horizontal="justify" vertical="center"/>
    </xf>
    <xf numFmtId="43" fontId="2" fillId="2" borderId="1" xfId="0" applyNumberFormat="1" applyFont="1" applyFill="1" applyBorder="1" applyAlignment="1">
      <alignment horizontal="justify" vertical="center"/>
    </xf>
    <xf numFmtId="10" fontId="2" fillId="2" borderId="1" xfId="2" applyNumberFormat="1" applyFont="1" applyFill="1" applyBorder="1" applyAlignment="1">
      <alignment horizontal="justify" vertical="center"/>
    </xf>
    <xf numFmtId="165" fontId="2" fillId="2" borderId="0" xfId="2" applyNumberFormat="1" applyFont="1" applyFill="1" applyBorder="1" applyAlignment="1">
      <alignment horizontal="justify" vertical="center"/>
    </xf>
    <xf numFmtId="43" fontId="2" fillId="2" borderId="0" xfId="0" applyNumberFormat="1" applyFont="1" applyFill="1" applyAlignment="1">
      <alignment horizontal="justify" vertical="center"/>
    </xf>
    <xf numFmtId="0" fontId="2" fillId="2" borderId="7" xfId="0" applyFont="1" applyFill="1" applyBorder="1" applyAlignment="1">
      <alignment horizontal="justify" vertical="center"/>
    </xf>
    <xf numFmtId="0" fontId="2" fillId="2" borderId="8" xfId="0" applyFont="1" applyFill="1" applyBorder="1" applyAlignment="1">
      <alignment horizontal="justify" vertical="center"/>
    </xf>
    <xf numFmtId="0" fontId="2" fillId="2" borderId="10" xfId="0" applyFont="1" applyFill="1" applyBorder="1" applyAlignment="1">
      <alignment horizontal="justify" vertical="center"/>
    </xf>
    <xf numFmtId="0" fontId="2" fillId="2" borderId="11" xfId="0" applyFont="1" applyFill="1" applyBorder="1" applyAlignment="1">
      <alignment horizontal="justify" vertical="center"/>
    </xf>
    <xf numFmtId="0" fontId="2" fillId="2" borderId="12" xfId="0" applyFont="1" applyFill="1" applyBorder="1" applyAlignment="1">
      <alignment horizontal="justify" vertical="center"/>
    </xf>
    <xf numFmtId="164" fontId="2" fillId="2" borderId="8" xfId="2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 readingOrder="1"/>
    </xf>
    <xf numFmtId="0" fontId="8" fillId="0" borderId="13" xfId="0" applyFont="1" applyBorder="1" applyAlignment="1">
      <alignment vertical="center" wrapText="1" readingOrder="1"/>
    </xf>
    <xf numFmtId="0" fontId="8" fillId="0" borderId="13" xfId="0" applyFont="1" applyBorder="1" applyAlignment="1">
      <alignment horizontal="center" vertical="center" wrapText="1" readingOrder="1"/>
    </xf>
    <xf numFmtId="0" fontId="8" fillId="0" borderId="13" xfId="0" applyFont="1" applyBorder="1" applyAlignment="1">
      <alignment horizontal="left" vertical="center" wrapText="1" readingOrder="1"/>
    </xf>
    <xf numFmtId="166" fontId="8" fillId="0" borderId="13" xfId="0" applyNumberFormat="1" applyFont="1" applyBorder="1" applyAlignment="1">
      <alignment horizontal="right" vertical="center" wrapText="1" readingOrder="1"/>
    </xf>
    <xf numFmtId="0" fontId="9" fillId="0" borderId="13" xfId="0" applyFont="1" applyBorder="1" applyAlignment="1">
      <alignment horizontal="left" vertical="center" wrapText="1" readingOrder="1"/>
    </xf>
    <xf numFmtId="166" fontId="9" fillId="0" borderId="13" xfId="0" applyNumberFormat="1" applyFont="1" applyBorder="1" applyAlignment="1">
      <alignment horizontal="right" vertical="center" wrapText="1" readingOrder="1"/>
    </xf>
    <xf numFmtId="0" fontId="10" fillId="0" borderId="14" xfId="0" applyFont="1" applyBorder="1" applyAlignment="1">
      <alignment vertical="top" wrapText="1"/>
    </xf>
    <xf numFmtId="0" fontId="10" fillId="0" borderId="15" xfId="0" applyFont="1" applyBorder="1" applyAlignment="1">
      <alignment vertical="top" wrapText="1"/>
    </xf>
    <xf numFmtId="0" fontId="10" fillId="0" borderId="16" xfId="0" applyFont="1" applyBorder="1" applyAlignment="1">
      <alignment vertical="top" wrapText="1"/>
    </xf>
    <xf numFmtId="0" fontId="10" fillId="0" borderId="0" xfId="0" applyFont="1"/>
    <xf numFmtId="0" fontId="12" fillId="0" borderId="0" xfId="0" applyFont="1" applyAlignment="1">
      <alignment vertical="top" wrapText="1" readingOrder="1"/>
    </xf>
    <xf numFmtId="0" fontId="13" fillId="0" borderId="0" xfId="0" applyFont="1" applyAlignment="1">
      <alignment vertical="top" wrapText="1" readingOrder="1"/>
    </xf>
    <xf numFmtId="0" fontId="10" fillId="0" borderId="18" xfId="0" applyFont="1" applyBorder="1" applyAlignment="1">
      <alignment vertical="top" wrapText="1"/>
    </xf>
    <xf numFmtId="0" fontId="10" fillId="0" borderId="19" xfId="0" applyFont="1" applyBorder="1" applyAlignment="1">
      <alignment vertical="top" wrapText="1"/>
    </xf>
    <xf numFmtId="0" fontId="10" fillId="0" borderId="20" xfId="0" applyFont="1" applyBorder="1" applyAlignment="1">
      <alignment vertical="top" wrapText="1"/>
    </xf>
    <xf numFmtId="0" fontId="10" fillId="0" borderId="21" xfId="0" applyFont="1" applyBorder="1" applyAlignment="1">
      <alignment vertical="top" wrapText="1"/>
    </xf>
    <xf numFmtId="0" fontId="14" fillId="0" borderId="22" xfId="0" applyFont="1" applyBorder="1" applyAlignment="1">
      <alignment horizontal="center" vertical="top" wrapText="1" readingOrder="1"/>
    </xf>
    <xf numFmtId="0" fontId="14" fillId="0" borderId="22" xfId="0" applyFont="1" applyBorder="1" applyAlignment="1">
      <alignment vertical="top" wrapText="1" readingOrder="1"/>
    </xf>
    <xf numFmtId="0" fontId="15" fillId="0" borderId="22" xfId="0" applyFont="1" applyBorder="1" applyAlignment="1">
      <alignment vertical="top" wrapText="1" readingOrder="1"/>
    </xf>
    <xf numFmtId="0" fontId="15" fillId="0" borderId="22" xfId="0" applyFont="1" applyBorder="1" applyAlignment="1">
      <alignment horizontal="right" vertical="top" wrapText="1" readingOrder="1"/>
    </xf>
    <xf numFmtId="0" fontId="15" fillId="0" borderId="22" xfId="0" applyFont="1" applyBorder="1" applyAlignment="1">
      <alignment vertical="top" wrapText="1" readingOrder="1"/>
    </xf>
    <xf numFmtId="0" fontId="10" fillId="0" borderId="23" xfId="0" applyFont="1" applyBorder="1" applyAlignment="1">
      <alignment vertical="top" wrapText="1"/>
    </xf>
    <xf numFmtId="0" fontId="10" fillId="0" borderId="24" xfId="0" applyFont="1" applyBorder="1" applyAlignment="1">
      <alignment vertical="top" wrapText="1"/>
    </xf>
    <xf numFmtId="0" fontId="14" fillId="0" borderId="22" xfId="0" applyFont="1" applyBorder="1" applyAlignment="1">
      <alignment horizontal="center" vertical="top" wrapText="1" readingOrder="1"/>
    </xf>
    <xf numFmtId="0" fontId="10" fillId="0" borderId="17" xfId="0" applyFont="1" applyBorder="1" applyAlignment="1">
      <alignment vertical="top" wrapText="1"/>
    </xf>
    <xf numFmtId="0" fontId="10" fillId="0" borderId="0" xfId="0" applyFont="1"/>
    <xf numFmtId="0" fontId="11" fillId="0" borderId="0" xfId="0" applyFont="1" applyAlignment="1">
      <alignment horizontal="center" vertical="top" wrapText="1" readingOrder="1"/>
    </xf>
    <xf numFmtId="0" fontId="13" fillId="0" borderId="0" xfId="0" applyFont="1" applyAlignment="1">
      <alignment vertical="top" wrapText="1" readingOrder="1"/>
    </xf>
    <xf numFmtId="0" fontId="12" fillId="0" borderId="0" xfId="0" applyFont="1" applyAlignment="1">
      <alignment vertical="top" wrapText="1" readingOrder="1"/>
    </xf>
    <xf numFmtId="0" fontId="13" fillId="0" borderId="0" xfId="0" applyFont="1" applyAlignment="1">
      <alignment horizontal="left" vertical="top" wrapText="1" readingOrder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justify" vertical="center"/>
    </xf>
    <xf numFmtId="0" fontId="2" fillId="2" borderId="5" xfId="0" applyFont="1" applyFill="1" applyBorder="1" applyAlignment="1">
      <alignment horizontal="justify" vertical="center"/>
    </xf>
    <xf numFmtId="0" fontId="2" fillId="2" borderId="6" xfId="0" applyFont="1" applyFill="1" applyBorder="1" applyAlignment="1">
      <alignment horizontal="justify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0607F9-A108-4D24-801A-80045697434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352426</xdr:colOff>
      <xdr:row>0</xdr:row>
      <xdr:rowOff>19049</xdr:rowOff>
    </xdr:from>
    <xdr:to>
      <xdr:col>1</xdr:col>
      <xdr:colOff>1209675</xdr:colOff>
      <xdr:row>3</xdr:row>
      <xdr:rowOff>163481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D5E831-2C8D-4E82-925D-5ABD94DB0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6" y="19049"/>
          <a:ext cx="1657349" cy="820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A110D-4CA6-4BFC-87B1-409FDBD53431}">
  <dimension ref="A1:AN365"/>
  <sheetViews>
    <sheetView workbookViewId="0">
      <selection activeCell="F22" sqref="F22:L22"/>
    </sheetView>
  </sheetViews>
  <sheetFormatPr baseColWidth="10" defaultRowHeight="15" x14ac:dyDescent="0.25"/>
  <cols>
    <col min="1" max="1" width="16.140625" style="34" customWidth="1"/>
    <col min="2" max="2" width="10.85546875" style="34" customWidth="1"/>
    <col min="3" max="3" width="43.140625" style="34" customWidth="1"/>
    <col min="4" max="4" width="16.140625" style="34" customWidth="1"/>
    <col min="5" max="5" width="0" style="34" hidden="1" customWidth="1"/>
    <col min="6" max="6" width="5.42578125" style="34" customWidth="1"/>
    <col min="7" max="7" width="18.85546875" style="34" customWidth="1"/>
    <col min="8" max="8" width="1.28515625" style="34" customWidth="1"/>
    <col min="9" max="9" width="13.42578125" style="34" customWidth="1"/>
    <col min="10" max="10" width="1.28515625" style="34" customWidth="1"/>
    <col min="11" max="11" width="7.42578125" style="34" customWidth="1"/>
    <col min="12" max="12" width="6.140625" style="34" customWidth="1"/>
    <col min="13" max="13" width="16.140625" style="34" customWidth="1"/>
    <col min="14" max="14" width="4" style="34" customWidth="1"/>
    <col min="15" max="15" width="6.7109375" style="34" customWidth="1"/>
    <col min="16" max="16" width="43.140625" style="34" customWidth="1"/>
    <col min="17" max="19" width="10.85546875" style="34" customWidth="1"/>
    <col min="20" max="32" width="16.140625" style="34" customWidth="1"/>
    <col min="33" max="33" width="13.42578125" style="34" customWidth="1"/>
    <col min="34" max="34" width="13.5703125" style="34" customWidth="1"/>
    <col min="35" max="40" width="16.140625" style="34" customWidth="1"/>
    <col min="41" max="16384" width="11.42578125" style="34"/>
  </cols>
  <sheetData>
    <row r="1" spans="1:40" ht="7.15" customHeight="1" x14ac:dyDescent="0.25">
      <c r="A1" s="31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3"/>
    </row>
    <row r="2" spans="1:40" ht="13.7" customHeight="1" x14ac:dyDescent="0.25">
      <c r="A2" s="49"/>
      <c r="B2" s="50"/>
      <c r="C2" s="51" t="s">
        <v>403</v>
      </c>
      <c r="D2" s="50"/>
      <c r="G2" s="35" t="s">
        <v>404</v>
      </c>
      <c r="I2" s="52" t="s">
        <v>405</v>
      </c>
      <c r="K2" s="52" t="s">
        <v>406</v>
      </c>
      <c r="L2" s="50"/>
      <c r="M2" s="50"/>
      <c r="N2" s="50"/>
      <c r="O2" s="37"/>
    </row>
    <row r="3" spans="1:40" ht="0.6" customHeight="1" x14ac:dyDescent="0.25">
      <c r="A3" s="49"/>
      <c r="B3" s="50"/>
      <c r="C3" s="50"/>
      <c r="D3" s="50"/>
      <c r="I3" s="50"/>
      <c r="K3" s="50"/>
      <c r="L3" s="50"/>
      <c r="M3" s="50"/>
      <c r="N3" s="50"/>
      <c r="O3" s="37"/>
    </row>
    <row r="4" spans="1:40" ht="0" hidden="1" customHeight="1" x14ac:dyDescent="0.25">
      <c r="A4" s="49"/>
      <c r="B4" s="50"/>
      <c r="C4" s="50"/>
      <c r="D4" s="50"/>
      <c r="O4" s="37"/>
    </row>
    <row r="5" spans="1:40" ht="14.1" customHeight="1" x14ac:dyDescent="0.25">
      <c r="A5" s="49"/>
      <c r="B5" s="50"/>
      <c r="C5" s="50"/>
      <c r="D5" s="50"/>
      <c r="G5" s="53" t="s">
        <v>407</v>
      </c>
      <c r="I5" s="36" t="s">
        <v>408</v>
      </c>
      <c r="K5" s="52" t="s">
        <v>409</v>
      </c>
      <c r="L5" s="50"/>
      <c r="M5" s="50"/>
      <c r="N5" s="50"/>
      <c r="O5" s="37"/>
    </row>
    <row r="6" spans="1:40" ht="14.1" customHeight="1" x14ac:dyDescent="0.25">
      <c r="A6" s="49"/>
      <c r="B6" s="50"/>
      <c r="C6" s="50"/>
      <c r="D6" s="50"/>
      <c r="G6" s="50"/>
      <c r="O6" s="37"/>
    </row>
    <row r="7" spans="1:40" ht="0" hidden="1" customHeight="1" x14ac:dyDescent="0.25">
      <c r="A7" s="49"/>
      <c r="B7" s="50"/>
      <c r="C7" s="50"/>
      <c r="D7" s="50"/>
      <c r="O7" s="37"/>
    </row>
    <row r="8" spans="1:40" ht="7.15" customHeight="1" x14ac:dyDescent="0.25">
      <c r="A8" s="49"/>
      <c r="B8" s="50"/>
      <c r="C8" s="50"/>
      <c r="D8" s="50"/>
      <c r="G8" s="53" t="s">
        <v>410</v>
      </c>
      <c r="I8" s="54" t="s">
        <v>411</v>
      </c>
      <c r="J8" s="50"/>
      <c r="K8" s="50"/>
      <c r="O8" s="37"/>
    </row>
    <row r="9" spans="1:40" ht="6.6" customHeight="1" x14ac:dyDescent="0.25">
      <c r="A9" s="49"/>
      <c r="B9" s="50"/>
      <c r="G9" s="50"/>
      <c r="I9" s="50"/>
      <c r="J9" s="50"/>
      <c r="K9" s="50"/>
      <c r="O9" s="37"/>
    </row>
    <row r="10" spans="1:40" ht="0.6" customHeight="1" x14ac:dyDescent="0.25">
      <c r="A10" s="49"/>
      <c r="B10" s="50"/>
      <c r="I10" s="50"/>
      <c r="J10" s="50"/>
      <c r="K10" s="50"/>
      <c r="O10" s="37"/>
    </row>
    <row r="11" spans="1:40" ht="11.1" customHeight="1" x14ac:dyDescent="0.25">
      <c r="A11" s="49"/>
      <c r="B11" s="50"/>
      <c r="O11" s="37"/>
    </row>
    <row r="12" spans="1:40" ht="10.15" customHeight="1" x14ac:dyDescent="0.25">
      <c r="A12" s="38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40"/>
    </row>
    <row r="13" spans="1:40" ht="14.25" customHeight="1" x14ac:dyDescent="0.25"/>
    <row r="14" spans="1:40" ht="22.5" x14ac:dyDescent="0.25">
      <c r="A14" s="41" t="s">
        <v>412</v>
      </c>
      <c r="B14" s="48" t="s">
        <v>413</v>
      </c>
      <c r="C14" s="46"/>
      <c r="D14" s="48" t="s">
        <v>414</v>
      </c>
      <c r="E14" s="47"/>
      <c r="F14" s="47"/>
      <c r="G14" s="47"/>
      <c r="H14" s="47"/>
      <c r="I14" s="47"/>
      <c r="J14" s="47"/>
      <c r="K14" s="47"/>
      <c r="L14" s="46"/>
      <c r="M14" s="48" t="s">
        <v>415</v>
      </c>
      <c r="N14" s="47"/>
      <c r="O14" s="47"/>
      <c r="P14" s="46"/>
      <c r="Q14" s="41" t="s">
        <v>162</v>
      </c>
      <c r="R14" s="41" t="s">
        <v>2</v>
      </c>
      <c r="S14" s="41" t="s">
        <v>416</v>
      </c>
      <c r="T14" s="41" t="s">
        <v>417</v>
      </c>
      <c r="U14" s="41" t="s">
        <v>418</v>
      </c>
      <c r="V14" s="41" t="s">
        <v>419</v>
      </c>
      <c r="W14" s="41" t="s">
        <v>420</v>
      </c>
      <c r="X14" s="41" t="s">
        <v>421</v>
      </c>
      <c r="Y14" s="41" t="s">
        <v>422</v>
      </c>
      <c r="Z14" s="41" t="s">
        <v>423</v>
      </c>
      <c r="AA14" s="41" t="s">
        <v>424</v>
      </c>
      <c r="AB14" s="42" t="s">
        <v>425</v>
      </c>
      <c r="AC14" s="42" t="s">
        <v>426</v>
      </c>
      <c r="AD14" s="42" t="s">
        <v>427</v>
      </c>
      <c r="AE14" s="42" t="s">
        <v>428</v>
      </c>
      <c r="AF14" s="42" t="s">
        <v>429</v>
      </c>
      <c r="AG14" s="42" t="s">
        <v>430</v>
      </c>
      <c r="AH14" s="42" t="s">
        <v>431</v>
      </c>
      <c r="AI14" s="42" t="s">
        <v>432</v>
      </c>
      <c r="AJ14" s="42" t="s">
        <v>433</v>
      </c>
      <c r="AK14" s="42" t="s">
        <v>434</v>
      </c>
      <c r="AL14" s="42" t="s">
        <v>435</v>
      </c>
      <c r="AM14" s="42" t="s">
        <v>436</v>
      </c>
      <c r="AN14" s="42" t="s">
        <v>437</v>
      </c>
    </row>
    <row r="15" spans="1:40" x14ac:dyDescent="0.25">
      <c r="A15" s="43" t="s">
        <v>408</v>
      </c>
      <c r="B15" s="45" t="s">
        <v>409</v>
      </c>
      <c r="C15" s="46"/>
      <c r="D15" s="43" t="s">
        <v>0</v>
      </c>
      <c r="F15" s="45" t="s">
        <v>0</v>
      </c>
      <c r="G15" s="47"/>
      <c r="H15" s="47"/>
      <c r="I15" s="47"/>
      <c r="J15" s="47"/>
      <c r="K15" s="47"/>
      <c r="L15" s="46"/>
      <c r="M15" s="43" t="s">
        <v>211</v>
      </c>
      <c r="N15" s="45" t="s">
        <v>11</v>
      </c>
      <c r="O15" s="47"/>
      <c r="P15" s="46"/>
      <c r="Q15" s="43" t="s">
        <v>317</v>
      </c>
      <c r="R15" s="43" t="s">
        <v>6</v>
      </c>
      <c r="S15" s="43" t="s">
        <v>7</v>
      </c>
      <c r="T15" s="44" t="s">
        <v>438</v>
      </c>
      <c r="U15" s="44" t="s">
        <v>439</v>
      </c>
      <c r="V15" s="44" t="s">
        <v>439</v>
      </c>
      <c r="W15" s="44" t="s">
        <v>440</v>
      </c>
      <c r="X15" s="44" t="s">
        <v>441</v>
      </c>
      <c r="Y15" s="44" t="s">
        <v>442</v>
      </c>
      <c r="Z15" s="44" t="s">
        <v>442</v>
      </c>
      <c r="AA15" s="44" t="s">
        <v>441</v>
      </c>
      <c r="AB15" s="44" t="s">
        <v>439</v>
      </c>
      <c r="AC15" s="44" t="s">
        <v>439</v>
      </c>
      <c r="AD15" s="44" t="s">
        <v>439</v>
      </c>
      <c r="AE15" s="44" t="s">
        <v>439</v>
      </c>
      <c r="AF15" s="44" t="s">
        <v>439</v>
      </c>
      <c r="AG15" s="44" t="s">
        <v>439</v>
      </c>
      <c r="AH15" s="44" t="s">
        <v>439</v>
      </c>
      <c r="AI15" s="44" t="s">
        <v>439</v>
      </c>
      <c r="AJ15" s="44" t="s">
        <v>439</v>
      </c>
      <c r="AK15" s="44" t="s">
        <v>439</v>
      </c>
      <c r="AL15" s="44" t="s">
        <v>441</v>
      </c>
      <c r="AM15" s="44" t="s">
        <v>439</v>
      </c>
      <c r="AN15" s="44" t="s">
        <v>439</v>
      </c>
    </row>
    <row r="16" spans="1:40" x14ac:dyDescent="0.25">
      <c r="A16" s="43" t="s">
        <v>408</v>
      </c>
      <c r="B16" s="45" t="s">
        <v>409</v>
      </c>
      <c r="C16" s="46"/>
      <c r="D16" s="43" t="s">
        <v>443</v>
      </c>
      <c r="F16" s="45" t="s">
        <v>444</v>
      </c>
      <c r="G16" s="47"/>
      <c r="H16" s="47"/>
      <c r="I16" s="47"/>
      <c r="J16" s="47"/>
      <c r="K16" s="47"/>
      <c r="L16" s="46"/>
      <c r="M16" s="43" t="s">
        <v>211</v>
      </c>
      <c r="N16" s="45" t="s">
        <v>11</v>
      </c>
      <c r="O16" s="47"/>
      <c r="P16" s="46"/>
      <c r="Q16" s="43" t="s">
        <v>317</v>
      </c>
      <c r="R16" s="43" t="s">
        <v>6</v>
      </c>
      <c r="S16" s="43" t="s">
        <v>7</v>
      </c>
      <c r="T16" s="44" t="s">
        <v>439</v>
      </c>
      <c r="U16" s="44" t="s">
        <v>441</v>
      </c>
      <c r="V16" s="44" t="s">
        <v>439</v>
      </c>
      <c r="W16" s="44" t="s">
        <v>439</v>
      </c>
      <c r="X16" s="44" t="s">
        <v>439</v>
      </c>
      <c r="Y16" s="44" t="s">
        <v>441</v>
      </c>
      <c r="Z16" s="44" t="s">
        <v>0</v>
      </c>
      <c r="AA16" s="44" t="s">
        <v>0</v>
      </c>
      <c r="AB16" s="44" t="s">
        <v>439</v>
      </c>
      <c r="AC16" s="44" t="s">
        <v>439</v>
      </c>
      <c r="AD16" s="44" t="s">
        <v>439</v>
      </c>
      <c r="AE16" s="44" t="s">
        <v>439</v>
      </c>
      <c r="AF16" s="44" t="s">
        <v>439</v>
      </c>
      <c r="AG16" s="44" t="s">
        <v>439</v>
      </c>
      <c r="AH16" s="44" t="s">
        <v>439</v>
      </c>
      <c r="AI16" s="44" t="s">
        <v>441</v>
      </c>
      <c r="AJ16" s="44" t="s">
        <v>439</v>
      </c>
      <c r="AK16" s="44" t="s">
        <v>439</v>
      </c>
      <c r="AL16" s="44" t="s">
        <v>439</v>
      </c>
      <c r="AM16" s="44" t="s">
        <v>439</v>
      </c>
      <c r="AN16" s="44" t="s">
        <v>439</v>
      </c>
    </row>
    <row r="17" spans="1:40" x14ac:dyDescent="0.25">
      <c r="A17" s="43" t="s">
        <v>408</v>
      </c>
      <c r="B17" s="45" t="s">
        <v>409</v>
      </c>
      <c r="C17" s="46"/>
      <c r="D17" s="43" t="s">
        <v>0</v>
      </c>
      <c r="F17" s="45" t="s">
        <v>0</v>
      </c>
      <c r="G17" s="47"/>
      <c r="H17" s="47"/>
      <c r="I17" s="47"/>
      <c r="J17" s="47"/>
      <c r="K17" s="47"/>
      <c r="L17" s="46"/>
      <c r="M17" s="43" t="s">
        <v>214</v>
      </c>
      <c r="N17" s="45" t="s">
        <v>13</v>
      </c>
      <c r="O17" s="47"/>
      <c r="P17" s="46"/>
      <c r="Q17" s="43" t="s">
        <v>317</v>
      </c>
      <c r="R17" s="43" t="s">
        <v>6</v>
      </c>
      <c r="S17" s="43" t="s">
        <v>7</v>
      </c>
      <c r="T17" s="44" t="s">
        <v>445</v>
      </c>
      <c r="U17" s="44" t="s">
        <v>446</v>
      </c>
      <c r="V17" s="44" t="s">
        <v>447</v>
      </c>
      <c r="W17" s="44" t="s">
        <v>439</v>
      </c>
      <c r="X17" s="44" t="s">
        <v>441</v>
      </c>
      <c r="Y17" s="44" t="s">
        <v>448</v>
      </c>
      <c r="Z17" s="44" t="s">
        <v>439</v>
      </c>
      <c r="AA17" s="44" t="s">
        <v>448</v>
      </c>
      <c r="AB17" s="44" t="s">
        <v>439</v>
      </c>
      <c r="AC17" s="44" t="s">
        <v>439</v>
      </c>
      <c r="AD17" s="44" t="s">
        <v>439</v>
      </c>
      <c r="AE17" s="44" t="s">
        <v>439</v>
      </c>
      <c r="AF17" s="44" t="s">
        <v>439</v>
      </c>
      <c r="AG17" s="44" t="s">
        <v>439</v>
      </c>
      <c r="AH17" s="44" t="s">
        <v>439</v>
      </c>
      <c r="AI17" s="44" t="s">
        <v>439</v>
      </c>
      <c r="AJ17" s="44" t="s">
        <v>439</v>
      </c>
      <c r="AK17" s="44" t="s">
        <v>439</v>
      </c>
      <c r="AL17" s="44" t="s">
        <v>439</v>
      </c>
      <c r="AM17" s="44" t="s">
        <v>439</v>
      </c>
      <c r="AN17" s="44" t="s">
        <v>439</v>
      </c>
    </row>
    <row r="18" spans="1:40" x14ac:dyDescent="0.25">
      <c r="A18" s="43" t="s">
        <v>449</v>
      </c>
      <c r="B18" s="45" t="s">
        <v>444</v>
      </c>
      <c r="C18" s="46"/>
      <c r="D18" s="43" t="s">
        <v>0</v>
      </c>
      <c r="F18" s="45" t="s">
        <v>0</v>
      </c>
      <c r="G18" s="47"/>
      <c r="H18" s="47"/>
      <c r="I18" s="47"/>
      <c r="J18" s="47"/>
      <c r="K18" s="47"/>
      <c r="L18" s="46"/>
      <c r="M18" s="43" t="s">
        <v>214</v>
      </c>
      <c r="N18" s="45" t="s">
        <v>13</v>
      </c>
      <c r="O18" s="47"/>
      <c r="P18" s="46"/>
      <c r="Q18" s="43" t="s">
        <v>317</v>
      </c>
      <c r="R18" s="43" t="s">
        <v>6</v>
      </c>
      <c r="S18" s="43" t="s">
        <v>7</v>
      </c>
      <c r="T18" s="44" t="s">
        <v>445</v>
      </c>
      <c r="U18" s="44" t="s">
        <v>446</v>
      </c>
      <c r="V18" s="44" t="s">
        <v>450</v>
      </c>
      <c r="W18" s="44" t="s">
        <v>439</v>
      </c>
      <c r="X18" s="44" t="s">
        <v>439</v>
      </c>
      <c r="Y18" s="44" t="s">
        <v>448</v>
      </c>
      <c r="Z18" s="44" t="s">
        <v>439</v>
      </c>
      <c r="AA18" s="44" t="s">
        <v>448</v>
      </c>
      <c r="AB18" s="44" t="s">
        <v>439</v>
      </c>
      <c r="AC18" s="44" t="s">
        <v>439</v>
      </c>
      <c r="AD18" s="44" t="s">
        <v>439</v>
      </c>
      <c r="AE18" s="44" t="s">
        <v>439</v>
      </c>
      <c r="AF18" s="44" t="s">
        <v>439</v>
      </c>
      <c r="AG18" s="44" t="s">
        <v>439</v>
      </c>
      <c r="AH18" s="44" t="s">
        <v>439</v>
      </c>
      <c r="AI18" s="44" t="s">
        <v>439</v>
      </c>
      <c r="AJ18" s="44" t="s">
        <v>439</v>
      </c>
      <c r="AK18" s="44" t="s">
        <v>439</v>
      </c>
      <c r="AL18" s="44" t="s">
        <v>439</v>
      </c>
      <c r="AM18" s="44" t="s">
        <v>439</v>
      </c>
      <c r="AN18" s="44" t="s">
        <v>439</v>
      </c>
    </row>
    <row r="19" spans="1:40" x14ac:dyDescent="0.25">
      <c r="A19" s="43" t="s">
        <v>449</v>
      </c>
      <c r="B19" s="45" t="s">
        <v>444</v>
      </c>
      <c r="C19" s="46"/>
      <c r="D19" s="43" t="s">
        <v>238</v>
      </c>
      <c r="F19" s="45" t="s">
        <v>451</v>
      </c>
      <c r="G19" s="47"/>
      <c r="H19" s="47"/>
      <c r="I19" s="47"/>
      <c r="J19" s="47"/>
      <c r="K19" s="47"/>
      <c r="L19" s="46"/>
      <c r="M19" s="43" t="s">
        <v>214</v>
      </c>
      <c r="N19" s="45" t="s">
        <v>13</v>
      </c>
      <c r="O19" s="47"/>
      <c r="P19" s="46"/>
      <c r="Q19" s="43" t="s">
        <v>317</v>
      </c>
      <c r="R19" s="43" t="s">
        <v>6</v>
      </c>
      <c r="S19" s="43" t="s">
        <v>7</v>
      </c>
      <c r="T19" s="44" t="s">
        <v>445</v>
      </c>
      <c r="U19" s="44" t="s">
        <v>446</v>
      </c>
      <c r="V19" s="44" t="s">
        <v>450</v>
      </c>
      <c r="W19" s="44" t="s">
        <v>439</v>
      </c>
      <c r="X19" s="44" t="s">
        <v>439</v>
      </c>
      <c r="Y19" s="44" t="s">
        <v>448</v>
      </c>
      <c r="Z19" s="44" t="s">
        <v>0</v>
      </c>
      <c r="AA19" s="44" t="s">
        <v>0</v>
      </c>
      <c r="AB19" s="44" t="s">
        <v>439</v>
      </c>
      <c r="AC19" s="44" t="s">
        <v>439</v>
      </c>
      <c r="AD19" s="44" t="s">
        <v>439</v>
      </c>
      <c r="AE19" s="44" t="s">
        <v>439</v>
      </c>
      <c r="AF19" s="44" t="s">
        <v>439</v>
      </c>
      <c r="AG19" s="44" t="s">
        <v>439</v>
      </c>
      <c r="AH19" s="44" t="s">
        <v>439</v>
      </c>
      <c r="AI19" s="44" t="s">
        <v>452</v>
      </c>
      <c r="AJ19" s="44" t="s">
        <v>453</v>
      </c>
      <c r="AK19" s="44" t="s">
        <v>439</v>
      </c>
      <c r="AL19" s="44" t="s">
        <v>439</v>
      </c>
      <c r="AM19" s="44" t="s">
        <v>439</v>
      </c>
      <c r="AN19" s="44" t="s">
        <v>439</v>
      </c>
    </row>
    <row r="20" spans="1:40" x14ac:dyDescent="0.25">
      <c r="A20" s="43" t="s">
        <v>408</v>
      </c>
      <c r="B20" s="45" t="s">
        <v>409</v>
      </c>
      <c r="C20" s="46"/>
      <c r="D20" s="43" t="s">
        <v>0</v>
      </c>
      <c r="F20" s="45" t="s">
        <v>0</v>
      </c>
      <c r="G20" s="47"/>
      <c r="H20" s="47"/>
      <c r="I20" s="47"/>
      <c r="J20" s="47"/>
      <c r="K20" s="47"/>
      <c r="L20" s="46"/>
      <c r="M20" s="43" t="s">
        <v>215</v>
      </c>
      <c r="N20" s="45" t="s">
        <v>14</v>
      </c>
      <c r="O20" s="47"/>
      <c r="P20" s="46"/>
      <c r="Q20" s="43" t="s">
        <v>317</v>
      </c>
      <c r="R20" s="43" t="s">
        <v>6</v>
      </c>
      <c r="S20" s="43" t="s">
        <v>7</v>
      </c>
      <c r="T20" s="44" t="s">
        <v>454</v>
      </c>
      <c r="U20" s="44" t="s">
        <v>439</v>
      </c>
      <c r="V20" s="44" t="s">
        <v>439</v>
      </c>
      <c r="W20" s="44" t="s">
        <v>439</v>
      </c>
      <c r="X20" s="44" t="s">
        <v>439</v>
      </c>
      <c r="Y20" s="44" t="s">
        <v>454</v>
      </c>
      <c r="Z20" s="44" t="s">
        <v>439</v>
      </c>
      <c r="AA20" s="44" t="s">
        <v>454</v>
      </c>
      <c r="AB20" s="44" t="s">
        <v>439</v>
      </c>
      <c r="AC20" s="44" t="s">
        <v>439</v>
      </c>
      <c r="AD20" s="44" t="s">
        <v>439</v>
      </c>
      <c r="AE20" s="44" t="s">
        <v>439</v>
      </c>
      <c r="AF20" s="44" t="s">
        <v>439</v>
      </c>
      <c r="AG20" s="44" t="s">
        <v>439</v>
      </c>
      <c r="AH20" s="44" t="s">
        <v>439</v>
      </c>
      <c r="AI20" s="44" t="s">
        <v>439</v>
      </c>
      <c r="AJ20" s="44" t="s">
        <v>439</v>
      </c>
      <c r="AK20" s="44" t="s">
        <v>439</v>
      </c>
      <c r="AL20" s="44" t="s">
        <v>439</v>
      </c>
      <c r="AM20" s="44" t="s">
        <v>439</v>
      </c>
      <c r="AN20" s="44" t="s">
        <v>439</v>
      </c>
    </row>
    <row r="21" spans="1:40" x14ac:dyDescent="0.25">
      <c r="A21" s="43" t="s">
        <v>449</v>
      </c>
      <c r="B21" s="45" t="s">
        <v>444</v>
      </c>
      <c r="C21" s="46"/>
      <c r="D21" s="43" t="s">
        <v>0</v>
      </c>
      <c r="F21" s="45" t="s">
        <v>0</v>
      </c>
      <c r="G21" s="47"/>
      <c r="H21" s="47"/>
      <c r="I21" s="47"/>
      <c r="J21" s="47"/>
      <c r="K21" s="47"/>
      <c r="L21" s="46"/>
      <c r="M21" s="43" t="s">
        <v>215</v>
      </c>
      <c r="N21" s="45" t="s">
        <v>14</v>
      </c>
      <c r="O21" s="47"/>
      <c r="P21" s="46"/>
      <c r="Q21" s="43" t="s">
        <v>317</v>
      </c>
      <c r="R21" s="43" t="s">
        <v>6</v>
      </c>
      <c r="S21" s="43" t="s">
        <v>7</v>
      </c>
      <c r="T21" s="44" t="s">
        <v>454</v>
      </c>
      <c r="U21" s="44" t="s">
        <v>439</v>
      </c>
      <c r="V21" s="44" t="s">
        <v>439</v>
      </c>
      <c r="W21" s="44" t="s">
        <v>439</v>
      </c>
      <c r="X21" s="44" t="s">
        <v>439</v>
      </c>
      <c r="Y21" s="44" t="s">
        <v>454</v>
      </c>
      <c r="Z21" s="44" t="s">
        <v>439</v>
      </c>
      <c r="AA21" s="44" t="s">
        <v>454</v>
      </c>
      <c r="AB21" s="44" t="s">
        <v>439</v>
      </c>
      <c r="AC21" s="44" t="s">
        <v>439</v>
      </c>
      <c r="AD21" s="44" t="s">
        <v>439</v>
      </c>
      <c r="AE21" s="44" t="s">
        <v>439</v>
      </c>
      <c r="AF21" s="44" t="s">
        <v>439</v>
      </c>
      <c r="AG21" s="44" t="s">
        <v>439</v>
      </c>
      <c r="AH21" s="44" t="s">
        <v>439</v>
      </c>
      <c r="AI21" s="44" t="s">
        <v>439</v>
      </c>
      <c r="AJ21" s="44" t="s">
        <v>439</v>
      </c>
      <c r="AK21" s="44" t="s">
        <v>439</v>
      </c>
      <c r="AL21" s="44" t="s">
        <v>439</v>
      </c>
      <c r="AM21" s="44" t="s">
        <v>439</v>
      </c>
      <c r="AN21" s="44" t="s">
        <v>439</v>
      </c>
    </row>
    <row r="22" spans="1:40" x14ac:dyDescent="0.25">
      <c r="A22" s="43" t="s">
        <v>449</v>
      </c>
      <c r="B22" s="45" t="s">
        <v>444</v>
      </c>
      <c r="C22" s="46"/>
      <c r="D22" s="43" t="s">
        <v>238</v>
      </c>
      <c r="F22" s="45" t="s">
        <v>451</v>
      </c>
      <c r="G22" s="47"/>
      <c r="H22" s="47"/>
      <c r="I22" s="47"/>
      <c r="J22" s="47"/>
      <c r="K22" s="47"/>
      <c r="L22" s="46"/>
      <c r="M22" s="43" t="s">
        <v>215</v>
      </c>
      <c r="N22" s="45" t="s">
        <v>14</v>
      </c>
      <c r="O22" s="47"/>
      <c r="P22" s="46"/>
      <c r="Q22" s="43" t="s">
        <v>317</v>
      </c>
      <c r="R22" s="43" t="s">
        <v>6</v>
      </c>
      <c r="S22" s="43" t="s">
        <v>7</v>
      </c>
      <c r="T22" s="44" t="s">
        <v>454</v>
      </c>
      <c r="U22" s="44" t="s">
        <v>439</v>
      </c>
      <c r="V22" s="44" t="s">
        <v>439</v>
      </c>
      <c r="W22" s="44" t="s">
        <v>439</v>
      </c>
      <c r="X22" s="44" t="s">
        <v>439</v>
      </c>
      <c r="Y22" s="44" t="s">
        <v>454</v>
      </c>
      <c r="Z22" s="44" t="s">
        <v>0</v>
      </c>
      <c r="AA22" s="44" t="s">
        <v>0</v>
      </c>
      <c r="AB22" s="44" t="s">
        <v>439</v>
      </c>
      <c r="AC22" s="44" t="s">
        <v>439</v>
      </c>
      <c r="AD22" s="44" t="s">
        <v>439</v>
      </c>
      <c r="AE22" s="44" t="s">
        <v>439</v>
      </c>
      <c r="AF22" s="44" t="s">
        <v>439</v>
      </c>
      <c r="AG22" s="44" t="s">
        <v>439</v>
      </c>
      <c r="AH22" s="44" t="s">
        <v>439</v>
      </c>
      <c r="AI22" s="44" t="s">
        <v>455</v>
      </c>
      <c r="AJ22" s="44" t="s">
        <v>456</v>
      </c>
      <c r="AK22" s="44" t="s">
        <v>439</v>
      </c>
      <c r="AL22" s="44" t="s">
        <v>439</v>
      </c>
      <c r="AM22" s="44" t="s">
        <v>439</v>
      </c>
      <c r="AN22" s="44" t="s">
        <v>439</v>
      </c>
    </row>
    <row r="23" spans="1:40" x14ac:dyDescent="0.25">
      <c r="A23" s="43" t="s">
        <v>408</v>
      </c>
      <c r="B23" s="45" t="s">
        <v>409</v>
      </c>
      <c r="C23" s="46"/>
      <c r="D23" s="43" t="s">
        <v>0</v>
      </c>
      <c r="F23" s="45" t="s">
        <v>0</v>
      </c>
      <c r="G23" s="47"/>
      <c r="H23" s="47"/>
      <c r="I23" s="47"/>
      <c r="J23" s="47"/>
      <c r="K23" s="47"/>
      <c r="L23" s="46"/>
      <c r="M23" s="43" t="s">
        <v>217</v>
      </c>
      <c r="N23" s="45" t="s">
        <v>15</v>
      </c>
      <c r="O23" s="47"/>
      <c r="P23" s="46"/>
      <c r="Q23" s="43" t="s">
        <v>317</v>
      </c>
      <c r="R23" s="43" t="s">
        <v>6</v>
      </c>
      <c r="S23" s="43" t="s">
        <v>7</v>
      </c>
      <c r="T23" s="44" t="s">
        <v>457</v>
      </c>
      <c r="U23" s="44" t="s">
        <v>458</v>
      </c>
      <c r="V23" s="44" t="s">
        <v>439</v>
      </c>
      <c r="W23" s="44" t="s">
        <v>439</v>
      </c>
      <c r="X23" s="44" t="s">
        <v>439</v>
      </c>
      <c r="Y23" s="44" t="s">
        <v>459</v>
      </c>
      <c r="Z23" s="44" t="s">
        <v>439</v>
      </c>
      <c r="AA23" s="44" t="s">
        <v>459</v>
      </c>
      <c r="AB23" s="44" t="s">
        <v>439</v>
      </c>
      <c r="AC23" s="44" t="s">
        <v>439</v>
      </c>
      <c r="AD23" s="44" t="s">
        <v>439</v>
      </c>
      <c r="AE23" s="44" t="s">
        <v>439</v>
      </c>
      <c r="AF23" s="44" t="s">
        <v>439</v>
      </c>
      <c r="AG23" s="44" t="s">
        <v>439</v>
      </c>
      <c r="AH23" s="44" t="s">
        <v>439</v>
      </c>
      <c r="AI23" s="44" t="s">
        <v>439</v>
      </c>
      <c r="AJ23" s="44" t="s">
        <v>439</v>
      </c>
      <c r="AK23" s="44" t="s">
        <v>439</v>
      </c>
      <c r="AL23" s="44" t="s">
        <v>439</v>
      </c>
      <c r="AM23" s="44" t="s">
        <v>439</v>
      </c>
      <c r="AN23" s="44" t="s">
        <v>439</v>
      </c>
    </row>
    <row r="24" spans="1:40" x14ac:dyDescent="0.25">
      <c r="A24" s="43" t="s">
        <v>449</v>
      </c>
      <c r="B24" s="45" t="s">
        <v>444</v>
      </c>
      <c r="C24" s="46"/>
      <c r="D24" s="43" t="s">
        <v>0</v>
      </c>
      <c r="F24" s="45" t="s">
        <v>0</v>
      </c>
      <c r="G24" s="47"/>
      <c r="H24" s="47"/>
      <c r="I24" s="47"/>
      <c r="J24" s="47"/>
      <c r="K24" s="47"/>
      <c r="L24" s="46"/>
      <c r="M24" s="43" t="s">
        <v>217</v>
      </c>
      <c r="N24" s="45" t="s">
        <v>15</v>
      </c>
      <c r="O24" s="47"/>
      <c r="P24" s="46"/>
      <c r="Q24" s="43" t="s">
        <v>317</v>
      </c>
      <c r="R24" s="43" t="s">
        <v>6</v>
      </c>
      <c r="S24" s="43" t="s">
        <v>7</v>
      </c>
      <c r="T24" s="44" t="s">
        <v>457</v>
      </c>
      <c r="U24" s="44" t="s">
        <v>458</v>
      </c>
      <c r="V24" s="44" t="s">
        <v>439</v>
      </c>
      <c r="W24" s="44" t="s">
        <v>439</v>
      </c>
      <c r="X24" s="44" t="s">
        <v>439</v>
      </c>
      <c r="Y24" s="44" t="s">
        <v>459</v>
      </c>
      <c r="Z24" s="44" t="s">
        <v>439</v>
      </c>
      <c r="AA24" s="44" t="s">
        <v>459</v>
      </c>
      <c r="AB24" s="44" t="s">
        <v>439</v>
      </c>
      <c r="AC24" s="44" t="s">
        <v>439</v>
      </c>
      <c r="AD24" s="44" t="s">
        <v>439</v>
      </c>
      <c r="AE24" s="44" t="s">
        <v>439</v>
      </c>
      <c r="AF24" s="44" t="s">
        <v>439</v>
      </c>
      <c r="AG24" s="44" t="s">
        <v>439</v>
      </c>
      <c r="AH24" s="44" t="s">
        <v>439</v>
      </c>
      <c r="AI24" s="44" t="s">
        <v>439</v>
      </c>
      <c r="AJ24" s="44" t="s">
        <v>439</v>
      </c>
      <c r="AK24" s="44" t="s">
        <v>439</v>
      </c>
      <c r="AL24" s="44" t="s">
        <v>439</v>
      </c>
      <c r="AM24" s="44" t="s">
        <v>439</v>
      </c>
      <c r="AN24" s="44" t="s">
        <v>439</v>
      </c>
    </row>
    <row r="25" spans="1:40" x14ac:dyDescent="0.25">
      <c r="A25" s="43" t="s">
        <v>449</v>
      </c>
      <c r="B25" s="45" t="s">
        <v>444</v>
      </c>
      <c r="C25" s="46"/>
      <c r="D25" s="43" t="s">
        <v>238</v>
      </c>
      <c r="F25" s="45" t="s">
        <v>451</v>
      </c>
      <c r="G25" s="47"/>
      <c r="H25" s="47"/>
      <c r="I25" s="47"/>
      <c r="J25" s="47"/>
      <c r="K25" s="47"/>
      <c r="L25" s="46"/>
      <c r="M25" s="43" t="s">
        <v>217</v>
      </c>
      <c r="N25" s="45" t="s">
        <v>15</v>
      </c>
      <c r="O25" s="47"/>
      <c r="P25" s="46"/>
      <c r="Q25" s="43" t="s">
        <v>317</v>
      </c>
      <c r="R25" s="43" t="s">
        <v>6</v>
      </c>
      <c r="S25" s="43" t="s">
        <v>7</v>
      </c>
      <c r="T25" s="44" t="s">
        <v>457</v>
      </c>
      <c r="U25" s="44" t="s">
        <v>458</v>
      </c>
      <c r="V25" s="44" t="s">
        <v>439</v>
      </c>
      <c r="W25" s="44" t="s">
        <v>439</v>
      </c>
      <c r="X25" s="44" t="s">
        <v>439</v>
      </c>
      <c r="Y25" s="44" t="s">
        <v>459</v>
      </c>
      <c r="Z25" s="44" t="s">
        <v>0</v>
      </c>
      <c r="AA25" s="44" t="s">
        <v>0</v>
      </c>
      <c r="AB25" s="44" t="s">
        <v>439</v>
      </c>
      <c r="AC25" s="44" t="s">
        <v>439</v>
      </c>
      <c r="AD25" s="44" t="s">
        <v>439</v>
      </c>
      <c r="AE25" s="44" t="s">
        <v>439</v>
      </c>
      <c r="AF25" s="44" t="s">
        <v>439</v>
      </c>
      <c r="AG25" s="44" t="s">
        <v>439</v>
      </c>
      <c r="AH25" s="44" t="s">
        <v>439</v>
      </c>
      <c r="AI25" s="44" t="s">
        <v>460</v>
      </c>
      <c r="AJ25" s="44" t="s">
        <v>461</v>
      </c>
      <c r="AK25" s="44" t="s">
        <v>439</v>
      </c>
      <c r="AL25" s="44" t="s">
        <v>439</v>
      </c>
      <c r="AM25" s="44" t="s">
        <v>439</v>
      </c>
      <c r="AN25" s="44" t="s">
        <v>439</v>
      </c>
    </row>
    <row r="26" spans="1:40" x14ac:dyDescent="0.25">
      <c r="A26" s="43" t="s">
        <v>408</v>
      </c>
      <c r="B26" s="45" t="s">
        <v>409</v>
      </c>
      <c r="C26" s="46"/>
      <c r="D26" s="43" t="s">
        <v>0</v>
      </c>
      <c r="F26" s="45" t="s">
        <v>0</v>
      </c>
      <c r="G26" s="47"/>
      <c r="H26" s="47"/>
      <c r="I26" s="47"/>
      <c r="J26" s="47"/>
      <c r="K26" s="47"/>
      <c r="L26" s="46"/>
      <c r="M26" s="43" t="s">
        <v>219</v>
      </c>
      <c r="N26" s="45" t="s">
        <v>16</v>
      </c>
      <c r="O26" s="47"/>
      <c r="P26" s="46"/>
      <c r="Q26" s="43" t="s">
        <v>317</v>
      </c>
      <c r="R26" s="43" t="s">
        <v>6</v>
      </c>
      <c r="S26" s="43" t="s">
        <v>7</v>
      </c>
      <c r="T26" s="44" t="s">
        <v>462</v>
      </c>
      <c r="U26" s="44" t="s">
        <v>463</v>
      </c>
      <c r="V26" s="44" t="s">
        <v>439</v>
      </c>
      <c r="W26" s="44" t="s">
        <v>464</v>
      </c>
      <c r="X26" s="44" t="s">
        <v>439</v>
      </c>
      <c r="Y26" s="44" t="s">
        <v>465</v>
      </c>
      <c r="Z26" s="44" t="s">
        <v>439</v>
      </c>
      <c r="AA26" s="44" t="s">
        <v>465</v>
      </c>
      <c r="AB26" s="44" t="s">
        <v>439</v>
      </c>
      <c r="AC26" s="44" t="s">
        <v>439</v>
      </c>
      <c r="AD26" s="44" t="s">
        <v>439</v>
      </c>
      <c r="AE26" s="44" t="s">
        <v>439</v>
      </c>
      <c r="AF26" s="44" t="s">
        <v>439</v>
      </c>
      <c r="AG26" s="44" t="s">
        <v>439</v>
      </c>
      <c r="AH26" s="44" t="s">
        <v>439</v>
      </c>
      <c r="AI26" s="44" t="s">
        <v>439</v>
      </c>
      <c r="AJ26" s="44" t="s">
        <v>439</v>
      </c>
      <c r="AK26" s="44" t="s">
        <v>439</v>
      </c>
      <c r="AL26" s="44" t="s">
        <v>439</v>
      </c>
      <c r="AM26" s="44" t="s">
        <v>439</v>
      </c>
      <c r="AN26" s="44" t="s">
        <v>439</v>
      </c>
    </row>
    <row r="27" spans="1:40" x14ac:dyDescent="0.25">
      <c r="A27" s="43" t="s">
        <v>449</v>
      </c>
      <c r="B27" s="45" t="s">
        <v>444</v>
      </c>
      <c r="C27" s="46"/>
      <c r="D27" s="43" t="s">
        <v>0</v>
      </c>
      <c r="F27" s="45" t="s">
        <v>0</v>
      </c>
      <c r="G27" s="47"/>
      <c r="H27" s="47"/>
      <c r="I27" s="47"/>
      <c r="J27" s="47"/>
      <c r="K27" s="47"/>
      <c r="L27" s="46"/>
      <c r="M27" s="43" t="s">
        <v>219</v>
      </c>
      <c r="N27" s="45" t="s">
        <v>16</v>
      </c>
      <c r="O27" s="47"/>
      <c r="P27" s="46"/>
      <c r="Q27" s="43" t="s">
        <v>317</v>
      </c>
      <c r="R27" s="43" t="s">
        <v>6</v>
      </c>
      <c r="S27" s="43" t="s">
        <v>7</v>
      </c>
      <c r="T27" s="44" t="s">
        <v>462</v>
      </c>
      <c r="U27" s="44" t="s">
        <v>466</v>
      </c>
      <c r="V27" s="44" t="s">
        <v>439</v>
      </c>
      <c r="W27" s="44" t="s">
        <v>439</v>
      </c>
      <c r="X27" s="44" t="s">
        <v>439</v>
      </c>
      <c r="Y27" s="44" t="s">
        <v>465</v>
      </c>
      <c r="Z27" s="44" t="s">
        <v>439</v>
      </c>
      <c r="AA27" s="44" t="s">
        <v>465</v>
      </c>
      <c r="AB27" s="44" t="s">
        <v>439</v>
      </c>
      <c r="AC27" s="44" t="s">
        <v>439</v>
      </c>
      <c r="AD27" s="44" t="s">
        <v>439</v>
      </c>
      <c r="AE27" s="44" t="s">
        <v>439</v>
      </c>
      <c r="AF27" s="44" t="s">
        <v>439</v>
      </c>
      <c r="AG27" s="44" t="s">
        <v>439</v>
      </c>
      <c r="AH27" s="44" t="s">
        <v>439</v>
      </c>
      <c r="AI27" s="44" t="s">
        <v>439</v>
      </c>
      <c r="AJ27" s="44" t="s">
        <v>439</v>
      </c>
      <c r="AK27" s="44" t="s">
        <v>439</v>
      </c>
      <c r="AL27" s="44" t="s">
        <v>439</v>
      </c>
      <c r="AM27" s="44" t="s">
        <v>439</v>
      </c>
      <c r="AN27" s="44" t="s">
        <v>439</v>
      </c>
    </row>
    <row r="28" spans="1:40" x14ac:dyDescent="0.25">
      <c r="A28" s="43" t="s">
        <v>449</v>
      </c>
      <c r="B28" s="45" t="s">
        <v>444</v>
      </c>
      <c r="C28" s="46"/>
      <c r="D28" s="43" t="s">
        <v>238</v>
      </c>
      <c r="F28" s="45" t="s">
        <v>451</v>
      </c>
      <c r="G28" s="47"/>
      <c r="H28" s="47"/>
      <c r="I28" s="47"/>
      <c r="J28" s="47"/>
      <c r="K28" s="47"/>
      <c r="L28" s="46"/>
      <c r="M28" s="43" t="s">
        <v>219</v>
      </c>
      <c r="N28" s="45" t="s">
        <v>16</v>
      </c>
      <c r="O28" s="47"/>
      <c r="P28" s="46"/>
      <c r="Q28" s="43" t="s">
        <v>317</v>
      </c>
      <c r="R28" s="43" t="s">
        <v>6</v>
      </c>
      <c r="S28" s="43" t="s">
        <v>7</v>
      </c>
      <c r="T28" s="44" t="s">
        <v>462</v>
      </c>
      <c r="U28" s="44" t="s">
        <v>466</v>
      </c>
      <c r="V28" s="44" t="s">
        <v>439</v>
      </c>
      <c r="W28" s="44" t="s">
        <v>439</v>
      </c>
      <c r="X28" s="44" t="s">
        <v>439</v>
      </c>
      <c r="Y28" s="44" t="s">
        <v>465</v>
      </c>
      <c r="Z28" s="44" t="s">
        <v>0</v>
      </c>
      <c r="AA28" s="44" t="s">
        <v>0</v>
      </c>
      <c r="AB28" s="44" t="s">
        <v>439</v>
      </c>
      <c r="AC28" s="44" t="s">
        <v>439</v>
      </c>
      <c r="AD28" s="44" t="s">
        <v>439</v>
      </c>
      <c r="AE28" s="44" t="s">
        <v>439</v>
      </c>
      <c r="AF28" s="44" t="s">
        <v>439</v>
      </c>
      <c r="AG28" s="44" t="s">
        <v>439</v>
      </c>
      <c r="AH28" s="44" t="s">
        <v>439</v>
      </c>
      <c r="AI28" s="44" t="s">
        <v>467</v>
      </c>
      <c r="AJ28" s="44" t="s">
        <v>468</v>
      </c>
      <c r="AK28" s="44" t="s">
        <v>439</v>
      </c>
      <c r="AL28" s="44" t="s">
        <v>439</v>
      </c>
      <c r="AM28" s="44" t="s">
        <v>439</v>
      </c>
      <c r="AN28" s="44" t="s">
        <v>439</v>
      </c>
    </row>
    <row r="29" spans="1:40" x14ac:dyDescent="0.25">
      <c r="A29" s="43" t="s">
        <v>408</v>
      </c>
      <c r="B29" s="45" t="s">
        <v>409</v>
      </c>
      <c r="C29" s="46"/>
      <c r="D29" s="43" t="s">
        <v>0</v>
      </c>
      <c r="F29" s="45" t="s">
        <v>0</v>
      </c>
      <c r="G29" s="47"/>
      <c r="H29" s="47"/>
      <c r="I29" s="47"/>
      <c r="J29" s="47"/>
      <c r="K29" s="47"/>
      <c r="L29" s="46"/>
      <c r="M29" s="43" t="s">
        <v>221</v>
      </c>
      <c r="N29" s="45" t="s">
        <v>17</v>
      </c>
      <c r="O29" s="47"/>
      <c r="P29" s="46"/>
      <c r="Q29" s="43" t="s">
        <v>317</v>
      </c>
      <c r="R29" s="43" t="s">
        <v>6</v>
      </c>
      <c r="S29" s="43" t="s">
        <v>7</v>
      </c>
      <c r="T29" s="44" t="s">
        <v>469</v>
      </c>
      <c r="U29" s="44" t="s">
        <v>470</v>
      </c>
      <c r="V29" s="44" t="s">
        <v>439</v>
      </c>
      <c r="W29" s="44" t="s">
        <v>439</v>
      </c>
      <c r="X29" s="44" t="s">
        <v>439</v>
      </c>
      <c r="Y29" s="44" t="s">
        <v>471</v>
      </c>
      <c r="Z29" s="44" t="s">
        <v>439</v>
      </c>
      <c r="AA29" s="44" t="s">
        <v>471</v>
      </c>
      <c r="AB29" s="44" t="s">
        <v>439</v>
      </c>
      <c r="AC29" s="44" t="s">
        <v>439</v>
      </c>
      <c r="AD29" s="44" t="s">
        <v>439</v>
      </c>
      <c r="AE29" s="44" t="s">
        <v>439</v>
      </c>
      <c r="AF29" s="44" t="s">
        <v>439</v>
      </c>
      <c r="AG29" s="44" t="s">
        <v>439</v>
      </c>
      <c r="AH29" s="44" t="s">
        <v>439</v>
      </c>
      <c r="AI29" s="44" t="s">
        <v>439</v>
      </c>
      <c r="AJ29" s="44" t="s">
        <v>439</v>
      </c>
      <c r="AK29" s="44" t="s">
        <v>439</v>
      </c>
      <c r="AL29" s="44" t="s">
        <v>439</v>
      </c>
      <c r="AM29" s="44" t="s">
        <v>439</v>
      </c>
      <c r="AN29" s="44" t="s">
        <v>439</v>
      </c>
    </row>
    <row r="30" spans="1:40" x14ac:dyDescent="0.25">
      <c r="A30" s="43" t="s">
        <v>449</v>
      </c>
      <c r="B30" s="45" t="s">
        <v>444</v>
      </c>
      <c r="C30" s="46"/>
      <c r="D30" s="43" t="s">
        <v>0</v>
      </c>
      <c r="F30" s="45" t="s">
        <v>0</v>
      </c>
      <c r="G30" s="47"/>
      <c r="H30" s="47"/>
      <c r="I30" s="47"/>
      <c r="J30" s="47"/>
      <c r="K30" s="47"/>
      <c r="L30" s="46"/>
      <c r="M30" s="43" t="s">
        <v>221</v>
      </c>
      <c r="N30" s="45" t="s">
        <v>17</v>
      </c>
      <c r="O30" s="47"/>
      <c r="P30" s="46"/>
      <c r="Q30" s="43" t="s">
        <v>317</v>
      </c>
      <c r="R30" s="43" t="s">
        <v>6</v>
      </c>
      <c r="S30" s="43" t="s">
        <v>7</v>
      </c>
      <c r="T30" s="44" t="s">
        <v>469</v>
      </c>
      <c r="U30" s="44" t="s">
        <v>470</v>
      </c>
      <c r="V30" s="44" t="s">
        <v>439</v>
      </c>
      <c r="W30" s="44" t="s">
        <v>439</v>
      </c>
      <c r="X30" s="44" t="s">
        <v>439</v>
      </c>
      <c r="Y30" s="44" t="s">
        <v>471</v>
      </c>
      <c r="Z30" s="44" t="s">
        <v>439</v>
      </c>
      <c r="AA30" s="44" t="s">
        <v>471</v>
      </c>
      <c r="AB30" s="44" t="s">
        <v>439</v>
      </c>
      <c r="AC30" s="44" t="s">
        <v>439</v>
      </c>
      <c r="AD30" s="44" t="s">
        <v>439</v>
      </c>
      <c r="AE30" s="44" t="s">
        <v>439</v>
      </c>
      <c r="AF30" s="44" t="s">
        <v>439</v>
      </c>
      <c r="AG30" s="44" t="s">
        <v>439</v>
      </c>
      <c r="AH30" s="44" t="s">
        <v>439</v>
      </c>
      <c r="AI30" s="44" t="s">
        <v>439</v>
      </c>
      <c r="AJ30" s="44" t="s">
        <v>439</v>
      </c>
      <c r="AK30" s="44" t="s">
        <v>439</v>
      </c>
      <c r="AL30" s="44" t="s">
        <v>439</v>
      </c>
      <c r="AM30" s="44" t="s">
        <v>439</v>
      </c>
      <c r="AN30" s="44" t="s">
        <v>439</v>
      </c>
    </row>
    <row r="31" spans="1:40" x14ac:dyDescent="0.25">
      <c r="A31" s="43" t="s">
        <v>449</v>
      </c>
      <c r="B31" s="45" t="s">
        <v>444</v>
      </c>
      <c r="C31" s="46"/>
      <c r="D31" s="43" t="s">
        <v>238</v>
      </c>
      <c r="F31" s="45" t="s">
        <v>451</v>
      </c>
      <c r="G31" s="47"/>
      <c r="H31" s="47"/>
      <c r="I31" s="47"/>
      <c r="J31" s="47"/>
      <c r="K31" s="47"/>
      <c r="L31" s="46"/>
      <c r="M31" s="43" t="s">
        <v>221</v>
      </c>
      <c r="N31" s="45" t="s">
        <v>17</v>
      </c>
      <c r="O31" s="47"/>
      <c r="P31" s="46"/>
      <c r="Q31" s="43" t="s">
        <v>317</v>
      </c>
      <c r="R31" s="43" t="s">
        <v>6</v>
      </c>
      <c r="S31" s="43" t="s">
        <v>7</v>
      </c>
      <c r="T31" s="44" t="s">
        <v>469</v>
      </c>
      <c r="U31" s="44" t="s">
        <v>470</v>
      </c>
      <c r="V31" s="44" t="s">
        <v>439</v>
      </c>
      <c r="W31" s="44" t="s">
        <v>439</v>
      </c>
      <c r="X31" s="44" t="s">
        <v>439</v>
      </c>
      <c r="Y31" s="44" t="s">
        <v>471</v>
      </c>
      <c r="Z31" s="44" t="s">
        <v>0</v>
      </c>
      <c r="AA31" s="44" t="s">
        <v>0</v>
      </c>
      <c r="AB31" s="44" t="s">
        <v>439</v>
      </c>
      <c r="AC31" s="44" t="s">
        <v>439</v>
      </c>
      <c r="AD31" s="44" t="s">
        <v>439</v>
      </c>
      <c r="AE31" s="44" t="s">
        <v>439</v>
      </c>
      <c r="AF31" s="44" t="s">
        <v>439</v>
      </c>
      <c r="AG31" s="44" t="s">
        <v>439</v>
      </c>
      <c r="AH31" s="44" t="s">
        <v>439</v>
      </c>
      <c r="AI31" s="44" t="s">
        <v>472</v>
      </c>
      <c r="AJ31" s="44" t="s">
        <v>473</v>
      </c>
      <c r="AK31" s="44" t="s">
        <v>439</v>
      </c>
      <c r="AL31" s="44" t="s">
        <v>439</v>
      </c>
      <c r="AM31" s="44" t="s">
        <v>439</v>
      </c>
      <c r="AN31" s="44" t="s">
        <v>439</v>
      </c>
    </row>
    <row r="32" spans="1:40" x14ac:dyDescent="0.25">
      <c r="A32" s="43" t="s">
        <v>408</v>
      </c>
      <c r="B32" s="45" t="s">
        <v>409</v>
      </c>
      <c r="C32" s="46"/>
      <c r="D32" s="43" t="s">
        <v>0</v>
      </c>
      <c r="F32" s="45" t="s">
        <v>0</v>
      </c>
      <c r="G32" s="47"/>
      <c r="H32" s="47"/>
      <c r="I32" s="47"/>
      <c r="J32" s="47"/>
      <c r="K32" s="47"/>
      <c r="L32" s="46"/>
      <c r="M32" s="43" t="s">
        <v>223</v>
      </c>
      <c r="N32" s="45" t="s">
        <v>18</v>
      </c>
      <c r="O32" s="47"/>
      <c r="P32" s="46"/>
      <c r="Q32" s="43" t="s">
        <v>317</v>
      </c>
      <c r="R32" s="43" t="s">
        <v>6</v>
      </c>
      <c r="S32" s="43" t="s">
        <v>7</v>
      </c>
      <c r="T32" s="44" t="s">
        <v>474</v>
      </c>
      <c r="U32" s="44" t="s">
        <v>475</v>
      </c>
      <c r="V32" s="44" t="s">
        <v>439</v>
      </c>
      <c r="W32" s="44" t="s">
        <v>439</v>
      </c>
      <c r="X32" s="44" t="s">
        <v>439</v>
      </c>
      <c r="Y32" s="44" t="s">
        <v>476</v>
      </c>
      <c r="Z32" s="44" t="s">
        <v>439</v>
      </c>
      <c r="AA32" s="44" t="s">
        <v>476</v>
      </c>
      <c r="AB32" s="44" t="s">
        <v>439</v>
      </c>
      <c r="AC32" s="44" t="s">
        <v>439</v>
      </c>
      <c r="AD32" s="44" t="s">
        <v>439</v>
      </c>
      <c r="AE32" s="44" t="s">
        <v>439</v>
      </c>
      <c r="AF32" s="44" t="s">
        <v>439</v>
      </c>
      <c r="AG32" s="44" t="s">
        <v>439</v>
      </c>
      <c r="AH32" s="44" t="s">
        <v>439</v>
      </c>
      <c r="AI32" s="44" t="s">
        <v>439</v>
      </c>
      <c r="AJ32" s="44" t="s">
        <v>439</v>
      </c>
      <c r="AK32" s="44" t="s">
        <v>439</v>
      </c>
      <c r="AL32" s="44" t="s">
        <v>439</v>
      </c>
      <c r="AM32" s="44" t="s">
        <v>439</v>
      </c>
      <c r="AN32" s="44" t="s">
        <v>439</v>
      </c>
    </row>
    <row r="33" spans="1:40" x14ac:dyDescent="0.25">
      <c r="A33" s="43" t="s">
        <v>449</v>
      </c>
      <c r="B33" s="45" t="s">
        <v>444</v>
      </c>
      <c r="C33" s="46"/>
      <c r="D33" s="43" t="s">
        <v>0</v>
      </c>
      <c r="F33" s="45" t="s">
        <v>0</v>
      </c>
      <c r="G33" s="47"/>
      <c r="H33" s="47"/>
      <c r="I33" s="47"/>
      <c r="J33" s="47"/>
      <c r="K33" s="47"/>
      <c r="L33" s="46"/>
      <c r="M33" s="43" t="s">
        <v>223</v>
      </c>
      <c r="N33" s="45" t="s">
        <v>18</v>
      </c>
      <c r="O33" s="47"/>
      <c r="P33" s="46"/>
      <c r="Q33" s="43" t="s">
        <v>317</v>
      </c>
      <c r="R33" s="43" t="s">
        <v>6</v>
      </c>
      <c r="S33" s="43" t="s">
        <v>7</v>
      </c>
      <c r="T33" s="44" t="s">
        <v>474</v>
      </c>
      <c r="U33" s="44" t="s">
        <v>475</v>
      </c>
      <c r="V33" s="44" t="s">
        <v>439</v>
      </c>
      <c r="W33" s="44" t="s">
        <v>439</v>
      </c>
      <c r="X33" s="44" t="s">
        <v>439</v>
      </c>
      <c r="Y33" s="44" t="s">
        <v>476</v>
      </c>
      <c r="Z33" s="44" t="s">
        <v>439</v>
      </c>
      <c r="AA33" s="44" t="s">
        <v>476</v>
      </c>
      <c r="AB33" s="44" t="s">
        <v>439</v>
      </c>
      <c r="AC33" s="44" t="s">
        <v>439</v>
      </c>
      <c r="AD33" s="44" t="s">
        <v>439</v>
      </c>
      <c r="AE33" s="44" t="s">
        <v>439</v>
      </c>
      <c r="AF33" s="44" t="s">
        <v>439</v>
      </c>
      <c r="AG33" s="44" t="s">
        <v>439</v>
      </c>
      <c r="AH33" s="44" t="s">
        <v>439</v>
      </c>
      <c r="AI33" s="44" t="s">
        <v>439</v>
      </c>
      <c r="AJ33" s="44" t="s">
        <v>439</v>
      </c>
      <c r="AK33" s="44" t="s">
        <v>439</v>
      </c>
      <c r="AL33" s="44" t="s">
        <v>439</v>
      </c>
      <c r="AM33" s="44" t="s">
        <v>439</v>
      </c>
      <c r="AN33" s="44" t="s">
        <v>439</v>
      </c>
    </row>
    <row r="34" spans="1:40" x14ac:dyDescent="0.25">
      <c r="A34" s="43" t="s">
        <v>449</v>
      </c>
      <c r="B34" s="45" t="s">
        <v>444</v>
      </c>
      <c r="C34" s="46"/>
      <c r="D34" s="43" t="s">
        <v>238</v>
      </c>
      <c r="F34" s="45" t="s">
        <v>451</v>
      </c>
      <c r="G34" s="47"/>
      <c r="H34" s="47"/>
      <c r="I34" s="47"/>
      <c r="J34" s="47"/>
      <c r="K34" s="47"/>
      <c r="L34" s="46"/>
      <c r="M34" s="43" t="s">
        <v>223</v>
      </c>
      <c r="N34" s="45" t="s">
        <v>18</v>
      </c>
      <c r="O34" s="47"/>
      <c r="P34" s="46"/>
      <c r="Q34" s="43" t="s">
        <v>317</v>
      </c>
      <c r="R34" s="43" t="s">
        <v>6</v>
      </c>
      <c r="S34" s="43" t="s">
        <v>7</v>
      </c>
      <c r="T34" s="44" t="s">
        <v>474</v>
      </c>
      <c r="U34" s="44" t="s">
        <v>475</v>
      </c>
      <c r="V34" s="44" t="s">
        <v>439</v>
      </c>
      <c r="W34" s="44" t="s">
        <v>439</v>
      </c>
      <c r="X34" s="44" t="s">
        <v>439</v>
      </c>
      <c r="Y34" s="44" t="s">
        <v>476</v>
      </c>
      <c r="Z34" s="44" t="s">
        <v>0</v>
      </c>
      <c r="AA34" s="44" t="s">
        <v>0</v>
      </c>
      <c r="AB34" s="44" t="s">
        <v>439</v>
      </c>
      <c r="AC34" s="44" t="s">
        <v>439</v>
      </c>
      <c r="AD34" s="44" t="s">
        <v>439</v>
      </c>
      <c r="AE34" s="44" t="s">
        <v>439</v>
      </c>
      <c r="AF34" s="44" t="s">
        <v>439</v>
      </c>
      <c r="AG34" s="44" t="s">
        <v>439</v>
      </c>
      <c r="AH34" s="44" t="s">
        <v>439</v>
      </c>
      <c r="AI34" s="44" t="s">
        <v>477</v>
      </c>
      <c r="AJ34" s="44" t="s">
        <v>478</v>
      </c>
      <c r="AK34" s="44" t="s">
        <v>439</v>
      </c>
      <c r="AL34" s="44" t="s">
        <v>439</v>
      </c>
      <c r="AM34" s="44" t="s">
        <v>439</v>
      </c>
      <c r="AN34" s="44" t="s">
        <v>439</v>
      </c>
    </row>
    <row r="35" spans="1:40" x14ac:dyDescent="0.25">
      <c r="A35" s="43" t="s">
        <v>408</v>
      </c>
      <c r="B35" s="45" t="s">
        <v>409</v>
      </c>
      <c r="C35" s="46"/>
      <c r="D35" s="43" t="s">
        <v>0</v>
      </c>
      <c r="F35" s="45" t="s">
        <v>0</v>
      </c>
      <c r="G35" s="47"/>
      <c r="H35" s="47"/>
      <c r="I35" s="47"/>
      <c r="J35" s="47"/>
      <c r="K35" s="47"/>
      <c r="L35" s="46"/>
      <c r="M35" s="43" t="s">
        <v>225</v>
      </c>
      <c r="N35" s="45" t="s">
        <v>19</v>
      </c>
      <c r="O35" s="47"/>
      <c r="P35" s="46"/>
      <c r="Q35" s="43" t="s">
        <v>317</v>
      </c>
      <c r="R35" s="43" t="s">
        <v>6</v>
      </c>
      <c r="S35" s="43" t="s">
        <v>7</v>
      </c>
      <c r="T35" s="44" t="s">
        <v>479</v>
      </c>
      <c r="U35" s="44" t="s">
        <v>480</v>
      </c>
      <c r="V35" s="44" t="s">
        <v>439</v>
      </c>
      <c r="W35" s="44" t="s">
        <v>481</v>
      </c>
      <c r="X35" s="44" t="s">
        <v>439</v>
      </c>
      <c r="Y35" s="44" t="s">
        <v>482</v>
      </c>
      <c r="Z35" s="44" t="s">
        <v>439</v>
      </c>
      <c r="AA35" s="44" t="s">
        <v>482</v>
      </c>
      <c r="AB35" s="44" t="s">
        <v>439</v>
      </c>
      <c r="AC35" s="44" t="s">
        <v>439</v>
      </c>
      <c r="AD35" s="44" t="s">
        <v>439</v>
      </c>
      <c r="AE35" s="44" t="s">
        <v>439</v>
      </c>
      <c r="AF35" s="44" t="s">
        <v>439</v>
      </c>
      <c r="AG35" s="44" t="s">
        <v>439</v>
      </c>
      <c r="AH35" s="44" t="s">
        <v>439</v>
      </c>
      <c r="AI35" s="44" t="s">
        <v>439</v>
      </c>
      <c r="AJ35" s="44" t="s">
        <v>439</v>
      </c>
      <c r="AK35" s="44" t="s">
        <v>439</v>
      </c>
      <c r="AL35" s="44" t="s">
        <v>439</v>
      </c>
      <c r="AM35" s="44" t="s">
        <v>439</v>
      </c>
      <c r="AN35" s="44" t="s">
        <v>439</v>
      </c>
    </row>
    <row r="36" spans="1:40" x14ac:dyDescent="0.25">
      <c r="A36" s="43" t="s">
        <v>449</v>
      </c>
      <c r="B36" s="45" t="s">
        <v>444</v>
      </c>
      <c r="C36" s="46"/>
      <c r="D36" s="43" t="s">
        <v>0</v>
      </c>
      <c r="F36" s="45" t="s">
        <v>0</v>
      </c>
      <c r="G36" s="47"/>
      <c r="H36" s="47"/>
      <c r="I36" s="47"/>
      <c r="J36" s="47"/>
      <c r="K36" s="47"/>
      <c r="L36" s="46"/>
      <c r="M36" s="43" t="s">
        <v>225</v>
      </c>
      <c r="N36" s="45" t="s">
        <v>19</v>
      </c>
      <c r="O36" s="47"/>
      <c r="P36" s="46"/>
      <c r="Q36" s="43" t="s">
        <v>317</v>
      </c>
      <c r="R36" s="43" t="s">
        <v>6</v>
      </c>
      <c r="S36" s="43" t="s">
        <v>7</v>
      </c>
      <c r="T36" s="44" t="s">
        <v>479</v>
      </c>
      <c r="U36" s="44" t="s">
        <v>483</v>
      </c>
      <c r="V36" s="44" t="s">
        <v>439</v>
      </c>
      <c r="W36" s="44" t="s">
        <v>439</v>
      </c>
      <c r="X36" s="44" t="s">
        <v>439</v>
      </c>
      <c r="Y36" s="44" t="s">
        <v>482</v>
      </c>
      <c r="Z36" s="44" t="s">
        <v>439</v>
      </c>
      <c r="AA36" s="44" t="s">
        <v>482</v>
      </c>
      <c r="AB36" s="44" t="s">
        <v>439</v>
      </c>
      <c r="AC36" s="44" t="s">
        <v>439</v>
      </c>
      <c r="AD36" s="44" t="s">
        <v>439</v>
      </c>
      <c r="AE36" s="44" t="s">
        <v>439</v>
      </c>
      <c r="AF36" s="44" t="s">
        <v>439</v>
      </c>
      <c r="AG36" s="44" t="s">
        <v>439</v>
      </c>
      <c r="AH36" s="44" t="s">
        <v>439</v>
      </c>
      <c r="AI36" s="44" t="s">
        <v>439</v>
      </c>
      <c r="AJ36" s="44" t="s">
        <v>439</v>
      </c>
      <c r="AK36" s="44" t="s">
        <v>439</v>
      </c>
      <c r="AL36" s="44" t="s">
        <v>439</v>
      </c>
      <c r="AM36" s="44" t="s">
        <v>439</v>
      </c>
      <c r="AN36" s="44" t="s">
        <v>439</v>
      </c>
    </row>
    <row r="37" spans="1:40" x14ac:dyDescent="0.25">
      <c r="A37" s="43" t="s">
        <v>449</v>
      </c>
      <c r="B37" s="45" t="s">
        <v>444</v>
      </c>
      <c r="C37" s="46"/>
      <c r="D37" s="43" t="s">
        <v>238</v>
      </c>
      <c r="F37" s="45" t="s">
        <v>451</v>
      </c>
      <c r="G37" s="47"/>
      <c r="H37" s="47"/>
      <c r="I37" s="47"/>
      <c r="J37" s="47"/>
      <c r="K37" s="47"/>
      <c r="L37" s="46"/>
      <c r="M37" s="43" t="s">
        <v>225</v>
      </c>
      <c r="N37" s="45" t="s">
        <v>19</v>
      </c>
      <c r="O37" s="47"/>
      <c r="P37" s="46"/>
      <c r="Q37" s="43" t="s">
        <v>317</v>
      </c>
      <c r="R37" s="43" t="s">
        <v>6</v>
      </c>
      <c r="S37" s="43" t="s">
        <v>7</v>
      </c>
      <c r="T37" s="44" t="s">
        <v>479</v>
      </c>
      <c r="U37" s="44" t="s">
        <v>483</v>
      </c>
      <c r="V37" s="44" t="s">
        <v>439</v>
      </c>
      <c r="W37" s="44" t="s">
        <v>439</v>
      </c>
      <c r="X37" s="44" t="s">
        <v>439</v>
      </c>
      <c r="Y37" s="44" t="s">
        <v>482</v>
      </c>
      <c r="Z37" s="44" t="s">
        <v>0</v>
      </c>
      <c r="AA37" s="44" t="s">
        <v>0</v>
      </c>
      <c r="AB37" s="44" t="s">
        <v>439</v>
      </c>
      <c r="AC37" s="44" t="s">
        <v>439</v>
      </c>
      <c r="AD37" s="44" t="s">
        <v>439</v>
      </c>
      <c r="AE37" s="44" t="s">
        <v>439</v>
      </c>
      <c r="AF37" s="44" t="s">
        <v>439</v>
      </c>
      <c r="AG37" s="44" t="s">
        <v>439</v>
      </c>
      <c r="AH37" s="44" t="s">
        <v>439</v>
      </c>
      <c r="AI37" s="44" t="s">
        <v>439</v>
      </c>
      <c r="AJ37" s="44" t="s">
        <v>484</v>
      </c>
      <c r="AK37" s="44" t="s">
        <v>439</v>
      </c>
      <c r="AL37" s="44" t="s">
        <v>439</v>
      </c>
      <c r="AM37" s="44" t="s">
        <v>439</v>
      </c>
      <c r="AN37" s="44" t="s">
        <v>439</v>
      </c>
    </row>
    <row r="38" spans="1:40" x14ac:dyDescent="0.25">
      <c r="A38" s="43" t="s">
        <v>449</v>
      </c>
      <c r="B38" s="45" t="s">
        <v>444</v>
      </c>
      <c r="C38" s="46"/>
      <c r="D38" s="43" t="s">
        <v>238</v>
      </c>
      <c r="F38" s="45" t="s">
        <v>451</v>
      </c>
      <c r="G38" s="47"/>
      <c r="H38" s="47"/>
      <c r="I38" s="47"/>
      <c r="J38" s="47"/>
      <c r="K38" s="47"/>
      <c r="L38" s="46"/>
      <c r="M38" s="43" t="s">
        <v>225</v>
      </c>
      <c r="N38" s="45" t="s">
        <v>19</v>
      </c>
      <c r="O38" s="47"/>
      <c r="P38" s="46"/>
      <c r="Q38" s="43" t="s">
        <v>317</v>
      </c>
      <c r="R38" s="43" t="s">
        <v>6</v>
      </c>
      <c r="S38" s="43" t="s">
        <v>7</v>
      </c>
      <c r="T38" s="44" t="s">
        <v>479</v>
      </c>
      <c r="U38" s="44" t="s">
        <v>483</v>
      </c>
      <c r="V38" s="44" t="s">
        <v>439</v>
      </c>
      <c r="W38" s="44" t="s">
        <v>439</v>
      </c>
      <c r="X38" s="44" t="s">
        <v>439</v>
      </c>
      <c r="Y38" s="44" t="s">
        <v>482</v>
      </c>
      <c r="Z38" s="44" t="s">
        <v>0</v>
      </c>
      <c r="AA38" s="44" t="s">
        <v>0</v>
      </c>
      <c r="AB38" s="44" t="s">
        <v>439</v>
      </c>
      <c r="AC38" s="44" t="s">
        <v>439</v>
      </c>
      <c r="AD38" s="44" t="s">
        <v>439</v>
      </c>
      <c r="AE38" s="44" t="s">
        <v>439</v>
      </c>
      <c r="AF38" s="44" t="s">
        <v>439</v>
      </c>
      <c r="AG38" s="44" t="s">
        <v>439</v>
      </c>
      <c r="AH38" s="44" t="s">
        <v>439</v>
      </c>
      <c r="AI38" s="44" t="s">
        <v>485</v>
      </c>
      <c r="AJ38" s="44" t="s">
        <v>484</v>
      </c>
      <c r="AK38" s="44" t="s">
        <v>439</v>
      </c>
      <c r="AL38" s="44" t="s">
        <v>439</v>
      </c>
      <c r="AM38" s="44" t="s">
        <v>439</v>
      </c>
      <c r="AN38" s="44" t="s">
        <v>439</v>
      </c>
    </row>
    <row r="39" spans="1:40" x14ac:dyDescent="0.25">
      <c r="A39" s="43" t="s">
        <v>408</v>
      </c>
      <c r="B39" s="45" t="s">
        <v>409</v>
      </c>
      <c r="C39" s="46"/>
      <c r="D39" s="43" t="s">
        <v>0</v>
      </c>
      <c r="F39" s="45" t="s">
        <v>0</v>
      </c>
      <c r="G39" s="47"/>
      <c r="H39" s="47"/>
      <c r="I39" s="47"/>
      <c r="J39" s="47"/>
      <c r="K39" s="47"/>
      <c r="L39" s="46"/>
      <c r="M39" s="43" t="s">
        <v>227</v>
      </c>
      <c r="N39" s="45" t="s">
        <v>20</v>
      </c>
      <c r="O39" s="47"/>
      <c r="P39" s="46"/>
      <c r="Q39" s="43" t="s">
        <v>317</v>
      </c>
      <c r="R39" s="43" t="s">
        <v>6</v>
      </c>
      <c r="S39" s="43" t="s">
        <v>7</v>
      </c>
      <c r="T39" s="44" t="s">
        <v>486</v>
      </c>
      <c r="U39" s="44" t="s">
        <v>487</v>
      </c>
      <c r="V39" s="44" t="s">
        <v>439</v>
      </c>
      <c r="W39" s="44" t="s">
        <v>439</v>
      </c>
      <c r="X39" s="44" t="s">
        <v>488</v>
      </c>
      <c r="Y39" s="44" t="s">
        <v>489</v>
      </c>
      <c r="Z39" s="44" t="s">
        <v>439</v>
      </c>
      <c r="AA39" s="44" t="s">
        <v>489</v>
      </c>
      <c r="AB39" s="44" t="s">
        <v>439</v>
      </c>
      <c r="AC39" s="44" t="s">
        <v>439</v>
      </c>
      <c r="AD39" s="44" t="s">
        <v>439</v>
      </c>
      <c r="AE39" s="44" t="s">
        <v>439</v>
      </c>
      <c r="AF39" s="44" t="s">
        <v>439</v>
      </c>
      <c r="AG39" s="44" t="s">
        <v>439</v>
      </c>
      <c r="AH39" s="44" t="s">
        <v>439</v>
      </c>
      <c r="AI39" s="44" t="s">
        <v>439</v>
      </c>
      <c r="AJ39" s="44" t="s">
        <v>439</v>
      </c>
      <c r="AK39" s="44" t="s">
        <v>439</v>
      </c>
      <c r="AL39" s="44" t="s">
        <v>439</v>
      </c>
      <c r="AM39" s="44" t="s">
        <v>439</v>
      </c>
      <c r="AN39" s="44" t="s">
        <v>439</v>
      </c>
    </row>
    <row r="40" spans="1:40" x14ac:dyDescent="0.25">
      <c r="A40" s="43" t="s">
        <v>449</v>
      </c>
      <c r="B40" s="45" t="s">
        <v>444</v>
      </c>
      <c r="C40" s="46"/>
      <c r="D40" s="43" t="s">
        <v>0</v>
      </c>
      <c r="F40" s="45" t="s">
        <v>0</v>
      </c>
      <c r="G40" s="47"/>
      <c r="H40" s="47"/>
      <c r="I40" s="47"/>
      <c r="J40" s="47"/>
      <c r="K40" s="47"/>
      <c r="L40" s="46"/>
      <c r="M40" s="43" t="s">
        <v>227</v>
      </c>
      <c r="N40" s="45" t="s">
        <v>20</v>
      </c>
      <c r="O40" s="47"/>
      <c r="P40" s="46"/>
      <c r="Q40" s="43" t="s">
        <v>317</v>
      </c>
      <c r="R40" s="43" t="s">
        <v>6</v>
      </c>
      <c r="S40" s="43" t="s">
        <v>7</v>
      </c>
      <c r="T40" s="44" t="s">
        <v>486</v>
      </c>
      <c r="U40" s="44" t="s">
        <v>487</v>
      </c>
      <c r="V40" s="44" t="s">
        <v>488</v>
      </c>
      <c r="W40" s="44" t="s">
        <v>439</v>
      </c>
      <c r="X40" s="44" t="s">
        <v>439</v>
      </c>
      <c r="Y40" s="44" t="s">
        <v>489</v>
      </c>
      <c r="Z40" s="44" t="s">
        <v>439</v>
      </c>
      <c r="AA40" s="44" t="s">
        <v>489</v>
      </c>
      <c r="AB40" s="44" t="s">
        <v>439</v>
      </c>
      <c r="AC40" s="44" t="s">
        <v>439</v>
      </c>
      <c r="AD40" s="44" t="s">
        <v>439</v>
      </c>
      <c r="AE40" s="44" t="s">
        <v>439</v>
      </c>
      <c r="AF40" s="44" t="s">
        <v>439</v>
      </c>
      <c r="AG40" s="44" t="s">
        <v>439</v>
      </c>
      <c r="AH40" s="44" t="s">
        <v>439</v>
      </c>
      <c r="AI40" s="44" t="s">
        <v>439</v>
      </c>
      <c r="AJ40" s="44" t="s">
        <v>439</v>
      </c>
      <c r="AK40" s="44" t="s">
        <v>439</v>
      </c>
      <c r="AL40" s="44" t="s">
        <v>439</v>
      </c>
      <c r="AM40" s="44" t="s">
        <v>439</v>
      </c>
      <c r="AN40" s="44" t="s">
        <v>439</v>
      </c>
    </row>
    <row r="41" spans="1:40" x14ac:dyDescent="0.25">
      <c r="A41" s="43" t="s">
        <v>449</v>
      </c>
      <c r="B41" s="45" t="s">
        <v>444</v>
      </c>
      <c r="C41" s="46"/>
      <c r="D41" s="43" t="s">
        <v>238</v>
      </c>
      <c r="F41" s="45" t="s">
        <v>451</v>
      </c>
      <c r="G41" s="47"/>
      <c r="H41" s="47"/>
      <c r="I41" s="47"/>
      <c r="J41" s="47"/>
      <c r="K41" s="47"/>
      <c r="L41" s="46"/>
      <c r="M41" s="43" t="s">
        <v>227</v>
      </c>
      <c r="N41" s="45" t="s">
        <v>20</v>
      </c>
      <c r="O41" s="47"/>
      <c r="P41" s="46"/>
      <c r="Q41" s="43" t="s">
        <v>317</v>
      </c>
      <c r="R41" s="43" t="s">
        <v>6</v>
      </c>
      <c r="S41" s="43" t="s">
        <v>7</v>
      </c>
      <c r="T41" s="44" t="s">
        <v>486</v>
      </c>
      <c r="U41" s="44" t="s">
        <v>487</v>
      </c>
      <c r="V41" s="44" t="s">
        <v>488</v>
      </c>
      <c r="W41" s="44" t="s">
        <v>439</v>
      </c>
      <c r="X41" s="44" t="s">
        <v>439</v>
      </c>
      <c r="Y41" s="44" t="s">
        <v>489</v>
      </c>
      <c r="Z41" s="44" t="s">
        <v>0</v>
      </c>
      <c r="AA41" s="44" t="s">
        <v>0</v>
      </c>
      <c r="AB41" s="44" t="s">
        <v>439</v>
      </c>
      <c r="AC41" s="44" t="s">
        <v>439</v>
      </c>
      <c r="AD41" s="44" t="s">
        <v>439</v>
      </c>
      <c r="AE41" s="44" t="s">
        <v>439</v>
      </c>
      <c r="AF41" s="44" t="s">
        <v>439</v>
      </c>
      <c r="AG41" s="44" t="s">
        <v>439</v>
      </c>
      <c r="AH41" s="44" t="s">
        <v>439</v>
      </c>
      <c r="AI41" s="44" t="s">
        <v>490</v>
      </c>
      <c r="AJ41" s="44" t="s">
        <v>491</v>
      </c>
      <c r="AK41" s="44" t="s">
        <v>439</v>
      </c>
      <c r="AL41" s="44" t="s">
        <v>439</v>
      </c>
      <c r="AM41" s="44" t="s">
        <v>439</v>
      </c>
      <c r="AN41" s="44" t="s">
        <v>439</v>
      </c>
    </row>
    <row r="42" spans="1:40" x14ac:dyDescent="0.25">
      <c r="A42" s="43" t="s">
        <v>408</v>
      </c>
      <c r="B42" s="45" t="s">
        <v>409</v>
      </c>
      <c r="C42" s="46"/>
      <c r="D42" s="43" t="s">
        <v>0</v>
      </c>
      <c r="F42" s="45" t="s">
        <v>0</v>
      </c>
      <c r="G42" s="47"/>
      <c r="H42" s="47"/>
      <c r="I42" s="47"/>
      <c r="J42" s="47"/>
      <c r="K42" s="47"/>
      <c r="L42" s="46"/>
      <c r="M42" s="43" t="s">
        <v>229</v>
      </c>
      <c r="N42" s="45" t="s">
        <v>21</v>
      </c>
      <c r="O42" s="47"/>
      <c r="P42" s="46"/>
      <c r="Q42" s="43" t="s">
        <v>317</v>
      </c>
      <c r="R42" s="43" t="s">
        <v>6</v>
      </c>
      <c r="S42" s="43" t="s">
        <v>7</v>
      </c>
      <c r="T42" s="44" t="s">
        <v>492</v>
      </c>
      <c r="U42" s="44" t="s">
        <v>493</v>
      </c>
      <c r="V42" s="44" t="s">
        <v>439</v>
      </c>
      <c r="W42" s="44" t="s">
        <v>464</v>
      </c>
      <c r="X42" s="44" t="s">
        <v>439</v>
      </c>
      <c r="Y42" s="44" t="s">
        <v>494</v>
      </c>
      <c r="Z42" s="44" t="s">
        <v>439</v>
      </c>
      <c r="AA42" s="44" t="s">
        <v>494</v>
      </c>
      <c r="AB42" s="44" t="s">
        <v>439</v>
      </c>
      <c r="AC42" s="44" t="s">
        <v>439</v>
      </c>
      <c r="AD42" s="44" t="s">
        <v>439</v>
      </c>
      <c r="AE42" s="44" t="s">
        <v>439</v>
      </c>
      <c r="AF42" s="44" t="s">
        <v>439</v>
      </c>
      <c r="AG42" s="44" t="s">
        <v>439</v>
      </c>
      <c r="AH42" s="44" t="s">
        <v>439</v>
      </c>
      <c r="AI42" s="44" t="s">
        <v>439</v>
      </c>
      <c r="AJ42" s="44" t="s">
        <v>439</v>
      </c>
      <c r="AK42" s="44" t="s">
        <v>439</v>
      </c>
      <c r="AL42" s="44" t="s">
        <v>439</v>
      </c>
      <c r="AM42" s="44" t="s">
        <v>439</v>
      </c>
      <c r="AN42" s="44" t="s">
        <v>439</v>
      </c>
    </row>
    <row r="43" spans="1:40" x14ac:dyDescent="0.25">
      <c r="A43" s="43" t="s">
        <v>449</v>
      </c>
      <c r="B43" s="45" t="s">
        <v>444</v>
      </c>
      <c r="C43" s="46"/>
      <c r="D43" s="43" t="s">
        <v>0</v>
      </c>
      <c r="F43" s="45" t="s">
        <v>0</v>
      </c>
      <c r="G43" s="47"/>
      <c r="H43" s="47"/>
      <c r="I43" s="47"/>
      <c r="J43" s="47"/>
      <c r="K43" s="47"/>
      <c r="L43" s="46"/>
      <c r="M43" s="43" t="s">
        <v>229</v>
      </c>
      <c r="N43" s="45" t="s">
        <v>21</v>
      </c>
      <c r="O43" s="47"/>
      <c r="P43" s="46"/>
      <c r="Q43" s="43" t="s">
        <v>317</v>
      </c>
      <c r="R43" s="43" t="s">
        <v>6</v>
      </c>
      <c r="S43" s="43" t="s">
        <v>7</v>
      </c>
      <c r="T43" s="44" t="s">
        <v>492</v>
      </c>
      <c r="U43" s="44" t="s">
        <v>495</v>
      </c>
      <c r="V43" s="44" t="s">
        <v>439</v>
      </c>
      <c r="W43" s="44" t="s">
        <v>439</v>
      </c>
      <c r="X43" s="44" t="s">
        <v>439</v>
      </c>
      <c r="Y43" s="44" t="s">
        <v>494</v>
      </c>
      <c r="Z43" s="44" t="s">
        <v>439</v>
      </c>
      <c r="AA43" s="44" t="s">
        <v>494</v>
      </c>
      <c r="AB43" s="44" t="s">
        <v>439</v>
      </c>
      <c r="AC43" s="44" t="s">
        <v>439</v>
      </c>
      <c r="AD43" s="44" t="s">
        <v>439</v>
      </c>
      <c r="AE43" s="44" t="s">
        <v>439</v>
      </c>
      <c r="AF43" s="44" t="s">
        <v>439</v>
      </c>
      <c r="AG43" s="44" t="s">
        <v>439</v>
      </c>
      <c r="AH43" s="44" t="s">
        <v>439</v>
      </c>
      <c r="AI43" s="44" t="s">
        <v>439</v>
      </c>
      <c r="AJ43" s="44" t="s">
        <v>439</v>
      </c>
      <c r="AK43" s="44" t="s">
        <v>439</v>
      </c>
      <c r="AL43" s="44" t="s">
        <v>439</v>
      </c>
      <c r="AM43" s="44" t="s">
        <v>439</v>
      </c>
      <c r="AN43" s="44" t="s">
        <v>439</v>
      </c>
    </row>
    <row r="44" spans="1:40" x14ac:dyDescent="0.25">
      <c r="A44" s="43" t="s">
        <v>449</v>
      </c>
      <c r="B44" s="45" t="s">
        <v>444</v>
      </c>
      <c r="C44" s="46"/>
      <c r="D44" s="43" t="s">
        <v>238</v>
      </c>
      <c r="F44" s="45" t="s">
        <v>451</v>
      </c>
      <c r="G44" s="47"/>
      <c r="H44" s="47"/>
      <c r="I44" s="47"/>
      <c r="J44" s="47"/>
      <c r="K44" s="47"/>
      <c r="L44" s="46"/>
      <c r="M44" s="43" t="s">
        <v>229</v>
      </c>
      <c r="N44" s="45" t="s">
        <v>21</v>
      </c>
      <c r="O44" s="47"/>
      <c r="P44" s="46"/>
      <c r="Q44" s="43" t="s">
        <v>317</v>
      </c>
      <c r="R44" s="43" t="s">
        <v>6</v>
      </c>
      <c r="S44" s="43" t="s">
        <v>7</v>
      </c>
      <c r="T44" s="44" t="s">
        <v>492</v>
      </c>
      <c r="U44" s="44" t="s">
        <v>495</v>
      </c>
      <c r="V44" s="44" t="s">
        <v>439</v>
      </c>
      <c r="W44" s="44" t="s">
        <v>439</v>
      </c>
      <c r="X44" s="44" t="s">
        <v>439</v>
      </c>
      <c r="Y44" s="44" t="s">
        <v>494</v>
      </c>
      <c r="Z44" s="44" t="s">
        <v>0</v>
      </c>
      <c r="AA44" s="44" t="s">
        <v>0</v>
      </c>
      <c r="AB44" s="44" t="s">
        <v>439</v>
      </c>
      <c r="AC44" s="44" t="s">
        <v>439</v>
      </c>
      <c r="AD44" s="44" t="s">
        <v>439</v>
      </c>
      <c r="AE44" s="44" t="s">
        <v>439</v>
      </c>
      <c r="AF44" s="44" t="s">
        <v>439</v>
      </c>
      <c r="AG44" s="44" t="s">
        <v>439</v>
      </c>
      <c r="AH44" s="44" t="s">
        <v>439</v>
      </c>
      <c r="AI44" s="44" t="s">
        <v>496</v>
      </c>
      <c r="AJ44" s="44" t="s">
        <v>497</v>
      </c>
      <c r="AK44" s="44" t="s">
        <v>439</v>
      </c>
      <c r="AL44" s="44" t="s">
        <v>439</v>
      </c>
      <c r="AM44" s="44" t="s">
        <v>439</v>
      </c>
      <c r="AN44" s="44" t="s">
        <v>439</v>
      </c>
    </row>
    <row r="45" spans="1:40" x14ac:dyDescent="0.25">
      <c r="A45" s="43" t="s">
        <v>408</v>
      </c>
      <c r="B45" s="45" t="s">
        <v>409</v>
      </c>
      <c r="C45" s="46"/>
      <c r="D45" s="43" t="s">
        <v>0</v>
      </c>
      <c r="F45" s="45" t="s">
        <v>0</v>
      </c>
      <c r="G45" s="47"/>
      <c r="H45" s="47"/>
      <c r="I45" s="47"/>
      <c r="J45" s="47"/>
      <c r="K45" s="47"/>
      <c r="L45" s="46"/>
      <c r="M45" s="43" t="s">
        <v>231</v>
      </c>
      <c r="N45" s="45" t="s">
        <v>22</v>
      </c>
      <c r="O45" s="47"/>
      <c r="P45" s="46"/>
      <c r="Q45" s="43" t="s">
        <v>317</v>
      </c>
      <c r="R45" s="43" t="s">
        <v>6</v>
      </c>
      <c r="S45" s="43" t="s">
        <v>7</v>
      </c>
      <c r="T45" s="44" t="s">
        <v>498</v>
      </c>
      <c r="U45" s="44" t="s">
        <v>439</v>
      </c>
      <c r="V45" s="44" t="s">
        <v>439</v>
      </c>
      <c r="W45" s="44" t="s">
        <v>439</v>
      </c>
      <c r="X45" s="44" t="s">
        <v>464</v>
      </c>
      <c r="Y45" s="44" t="s">
        <v>499</v>
      </c>
      <c r="Z45" s="44" t="s">
        <v>439</v>
      </c>
      <c r="AA45" s="44" t="s">
        <v>499</v>
      </c>
      <c r="AB45" s="44" t="s">
        <v>439</v>
      </c>
      <c r="AC45" s="44" t="s">
        <v>439</v>
      </c>
      <c r="AD45" s="44" t="s">
        <v>439</v>
      </c>
      <c r="AE45" s="44" t="s">
        <v>439</v>
      </c>
      <c r="AF45" s="44" t="s">
        <v>439</v>
      </c>
      <c r="AG45" s="44" t="s">
        <v>439</v>
      </c>
      <c r="AH45" s="44" t="s">
        <v>439</v>
      </c>
      <c r="AI45" s="44" t="s">
        <v>439</v>
      </c>
      <c r="AJ45" s="44" t="s">
        <v>439</v>
      </c>
      <c r="AK45" s="44" t="s">
        <v>439</v>
      </c>
      <c r="AL45" s="44" t="s">
        <v>439</v>
      </c>
      <c r="AM45" s="44" t="s">
        <v>439</v>
      </c>
      <c r="AN45" s="44" t="s">
        <v>439</v>
      </c>
    </row>
    <row r="46" spans="1:40" x14ac:dyDescent="0.25">
      <c r="A46" s="43" t="s">
        <v>449</v>
      </c>
      <c r="B46" s="45" t="s">
        <v>444</v>
      </c>
      <c r="C46" s="46"/>
      <c r="D46" s="43" t="s">
        <v>0</v>
      </c>
      <c r="F46" s="45" t="s">
        <v>0</v>
      </c>
      <c r="G46" s="47"/>
      <c r="H46" s="47"/>
      <c r="I46" s="47"/>
      <c r="J46" s="47"/>
      <c r="K46" s="47"/>
      <c r="L46" s="46"/>
      <c r="M46" s="43" t="s">
        <v>231</v>
      </c>
      <c r="N46" s="45" t="s">
        <v>22</v>
      </c>
      <c r="O46" s="47"/>
      <c r="P46" s="46"/>
      <c r="Q46" s="43" t="s">
        <v>317</v>
      </c>
      <c r="R46" s="43" t="s">
        <v>6</v>
      </c>
      <c r="S46" s="43" t="s">
        <v>7</v>
      </c>
      <c r="T46" s="44" t="s">
        <v>498</v>
      </c>
      <c r="U46" s="44" t="s">
        <v>439</v>
      </c>
      <c r="V46" s="44" t="s">
        <v>464</v>
      </c>
      <c r="W46" s="44" t="s">
        <v>439</v>
      </c>
      <c r="X46" s="44" t="s">
        <v>439</v>
      </c>
      <c r="Y46" s="44" t="s">
        <v>499</v>
      </c>
      <c r="Z46" s="44" t="s">
        <v>439</v>
      </c>
      <c r="AA46" s="44" t="s">
        <v>499</v>
      </c>
      <c r="AB46" s="44" t="s">
        <v>439</v>
      </c>
      <c r="AC46" s="44" t="s">
        <v>439</v>
      </c>
      <c r="AD46" s="44" t="s">
        <v>439</v>
      </c>
      <c r="AE46" s="44" t="s">
        <v>439</v>
      </c>
      <c r="AF46" s="44" t="s">
        <v>439</v>
      </c>
      <c r="AG46" s="44" t="s">
        <v>439</v>
      </c>
      <c r="AH46" s="44" t="s">
        <v>439</v>
      </c>
      <c r="AI46" s="44" t="s">
        <v>439</v>
      </c>
      <c r="AJ46" s="44" t="s">
        <v>439</v>
      </c>
      <c r="AK46" s="44" t="s">
        <v>439</v>
      </c>
      <c r="AL46" s="44" t="s">
        <v>439</v>
      </c>
      <c r="AM46" s="44" t="s">
        <v>439</v>
      </c>
      <c r="AN46" s="44" t="s">
        <v>439</v>
      </c>
    </row>
    <row r="47" spans="1:40" x14ac:dyDescent="0.25">
      <c r="A47" s="43" t="s">
        <v>449</v>
      </c>
      <c r="B47" s="45" t="s">
        <v>444</v>
      </c>
      <c r="C47" s="46"/>
      <c r="D47" s="43" t="s">
        <v>238</v>
      </c>
      <c r="F47" s="45" t="s">
        <v>451</v>
      </c>
      <c r="G47" s="47"/>
      <c r="H47" s="47"/>
      <c r="I47" s="47"/>
      <c r="J47" s="47"/>
      <c r="K47" s="47"/>
      <c r="L47" s="46"/>
      <c r="M47" s="43" t="s">
        <v>231</v>
      </c>
      <c r="N47" s="45" t="s">
        <v>22</v>
      </c>
      <c r="O47" s="47"/>
      <c r="P47" s="46"/>
      <c r="Q47" s="43" t="s">
        <v>317</v>
      </c>
      <c r="R47" s="43" t="s">
        <v>6</v>
      </c>
      <c r="S47" s="43" t="s">
        <v>7</v>
      </c>
      <c r="T47" s="44" t="s">
        <v>498</v>
      </c>
      <c r="U47" s="44" t="s">
        <v>439</v>
      </c>
      <c r="V47" s="44" t="s">
        <v>464</v>
      </c>
      <c r="W47" s="44" t="s">
        <v>439</v>
      </c>
      <c r="X47" s="44" t="s">
        <v>439</v>
      </c>
      <c r="Y47" s="44" t="s">
        <v>499</v>
      </c>
      <c r="Z47" s="44" t="s">
        <v>0</v>
      </c>
      <c r="AA47" s="44" t="s">
        <v>0</v>
      </c>
      <c r="AB47" s="44" t="s">
        <v>439</v>
      </c>
      <c r="AC47" s="44" t="s">
        <v>439</v>
      </c>
      <c r="AD47" s="44" t="s">
        <v>439</v>
      </c>
      <c r="AE47" s="44" t="s">
        <v>439</v>
      </c>
      <c r="AF47" s="44" t="s">
        <v>439</v>
      </c>
      <c r="AG47" s="44" t="s">
        <v>439</v>
      </c>
      <c r="AH47" s="44" t="s">
        <v>439</v>
      </c>
      <c r="AI47" s="44" t="s">
        <v>500</v>
      </c>
      <c r="AJ47" s="44" t="s">
        <v>501</v>
      </c>
      <c r="AK47" s="44" t="s">
        <v>439</v>
      </c>
      <c r="AL47" s="44" t="s">
        <v>439</v>
      </c>
      <c r="AM47" s="44" t="s">
        <v>439</v>
      </c>
      <c r="AN47" s="44" t="s">
        <v>439</v>
      </c>
    </row>
    <row r="48" spans="1:40" x14ac:dyDescent="0.25">
      <c r="A48" s="43" t="s">
        <v>408</v>
      </c>
      <c r="B48" s="45" t="s">
        <v>409</v>
      </c>
      <c r="C48" s="46"/>
      <c r="D48" s="43" t="s">
        <v>0</v>
      </c>
      <c r="F48" s="45" t="s">
        <v>0</v>
      </c>
      <c r="G48" s="47"/>
      <c r="H48" s="47"/>
      <c r="I48" s="47"/>
      <c r="J48" s="47"/>
      <c r="K48" s="47"/>
      <c r="L48" s="46"/>
      <c r="M48" s="43" t="s">
        <v>235</v>
      </c>
      <c r="N48" s="45" t="s">
        <v>24</v>
      </c>
      <c r="O48" s="47"/>
      <c r="P48" s="46"/>
      <c r="Q48" s="43" t="s">
        <v>317</v>
      </c>
      <c r="R48" s="43" t="s">
        <v>6</v>
      </c>
      <c r="S48" s="43" t="s">
        <v>7</v>
      </c>
      <c r="T48" s="44" t="s">
        <v>502</v>
      </c>
      <c r="U48" s="44" t="s">
        <v>503</v>
      </c>
      <c r="V48" s="44" t="s">
        <v>439</v>
      </c>
      <c r="W48" s="44" t="s">
        <v>439</v>
      </c>
      <c r="X48" s="44" t="s">
        <v>439</v>
      </c>
      <c r="Y48" s="44" t="s">
        <v>504</v>
      </c>
      <c r="Z48" s="44" t="s">
        <v>439</v>
      </c>
      <c r="AA48" s="44" t="s">
        <v>504</v>
      </c>
      <c r="AB48" s="44" t="s">
        <v>439</v>
      </c>
      <c r="AC48" s="44" t="s">
        <v>439</v>
      </c>
      <c r="AD48" s="44" t="s">
        <v>439</v>
      </c>
      <c r="AE48" s="44" t="s">
        <v>439</v>
      </c>
      <c r="AF48" s="44" t="s">
        <v>439</v>
      </c>
      <c r="AG48" s="44" t="s">
        <v>439</v>
      </c>
      <c r="AH48" s="44" t="s">
        <v>439</v>
      </c>
      <c r="AI48" s="44" t="s">
        <v>439</v>
      </c>
      <c r="AJ48" s="44" t="s">
        <v>439</v>
      </c>
      <c r="AK48" s="44" t="s">
        <v>439</v>
      </c>
      <c r="AL48" s="44" t="s">
        <v>439</v>
      </c>
      <c r="AM48" s="44" t="s">
        <v>439</v>
      </c>
      <c r="AN48" s="44" t="s">
        <v>439</v>
      </c>
    </row>
    <row r="49" spans="1:40" x14ac:dyDescent="0.25">
      <c r="A49" s="43" t="s">
        <v>449</v>
      </c>
      <c r="B49" s="45" t="s">
        <v>444</v>
      </c>
      <c r="C49" s="46"/>
      <c r="D49" s="43" t="s">
        <v>0</v>
      </c>
      <c r="F49" s="45" t="s">
        <v>0</v>
      </c>
      <c r="G49" s="47"/>
      <c r="H49" s="47"/>
      <c r="I49" s="47"/>
      <c r="J49" s="47"/>
      <c r="K49" s="47"/>
      <c r="L49" s="46"/>
      <c r="M49" s="43" t="s">
        <v>235</v>
      </c>
      <c r="N49" s="45" t="s">
        <v>24</v>
      </c>
      <c r="O49" s="47"/>
      <c r="P49" s="46"/>
      <c r="Q49" s="43" t="s">
        <v>317</v>
      </c>
      <c r="R49" s="43" t="s">
        <v>6</v>
      </c>
      <c r="S49" s="43" t="s">
        <v>7</v>
      </c>
      <c r="T49" s="44" t="s">
        <v>502</v>
      </c>
      <c r="U49" s="44" t="s">
        <v>503</v>
      </c>
      <c r="V49" s="44" t="s">
        <v>439</v>
      </c>
      <c r="W49" s="44" t="s">
        <v>439</v>
      </c>
      <c r="X49" s="44" t="s">
        <v>439</v>
      </c>
      <c r="Y49" s="44" t="s">
        <v>504</v>
      </c>
      <c r="Z49" s="44" t="s">
        <v>439</v>
      </c>
      <c r="AA49" s="44" t="s">
        <v>504</v>
      </c>
      <c r="AB49" s="44" t="s">
        <v>439</v>
      </c>
      <c r="AC49" s="44" t="s">
        <v>439</v>
      </c>
      <c r="AD49" s="44" t="s">
        <v>439</v>
      </c>
      <c r="AE49" s="44" t="s">
        <v>439</v>
      </c>
      <c r="AF49" s="44" t="s">
        <v>439</v>
      </c>
      <c r="AG49" s="44" t="s">
        <v>439</v>
      </c>
      <c r="AH49" s="44" t="s">
        <v>439</v>
      </c>
      <c r="AI49" s="44" t="s">
        <v>439</v>
      </c>
      <c r="AJ49" s="44" t="s">
        <v>439</v>
      </c>
      <c r="AK49" s="44" t="s">
        <v>439</v>
      </c>
      <c r="AL49" s="44" t="s">
        <v>439</v>
      </c>
      <c r="AM49" s="44" t="s">
        <v>439</v>
      </c>
      <c r="AN49" s="44" t="s">
        <v>439</v>
      </c>
    </row>
    <row r="50" spans="1:40" x14ac:dyDescent="0.25">
      <c r="A50" s="43" t="s">
        <v>449</v>
      </c>
      <c r="B50" s="45" t="s">
        <v>444</v>
      </c>
      <c r="C50" s="46"/>
      <c r="D50" s="43" t="s">
        <v>238</v>
      </c>
      <c r="F50" s="45" t="s">
        <v>451</v>
      </c>
      <c r="G50" s="47"/>
      <c r="H50" s="47"/>
      <c r="I50" s="47"/>
      <c r="J50" s="47"/>
      <c r="K50" s="47"/>
      <c r="L50" s="46"/>
      <c r="M50" s="43" t="s">
        <v>235</v>
      </c>
      <c r="N50" s="45" t="s">
        <v>24</v>
      </c>
      <c r="O50" s="47"/>
      <c r="P50" s="46"/>
      <c r="Q50" s="43" t="s">
        <v>317</v>
      </c>
      <c r="R50" s="43" t="s">
        <v>6</v>
      </c>
      <c r="S50" s="43" t="s">
        <v>7</v>
      </c>
      <c r="T50" s="44" t="s">
        <v>502</v>
      </c>
      <c r="U50" s="44" t="s">
        <v>503</v>
      </c>
      <c r="V50" s="44" t="s">
        <v>439</v>
      </c>
      <c r="W50" s="44" t="s">
        <v>439</v>
      </c>
      <c r="X50" s="44" t="s">
        <v>439</v>
      </c>
      <c r="Y50" s="44" t="s">
        <v>504</v>
      </c>
      <c r="Z50" s="44" t="s">
        <v>0</v>
      </c>
      <c r="AA50" s="44" t="s">
        <v>0</v>
      </c>
      <c r="AB50" s="44" t="s">
        <v>439</v>
      </c>
      <c r="AC50" s="44" t="s">
        <v>439</v>
      </c>
      <c r="AD50" s="44" t="s">
        <v>439</v>
      </c>
      <c r="AE50" s="44" t="s">
        <v>439</v>
      </c>
      <c r="AF50" s="44" t="s">
        <v>439</v>
      </c>
      <c r="AG50" s="44" t="s">
        <v>439</v>
      </c>
      <c r="AH50" s="44" t="s">
        <v>439</v>
      </c>
      <c r="AI50" s="44" t="s">
        <v>505</v>
      </c>
      <c r="AJ50" s="44" t="s">
        <v>506</v>
      </c>
      <c r="AK50" s="44" t="s">
        <v>439</v>
      </c>
      <c r="AL50" s="44" t="s">
        <v>439</v>
      </c>
      <c r="AM50" s="44" t="s">
        <v>439</v>
      </c>
      <c r="AN50" s="44" t="s">
        <v>439</v>
      </c>
    </row>
    <row r="51" spans="1:40" x14ac:dyDescent="0.25">
      <c r="A51" s="43" t="s">
        <v>408</v>
      </c>
      <c r="B51" s="45" t="s">
        <v>409</v>
      </c>
      <c r="C51" s="46"/>
      <c r="D51" s="43" t="s">
        <v>0</v>
      </c>
      <c r="F51" s="45" t="s">
        <v>0</v>
      </c>
      <c r="G51" s="47"/>
      <c r="H51" s="47"/>
      <c r="I51" s="47"/>
      <c r="J51" s="47"/>
      <c r="K51" s="47"/>
      <c r="L51" s="46"/>
      <c r="M51" s="43" t="s">
        <v>236</v>
      </c>
      <c r="N51" s="45" t="s">
        <v>25</v>
      </c>
      <c r="O51" s="47"/>
      <c r="P51" s="46"/>
      <c r="Q51" s="43" t="s">
        <v>317</v>
      </c>
      <c r="R51" s="43" t="s">
        <v>6</v>
      </c>
      <c r="S51" s="43" t="s">
        <v>7</v>
      </c>
      <c r="T51" s="44" t="s">
        <v>507</v>
      </c>
      <c r="U51" s="44" t="s">
        <v>508</v>
      </c>
      <c r="V51" s="44" t="s">
        <v>439</v>
      </c>
      <c r="W51" s="44" t="s">
        <v>439</v>
      </c>
      <c r="X51" s="44" t="s">
        <v>439</v>
      </c>
      <c r="Y51" s="44" t="s">
        <v>509</v>
      </c>
      <c r="Z51" s="44" t="s">
        <v>439</v>
      </c>
      <c r="AA51" s="44" t="s">
        <v>509</v>
      </c>
      <c r="AB51" s="44" t="s">
        <v>439</v>
      </c>
      <c r="AC51" s="44" t="s">
        <v>439</v>
      </c>
      <c r="AD51" s="44" t="s">
        <v>439</v>
      </c>
      <c r="AE51" s="44" t="s">
        <v>439</v>
      </c>
      <c r="AF51" s="44" t="s">
        <v>439</v>
      </c>
      <c r="AG51" s="44" t="s">
        <v>439</v>
      </c>
      <c r="AH51" s="44" t="s">
        <v>439</v>
      </c>
      <c r="AI51" s="44" t="s">
        <v>439</v>
      </c>
      <c r="AJ51" s="44" t="s">
        <v>439</v>
      </c>
      <c r="AK51" s="44" t="s">
        <v>439</v>
      </c>
      <c r="AL51" s="44" t="s">
        <v>439</v>
      </c>
      <c r="AM51" s="44" t="s">
        <v>439</v>
      </c>
      <c r="AN51" s="44" t="s">
        <v>439</v>
      </c>
    </row>
    <row r="52" spans="1:40" x14ac:dyDescent="0.25">
      <c r="A52" s="43" t="s">
        <v>449</v>
      </c>
      <c r="B52" s="45" t="s">
        <v>444</v>
      </c>
      <c r="C52" s="46"/>
      <c r="D52" s="43" t="s">
        <v>0</v>
      </c>
      <c r="F52" s="45" t="s">
        <v>0</v>
      </c>
      <c r="G52" s="47"/>
      <c r="H52" s="47"/>
      <c r="I52" s="47"/>
      <c r="J52" s="47"/>
      <c r="K52" s="47"/>
      <c r="L52" s="46"/>
      <c r="M52" s="43" t="s">
        <v>236</v>
      </c>
      <c r="N52" s="45" t="s">
        <v>25</v>
      </c>
      <c r="O52" s="47"/>
      <c r="P52" s="46"/>
      <c r="Q52" s="43" t="s">
        <v>317</v>
      </c>
      <c r="R52" s="43" t="s">
        <v>6</v>
      </c>
      <c r="S52" s="43" t="s">
        <v>7</v>
      </c>
      <c r="T52" s="44" t="s">
        <v>507</v>
      </c>
      <c r="U52" s="44" t="s">
        <v>508</v>
      </c>
      <c r="V52" s="44" t="s">
        <v>439</v>
      </c>
      <c r="W52" s="44" t="s">
        <v>439</v>
      </c>
      <c r="X52" s="44" t="s">
        <v>439</v>
      </c>
      <c r="Y52" s="44" t="s">
        <v>509</v>
      </c>
      <c r="Z52" s="44" t="s">
        <v>439</v>
      </c>
      <c r="AA52" s="44" t="s">
        <v>509</v>
      </c>
      <c r="AB52" s="44" t="s">
        <v>439</v>
      </c>
      <c r="AC52" s="44" t="s">
        <v>439</v>
      </c>
      <c r="AD52" s="44" t="s">
        <v>439</v>
      </c>
      <c r="AE52" s="44" t="s">
        <v>439</v>
      </c>
      <c r="AF52" s="44" t="s">
        <v>439</v>
      </c>
      <c r="AG52" s="44" t="s">
        <v>439</v>
      </c>
      <c r="AH52" s="44" t="s">
        <v>439</v>
      </c>
      <c r="AI52" s="44" t="s">
        <v>439</v>
      </c>
      <c r="AJ52" s="44" t="s">
        <v>439</v>
      </c>
      <c r="AK52" s="44" t="s">
        <v>439</v>
      </c>
      <c r="AL52" s="44" t="s">
        <v>439</v>
      </c>
      <c r="AM52" s="44" t="s">
        <v>439</v>
      </c>
      <c r="AN52" s="44" t="s">
        <v>439</v>
      </c>
    </row>
    <row r="53" spans="1:40" x14ac:dyDescent="0.25">
      <c r="A53" s="43" t="s">
        <v>449</v>
      </c>
      <c r="B53" s="45" t="s">
        <v>444</v>
      </c>
      <c r="C53" s="46"/>
      <c r="D53" s="43" t="s">
        <v>238</v>
      </c>
      <c r="F53" s="45" t="s">
        <v>451</v>
      </c>
      <c r="G53" s="47"/>
      <c r="H53" s="47"/>
      <c r="I53" s="47"/>
      <c r="J53" s="47"/>
      <c r="K53" s="47"/>
      <c r="L53" s="46"/>
      <c r="M53" s="43" t="s">
        <v>236</v>
      </c>
      <c r="N53" s="45" t="s">
        <v>25</v>
      </c>
      <c r="O53" s="47"/>
      <c r="P53" s="46"/>
      <c r="Q53" s="43" t="s">
        <v>317</v>
      </c>
      <c r="R53" s="43" t="s">
        <v>6</v>
      </c>
      <c r="S53" s="43" t="s">
        <v>7</v>
      </c>
      <c r="T53" s="44" t="s">
        <v>507</v>
      </c>
      <c r="U53" s="44" t="s">
        <v>508</v>
      </c>
      <c r="V53" s="44" t="s">
        <v>439</v>
      </c>
      <c r="W53" s="44" t="s">
        <v>439</v>
      </c>
      <c r="X53" s="44" t="s">
        <v>439</v>
      </c>
      <c r="Y53" s="44" t="s">
        <v>509</v>
      </c>
      <c r="Z53" s="44" t="s">
        <v>0</v>
      </c>
      <c r="AA53" s="44" t="s">
        <v>0</v>
      </c>
      <c r="AB53" s="44" t="s">
        <v>439</v>
      </c>
      <c r="AC53" s="44" t="s">
        <v>439</v>
      </c>
      <c r="AD53" s="44" t="s">
        <v>439</v>
      </c>
      <c r="AE53" s="44" t="s">
        <v>439</v>
      </c>
      <c r="AF53" s="44" t="s">
        <v>439</v>
      </c>
      <c r="AG53" s="44" t="s">
        <v>439</v>
      </c>
      <c r="AH53" s="44" t="s">
        <v>439</v>
      </c>
      <c r="AI53" s="44" t="s">
        <v>510</v>
      </c>
      <c r="AJ53" s="44" t="s">
        <v>511</v>
      </c>
      <c r="AK53" s="44" t="s">
        <v>439</v>
      </c>
      <c r="AL53" s="44" t="s">
        <v>439</v>
      </c>
      <c r="AM53" s="44" t="s">
        <v>439</v>
      </c>
      <c r="AN53" s="44" t="s">
        <v>439</v>
      </c>
    </row>
    <row r="54" spans="1:40" x14ac:dyDescent="0.25">
      <c r="A54" s="43" t="s">
        <v>408</v>
      </c>
      <c r="B54" s="45" t="s">
        <v>409</v>
      </c>
      <c r="C54" s="46"/>
      <c r="D54" s="43" t="s">
        <v>0</v>
      </c>
      <c r="F54" s="45" t="s">
        <v>0</v>
      </c>
      <c r="G54" s="47"/>
      <c r="H54" s="47"/>
      <c r="I54" s="47"/>
      <c r="J54" s="47"/>
      <c r="K54" s="47"/>
      <c r="L54" s="46"/>
      <c r="M54" s="43" t="s">
        <v>237</v>
      </c>
      <c r="N54" s="45" t="s">
        <v>26</v>
      </c>
      <c r="O54" s="47"/>
      <c r="P54" s="46"/>
      <c r="Q54" s="43" t="s">
        <v>317</v>
      </c>
      <c r="R54" s="43" t="s">
        <v>6</v>
      </c>
      <c r="S54" s="43" t="s">
        <v>7</v>
      </c>
      <c r="T54" s="44" t="s">
        <v>512</v>
      </c>
      <c r="U54" s="44" t="s">
        <v>439</v>
      </c>
      <c r="V54" s="44" t="s">
        <v>439</v>
      </c>
      <c r="W54" s="44" t="s">
        <v>513</v>
      </c>
      <c r="X54" s="44" t="s">
        <v>439</v>
      </c>
      <c r="Y54" s="44" t="s">
        <v>514</v>
      </c>
      <c r="Z54" s="44" t="s">
        <v>514</v>
      </c>
      <c r="AA54" s="44" t="s">
        <v>439</v>
      </c>
      <c r="AB54" s="44" t="s">
        <v>439</v>
      </c>
      <c r="AC54" s="44" t="s">
        <v>439</v>
      </c>
      <c r="AD54" s="44" t="s">
        <v>439</v>
      </c>
      <c r="AE54" s="44" t="s">
        <v>439</v>
      </c>
      <c r="AF54" s="44" t="s">
        <v>439</v>
      </c>
      <c r="AG54" s="44" t="s">
        <v>439</v>
      </c>
      <c r="AH54" s="44" t="s">
        <v>439</v>
      </c>
      <c r="AI54" s="44" t="s">
        <v>439</v>
      </c>
      <c r="AJ54" s="44" t="s">
        <v>439</v>
      </c>
      <c r="AK54" s="44" t="s">
        <v>439</v>
      </c>
      <c r="AL54" s="44" t="s">
        <v>439</v>
      </c>
      <c r="AM54" s="44" t="s">
        <v>439</v>
      </c>
      <c r="AN54" s="44" t="s">
        <v>439</v>
      </c>
    </row>
    <row r="55" spans="1:40" x14ac:dyDescent="0.25">
      <c r="A55" s="43" t="s">
        <v>408</v>
      </c>
      <c r="B55" s="45" t="s">
        <v>409</v>
      </c>
      <c r="C55" s="46"/>
      <c r="D55" s="43" t="s">
        <v>0</v>
      </c>
      <c r="F55" s="45" t="s">
        <v>0</v>
      </c>
      <c r="G55" s="47"/>
      <c r="H55" s="47"/>
      <c r="I55" s="47"/>
      <c r="J55" s="47"/>
      <c r="K55" s="47"/>
      <c r="L55" s="46"/>
      <c r="M55" s="43" t="s">
        <v>239</v>
      </c>
      <c r="N55" s="45" t="s">
        <v>27</v>
      </c>
      <c r="O55" s="47"/>
      <c r="P55" s="46"/>
      <c r="Q55" s="43" t="s">
        <v>317</v>
      </c>
      <c r="R55" s="43" t="s">
        <v>6</v>
      </c>
      <c r="S55" s="43" t="s">
        <v>7</v>
      </c>
      <c r="T55" s="44" t="s">
        <v>515</v>
      </c>
      <c r="U55" s="44" t="s">
        <v>516</v>
      </c>
      <c r="V55" s="44" t="s">
        <v>439</v>
      </c>
      <c r="W55" s="44" t="s">
        <v>517</v>
      </c>
      <c r="X55" s="44" t="s">
        <v>518</v>
      </c>
      <c r="Y55" s="44" t="s">
        <v>519</v>
      </c>
      <c r="Z55" s="44" t="s">
        <v>439</v>
      </c>
      <c r="AA55" s="44" t="s">
        <v>519</v>
      </c>
      <c r="AB55" s="44" t="s">
        <v>439</v>
      </c>
      <c r="AC55" s="44" t="s">
        <v>439</v>
      </c>
      <c r="AD55" s="44" t="s">
        <v>439</v>
      </c>
      <c r="AE55" s="44" t="s">
        <v>439</v>
      </c>
      <c r="AF55" s="44" t="s">
        <v>439</v>
      </c>
      <c r="AG55" s="44" t="s">
        <v>439</v>
      </c>
      <c r="AH55" s="44" t="s">
        <v>439</v>
      </c>
      <c r="AI55" s="44" t="s">
        <v>439</v>
      </c>
      <c r="AJ55" s="44" t="s">
        <v>439</v>
      </c>
      <c r="AK55" s="44" t="s">
        <v>439</v>
      </c>
      <c r="AL55" s="44" t="s">
        <v>439</v>
      </c>
      <c r="AM55" s="44" t="s">
        <v>439</v>
      </c>
      <c r="AN55" s="44" t="s">
        <v>439</v>
      </c>
    </row>
    <row r="56" spans="1:40" x14ac:dyDescent="0.25">
      <c r="A56" s="43" t="s">
        <v>449</v>
      </c>
      <c r="B56" s="45" t="s">
        <v>444</v>
      </c>
      <c r="C56" s="46"/>
      <c r="D56" s="43" t="s">
        <v>0</v>
      </c>
      <c r="F56" s="45" t="s">
        <v>0</v>
      </c>
      <c r="G56" s="47"/>
      <c r="H56" s="47"/>
      <c r="I56" s="47"/>
      <c r="J56" s="47"/>
      <c r="K56" s="47"/>
      <c r="L56" s="46"/>
      <c r="M56" s="43" t="s">
        <v>239</v>
      </c>
      <c r="N56" s="45" t="s">
        <v>27</v>
      </c>
      <c r="O56" s="47"/>
      <c r="P56" s="46"/>
      <c r="Q56" s="43" t="s">
        <v>317</v>
      </c>
      <c r="R56" s="43" t="s">
        <v>6</v>
      </c>
      <c r="S56" s="43" t="s">
        <v>7</v>
      </c>
      <c r="T56" s="44" t="s">
        <v>515</v>
      </c>
      <c r="U56" s="44" t="s">
        <v>520</v>
      </c>
      <c r="V56" s="44" t="s">
        <v>518</v>
      </c>
      <c r="W56" s="44" t="s">
        <v>439</v>
      </c>
      <c r="X56" s="44" t="s">
        <v>439</v>
      </c>
      <c r="Y56" s="44" t="s">
        <v>519</v>
      </c>
      <c r="Z56" s="44" t="s">
        <v>439</v>
      </c>
      <c r="AA56" s="44" t="s">
        <v>519</v>
      </c>
      <c r="AB56" s="44" t="s">
        <v>439</v>
      </c>
      <c r="AC56" s="44" t="s">
        <v>439</v>
      </c>
      <c r="AD56" s="44" t="s">
        <v>439</v>
      </c>
      <c r="AE56" s="44" t="s">
        <v>439</v>
      </c>
      <c r="AF56" s="44" t="s">
        <v>439</v>
      </c>
      <c r="AG56" s="44" t="s">
        <v>439</v>
      </c>
      <c r="AH56" s="44" t="s">
        <v>439</v>
      </c>
      <c r="AI56" s="44" t="s">
        <v>439</v>
      </c>
      <c r="AJ56" s="44" t="s">
        <v>439</v>
      </c>
      <c r="AK56" s="44" t="s">
        <v>439</v>
      </c>
      <c r="AL56" s="44" t="s">
        <v>439</v>
      </c>
      <c r="AM56" s="44" t="s">
        <v>439</v>
      </c>
      <c r="AN56" s="44" t="s">
        <v>439</v>
      </c>
    </row>
    <row r="57" spans="1:40" x14ac:dyDescent="0.25">
      <c r="A57" s="43" t="s">
        <v>449</v>
      </c>
      <c r="B57" s="45" t="s">
        <v>444</v>
      </c>
      <c r="C57" s="46"/>
      <c r="D57" s="43" t="s">
        <v>238</v>
      </c>
      <c r="F57" s="45" t="s">
        <v>451</v>
      </c>
      <c r="G57" s="47"/>
      <c r="H57" s="47"/>
      <c r="I57" s="47"/>
      <c r="J57" s="47"/>
      <c r="K57" s="47"/>
      <c r="L57" s="46"/>
      <c r="M57" s="43" t="s">
        <v>239</v>
      </c>
      <c r="N57" s="45" t="s">
        <v>27</v>
      </c>
      <c r="O57" s="47"/>
      <c r="P57" s="46"/>
      <c r="Q57" s="43" t="s">
        <v>317</v>
      </c>
      <c r="R57" s="43" t="s">
        <v>6</v>
      </c>
      <c r="S57" s="43" t="s">
        <v>7</v>
      </c>
      <c r="T57" s="44" t="s">
        <v>515</v>
      </c>
      <c r="U57" s="44" t="s">
        <v>520</v>
      </c>
      <c r="V57" s="44" t="s">
        <v>518</v>
      </c>
      <c r="W57" s="44" t="s">
        <v>439</v>
      </c>
      <c r="X57" s="44" t="s">
        <v>439</v>
      </c>
      <c r="Y57" s="44" t="s">
        <v>519</v>
      </c>
      <c r="Z57" s="44" t="s">
        <v>0</v>
      </c>
      <c r="AA57" s="44" t="s">
        <v>0</v>
      </c>
      <c r="AB57" s="44" t="s">
        <v>439</v>
      </c>
      <c r="AC57" s="44" t="s">
        <v>439</v>
      </c>
      <c r="AD57" s="44" t="s">
        <v>439</v>
      </c>
      <c r="AE57" s="44" t="s">
        <v>439</v>
      </c>
      <c r="AF57" s="44" t="s">
        <v>439</v>
      </c>
      <c r="AG57" s="44" t="s">
        <v>439</v>
      </c>
      <c r="AH57" s="44" t="s">
        <v>439</v>
      </c>
      <c r="AI57" s="44" t="s">
        <v>439</v>
      </c>
      <c r="AJ57" s="44" t="s">
        <v>521</v>
      </c>
      <c r="AK57" s="44" t="s">
        <v>439</v>
      </c>
      <c r="AL57" s="44" t="s">
        <v>439</v>
      </c>
      <c r="AM57" s="44" t="s">
        <v>439</v>
      </c>
      <c r="AN57" s="44" t="s">
        <v>439</v>
      </c>
    </row>
    <row r="58" spans="1:40" x14ac:dyDescent="0.25">
      <c r="A58" s="43" t="s">
        <v>449</v>
      </c>
      <c r="B58" s="45" t="s">
        <v>444</v>
      </c>
      <c r="C58" s="46"/>
      <c r="D58" s="43" t="s">
        <v>238</v>
      </c>
      <c r="F58" s="45" t="s">
        <v>451</v>
      </c>
      <c r="G58" s="47"/>
      <c r="H58" s="47"/>
      <c r="I58" s="47"/>
      <c r="J58" s="47"/>
      <c r="K58" s="47"/>
      <c r="L58" s="46"/>
      <c r="M58" s="43" t="s">
        <v>239</v>
      </c>
      <c r="N58" s="45" t="s">
        <v>27</v>
      </c>
      <c r="O58" s="47"/>
      <c r="P58" s="46"/>
      <c r="Q58" s="43" t="s">
        <v>317</v>
      </c>
      <c r="R58" s="43" t="s">
        <v>6</v>
      </c>
      <c r="S58" s="43" t="s">
        <v>7</v>
      </c>
      <c r="T58" s="44" t="s">
        <v>515</v>
      </c>
      <c r="U58" s="44" t="s">
        <v>520</v>
      </c>
      <c r="V58" s="44" t="s">
        <v>518</v>
      </c>
      <c r="W58" s="44" t="s">
        <v>439</v>
      </c>
      <c r="X58" s="44" t="s">
        <v>439</v>
      </c>
      <c r="Y58" s="44" t="s">
        <v>519</v>
      </c>
      <c r="Z58" s="44" t="s">
        <v>0</v>
      </c>
      <c r="AA58" s="44" t="s">
        <v>0</v>
      </c>
      <c r="AB58" s="44" t="s">
        <v>439</v>
      </c>
      <c r="AC58" s="44" t="s">
        <v>439</v>
      </c>
      <c r="AD58" s="44" t="s">
        <v>439</v>
      </c>
      <c r="AE58" s="44" t="s">
        <v>439</v>
      </c>
      <c r="AF58" s="44" t="s">
        <v>439</v>
      </c>
      <c r="AG58" s="44" t="s">
        <v>439</v>
      </c>
      <c r="AH58" s="44" t="s">
        <v>439</v>
      </c>
      <c r="AI58" s="44" t="s">
        <v>522</v>
      </c>
      <c r="AJ58" s="44" t="s">
        <v>521</v>
      </c>
      <c r="AK58" s="44" t="s">
        <v>439</v>
      </c>
      <c r="AL58" s="44" t="s">
        <v>439</v>
      </c>
      <c r="AM58" s="44" t="s">
        <v>439</v>
      </c>
      <c r="AN58" s="44" t="s">
        <v>439</v>
      </c>
    </row>
    <row r="59" spans="1:40" x14ac:dyDescent="0.25">
      <c r="A59" s="43" t="s">
        <v>408</v>
      </c>
      <c r="B59" s="45" t="s">
        <v>409</v>
      </c>
      <c r="C59" s="46"/>
      <c r="D59" s="43" t="s">
        <v>0</v>
      </c>
      <c r="F59" s="45" t="s">
        <v>0</v>
      </c>
      <c r="G59" s="47"/>
      <c r="H59" s="47"/>
      <c r="I59" s="47"/>
      <c r="J59" s="47"/>
      <c r="K59" s="47"/>
      <c r="L59" s="46"/>
      <c r="M59" s="43" t="s">
        <v>240</v>
      </c>
      <c r="N59" s="45" t="s">
        <v>28</v>
      </c>
      <c r="O59" s="47"/>
      <c r="P59" s="46"/>
      <c r="Q59" s="43" t="s">
        <v>317</v>
      </c>
      <c r="R59" s="43" t="s">
        <v>6</v>
      </c>
      <c r="S59" s="43" t="s">
        <v>7</v>
      </c>
      <c r="T59" s="44" t="s">
        <v>523</v>
      </c>
      <c r="U59" s="44" t="s">
        <v>524</v>
      </c>
      <c r="V59" s="44" t="s">
        <v>439</v>
      </c>
      <c r="W59" s="44" t="s">
        <v>439</v>
      </c>
      <c r="X59" s="44" t="s">
        <v>525</v>
      </c>
      <c r="Y59" s="44" t="s">
        <v>526</v>
      </c>
      <c r="Z59" s="44" t="s">
        <v>439</v>
      </c>
      <c r="AA59" s="44" t="s">
        <v>526</v>
      </c>
      <c r="AB59" s="44" t="s">
        <v>439</v>
      </c>
      <c r="AC59" s="44" t="s">
        <v>439</v>
      </c>
      <c r="AD59" s="44" t="s">
        <v>439</v>
      </c>
      <c r="AE59" s="44" t="s">
        <v>439</v>
      </c>
      <c r="AF59" s="44" t="s">
        <v>439</v>
      </c>
      <c r="AG59" s="44" t="s">
        <v>439</v>
      </c>
      <c r="AH59" s="44" t="s">
        <v>439</v>
      </c>
      <c r="AI59" s="44" t="s">
        <v>439</v>
      </c>
      <c r="AJ59" s="44" t="s">
        <v>439</v>
      </c>
      <c r="AK59" s="44" t="s">
        <v>439</v>
      </c>
      <c r="AL59" s="44" t="s">
        <v>439</v>
      </c>
      <c r="AM59" s="44" t="s">
        <v>439</v>
      </c>
      <c r="AN59" s="44" t="s">
        <v>439</v>
      </c>
    </row>
    <row r="60" spans="1:40" x14ac:dyDescent="0.25">
      <c r="A60" s="43" t="s">
        <v>449</v>
      </c>
      <c r="B60" s="45" t="s">
        <v>444</v>
      </c>
      <c r="C60" s="46"/>
      <c r="D60" s="43" t="s">
        <v>0</v>
      </c>
      <c r="F60" s="45" t="s">
        <v>0</v>
      </c>
      <c r="G60" s="47"/>
      <c r="H60" s="47"/>
      <c r="I60" s="47"/>
      <c r="J60" s="47"/>
      <c r="K60" s="47"/>
      <c r="L60" s="46"/>
      <c r="M60" s="43" t="s">
        <v>240</v>
      </c>
      <c r="N60" s="45" t="s">
        <v>28</v>
      </c>
      <c r="O60" s="47"/>
      <c r="P60" s="46"/>
      <c r="Q60" s="43" t="s">
        <v>317</v>
      </c>
      <c r="R60" s="43" t="s">
        <v>6</v>
      </c>
      <c r="S60" s="43" t="s">
        <v>7</v>
      </c>
      <c r="T60" s="44" t="s">
        <v>523</v>
      </c>
      <c r="U60" s="44" t="s">
        <v>524</v>
      </c>
      <c r="V60" s="44" t="s">
        <v>525</v>
      </c>
      <c r="W60" s="44" t="s">
        <v>439</v>
      </c>
      <c r="X60" s="44" t="s">
        <v>439</v>
      </c>
      <c r="Y60" s="44" t="s">
        <v>526</v>
      </c>
      <c r="Z60" s="44" t="s">
        <v>439</v>
      </c>
      <c r="AA60" s="44" t="s">
        <v>526</v>
      </c>
      <c r="AB60" s="44" t="s">
        <v>439</v>
      </c>
      <c r="AC60" s="44" t="s">
        <v>439</v>
      </c>
      <c r="AD60" s="44" t="s">
        <v>439</v>
      </c>
      <c r="AE60" s="44" t="s">
        <v>439</v>
      </c>
      <c r="AF60" s="44" t="s">
        <v>439</v>
      </c>
      <c r="AG60" s="44" t="s">
        <v>439</v>
      </c>
      <c r="AH60" s="44" t="s">
        <v>439</v>
      </c>
      <c r="AI60" s="44" t="s">
        <v>439</v>
      </c>
      <c r="AJ60" s="44" t="s">
        <v>439</v>
      </c>
      <c r="AK60" s="44" t="s">
        <v>439</v>
      </c>
      <c r="AL60" s="44" t="s">
        <v>439</v>
      </c>
      <c r="AM60" s="44" t="s">
        <v>439</v>
      </c>
      <c r="AN60" s="44" t="s">
        <v>439</v>
      </c>
    </row>
    <row r="61" spans="1:40" x14ac:dyDescent="0.25">
      <c r="A61" s="43" t="s">
        <v>449</v>
      </c>
      <c r="B61" s="45" t="s">
        <v>444</v>
      </c>
      <c r="C61" s="46"/>
      <c r="D61" s="43" t="s">
        <v>238</v>
      </c>
      <c r="F61" s="45" t="s">
        <v>451</v>
      </c>
      <c r="G61" s="47"/>
      <c r="H61" s="47"/>
      <c r="I61" s="47"/>
      <c r="J61" s="47"/>
      <c r="K61" s="47"/>
      <c r="L61" s="46"/>
      <c r="M61" s="43" t="s">
        <v>240</v>
      </c>
      <c r="N61" s="45" t="s">
        <v>28</v>
      </c>
      <c r="O61" s="47"/>
      <c r="P61" s="46"/>
      <c r="Q61" s="43" t="s">
        <v>317</v>
      </c>
      <c r="R61" s="43" t="s">
        <v>6</v>
      </c>
      <c r="S61" s="43" t="s">
        <v>7</v>
      </c>
      <c r="T61" s="44" t="s">
        <v>523</v>
      </c>
      <c r="U61" s="44" t="s">
        <v>524</v>
      </c>
      <c r="V61" s="44" t="s">
        <v>525</v>
      </c>
      <c r="W61" s="44" t="s">
        <v>439</v>
      </c>
      <c r="X61" s="44" t="s">
        <v>439</v>
      </c>
      <c r="Y61" s="44" t="s">
        <v>526</v>
      </c>
      <c r="Z61" s="44" t="s">
        <v>0</v>
      </c>
      <c r="AA61" s="44" t="s">
        <v>0</v>
      </c>
      <c r="AB61" s="44" t="s">
        <v>439</v>
      </c>
      <c r="AC61" s="44" t="s">
        <v>439</v>
      </c>
      <c r="AD61" s="44" t="s">
        <v>439</v>
      </c>
      <c r="AE61" s="44" t="s">
        <v>439</v>
      </c>
      <c r="AF61" s="44" t="s">
        <v>439</v>
      </c>
      <c r="AG61" s="44" t="s">
        <v>439</v>
      </c>
      <c r="AH61" s="44" t="s">
        <v>439</v>
      </c>
      <c r="AI61" s="44" t="s">
        <v>439</v>
      </c>
      <c r="AJ61" s="44" t="s">
        <v>527</v>
      </c>
      <c r="AK61" s="44" t="s">
        <v>439</v>
      </c>
      <c r="AL61" s="44" t="s">
        <v>439</v>
      </c>
      <c r="AM61" s="44" t="s">
        <v>439</v>
      </c>
      <c r="AN61" s="44" t="s">
        <v>439</v>
      </c>
    </row>
    <row r="62" spans="1:40" x14ac:dyDescent="0.25">
      <c r="A62" s="43" t="s">
        <v>449</v>
      </c>
      <c r="B62" s="45" t="s">
        <v>444</v>
      </c>
      <c r="C62" s="46"/>
      <c r="D62" s="43" t="s">
        <v>238</v>
      </c>
      <c r="F62" s="45" t="s">
        <v>451</v>
      </c>
      <c r="G62" s="47"/>
      <c r="H62" s="47"/>
      <c r="I62" s="47"/>
      <c r="J62" s="47"/>
      <c r="K62" s="47"/>
      <c r="L62" s="46"/>
      <c r="M62" s="43" t="s">
        <v>240</v>
      </c>
      <c r="N62" s="45" t="s">
        <v>28</v>
      </c>
      <c r="O62" s="47"/>
      <c r="P62" s="46"/>
      <c r="Q62" s="43" t="s">
        <v>317</v>
      </c>
      <c r="R62" s="43" t="s">
        <v>6</v>
      </c>
      <c r="S62" s="43" t="s">
        <v>7</v>
      </c>
      <c r="T62" s="44" t="s">
        <v>523</v>
      </c>
      <c r="U62" s="44" t="s">
        <v>524</v>
      </c>
      <c r="V62" s="44" t="s">
        <v>525</v>
      </c>
      <c r="W62" s="44" t="s">
        <v>439</v>
      </c>
      <c r="X62" s="44" t="s">
        <v>439</v>
      </c>
      <c r="Y62" s="44" t="s">
        <v>526</v>
      </c>
      <c r="Z62" s="44" t="s">
        <v>0</v>
      </c>
      <c r="AA62" s="44" t="s">
        <v>0</v>
      </c>
      <c r="AB62" s="44" t="s">
        <v>439</v>
      </c>
      <c r="AC62" s="44" t="s">
        <v>439</v>
      </c>
      <c r="AD62" s="44" t="s">
        <v>439</v>
      </c>
      <c r="AE62" s="44" t="s">
        <v>439</v>
      </c>
      <c r="AF62" s="44" t="s">
        <v>439</v>
      </c>
      <c r="AG62" s="44" t="s">
        <v>439</v>
      </c>
      <c r="AH62" s="44" t="s">
        <v>439</v>
      </c>
      <c r="AI62" s="44" t="s">
        <v>528</v>
      </c>
      <c r="AJ62" s="44" t="s">
        <v>527</v>
      </c>
      <c r="AK62" s="44" t="s">
        <v>439</v>
      </c>
      <c r="AL62" s="44" t="s">
        <v>439</v>
      </c>
      <c r="AM62" s="44" t="s">
        <v>439</v>
      </c>
      <c r="AN62" s="44" t="s">
        <v>439</v>
      </c>
    </row>
    <row r="63" spans="1:40" x14ac:dyDescent="0.25">
      <c r="A63" s="43" t="s">
        <v>408</v>
      </c>
      <c r="B63" s="45" t="s">
        <v>409</v>
      </c>
      <c r="C63" s="46"/>
      <c r="D63" s="43" t="s">
        <v>0</v>
      </c>
      <c r="F63" s="45" t="s">
        <v>0</v>
      </c>
      <c r="G63" s="47"/>
      <c r="H63" s="47"/>
      <c r="I63" s="47"/>
      <c r="J63" s="47"/>
      <c r="K63" s="47"/>
      <c r="L63" s="46"/>
      <c r="M63" s="43" t="s">
        <v>241</v>
      </c>
      <c r="N63" s="45" t="s">
        <v>29</v>
      </c>
      <c r="O63" s="47"/>
      <c r="P63" s="46"/>
      <c r="Q63" s="43" t="s">
        <v>317</v>
      </c>
      <c r="R63" s="43" t="s">
        <v>6</v>
      </c>
      <c r="S63" s="43" t="s">
        <v>7</v>
      </c>
      <c r="T63" s="44" t="s">
        <v>529</v>
      </c>
      <c r="U63" s="44" t="s">
        <v>530</v>
      </c>
      <c r="V63" s="44" t="s">
        <v>530</v>
      </c>
      <c r="W63" s="44" t="s">
        <v>531</v>
      </c>
      <c r="X63" s="44" t="s">
        <v>532</v>
      </c>
      <c r="Y63" s="44" t="s">
        <v>533</v>
      </c>
      <c r="Z63" s="44" t="s">
        <v>439</v>
      </c>
      <c r="AA63" s="44" t="s">
        <v>533</v>
      </c>
      <c r="AB63" s="44" t="s">
        <v>439</v>
      </c>
      <c r="AC63" s="44" t="s">
        <v>439</v>
      </c>
      <c r="AD63" s="44" t="s">
        <v>439</v>
      </c>
      <c r="AE63" s="44" t="s">
        <v>439</v>
      </c>
      <c r="AF63" s="44" t="s">
        <v>439</v>
      </c>
      <c r="AG63" s="44" t="s">
        <v>439</v>
      </c>
      <c r="AH63" s="44" t="s">
        <v>439</v>
      </c>
      <c r="AI63" s="44" t="s">
        <v>439</v>
      </c>
      <c r="AJ63" s="44" t="s">
        <v>439</v>
      </c>
      <c r="AK63" s="44" t="s">
        <v>439</v>
      </c>
      <c r="AL63" s="44" t="s">
        <v>439</v>
      </c>
      <c r="AM63" s="44" t="s">
        <v>439</v>
      </c>
      <c r="AN63" s="44" t="s">
        <v>439</v>
      </c>
    </row>
    <row r="64" spans="1:40" x14ac:dyDescent="0.25">
      <c r="A64" s="43" t="s">
        <v>449</v>
      </c>
      <c r="B64" s="45" t="s">
        <v>444</v>
      </c>
      <c r="C64" s="46"/>
      <c r="D64" s="43" t="s">
        <v>0</v>
      </c>
      <c r="F64" s="45" t="s">
        <v>0</v>
      </c>
      <c r="G64" s="47"/>
      <c r="H64" s="47"/>
      <c r="I64" s="47"/>
      <c r="J64" s="47"/>
      <c r="K64" s="47"/>
      <c r="L64" s="46"/>
      <c r="M64" s="43" t="s">
        <v>241</v>
      </c>
      <c r="N64" s="45" t="s">
        <v>29</v>
      </c>
      <c r="O64" s="47"/>
      <c r="P64" s="46"/>
      <c r="Q64" s="43" t="s">
        <v>317</v>
      </c>
      <c r="R64" s="43" t="s">
        <v>6</v>
      </c>
      <c r="S64" s="43" t="s">
        <v>7</v>
      </c>
      <c r="T64" s="44" t="s">
        <v>529</v>
      </c>
      <c r="U64" s="44" t="s">
        <v>534</v>
      </c>
      <c r="V64" s="44" t="s">
        <v>535</v>
      </c>
      <c r="W64" s="44" t="s">
        <v>439</v>
      </c>
      <c r="X64" s="44" t="s">
        <v>439</v>
      </c>
      <c r="Y64" s="44" t="s">
        <v>533</v>
      </c>
      <c r="Z64" s="44" t="s">
        <v>439</v>
      </c>
      <c r="AA64" s="44" t="s">
        <v>533</v>
      </c>
      <c r="AB64" s="44" t="s">
        <v>439</v>
      </c>
      <c r="AC64" s="44" t="s">
        <v>439</v>
      </c>
      <c r="AD64" s="44" t="s">
        <v>439</v>
      </c>
      <c r="AE64" s="44" t="s">
        <v>439</v>
      </c>
      <c r="AF64" s="44" t="s">
        <v>439</v>
      </c>
      <c r="AG64" s="44" t="s">
        <v>439</v>
      </c>
      <c r="AH64" s="44" t="s">
        <v>439</v>
      </c>
      <c r="AI64" s="44" t="s">
        <v>439</v>
      </c>
      <c r="AJ64" s="44" t="s">
        <v>439</v>
      </c>
      <c r="AK64" s="44" t="s">
        <v>439</v>
      </c>
      <c r="AL64" s="44" t="s">
        <v>439</v>
      </c>
      <c r="AM64" s="44" t="s">
        <v>439</v>
      </c>
      <c r="AN64" s="44" t="s">
        <v>439</v>
      </c>
    </row>
    <row r="65" spans="1:40" x14ac:dyDescent="0.25">
      <c r="A65" s="43" t="s">
        <v>449</v>
      </c>
      <c r="B65" s="45" t="s">
        <v>444</v>
      </c>
      <c r="C65" s="46"/>
      <c r="D65" s="43" t="s">
        <v>238</v>
      </c>
      <c r="F65" s="45" t="s">
        <v>451</v>
      </c>
      <c r="G65" s="47"/>
      <c r="H65" s="47"/>
      <c r="I65" s="47"/>
      <c r="J65" s="47"/>
      <c r="K65" s="47"/>
      <c r="L65" s="46"/>
      <c r="M65" s="43" t="s">
        <v>241</v>
      </c>
      <c r="N65" s="45" t="s">
        <v>29</v>
      </c>
      <c r="O65" s="47"/>
      <c r="P65" s="46"/>
      <c r="Q65" s="43" t="s">
        <v>317</v>
      </c>
      <c r="R65" s="43" t="s">
        <v>6</v>
      </c>
      <c r="S65" s="43" t="s">
        <v>7</v>
      </c>
      <c r="T65" s="44" t="s">
        <v>529</v>
      </c>
      <c r="U65" s="44" t="s">
        <v>534</v>
      </c>
      <c r="V65" s="44" t="s">
        <v>535</v>
      </c>
      <c r="W65" s="44" t="s">
        <v>439</v>
      </c>
      <c r="X65" s="44" t="s">
        <v>439</v>
      </c>
      <c r="Y65" s="44" t="s">
        <v>533</v>
      </c>
      <c r="Z65" s="44" t="s">
        <v>0</v>
      </c>
      <c r="AA65" s="44" t="s">
        <v>0</v>
      </c>
      <c r="AB65" s="44" t="s">
        <v>439</v>
      </c>
      <c r="AC65" s="44" t="s">
        <v>439</v>
      </c>
      <c r="AD65" s="44" t="s">
        <v>439</v>
      </c>
      <c r="AE65" s="44" t="s">
        <v>439</v>
      </c>
      <c r="AF65" s="44" t="s">
        <v>439</v>
      </c>
      <c r="AG65" s="44" t="s">
        <v>439</v>
      </c>
      <c r="AH65" s="44" t="s">
        <v>439</v>
      </c>
      <c r="AI65" s="44" t="s">
        <v>536</v>
      </c>
      <c r="AJ65" s="44" t="s">
        <v>537</v>
      </c>
      <c r="AK65" s="44" t="s">
        <v>439</v>
      </c>
      <c r="AL65" s="44" t="s">
        <v>439</v>
      </c>
      <c r="AM65" s="44" t="s">
        <v>439</v>
      </c>
      <c r="AN65" s="44" t="s">
        <v>439</v>
      </c>
    </row>
    <row r="66" spans="1:40" x14ac:dyDescent="0.25">
      <c r="A66" s="43" t="s">
        <v>408</v>
      </c>
      <c r="B66" s="45" t="s">
        <v>409</v>
      </c>
      <c r="C66" s="46"/>
      <c r="D66" s="43" t="s">
        <v>0</v>
      </c>
      <c r="F66" s="45" t="s">
        <v>0</v>
      </c>
      <c r="G66" s="47"/>
      <c r="H66" s="47"/>
      <c r="I66" s="47"/>
      <c r="J66" s="47"/>
      <c r="K66" s="47"/>
      <c r="L66" s="46"/>
      <c r="M66" s="43" t="s">
        <v>242</v>
      </c>
      <c r="N66" s="45" t="s">
        <v>30</v>
      </c>
      <c r="O66" s="47"/>
      <c r="P66" s="46"/>
      <c r="Q66" s="43" t="s">
        <v>317</v>
      </c>
      <c r="R66" s="43" t="s">
        <v>6</v>
      </c>
      <c r="S66" s="43" t="s">
        <v>7</v>
      </c>
      <c r="T66" s="44" t="s">
        <v>538</v>
      </c>
      <c r="U66" s="44" t="s">
        <v>539</v>
      </c>
      <c r="V66" s="44" t="s">
        <v>439</v>
      </c>
      <c r="W66" s="44" t="s">
        <v>439</v>
      </c>
      <c r="X66" s="44" t="s">
        <v>540</v>
      </c>
      <c r="Y66" s="44" t="s">
        <v>541</v>
      </c>
      <c r="Z66" s="44" t="s">
        <v>439</v>
      </c>
      <c r="AA66" s="44" t="s">
        <v>541</v>
      </c>
      <c r="AB66" s="44" t="s">
        <v>439</v>
      </c>
      <c r="AC66" s="44" t="s">
        <v>439</v>
      </c>
      <c r="AD66" s="44" t="s">
        <v>439</v>
      </c>
      <c r="AE66" s="44" t="s">
        <v>439</v>
      </c>
      <c r="AF66" s="44" t="s">
        <v>439</v>
      </c>
      <c r="AG66" s="44" t="s">
        <v>439</v>
      </c>
      <c r="AH66" s="44" t="s">
        <v>439</v>
      </c>
      <c r="AI66" s="44" t="s">
        <v>439</v>
      </c>
      <c r="AJ66" s="44" t="s">
        <v>439</v>
      </c>
      <c r="AK66" s="44" t="s">
        <v>439</v>
      </c>
      <c r="AL66" s="44" t="s">
        <v>439</v>
      </c>
      <c r="AM66" s="44" t="s">
        <v>439</v>
      </c>
      <c r="AN66" s="44" t="s">
        <v>439</v>
      </c>
    </row>
    <row r="67" spans="1:40" x14ac:dyDescent="0.25">
      <c r="A67" s="43" t="s">
        <v>449</v>
      </c>
      <c r="B67" s="45" t="s">
        <v>444</v>
      </c>
      <c r="C67" s="46"/>
      <c r="D67" s="43" t="s">
        <v>0</v>
      </c>
      <c r="F67" s="45" t="s">
        <v>0</v>
      </c>
      <c r="G67" s="47"/>
      <c r="H67" s="47"/>
      <c r="I67" s="47"/>
      <c r="J67" s="47"/>
      <c r="K67" s="47"/>
      <c r="L67" s="46"/>
      <c r="M67" s="43" t="s">
        <v>242</v>
      </c>
      <c r="N67" s="45" t="s">
        <v>30</v>
      </c>
      <c r="O67" s="47"/>
      <c r="P67" s="46"/>
      <c r="Q67" s="43" t="s">
        <v>317</v>
      </c>
      <c r="R67" s="43" t="s">
        <v>6</v>
      </c>
      <c r="S67" s="43" t="s">
        <v>7</v>
      </c>
      <c r="T67" s="44" t="s">
        <v>538</v>
      </c>
      <c r="U67" s="44" t="s">
        <v>539</v>
      </c>
      <c r="V67" s="44" t="s">
        <v>540</v>
      </c>
      <c r="W67" s="44" t="s">
        <v>439</v>
      </c>
      <c r="X67" s="44" t="s">
        <v>439</v>
      </c>
      <c r="Y67" s="44" t="s">
        <v>541</v>
      </c>
      <c r="Z67" s="44" t="s">
        <v>439</v>
      </c>
      <c r="AA67" s="44" t="s">
        <v>541</v>
      </c>
      <c r="AB67" s="44" t="s">
        <v>439</v>
      </c>
      <c r="AC67" s="44" t="s">
        <v>439</v>
      </c>
      <c r="AD67" s="44" t="s">
        <v>439</v>
      </c>
      <c r="AE67" s="44" t="s">
        <v>439</v>
      </c>
      <c r="AF67" s="44" t="s">
        <v>439</v>
      </c>
      <c r="AG67" s="44" t="s">
        <v>439</v>
      </c>
      <c r="AH67" s="44" t="s">
        <v>439</v>
      </c>
      <c r="AI67" s="44" t="s">
        <v>439</v>
      </c>
      <c r="AJ67" s="44" t="s">
        <v>439</v>
      </c>
      <c r="AK67" s="44" t="s">
        <v>439</v>
      </c>
      <c r="AL67" s="44" t="s">
        <v>439</v>
      </c>
      <c r="AM67" s="44" t="s">
        <v>439</v>
      </c>
      <c r="AN67" s="44" t="s">
        <v>439</v>
      </c>
    </row>
    <row r="68" spans="1:40" x14ac:dyDescent="0.25">
      <c r="A68" s="43" t="s">
        <v>449</v>
      </c>
      <c r="B68" s="45" t="s">
        <v>444</v>
      </c>
      <c r="C68" s="46"/>
      <c r="D68" s="43" t="s">
        <v>238</v>
      </c>
      <c r="F68" s="45" t="s">
        <v>451</v>
      </c>
      <c r="G68" s="47"/>
      <c r="H68" s="47"/>
      <c r="I68" s="47"/>
      <c r="J68" s="47"/>
      <c r="K68" s="47"/>
      <c r="L68" s="46"/>
      <c r="M68" s="43" t="s">
        <v>242</v>
      </c>
      <c r="N68" s="45" t="s">
        <v>30</v>
      </c>
      <c r="O68" s="47"/>
      <c r="P68" s="46"/>
      <c r="Q68" s="43" t="s">
        <v>317</v>
      </c>
      <c r="R68" s="43" t="s">
        <v>6</v>
      </c>
      <c r="S68" s="43" t="s">
        <v>7</v>
      </c>
      <c r="T68" s="44" t="s">
        <v>538</v>
      </c>
      <c r="U68" s="44" t="s">
        <v>539</v>
      </c>
      <c r="V68" s="44" t="s">
        <v>540</v>
      </c>
      <c r="W68" s="44" t="s">
        <v>439</v>
      </c>
      <c r="X68" s="44" t="s">
        <v>439</v>
      </c>
      <c r="Y68" s="44" t="s">
        <v>541</v>
      </c>
      <c r="Z68" s="44" t="s">
        <v>0</v>
      </c>
      <c r="AA68" s="44" t="s">
        <v>0</v>
      </c>
      <c r="AB68" s="44" t="s">
        <v>439</v>
      </c>
      <c r="AC68" s="44" t="s">
        <v>439</v>
      </c>
      <c r="AD68" s="44" t="s">
        <v>439</v>
      </c>
      <c r="AE68" s="44" t="s">
        <v>439</v>
      </c>
      <c r="AF68" s="44" t="s">
        <v>439</v>
      </c>
      <c r="AG68" s="44" t="s">
        <v>439</v>
      </c>
      <c r="AH68" s="44" t="s">
        <v>439</v>
      </c>
      <c r="AI68" s="44" t="s">
        <v>439</v>
      </c>
      <c r="AJ68" s="44" t="s">
        <v>542</v>
      </c>
      <c r="AK68" s="44" t="s">
        <v>439</v>
      </c>
      <c r="AL68" s="44" t="s">
        <v>439</v>
      </c>
      <c r="AM68" s="44" t="s">
        <v>439</v>
      </c>
      <c r="AN68" s="44" t="s">
        <v>439</v>
      </c>
    </row>
    <row r="69" spans="1:40" x14ac:dyDescent="0.25">
      <c r="A69" s="43" t="s">
        <v>449</v>
      </c>
      <c r="B69" s="45" t="s">
        <v>444</v>
      </c>
      <c r="C69" s="46"/>
      <c r="D69" s="43" t="s">
        <v>238</v>
      </c>
      <c r="F69" s="45" t="s">
        <v>451</v>
      </c>
      <c r="G69" s="47"/>
      <c r="H69" s="47"/>
      <c r="I69" s="47"/>
      <c r="J69" s="47"/>
      <c r="K69" s="47"/>
      <c r="L69" s="46"/>
      <c r="M69" s="43" t="s">
        <v>242</v>
      </c>
      <c r="N69" s="45" t="s">
        <v>30</v>
      </c>
      <c r="O69" s="47"/>
      <c r="P69" s="46"/>
      <c r="Q69" s="43" t="s">
        <v>317</v>
      </c>
      <c r="R69" s="43" t="s">
        <v>6</v>
      </c>
      <c r="S69" s="43" t="s">
        <v>7</v>
      </c>
      <c r="T69" s="44" t="s">
        <v>538</v>
      </c>
      <c r="U69" s="44" t="s">
        <v>539</v>
      </c>
      <c r="V69" s="44" t="s">
        <v>540</v>
      </c>
      <c r="W69" s="44" t="s">
        <v>439</v>
      </c>
      <c r="X69" s="44" t="s">
        <v>439</v>
      </c>
      <c r="Y69" s="44" t="s">
        <v>541</v>
      </c>
      <c r="Z69" s="44" t="s">
        <v>0</v>
      </c>
      <c r="AA69" s="44" t="s">
        <v>0</v>
      </c>
      <c r="AB69" s="44" t="s">
        <v>439</v>
      </c>
      <c r="AC69" s="44" t="s">
        <v>439</v>
      </c>
      <c r="AD69" s="44" t="s">
        <v>439</v>
      </c>
      <c r="AE69" s="44" t="s">
        <v>439</v>
      </c>
      <c r="AF69" s="44" t="s">
        <v>439</v>
      </c>
      <c r="AG69" s="44" t="s">
        <v>439</v>
      </c>
      <c r="AH69" s="44" t="s">
        <v>439</v>
      </c>
      <c r="AI69" s="44" t="s">
        <v>543</v>
      </c>
      <c r="AJ69" s="44" t="s">
        <v>542</v>
      </c>
      <c r="AK69" s="44" t="s">
        <v>439</v>
      </c>
      <c r="AL69" s="44" t="s">
        <v>439</v>
      </c>
      <c r="AM69" s="44" t="s">
        <v>439</v>
      </c>
      <c r="AN69" s="44" t="s">
        <v>439</v>
      </c>
    </row>
    <row r="70" spans="1:40" x14ac:dyDescent="0.25">
      <c r="A70" s="43" t="s">
        <v>408</v>
      </c>
      <c r="B70" s="45" t="s">
        <v>409</v>
      </c>
      <c r="C70" s="46"/>
      <c r="D70" s="43" t="s">
        <v>0</v>
      </c>
      <c r="F70" s="45" t="s">
        <v>0</v>
      </c>
      <c r="G70" s="47"/>
      <c r="H70" s="47"/>
      <c r="I70" s="47"/>
      <c r="J70" s="47"/>
      <c r="K70" s="47"/>
      <c r="L70" s="46"/>
      <c r="M70" s="43" t="s">
        <v>243</v>
      </c>
      <c r="N70" s="45" t="s">
        <v>31</v>
      </c>
      <c r="O70" s="47"/>
      <c r="P70" s="46"/>
      <c r="Q70" s="43" t="s">
        <v>317</v>
      </c>
      <c r="R70" s="43" t="s">
        <v>6</v>
      </c>
      <c r="S70" s="43" t="s">
        <v>7</v>
      </c>
      <c r="T70" s="44" t="s">
        <v>544</v>
      </c>
      <c r="U70" s="44" t="s">
        <v>545</v>
      </c>
      <c r="V70" s="44" t="s">
        <v>439</v>
      </c>
      <c r="W70" s="44" t="s">
        <v>546</v>
      </c>
      <c r="X70" s="44" t="s">
        <v>547</v>
      </c>
      <c r="Y70" s="44" t="s">
        <v>548</v>
      </c>
      <c r="Z70" s="44" t="s">
        <v>439</v>
      </c>
      <c r="AA70" s="44" t="s">
        <v>548</v>
      </c>
      <c r="AB70" s="44" t="s">
        <v>439</v>
      </c>
      <c r="AC70" s="44" t="s">
        <v>439</v>
      </c>
      <c r="AD70" s="44" t="s">
        <v>439</v>
      </c>
      <c r="AE70" s="44" t="s">
        <v>439</v>
      </c>
      <c r="AF70" s="44" t="s">
        <v>439</v>
      </c>
      <c r="AG70" s="44" t="s">
        <v>439</v>
      </c>
      <c r="AH70" s="44" t="s">
        <v>439</v>
      </c>
      <c r="AI70" s="44" t="s">
        <v>439</v>
      </c>
      <c r="AJ70" s="44" t="s">
        <v>439</v>
      </c>
      <c r="AK70" s="44" t="s">
        <v>439</v>
      </c>
      <c r="AL70" s="44" t="s">
        <v>439</v>
      </c>
      <c r="AM70" s="44" t="s">
        <v>439</v>
      </c>
      <c r="AN70" s="44" t="s">
        <v>439</v>
      </c>
    </row>
    <row r="71" spans="1:40" x14ac:dyDescent="0.25">
      <c r="A71" s="43" t="s">
        <v>449</v>
      </c>
      <c r="B71" s="45" t="s">
        <v>444</v>
      </c>
      <c r="C71" s="46"/>
      <c r="D71" s="43" t="s">
        <v>0</v>
      </c>
      <c r="F71" s="45" t="s">
        <v>0</v>
      </c>
      <c r="G71" s="47"/>
      <c r="H71" s="47"/>
      <c r="I71" s="47"/>
      <c r="J71" s="47"/>
      <c r="K71" s="47"/>
      <c r="L71" s="46"/>
      <c r="M71" s="43" t="s">
        <v>243</v>
      </c>
      <c r="N71" s="45" t="s">
        <v>31</v>
      </c>
      <c r="O71" s="47"/>
      <c r="P71" s="46"/>
      <c r="Q71" s="43" t="s">
        <v>317</v>
      </c>
      <c r="R71" s="43" t="s">
        <v>6</v>
      </c>
      <c r="S71" s="43" t="s">
        <v>7</v>
      </c>
      <c r="T71" s="44" t="s">
        <v>544</v>
      </c>
      <c r="U71" s="44" t="s">
        <v>549</v>
      </c>
      <c r="V71" s="44" t="s">
        <v>547</v>
      </c>
      <c r="W71" s="44" t="s">
        <v>439</v>
      </c>
      <c r="X71" s="44" t="s">
        <v>439</v>
      </c>
      <c r="Y71" s="44" t="s">
        <v>548</v>
      </c>
      <c r="Z71" s="44" t="s">
        <v>439</v>
      </c>
      <c r="AA71" s="44" t="s">
        <v>548</v>
      </c>
      <c r="AB71" s="44" t="s">
        <v>439</v>
      </c>
      <c r="AC71" s="44" t="s">
        <v>439</v>
      </c>
      <c r="AD71" s="44" t="s">
        <v>439</v>
      </c>
      <c r="AE71" s="44" t="s">
        <v>439</v>
      </c>
      <c r="AF71" s="44" t="s">
        <v>439</v>
      </c>
      <c r="AG71" s="44" t="s">
        <v>439</v>
      </c>
      <c r="AH71" s="44" t="s">
        <v>439</v>
      </c>
      <c r="AI71" s="44" t="s">
        <v>439</v>
      </c>
      <c r="AJ71" s="44" t="s">
        <v>439</v>
      </c>
      <c r="AK71" s="44" t="s">
        <v>439</v>
      </c>
      <c r="AL71" s="44" t="s">
        <v>439</v>
      </c>
      <c r="AM71" s="44" t="s">
        <v>439</v>
      </c>
      <c r="AN71" s="44" t="s">
        <v>439</v>
      </c>
    </row>
    <row r="72" spans="1:40" x14ac:dyDescent="0.25">
      <c r="A72" s="43" t="s">
        <v>449</v>
      </c>
      <c r="B72" s="45" t="s">
        <v>444</v>
      </c>
      <c r="C72" s="46"/>
      <c r="D72" s="43" t="s">
        <v>238</v>
      </c>
      <c r="F72" s="45" t="s">
        <v>451</v>
      </c>
      <c r="G72" s="47"/>
      <c r="H72" s="47"/>
      <c r="I72" s="47"/>
      <c r="J72" s="47"/>
      <c r="K72" s="47"/>
      <c r="L72" s="46"/>
      <c r="M72" s="43" t="s">
        <v>243</v>
      </c>
      <c r="N72" s="45" t="s">
        <v>31</v>
      </c>
      <c r="O72" s="47"/>
      <c r="P72" s="46"/>
      <c r="Q72" s="43" t="s">
        <v>317</v>
      </c>
      <c r="R72" s="43" t="s">
        <v>6</v>
      </c>
      <c r="S72" s="43" t="s">
        <v>7</v>
      </c>
      <c r="T72" s="44" t="s">
        <v>544</v>
      </c>
      <c r="U72" s="44" t="s">
        <v>549</v>
      </c>
      <c r="V72" s="44" t="s">
        <v>547</v>
      </c>
      <c r="W72" s="44" t="s">
        <v>439</v>
      </c>
      <c r="X72" s="44" t="s">
        <v>439</v>
      </c>
      <c r="Y72" s="44" t="s">
        <v>548</v>
      </c>
      <c r="Z72" s="44" t="s">
        <v>0</v>
      </c>
      <c r="AA72" s="44" t="s">
        <v>0</v>
      </c>
      <c r="AB72" s="44" t="s">
        <v>439</v>
      </c>
      <c r="AC72" s="44" t="s">
        <v>439</v>
      </c>
      <c r="AD72" s="44" t="s">
        <v>439</v>
      </c>
      <c r="AE72" s="44" t="s">
        <v>439</v>
      </c>
      <c r="AF72" s="44" t="s">
        <v>439</v>
      </c>
      <c r="AG72" s="44" t="s">
        <v>439</v>
      </c>
      <c r="AH72" s="44" t="s">
        <v>439</v>
      </c>
      <c r="AI72" s="44" t="s">
        <v>439</v>
      </c>
      <c r="AJ72" s="44" t="s">
        <v>550</v>
      </c>
      <c r="AK72" s="44" t="s">
        <v>439</v>
      </c>
      <c r="AL72" s="44" t="s">
        <v>439</v>
      </c>
      <c r="AM72" s="44" t="s">
        <v>439</v>
      </c>
      <c r="AN72" s="44" t="s">
        <v>439</v>
      </c>
    </row>
    <row r="73" spans="1:40" x14ac:dyDescent="0.25">
      <c r="A73" s="43" t="s">
        <v>449</v>
      </c>
      <c r="B73" s="45" t="s">
        <v>444</v>
      </c>
      <c r="C73" s="46"/>
      <c r="D73" s="43" t="s">
        <v>238</v>
      </c>
      <c r="F73" s="45" t="s">
        <v>451</v>
      </c>
      <c r="G73" s="47"/>
      <c r="H73" s="47"/>
      <c r="I73" s="47"/>
      <c r="J73" s="47"/>
      <c r="K73" s="47"/>
      <c r="L73" s="46"/>
      <c r="M73" s="43" t="s">
        <v>243</v>
      </c>
      <c r="N73" s="45" t="s">
        <v>31</v>
      </c>
      <c r="O73" s="47"/>
      <c r="P73" s="46"/>
      <c r="Q73" s="43" t="s">
        <v>317</v>
      </c>
      <c r="R73" s="43" t="s">
        <v>6</v>
      </c>
      <c r="S73" s="43" t="s">
        <v>7</v>
      </c>
      <c r="T73" s="44" t="s">
        <v>544</v>
      </c>
      <c r="U73" s="44" t="s">
        <v>549</v>
      </c>
      <c r="V73" s="44" t="s">
        <v>547</v>
      </c>
      <c r="W73" s="44" t="s">
        <v>439</v>
      </c>
      <c r="X73" s="44" t="s">
        <v>439</v>
      </c>
      <c r="Y73" s="44" t="s">
        <v>548</v>
      </c>
      <c r="Z73" s="44" t="s">
        <v>0</v>
      </c>
      <c r="AA73" s="44" t="s">
        <v>0</v>
      </c>
      <c r="AB73" s="44" t="s">
        <v>439</v>
      </c>
      <c r="AC73" s="44" t="s">
        <v>439</v>
      </c>
      <c r="AD73" s="44" t="s">
        <v>439</v>
      </c>
      <c r="AE73" s="44" t="s">
        <v>439</v>
      </c>
      <c r="AF73" s="44" t="s">
        <v>439</v>
      </c>
      <c r="AG73" s="44" t="s">
        <v>439</v>
      </c>
      <c r="AH73" s="44" t="s">
        <v>439</v>
      </c>
      <c r="AI73" s="44" t="s">
        <v>551</v>
      </c>
      <c r="AJ73" s="44" t="s">
        <v>550</v>
      </c>
      <c r="AK73" s="44" t="s">
        <v>439</v>
      </c>
      <c r="AL73" s="44" t="s">
        <v>439</v>
      </c>
      <c r="AM73" s="44" t="s">
        <v>439</v>
      </c>
      <c r="AN73" s="44" t="s">
        <v>439</v>
      </c>
    </row>
    <row r="74" spans="1:40" x14ac:dyDescent="0.25">
      <c r="A74" s="43" t="s">
        <v>408</v>
      </c>
      <c r="B74" s="45" t="s">
        <v>409</v>
      </c>
      <c r="C74" s="46"/>
      <c r="D74" s="43" t="s">
        <v>0</v>
      </c>
      <c r="F74" s="45" t="s">
        <v>0</v>
      </c>
      <c r="G74" s="47"/>
      <c r="H74" s="47"/>
      <c r="I74" s="47"/>
      <c r="J74" s="47"/>
      <c r="K74" s="47"/>
      <c r="L74" s="46"/>
      <c r="M74" s="43" t="s">
        <v>244</v>
      </c>
      <c r="N74" s="45" t="s">
        <v>32</v>
      </c>
      <c r="O74" s="47"/>
      <c r="P74" s="46"/>
      <c r="Q74" s="43" t="s">
        <v>317</v>
      </c>
      <c r="R74" s="43" t="s">
        <v>6</v>
      </c>
      <c r="S74" s="43" t="s">
        <v>7</v>
      </c>
      <c r="T74" s="44" t="s">
        <v>552</v>
      </c>
      <c r="U74" s="44" t="s">
        <v>553</v>
      </c>
      <c r="V74" s="44" t="s">
        <v>439</v>
      </c>
      <c r="W74" s="44" t="s">
        <v>439</v>
      </c>
      <c r="X74" s="44" t="s">
        <v>554</v>
      </c>
      <c r="Y74" s="44" t="s">
        <v>555</v>
      </c>
      <c r="Z74" s="44" t="s">
        <v>439</v>
      </c>
      <c r="AA74" s="44" t="s">
        <v>555</v>
      </c>
      <c r="AB74" s="44" t="s">
        <v>439</v>
      </c>
      <c r="AC74" s="44" t="s">
        <v>439</v>
      </c>
      <c r="AD74" s="44" t="s">
        <v>439</v>
      </c>
      <c r="AE74" s="44" t="s">
        <v>439</v>
      </c>
      <c r="AF74" s="44" t="s">
        <v>439</v>
      </c>
      <c r="AG74" s="44" t="s">
        <v>439</v>
      </c>
      <c r="AH74" s="44" t="s">
        <v>439</v>
      </c>
      <c r="AI74" s="44" t="s">
        <v>439</v>
      </c>
      <c r="AJ74" s="44" t="s">
        <v>439</v>
      </c>
      <c r="AK74" s="44" t="s">
        <v>439</v>
      </c>
      <c r="AL74" s="44" t="s">
        <v>439</v>
      </c>
      <c r="AM74" s="44" t="s">
        <v>439</v>
      </c>
      <c r="AN74" s="44" t="s">
        <v>439</v>
      </c>
    </row>
    <row r="75" spans="1:40" x14ac:dyDescent="0.25">
      <c r="A75" s="43" t="s">
        <v>449</v>
      </c>
      <c r="B75" s="45" t="s">
        <v>444</v>
      </c>
      <c r="C75" s="46"/>
      <c r="D75" s="43" t="s">
        <v>0</v>
      </c>
      <c r="F75" s="45" t="s">
        <v>0</v>
      </c>
      <c r="G75" s="47"/>
      <c r="H75" s="47"/>
      <c r="I75" s="47"/>
      <c r="J75" s="47"/>
      <c r="K75" s="47"/>
      <c r="L75" s="46"/>
      <c r="M75" s="43" t="s">
        <v>244</v>
      </c>
      <c r="N75" s="45" t="s">
        <v>32</v>
      </c>
      <c r="O75" s="47"/>
      <c r="P75" s="46"/>
      <c r="Q75" s="43" t="s">
        <v>317</v>
      </c>
      <c r="R75" s="43" t="s">
        <v>6</v>
      </c>
      <c r="S75" s="43" t="s">
        <v>7</v>
      </c>
      <c r="T75" s="44" t="s">
        <v>552</v>
      </c>
      <c r="U75" s="44" t="s">
        <v>553</v>
      </c>
      <c r="V75" s="44" t="s">
        <v>554</v>
      </c>
      <c r="W75" s="44" t="s">
        <v>439</v>
      </c>
      <c r="X75" s="44" t="s">
        <v>439</v>
      </c>
      <c r="Y75" s="44" t="s">
        <v>555</v>
      </c>
      <c r="Z75" s="44" t="s">
        <v>439</v>
      </c>
      <c r="AA75" s="44" t="s">
        <v>555</v>
      </c>
      <c r="AB75" s="44" t="s">
        <v>439</v>
      </c>
      <c r="AC75" s="44" t="s">
        <v>439</v>
      </c>
      <c r="AD75" s="44" t="s">
        <v>439</v>
      </c>
      <c r="AE75" s="44" t="s">
        <v>439</v>
      </c>
      <c r="AF75" s="44" t="s">
        <v>439</v>
      </c>
      <c r="AG75" s="44" t="s">
        <v>439</v>
      </c>
      <c r="AH75" s="44" t="s">
        <v>439</v>
      </c>
      <c r="AI75" s="44" t="s">
        <v>439</v>
      </c>
      <c r="AJ75" s="44" t="s">
        <v>439</v>
      </c>
      <c r="AK75" s="44" t="s">
        <v>439</v>
      </c>
      <c r="AL75" s="44" t="s">
        <v>439</v>
      </c>
      <c r="AM75" s="44" t="s">
        <v>439</v>
      </c>
      <c r="AN75" s="44" t="s">
        <v>439</v>
      </c>
    </row>
    <row r="76" spans="1:40" x14ac:dyDescent="0.25">
      <c r="A76" s="43" t="s">
        <v>449</v>
      </c>
      <c r="B76" s="45" t="s">
        <v>444</v>
      </c>
      <c r="C76" s="46"/>
      <c r="D76" s="43" t="s">
        <v>238</v>
      </c>
      <c r="F76" s="45" t="s">
        <v>451</v>
      </c>
      <c r="G76" s="47"/>
      <c r="H76" s="47"/>
      <c r="I76" s="47"/>
      <c r="J76" s="47"/>
      <c r="K76" s="47"/>
      <c r="L76" s="46"/>
      <c r="M76" s="43" t="s">
        <v>244</v>
      </c>
      <c r="N76" s="45" t="s">
        <v>32</v>
      </c>
      <c r="O76" s="47"/>
      <c r="P76" s="46"/>
      <c r="Q76" s="43" t="s">
        <v>317</v>
      </c>
      <c r="R76" s="43" t="s">
        <v>6</v>
      </c>
      <c r="S76" s="43" t="s">
        <v>7</v>
      </c>
      <c r="T76" s="44" t="s">
        <v>552</v>
      </c>
      <c r="U76" s="44" t="s">
        <v>553</v>
      </c>
      <c r="V76" s="44" t="s">
        <v>554</v>
      </c>
      <c r="W76" s="44" t="s">
        <v>439</v>
      </c>
      <c r="X76" s="44" t="s">
        <v>439</v>
      </c>
      <c r="Y76" s="44" t="s">
        <v>555</v>
      </c>
      <c r="Z76" s="44" t="s">
        <v>0</v>
      </c>
      <c r="AA76" s="44" t="s">
        <v>0</v>
      </c>
      <c r="AB76" s="44" t="s">
        <v>439</v>
      </c>
      <c r="AC76" s="44" t="s">
        <v>439</v>
      </c>
      <c r="AD76" s="44" t="s">
        <v>439</v>
      </c>
      <c r="AE76" s="44" t="s">
        <v>439</v>
      </c>
      <c r="AF76" s="44" t="s">
        <v>439</v>
      </c>
      <c r="AG76" s="44" t="s">
        <v>439</v>
      </c>
      <c r="AH76" s="44" t="s">
        <v>439</v>
      </c>
      <c r="AI76" s="44" t="s">
        <v>439</v>
      </c>
      <c r="AJ76" s="44" t="s">
        <v>556</v>
      </c>
      <c r="AK76" s="44" t="s">
        <v>439</v>
      </c>
      <c r="AL76" s="44" t="s">
        <v>439</v>
      </c>
      <c r="AM76" s="44" t="s">
        <v>439</v>
      </c>
      <c r="AN76" s="44" t="s">
        <v>439</v>
      </c>
    </row>
    <row r="77" spans="1:40" x14ac:dyDescent="0.25">
      <c r="A77" s="43" t="s">
        <v>449</v>
      </c>
      <c r="B77" s="45" t="s">
        <v>444</v>
      </c>
      <c r="C77" s="46"/>
      <c r="D77" s="43" t="s">
        <v>238</v>
      </c>
      <c r="F77" s="45" t="s">
        <v>451</v>
      </c>
      <c r="G77" s="47"/>
      <c r="H77" s="47"/>
      <c r="I77" s="47"/>
      <c r="J77" s="47"/>
      <c r="K77" s="47"/>
      <c r="L77" s="46"/>
      <c r="M77" s="43" t="s">
        <v>244</v>
      </c>
      <c r="N77" s="45" t="s">
        <v>32</v>
      </c>
      <c r="O77" s="47"/>
      <c r="P77" s="46"/>
      <c r="Q77" s="43" t="s">
        <v>317</v>
      </c>
      <c r="R77" s="43" t="s">
        <v>6</v>
      </c>
      <c r="S77" s="43" t="s">
        <v>7</v>
      </c>
      <c r="T77" s="44" t="s">
        <v>552</v>
      </c>
      <c r="U77" s="44" t="s">
        <v>553</v>
      </c>
      <c r="V77" s="44" t="s">
        <v>554</v>
      </c>
      <c r="W77" s="44" t="s">
        <v>439</v>
      </c>
      <c r="X77" s="44" t="s">
        <v>439</v>
      </c>
      <c r="Y77" s="44" t="s">
        <v>555</v>
      </c>
      <c r="Z77" s="44" t="s">
        <v>0</v>
      </c>
      <c r="AA77" s="44" t="s">
        <v>0</v>
      </c>
      <c r="AB77" s="44" t="s">
        <v>439</v>
      </c>
      <c r="AC77" s="44" t="s">
        <v>439</v>
      </c>
      <c r="AD77" s="44" t="s">
        <v>439</v>
      </c>
      <c r="AE77" s="44" t="s">
        <v>439</v>
      </c>
      <c r="AF77" s="44" t="s">
        <v>439</v>
      </c>
      <c r="AG77" s="44" t="s">
        <v>439</v>
      </c>
      <c r="AH77" s="44" t="s">
        <v>439</v>
      </c>
      <c r="AI77" s="44" t="s">
        <v>557</v>
      </c>
      <c r="AJ77" s="44" t="s">
        <v>556</v>
      </c>
      <c r="AK77" s="44" t="s">
        <v>439</v>
      </c>
      <c r="AL77" s="44" t="s">
        <v>439</v>
      </c>
      <c r="AM77" s="44" t="s">
        <v>439</v>
      </c>
      <c r="AN77" s="44" t="s">
        <v>439</v>
      </c>
    </row>
    <row r="78" spans="1:40" x14ac:dyDescent="0.25">
      <c r="A78" s="43" t="s">
        <v>408</v>
      </c>
      <c r="B78" s="45" t="s">
        <v>409</v>
      </c>
      <c r="C78" s="46"/>
      <c r="D78" s="43" t="s">
        <v>0</v>
      </c>
      <c r="F78" s="45" t="s">
        <v>0</v>
      </c>
      <c r="G78" s="47"/>
      <c r="H78" s="47"/>
      <c r="I78" s="47"/>
      <c r="J78" s="47"/>
      <c r="K78" s="47"/>
      <c r="L78" s="46"/>
      <c r="M78" s="43" t="s">
        <v>245</v>
      </c>
      <c r="N78" s="45" t="s">
        <v>33</v>
      </c>
      <c r="O78" s="47"/>
      <c r="P78" s="46"/>
      <c r="Q78" s="43" t="s">
        <v>317</v>
      </c>
      <c r="R78" s="43" t="s">
        <v>6</v>
      </c>
      <c r="S78" s="43" t="s">
        <v>7</v>
      </c>
      <c r="T78" s="44" t="s">
        <v>558</v>
      </c>
      <c r="U78" s="44" t="s">
        <v>559</v>
      </c>
      <c r="V78" s="44" t="s">
        <v>439</v>
      </c>
      <c r="W78" s="44" t="s">
        <v>439</v>
      </c>
      <c r="X78" s="44" t="s">
        <v>560</v>
      </c>
      <c r="Y78" s="44" t="s">
        <v>561</v>
      </c>
      <c r="Z78" s="44" t="s">
        <v>439</v>
      </c>
      <c r="AA78" s="44" t="s">
        <v>561</v>
      </c>
      <c r="AB78" s="44" t="s">
        <v>439</v>
      </c>
      <c r="AC78" s="44" t="s">
        <v>439</v>
      </c>
      <c r="AD78" s="44" t="s">
        <v>439</v>
      </c>
      <c r="AE78" s="44" t="s">
        <v>439</v>
      </c>
      <c r="AF78" s="44" t="s">
        <v>439</v>
      </c>
      <c r="AG78" s="44" t="s">
        <v>439</v>
      </c>
      <c r="AH78" s="44" t="s">
        <v>439</v>
      </c>
      <c r="AI78" s="44" t="s">
        <v>439</v>
      </c>
      <c r="AJ78" s="44" t="s">
        <v>439</v>
      </c>
      <c r="AK78" s="44" t="s">
        <v>439</v>
      </c>
      <c r="AL78" s="44" t="s">
        <v>439</v>
      </c>
      <c r="AM78" s="44" t="s">
        <v>439</v>
      </c>
      <c r="AN78" s="44" t="s">
        <v>439</v>
      </c>
    </row>
    <row r="79" spans="1:40" x14ac:dyDescent="0.25">
      <c r="A79" s="43" t="s">
        <v>449</v>
      </c>
      <c r="B79" s="45" t="s">
        <v>444</v>
      </c>
      <c r="C79" s="46"/>
      <c r="D79" s="43" t="s">
        <v>0</v>
      </c>
      <c r="F79" s="45" t="s">
        <v>0</v>
      </c>
      <c r="G79" s="47"/>
      <c r="H79" s="47"/>
      <c r="I79" s="47"/>
      <c r="J79" s="47"/>
      <c r="K79" s="47"/>
      <c r="L79" s="46"/>
      <c r="M79" s="43" t="s">
        <v>245</v>
      </c>
      <c r="N79" s="45" t="s">
        <v>33</v>
      </c>
      <c r="O79" s="47"/>
      <c r="P79" s="46"/>
      <c r="Q79" s="43" t="s">
        <v>317</v>
      </c>
      <c r="R79" s="43" t="s">
        <v>6</v>
      </c>
      <c r="S79" s="43" t="s">
        <v>7</v>
      </c>
      <c r="T79" s="44" t="s">
        <v>558</v>
      </c>
      <c r="U79" s="44" t="s">
        <v>559</v>
      </c>
      <c r="V79" s="44" t="s">
        <v>560</v>
      </c>
      <c r="W79" s="44" t="s">
        <v>439</v>
      </c>
      <c r="X79" s="44" t="s">
        <v>439</v>
      </c>
      <c r="Y79" s="44" t="s">
        <v>561</v>
      </c>
      <c r="Z79" s="44" t="s">
        <v>439</v>
      </c>
      <c r="AA79" s="44" t="s">
        <v>561</v>
      </c>
      <c r="AB79" s="44" t="s">
        <v>439</v>
      </c>
      <c r="AC79" s="44" t="s">
        <v>439</v>
      </c>
      <c r="AD79" s="44" t="s">
        <v>439</v>
      </c>
      <c r="AE79" s="44" t="s">
        <v>439</v>
      </c>
      <c r="AF79" s="44" t="s">
        <v>439</v>
      </c>
      <c r="AG79" s="44" t="s">
        <v>439</v>
      </c>
      <c r="AH79" s="44" t="s">
        <v>439</v>
      </c>
      <c r="AI79" s="44" t="s">
        <v>439</v>
      </c>
      <c r="AJ79" s="44" t="s">
        <v>439</v>
      </c>
      <c r="AK79" s="44" t="s">
        <v>439</v>
      </c>
      <c r="AL79" s="44" t="s">
        <v>439</v>
      </c>
      <c r="AM79" s="44" t="s">
        <v>439</v>
      </c>
      <c r="AN79" s="44" t="s">
        <v>439</v>
      </c>
    </row>
    <row r="80" spans="1:40" x14ac:dyDescent="0.25">
      <c r="A80" s="43" t="s">
        <v>449</v>
      </c>
      <c r="B80" s="45" t="s">
        <v>444</v>
      </c>
      <c r="C80" s="46"/>
      <c r="D80" s="43" t="s">
        <v>238</v>
      </c>
      <c r="F80" s="45" t="s">
        <v>451</v>
      </c>
      <c r="G80" s="47"/>
      <c r="H80" s="47"/>
      <c r="I80" s="47"/>
      <c r="J80" s="47"/>
      <c r="K80" s="47"/>
      <c r="L80" s="46"/>
      <c r="M80" s="43" t="s">
        <v>245</v>
      </c>
      <c r="N80" s="45" t="s">
        <v>33</v>
      </c>
      <c r="O80" s="47"/>
      <c r="P80" s="46"/>
      <c r="Q80" s="43" t="s">
        <v>317</v>
      </c>
      <c r="R80" s="43" t="s">
        <v>6</v>
      </c>
      <c r="S80" s="43" t="s">
        <v>7</v>
      </c>
      <c r="T80" s="44" t="s">
        <v>558</v>
      </c>
      <c r="U80" s="44" t="s">
        <v>559</v>
      </c>
      <c r="V80" s="44" t="s">
        <v>560</v>
      </c>
      <c r="W80" s="44" t="s">
        <v>439</v>
      </c>
      <c r="X80" s="44" t="s">
        <v>439</v>
      </c>
      <c r="Y80" s="44" t="s">
        <v>561</v>
      </c>
      <c r="Z80" s="44" t="s">
        <v>0</v>
      </c>
      <c r="AA80" s="44" t="s">
        <v>0</v>
      </c>
      <c r="AB80" s="44" t="s">
        <v>439</v>
      </c>
      <c r="AC80" s="44" t="s">
        <v>439</v>
      </c>
      <c r="AD80" s="44" t="s">
        <v>439</v>
      </c>
      <c r="AE80" s="44" t="s">
        <v>439</v>
      </c>
      <c r="AF80" s="44" t="s">
        <v>439</v>
      </c>
      <c r="AG80" s="44" t="s">
        <v>439</v>
      </c>
      <c r="AH80" s="44" t="s">
        <v>439</v>
      </c>
      <c r="AI80" s="44" t="s">
        <v>439</v>
      </c>
      <c r="AJ80" s="44" t="s">
        <v>562</v>
      </c>
      <c r="AK80" s="44" t="s">
        <v>439</v>
      </c>
      <c r="AL80" s="44" t="s">
        <v>439</v>
      </c>
      <c r="AM80" s="44" t="s">
        <v>439</v>
      </c>
      <c r="AN80" s="44" t="s">
        <v>439</v>
      </c>
    </row>
    <row r="81" spans="1:40" x14ac:dyDescent="0.25">
      <c r="A81" s="43" t="s">
        <v>449</v>
      </c>
      <c r="B81" s="45" t="s">
        <v>444</v>
      </c>
      <c r="C81" s="46"/>
      <c r="D81" s="43" t="s">
        <v>238</v>
      </c>
      <c r="F81" s="45" t="s">
        <v>451</v>
      </c>
      <c r="G81" s="47"/>
      <c r="H81" s="47"/>
      <c r="I81" s="47"/>
      <c r="J81" s="47"/>
      <c r="K81" s="47"/>
      <c r="L81" s="46"/>
      <c r="M81" s="43" t="s">
        <v>245</v>
      </c>
      <c r="N81" s="45" t="s">
        <v>33</v>
      </c>
      <c r="O81" s="47"/>
      <c r="P81" s="46"/>
      <c r="Q81" s="43" t="s">
        <v>317</v>
      </c>
      <c r="R81" s="43" t="s">
        <v>6</v>
      </c>
      <c r="S81" s="43" t="s">
        <v>7</v>
      </c>
      <c r="T81" s="44" t="s">
        <v>558</v>
      </c>
      <c r="U81" s="44" t="s">
        <v>559</v>
      </c>
      <c r="V81" s="44" t="s">
        <v>560</v>
      </c>
      <c r="W81" s="44" t="s">
        <v>439</v>
      </c>
      <c r="X81" s="44" t="s">
        <v>439</v>
      </c>
      <c r="Y81" s="44" t="s">
        <v>561</v>
      </c>
      <c r="Z81" s="44" t="s">
        <v>0</v>
      </c>
      <c r="AA81" s="44" t="s">
        <v>0</v>
      </c>
      <c r="AB81" s="44" t="s">
        <v>439</v>
      </c>
      <c r="AC81" s="44" t="s">
        <v>439</v>
      </c>
      <c r="AD81" s="44" t="s">
        <v>439</v>
      </c>
      <c r="AE81" s="44" t="s">
        <v>439</v>
      </c>
      <c r="AF81" s="44" t="s">
        <v>439</v>
      </c>
      <c r="AG81" s="44" t="s">
        <v>439</v>
      </c>
      <c r="AH81" s="44" t="s">
        <v>439</v>
      </c>
      <c r="AI81" s="44" t="s">
        <v>563</v>
      </c>
      <c r="AJ81" s="44" t="s">
        <v>562</v>
      </c>
      <c r="AK81" s="44" t="s">
        <v>439</v>
      </c>
      <c r="AL81" s="44" t="s">
        <v>439</v>
      </c>
      <c r="AM81" s="44" t="s">
        <v>439</v>
      </c>
      <c r="AN81" s="44" t="s">
        <v>439</v>
      </c>
    </row>
    <row r="82" spans="1:40" x14ac:dyDescent="0.25">
      <c r="A82" s="43" t="s">
        <v>408</v>
      </c>
      <c r="B82" s="45" t="s">
        <v>409</v>
      </c>
      <c r="C82" s="46"/>
      <c r="D82" s="43" t="s">
        <v>0</v>
      </c>
      <c r="F82" s="45" t="s">
        <v>0</v>
      </c>
      <c r="G82" s="47"/>
      <c r="H82" s="47"/>
      <c r="I82" s="47"/>
      <c r="J82" s="47"/>
      <c r="K82" s="47"/>
      <c r="L82" s="46"/>
      <c r="M82" s="43" t="s">
        <v>246</v>
      </c>
      <c r="N82" s="45" t="s">
        <v>34</v>
      </c>
      <c r="O82" s="47"/>
      <c r="P82" s="46"/>
      <c r="Q82" s="43" t="s">
        <v>317</v>
      </c>
      <c r="R82" s="43" t="s">
        <v>6</v>
      </c>
      <c r="S82" s="43" t="s">
        <v>7</v>
      </c>
      <c r="T82" s="44" t="s">
        <v>564</v>
      </c>
      <c r="U82" s="44" t="s">
        <v>439</v>
      </c>
      <c r="V82" s="44" t="s">
        <v>439</v>
      </c>
      <c r="W82" s="44" t="s">
        <v>565</v>
      </c>
      <c r="X82" s="44" t="s">
        <v>439</v>
      </c>
      <c r="Y82" s="44" t="s">
        <v>566</v>
      </c>
      <c r="Z82" s="44" t="s">
        <v>566</v>
      </c>
      <c r="AA82" s="44" t="s">
        <v>439</v>
      </c>
      <c r="AB82" s="44" t="s">
        <v>439</v>
      </c>
      <c r="AC82" s="44" t="s">
        <v>439</v>
      </c>
      <c r="AD82" s="44" t="s">
        <v>439</v>
      </c>
      <c r="AE82" s="44" t="s">
        <v>439</v>
      </c>
      <c r="AF82" s="44" t="s">
        <v>439</v>
      </c>
      <c r="AG82" s="44" t="s">
        <v>439</v>
      </c>
      <c r="AH82" s="44" t="s">
        <v>439</v>
      </c>
      <c r="AI82" s="44" t="s">
        <v>439</v>
      </c>
      <c r="AJ82" s="44" t="s">
        <v>439</v>
      </c>
      <c r="AK82" s="44" t="s">
        <v>439</v>
      </c>
      <c r="AL82" s="44" t="s">
        <v>439</v>
      </c>
      <c r="AM82" s="44" t="s">
        <v>439</v>
      </c>
      <c r="AN82" s="44" t="s">
        <v>439</v>
      </c>
    </row>
    <row r="83" spans="1:40" x14ac:dyDescent="0.25">
      <c r="A83" s="43" t="s">
        <v>408</v>
      </c>
      <c r="B83" s="45" t="s">
        <v>409</v>
      </c>
      <c r="C83" s="46"/>
      <c r="D83" s="43" t="s">
        <v>0</v>
      </c>
      <c r="F83" s="45" t="s">
        <v>0</v>
      </c>
      <c r="G83" s="47"/>
      <c r="H83" s="47"/>
      <c r="I83" s="47"/>
      <c r="J83" s="47"/>
      <c r="K83" s="47"/>
      <c r="L83" s="46"/>
      <c r="M83" s="43" t="s">
        <v>249</v>
      </c>
      <c r="N83" s="45" t="s">
        <v>36</v>
      </c>
      <c r="O83" s="47"/>
      <c r="P83" s="46"/>
      <c r="Q83" s="43" t="s">
        <v>317</v>
      </c>
      <c r="R83" s="43" t="s">
        <v>6</v>
      </c>
      <c r="S83" s="43" t="s">
        <v>7</v>
      </c>
      <c r="T83" s="44" t="s">
        <v>567</v>
      </c>
      <c r="U83" s="44" t="s">
        <v>568</v>
      </c>
      <c r="V83" s="44" t="s">
        <v>439</v>
      </c>
      <c r="W83" s="44" t="s">
        <v>439</v>
      </c>
      <c r="X83" s="44" t="s">
        <v>464</v>
      </c>
      <c r="Y83" s="44" t="s">
        <v>569</v>
      </c>
      <c r="Z83" s="44" t="s">
        <v>439</v>
      </c>
      <c r="AA83" s="44" t="s">
        <v>569</v>
      </c>
      <c r="AB83" s="44" t="s">
        <v>439</v>
      </c>
      <c r="AC83" s="44" t="s">
        <v>439</v>
      </c>
      <c r="AD83" s="44" t="s">
        <v>439</v>
      </c>
      <c r="AE83" s="44" t="s">
        <v>439</v>
      </c>
      <c r="AF83" s="44" t="s">
        <v>439</v>
      </c>
      <c r="AG83" s="44" t="s">
        <v>439</v>
      </c>
      <c r="AH83" s="44" t="s">
        <v>439</v>
      </c>
      <c r="AI83" s="44" t="s">
        <v>439</v>
      </c>
      <c r="AJ83" s="44" t="s">
        <v>439</v>
      </c>
      <c r="AK83" s="44" t="s">
        <v>439</v>
      </c>
      <c r="AL83" s="44" t="s">
        <v>439</v>
      </c>
      <c r="AM83" s="44" t="s">
        <v>439</v>
      </c>
      <c r="AN83" s="44" t="s">
        <v>439</v>
      </c>
    </row>
    <row r="84" spans="1:40" x14ac:dyDescent="0.25">
      <c r="A84" s="43" t="s">
        <v>449</v>
      </c>
      <c r="B84" s="45" t="s">
        <v>444</v>
      </c>
      <c r="C84" s="46"/>
      <c r="D84" s="43" t="s">
        <v>0</v>
      </c>
      <c r="F84" s="45" t="s">
        <v>0</v>
      </c>
      <c r="G84" s="47"/>
      <c r="H84" s="47"/>
      <c r="I84" s="47"/>
      <c r="J84" s="47"/>
      <c r="K84" s="47"/>
      <c r="L84" s="46"/>
      <c r="M84" s="43" t="s">
        <v>249</v>
      </c>
      <c r="N84" s="45" t="s">
        <v>36</v>
      </c>
      <c r="O84" s="47"/>
      <c r="P84" s="46"/>
      <c r="Q84" s="43" t="s">
        <v>317</v>
      </c>
      <c r="R84" s="43" t="s">
        <v>6</v>
      </c>
      <c r="S84" s="43" t="s">
        <v>7</v>
      </c>
      <c r="T84" s="44" t="s">
        <v>567</v>
      </c>
      <c r="U84" s="44" t="s">
        <v>568</v>
      </c>
      <c r="V84" s="44" t="s">
        <v>464</v>
      </c>
      <c r="W84" s="44" t="s">
        <v>439</v>
      </c>
      <c r="X84" s="44" t="s">
        <v>439</v>
      </c>
      <c r="Y84" s="44" t="s">
        <v>569</v>
      </c>
      <c r="Z84" s="44" t="s">
        <v>439</v>
      </c>
      <c r="AA84" s="44" t="s">
        <v>569</v>
      </c>
      <c r="AB84" s="44" t="s">
        <v>439</v>
      </c>
      <c r="AC84" s="44" t="s">
        <v>439</v>
      </c>
      <c r="AD84" s="44" t="s">
        <v>439</v>
      </c>
      <c r="AE84" s="44" t="s">
        <v>439</v>
      </c>
      <c r="AF84" s="44" t="s">
        <v>439</v>
      </c>
      <c r="AG84" s="44" t="s">
        <v>439</v>
      </c>
      <c r="AH84" s="44" t="s">
        <v>439</v>
      </c>
      <c r="AI84" s="44" t="s">
        <v>439</v>
      </c>
      <c r="AJ84" s="44" t="s">
        <v>439</v>
      </c>
      <c r="AK84" s="44" t="s">
        <v>439</v>
      </c>
      <c r="AL84" s="44" t="s">
        <v>439</v>
      </c>
      <c r="AM84" s="44" t="s">
        <v>439</v>
      </c>
      <c r="AN84" s="44" t="s">
        <v>439</v>
      </c>
    </row>
    <row r="85" spans="1:40" x14ac:dyDescent="0.25">
      <c r="A85" s="43" t="s">
        <v>449</v>
      </c>
      <c r="B85" s="45" t="s">
        <v>444</v>
      </c>
      <c r="C85" s="46"/>
      <c r="D85" s="43" t="s">
        <v>238</v>
      </c>
      <c r="F85" s="45" t="s">
        <v>451</v>
      </c>
      <c r="G85" s="47"/>
      <c r="H85" s="47"/>
      <c r="I85" s="47"/>
      <c r="J85" s="47"/>
      <c r="K85" s="47"/>
      <c r="L85" s="46"/>
      <c r="M85" s="43" t="s">
        <v>249</v>
      </c>
      <c r="N85" s="45" t="s">
        <v>36</v>
      </c>
      <c r="O85" s="47"/>
      <c r="P85" s="46"/>
      <c r="Q85" s="43" t="s">
        <v>317</v>
      </c>
      <c r="R85" s="43" t="s">
        <v>6</v>
      </c>
      <c r="S85" s="43" t="s">
        <v>7</v>
      </c>
      <c r="T85" s="44" t="s">
        <v>567</v>
      </c>
      <c r="U85" s="44" t="s">
        <v>570</v>
      </c>
      <c r="V85" s="44" t="s">
        <v>571</v>
      </c>
      <c r="W85" s="44" t="s">
        <v>439</v>
      </c>
      <c r="X85" s="44" t="s">
        <v>439</v>
      </c>
      <c r="Y85" s="44" t="s">
        <v>569</v>
      </c>
      <c r="Z85" s="44" t="s">
        <v>0</v>
      </c>
      <c r="AA85" s="44" t="s">
        <v>0</v>
      </c>
      <c r="AB85" s="44" t="s">
        <v>439</v>
      </c>
      <c r="AC85" s="44" t="s">
        <v>439</v>
      </c>
      <c r="AD85" s="44" t="s">
        <v>439</v>
      </c>
      <c r="AE85" s="44" t="s">
        <v>439</v>
      </c>
      <c r="AF85" s="44" t="s">
        <v>439</v>
      </c>
      <c r="AG85" s="44" t="s">
        <v>439</v>
      </c>
      <c r="AH85" s="44" t="s">
        <v>439</v>
      </c>
      <c r="AI85" s="44" t="s">
        <v>572</v>
      </c>
      <c r="AJ85" s="44" t="s">
        <v>573</v>
      </c>
      <c r="AK85" s="44" t="s">
        <v>439</v>
      </c>
      <c r="AL85" s="44" t="s">
        <v>439</v>
      </c>
      <c r="AM85" s="44" t="s">
        <v>439</v>
      </c>
      <c r="AN85" s="44" t="s">
        <v>439</v>
      </c>
    </row>
    <row r="86" spans="1:40" x14ac:dyDescent="0.25">
      <c r="A86" s="43" t="s">
        <v>408</v>
      </c>
      <c r="B86" s="45" t="s">
        <v>409</v>
      </c>
      <c r="C86" s="46"/>
      <c r="D86" s="43" t="s">
        <v>0</v>
      </c>
      <c r="F86" s="45" t="s">
        <v>0</v>
      </c>
      <c r="G86" s="47"/>
      <c r="H86" s="47"/>
      <c r="I86" s="47"/>
      <c r="J86" s="47"/>
      <c r="K86" s="47"/>
      <c r="L86" s="46"/>
      <c r="M86" s="43" t="s">
        <v>250</v>
      </c>
      <c r="N86" s="45" t="s">
        <v>37</v>
      </c>
      <c r="O86" s="47"/>
      <c r="P86" s="46"/>
      <c r="Q86" s="43" t="s">
        <v>317</v>
      </c>
      <c r="R86" s="43" t="s">
        <v>6</v>
      </c>
      <c r="S86" s="43" t="s">
        <v>7</v>
      </c>
      <c r="T86" s="44" t="s">
        <v>574</v>
      </c>
      <c r="U86" s="44" t="s">
        <v>575</v>
      </c>
      <c r="V86" s="44" t="s">
        <v>576</v>
      </c>
      <c r="W86" s="44" t="s">
        <v>464</v>
      </c>
      <c r="X86" s="44" t="s">
        <v>439</v>
      </c>
      <c r="Y86" s="44" t="s">
        <v>577</v>
      </c>
      <c r="Z86" s="44" t="s">
        <v>439</v>
      </c>
      <c r="AA86" s="44" t="s">
        <v>577</v>
      </c>
      <c r="AB86" s="44" t="s">
        <v>439</v>
      </c>
      <c r="AC86" s="44" t="s">
        <v>439</v>
      </c>
      <c r="AD86" s="44" t="s">
        <v>439</v>
      </c>
      <c r="AE86" s="44" t="s">
        <v>439</v>
      </c>
      <c r="AF86" s="44" t="s">
        <v>439</v>
      </c>
      <c r="AG86" s="44" t="s">
        <v>439</v>
      </c>
      <c r="AH86" s="44" t="s">
        <v>439</v>
      </c>
      <c r="AI86" s="44" t="s">
        <v>439</v>
      </c>
      <c r="AJ86" s="44" t="s">
        <v>439</v>
      </c>
      <c r="AK86" s="44" t="s">
        <v>439</v>
      </c>
      <c r="AL86" s="44" t="s">
        <v>439</v>
      </c>
      <c r="AM86" s="44" t="s">
        <v>439</v>
      </c>
      <c r="AN86" s="44" t="s">
        <v>439</v>
      </c>
    </row>
    <row r="87" spans="1:40" x14ac:dyDescent="0.25">
      <c r="A87" s="43" t="s">
        <v>449</v>
      </c>
      <c r="B87" s="45" t="s">
        <v>444</v>
      </c>
      <c r="C87" s="46"/>
      <c r="D87" s="43" t="s">
        <v>0</v>
      </c>
      <c r="F87" s="45" t="s">
        <v>0</v>
      </c>
      <c r="G87" s="47"/>
      <c r="H87" s="47"/>
      <c r="I87" s="47"/>
      <c r="J87" s="47"/>
      <c r="K87" s="47"/>
      <c r="L87" s="46"/>
      <c r="M87" s="43" t="s">
        <v>250</v>
      </c>
      <c r="N87" s="45" t="s">
        <v>37</v>
      </c>
      <c r="O87" s="47"/>
      <c r="P87" s="46"/>
      <c r="Q87" s="43" t="s">
        <v>317</v>
      </c>
      <c r="R87" s="43" t="s">
        <v>6</v>
      </c>
      <c r="S87" s="43" t="s">
        <v>7</v>
      </c>
      <c r="T87" s="44" t="s">
        <v>574</v>
      </c>
      <c r="U87" s="44" t="s">
        <v>578</v>
      </c>
      <c r="V87" s="44" t="s">
        <v>576</v>
      </c>
      <c r="W87" s="44" t="s">
        <v>439</v>
      </c>
      <c r="X87" s="44" t="s">
        <v>439</v>
      </c>
      <c r="Y87" s="44" t="s">
        <v>577</v>
      </c>
      <c r="Z87" s="44" t="s">
        <v>439</v>
      </c>
      <c r="AA87" s="44" t="s">
        <v>577</v>
      </c>
      <c r="AB87" s="44" t="s">
        <v>439</v>
      </c>
      <c r="AC87" s="44" t="s">
        <v>439</v>
      </c>
      <c r="AD87" s="44" t="s">
        <v>439</v>
      </c>
      <c r="AE87" s="44" t="s">
        <v>439</v>
      </c>
      <c r="AF87" s="44" t="s">
        <v>439</v>
      </c>
      <c r="AG87" s="44" t="s">
        <v>439</v>
      </c>
      <c r="AH87" s="44" t="s">
        <v>439</v>
      </c>
      <c r="AI87" s="44" t="s">
        <v>439</v>
      </c>
      <c r="AJ87" s="44" t="s">
        <v>439</v>
      </c>
      <c r="AK87" s="44" t="s">
        <v>439</v>
      </c>
      <c r="AL87" s="44" t="s">
        <v>439</v>
      </c>
      <c r="AM87" s="44" t="s">
        <v>439</v>
      </c>
      <c r="AN87" s="44" t="s">
        <v>439</v>
      </c>
    </row>
    <row r="88" spans="1:40" x14ac:dyDescent="0.25">
      <c r="A88" s="43" t="s">
        <v>449</v>
      </c>
      <c r="B88" s="45" t="s">
        <v>444</v>
      </c>
      <c r="C88" s="46"/>
      <c r="D88" s="43" t="s">
        <v>238</v>
      </c>
      <c r="F88" s="45" t="s">
        <v>451</v>
      </c>
      <c r="G88" s="47"/>
      <c r="H88" s="47"/>
      <c r="I88" s="47"/>
      <c r="J88" s="47"/>
      <c r="K88" s="47"/>
      <c r="L88" s="46"/>
      <c r="M88" s="43" t="s">
        <v>250</v>
      </c>
      <c r="N88" s="45" t="s">
        <v>37</v>
      </c>
      <c r="O88" s="47"/>
      <c r="P88" s="46"/>
      <c r="Q88" s="43" t="s">
        <v>317</v>
      </c>
      <c r="R88" s="43" t="s">
        <v>6</v>
      </c>
      <c r="S88" s="43" t="s">
        <v>7</v>
      </c>
      <c r="T88" s="44" t="s">
        <v>574</v>
      </c>
      <c r="U88" s="44" t="s">
        <v>578</v>
      </c>
      <c r="V88" s="44" t="s">
        <v>576</v>
      </c>
      <c r="W88" s="44" t="s">
        <v>439</v>
      </c>
      <c r="X88" s="44" t="s">
        <v>439</v>
      </c>
      <c r="Y88" s="44" t="s">
        <v>577</v>
      </c>
      <c r="Z88" s="44" t="s">
        <v>0</v>
      </c>
      <c r="AA88" s="44" t="s">
        <v>0</v>
      </c>
      <c r="AB88" s="44" t="s">
        <v>439</v>
      </c>
      <c r="AC88" s="44" t="s">
        <v>439</v>
      </c>
      <c r="AD88" s="44" t="s">
        <v>439</v>
      </c>
      <c r="AE88" s="44" t="s">
        <v>439</v>
      </c>
      <c r="AF88" s="44" t="s">
        <v>439</v>
      </c>
      <c r="AG88" s="44" t="s">
        <v>439</v>
      </c>
      <c r="AH88" s="44" t="s">
        <v>439</v>
      </c>
      <c r="AI88" s="44" t="s">
        <v>579</v>
      </c>
      <c r="AJ88" s="44" t="s">
        <v>580</v>
      </c>
      <c r="AK88" s="44" t="s">
        <v>439</v>
      </c>
      <c r="AL88" s="44" t="s">
        <v>439</v>
      </c>
      <c r="AM88" s="44" t="s">
        <v>439</v>
      </c>
      <c r="AN88" s="44" t="s">
        <v>439</v>
      </c>
    </row>
    <row r="89" spans="1:40" x14ac:dyDescent="0.25">
      <c r="A89" s="43" t="s">
        <v>408</v>
      </c>
      <c r="B89" s="45" t="s">
        <v>409</v>
      </c>
      <c r="C89" s="46"/>
      <c r="D89" s="43" t="s">
        <v>0</v>
      </c>
      <c r="F89" s="45" t="s">
        <v>0</v>
      </c>
      <c r="G89" s="47"/>
      <c r="H89" s="47"/>
      <c r="I89" s="47"/>
      <c r="J89" s="47"/>
      <c r="K89" s="47"/>
      <c r="L89" s="46"/>
      <c r="M89" s="43" t="s">
        <v>251</v>
      </c>
      <c r="N89" s="45" t="s">
        <v>38</v>
      </c>
      <c r="O89" s="47"/>
      <c r="P89" s="46"/>
      <c r="Q89" s="43" t="s">
        <v>317</v>
      </c>
      <c r="R89" s="43" t="s">
        <v>6</v>
      </c>
      <c r="S89" s="43" t="s">
        <v>7</v>
      </c>
      <c r="T89" s="44" t="s">
        <v>581</v>
      </c>
      <c r="U89" s="44" t="s">
        <v>582</v>
      </c>
      <c r="V89" s="44" t="s">
        <v>439</v>
      </c>
      <c r="W89" s="44" t="s">
        <v>439</v>
      </c>
      <c r="X89" s="44" t="s">
        <v>439</v>
      </c>
      <c r="Y89" s="44" t="s">
        <v>583</v>
      </c>
      <c r="Z89" s="44" t="s">
        <v>439</v>
      </c>
      <c r="AA89" s="44" t="s">
        <v>583</v>
      </c>
      <c r="AB89" s="44" t="s">
        <v>439</v>
      </c>
      <c r="AC89" s="44" t="s">
        <v>439</v>
      </c>
      <c r="AD89" s="44" t="s">
        <v>439</v>
      </c>
      <c r="AE89" s="44" t="s">
        <v>439</v>
      </c>
      <c r="AF89" s="44" t="s">
        <v>439</v>
      </c>
      <c r="AG89" s="44" t="s">
        <v>439</v>
      </c>
      <c r="AH89" s="44" t="s">
        <v>439</v>
      </c>
      <c r="AI89" s="44" t="s">
        <v>439</v>
      </c>
      <c r="AJ89" s="44" t="s">
        <v>439</v>
      </c>
      <c r="AK89" s="44" t="s">
        <v>439</v>
      </c>
      <c r="AL89" s="44" t="s">
        <v>439</v>
      </c>
      <c r="AM89" s="44" t="s">
        <v>439</v>
      </c>
      <c r="AN89" s="44" t="s">
        <v>439</v>
      </c>
    </row>
    <row r="90" spans="1:40" x14ac:dyDescent="0.25">
      <c r="A90" s="43" t="s">
        <v>449</v>
      </c>
      <c r="B90" s="45" t="s">
        <v>444</v>
      </c>
      <c r="C90" s="46"/>
      <c r="D90" s="43" t="s">
        <v>0</v>
      </c>
      <c r="F90" s="45" t="s">
        <v>0</v>
      </c>
      <c r="G90" s="47"/>
      <c r="H90" s="47"/>
      <c r="I90" s="47"/>
      <c r="J90" s="47"/>
      <c r="K90" s="47"/>
      <c r="L90" s="46"/>
      <c r="M90" s="43" t="s">
        <v>251</v>
      </c>
      <c r="N90" s="45" t="s">
        <v>38</v>
      </c>
      <c r="O90" s="47"/>
      <c r="P90" s="46"/>
      <c r="Q90" s="43" t="s">
        <v>317</v>
      </c>
      <c r="R90" s="43" t="s">
        <v>6</v>
      </c>
      <c r="S90" s="43" t="s">
        <v>7</v>
      </c>
      <c r="T90" s="44" t="s">
        <v>581</v>
      </c>
      <c r="U90" s="44" t="s">
        <v>582</v>
      </c>
      <c r="V90" s="44" t="s">
        <v>439</v>
      </c>
      <c r="W90" s="44" t="s">
        <v>439</v>
      </c>
      <c r="X90" s="44" t="s">
        <v>439</v>
      </c>
      <c r="Y90" s="44" t="s">
        <v>583</v>
      </c>
      <c r="Z90" s="44" t="s">
        <v>439</v>
      </c>
      <c r="AA90" s="44" t="s">
        <v>583</v>
      </c>
      <c r="AB90" s="44" t="s">
        <v>439</v>
      </c>
      <c r="AC90" s="44" t="s">
        <v>439</v>
      </c>
      <c r="AD90" s="44" t="s">
        <v>439</v>
      </c>
      <c r="AE90" s="44" t="s">
        <v>439</v>
      </c>
      <c r="AF90" s="44" t="s">
        <v>439</v>
      </c>
      <c r="AG90" s="44" t="s">
        <v>439</v>
      </c>
      <c r="AH90" s="44" t="s">
        <v>439</v>
      </c>
      <c r="AI90" s="44" t="s">
        <v>439</v>
      </c>
      <c r="AJ90" s="44" t="s">
        <v>439</v>
      </c>
      <c r="AK90" s="44" t="s">
        <v>439</v>
      </c>
      <c r="AL90" s="44" t="s">
        <v>439</v>
      </c>
      <c r="AM90" s="44" t="s">
        <v>439</v>
      </c>
      <c r="AN90" s="44" t="s">
        <v>439</v>
      </c>
    </row>
    <row r="91" spans="1:40" x14ac:dyDescent="0.25">
      <c r="A91" s="43" t="s">
        <v>449</v>
      </c>
      <c r="B91" s="45" t="s">
        <v>444</v>
      </c>
      <c r="C91" s="46"/>
      <c r="D91" s="43" t="s">
        <v>238</v>
      </c>
      <c r="F91" s="45" t="s">
        <v>451</v>
      </c>
      <c r="G91" s="47"/>
      <c r="H91" s="47"/>
      <c r="I91" s="47"/>
      <c r="J91" s="47"/>
      <c r="K91" s="47"/>
      <c r="L91" s="46"/>
      <c r="M91" s="43" t="s">
        <v>251</v>
      </c>
      <c r="N91" s="45" t="s">
        <v>38</v>
      </c>
      <c r="O91" s="47"/>
      <c r="P91" s="46"/>
      <c r="Q91" s="43" t="s">
        <v>317</v>
      </c>
      <c r="R91" s="43" t="s">
        <v>6</v>
      </c>
      <c r="S91" s="43" t="s">
        <v>7</v>
      </c>
      <c r="T91" s="44" t="s">
        <v>581</v>
      </c>
      <c r="U91" s="44" t="s">
        <v>582</v>
      </c>
      <c r="V91" s="44" t="s">
        <v>439</v>
      </c>
      <c r="W91" s="44" t="s">
        <v>439</v>
      </c>
      <c r="X91" s="44" t="s">
        <v>439</v>
      </c>
      <c r="Y91" s="44" t="s">
        <v>583</v>
      </c>
      <c r="Z91" s="44" t="s">
        <v>0</v>
      </c>
      <c r="AA91" s="44" t="s">
        <v>0</v>
      </c>
      <c r="AB91" s="44" t="s">
        <v>439</v>
      </c>
      <c r="AC91" s="44" t="s">
        <v>439</v>
      </c>
      <c r="AD91" s="44" t="s">
        <v>439</v>
      </c>
      <c r="AE91" s="44" t="s">
        <v>439</v>
      </c>
      <c r="AF91" s="44" t="s">
        <v>439</v>
      </c>
      <c r="AG91" s="44" t="s">
        <v>439</v>
      </c>
      <c r="AH91" s="44" t="s">
        <v>439</v>
      </c>
      <c r="AI91" s="44" t="s">
        <v>584</v>
      </c>
      <c r="AJ91" s="44" t="s">
        <v>585</v>
      </c>
      <c r="AK91" s="44" t="s">
        <v>439</v>
      </c>
      <c r="AL91" s="44" t="s">
        <v>439</v>
      </c>
      <c r="AM91" s="44" t="s">
        <v>439</v>
      </c>
      <c r="AN91" s="44" t="s">
        <v>439</v>
      </c>
    </row>
    <row r="92" spans="1:40" x14ac:dyDescent="0.25">
      <c r="A92" s="43" t="s">
        <v>408</v>
      </c>
      <c r="B92" s="45" t="s">
        <v>409</v>
      </c>
      <c r="C92" s="46"/>
      <c r="D92" s="43" t="s">
        <v>0</v>
      </c>
      <c r="F92" s="45" t="s">
        <v>0</v>
      </c>
      <c r="G92" s="47"/>
      <c r="H92" s="47"/>
      <c r="I92" s="47"/>
      <c r="J92" s="47"/>
      <c r="K92" s="47"/>
      <c r="L92" s="46"/>
      <c r="M92" s="43" t="s">
        <v>252</v>
      </c>
      <c r="N92" s="45" t="s">
        <v>39</v>
      </c>
      <c r="O92" s="47"/>
      <c r="P92" s="46"/>
      <c r="Q92" s="43" t="s">
        <v>317</v>
      </c>
      <c r="R92" s="43" t="s">
        <v>6</v>
      </c>
      <c r="S92" s="43" t="s">
        <v>7</v>
      </c>
      <c r="T92" s="44" t="s">
        <v>586</v>
      </c>
      <c r="U92" s="44" t="s">
        <v>439</v>
      </c>
      <c r="V92" s="44" t="s">
        <v>587</v>
      </c>
      <c r="W92" s="44" t="s">
        <v>439</v>
      </c>
      <c r="X92" s="44" t="s">
        <v>439</v>
      </c>
      <c r="Y92" s="44" t="s">
        <v>588</v>
      </c>
      <c r="Z92" s="44" t="s">
        <v>439</v>
      </c>
      <c r="AA92" s="44" t="s">
        <v>588</v>
      </c>
      <c r="AB92" s="44" t="s">
        <v>439</v>
      </c>
      <c r="AC92" s="44" t="s">
        <v>439</v>
      </c>
      <c r="AD92" s="44" t="s">
        <v>439</v>
      </c>
      <c r="AE92" s="44" t="s">
        <v>439</v>
      </c>
      <c r="AF92" s="44" t="s">
        <v>439</v>
      </c>
      <c r="AG92" s="44" t="s">
        <v>439</v>
      </c>
      <c r="AH92" s="44" t="s">
        <v>439</v>
      </c>
      <c r="AI92" s="44" t="s">
        <v>439</v>
      </c>
      <c r="AJ92" s="44" t="s">
        <v>439</v>
      </c>
      <c r="AK92" s="44" t="s">
        <v>439</v>
      </c>
      <c r="AL92" s="44" t="s">
        <v>439</v>
      </c>
      <c r="AM92" s="44" t="s">
        <v>439</v>
      </c>
      <c r="AN92" s="44" t="s">
        <v>439</v>
      </c>
    </row>
    <row r="93" spans="1:40" x14ac:dyDescent="0.25">
      <c r="A93" s="43" t="s">
        <v>449</v>
      </c>
      <c r="B93" s="45" t="s">
        <v>444</v>
      </c>
      <c r="C93" s="46"/>
      <c r="D93" s="43" t="s">
        <v>0</v>
      </c>
      <c r="F93" s="45" t="s">
        <v>0</v>
      </c>
      <c r="G93" s="47"/>
      <c r="H93" s="47"/>
      <c r="I93" s="47"/>
      <c r="J93" s="47"/>
      <c r="K93" s="47"/>
      <c r="L93" s="46"/>
      <c r="M93" s="43" t="s">
        <v>252</v>
      </c>
      <c r="N93" s="45" t="s">
        <v>39</v>
      </c>
      <c r="O93" s="47"/>
      <c r="P93" s="46"/>
      <c r="Q93" s="43" t="s">
        <v>317</v>
      </c>
      <c r="R93" s="43" t="s">
        <v>6</v>
      </c>
      <c r="S93" s="43" t="s">
        <v>7</v>
      </c>
      <c r="T93" s="44" t="s">
        <v>586</v>
      </c>
      <c r="U93" s="44" t="s">
        <v>439</v>
      </c>
      <c r="V93" s="44" t="s">
        <v>587</v>
      </c>
      <c r="W93" s="44" t="s">
        <v>439</v>
      </c>
      <c r="X93" s="44" t="s">
        <v>439</v>
      </c>
      <c r="Y93" s="44" t="s">
        <v>588</v>
      </c>
      <c r="Z93" s="44" t="s">
        <v>439</v>
      </c>
      <c r="AA93" s="44" t="s">
        <v>588</v>
      </c>
      <c r="AB93" s="44" t="s">
        <v>439</v>
      </c>
      <c r="AC93" s="44" t="s">
        <v>439</v>
      </c>
      <c r="AD93" s="44" t="s">
        <v>439</v>
      </c>
      <c r="AE93" s="44" t="s">
        <v>439</v>
      </c>
      <c r="AF93" s="44" t="s">
        <v>439</v>
      </c>
      <c r="AG93" s="44" t="s">
        <v>439</v>
      </c>
      <c r="AH93" s="44" t="s">
        <v>439</v>
      </c>
      <c r="AI93" s="44" t="s">
        <v>439</v>
      </c>
      <c r="AJ93" s="44" t="s">
        <v>439</v>
      </c>
      <c r="AK93" s="44" t="s">
        <v>439</v>
      </c>
      <c r="AL93" s="44" t="s">
        <v>439</v>
      </c>
      <c r="AM93" s="44" t="s">
        <v>439</v>
      </c>
      <c r="AN93" s="44" t="s">
        <v>439</v>
      </c>
    </row>
    <row r="94" spans="1:40" x14ac:dyDescent="0.25">
      <c r="A94" s="43" t="s">
        <v>449</v>
      </c>
      <c r="B94" s="45" t="s">
        <v>444</v>
      </c>
      <c r="C94" s="46"/>
      <c r="D94" s="43" t="s">
        <v>238</v>
      </c>
      <c r="F94" s="45" t="s">
        <v>451</v>
      </c>
      <c r="G94" s="47"/>
      <c r="H94" s="47"/>
      <c r="I94" s="47"/>
      <c r="J94" s="47"/>
      <c r="K94" s="47"/>
      <c r="L94" s="46"/>
      <c r="M94" s="43" t="s">
        <v>252</v>
      </c>
      <c r="N94" s="45" t="s">
        <v>39</v>
      </c>
      <c r="O94" s="47"/>
      <c r="P94" s="46"/>
      <c r="Q94" s="43" t="s">
        <v>317</v>
      </c>
      <c r="R94" s="43" t="s">
        <v>6</v>
      </c>
      <c r="S94" s="43" t="s">
        <v>7</v>
      </c>
      <c r="T94" s="44" t="s">
        <v>586</v>
      </c>
      <c r="U94" s="44" t="s">
        <v>439</v>
      </c>
      <c r="V94" s="44" t="s">
        <v>587</v>
      </c>
      <c r="W94" s="44" t="s">
        <v>439</v>
      </c>
      <c r="X94" s="44" t="s">
        <v>439</v>
      </c>
      <c r="Y94" s="44" t="s">
        <v>588</v>
      </c>
      <c r="Z94" s="44" t="s">
        <v>0</v>
      </c>
      <c r="AA94" s="44" t="s">
        <v>0</v>
      </c>
      <c r="AB94" s="44" t="s">
        <v>439</v>
      </c>
      <c r="AC94" s="44" t="s">
        <v>439</v>
      </c>
      <c r="AD94" s="44" t="s">
        <v>439</v>
      </c>
      <c r="AE94" s="44" t="s">
        <v>439</v>
      </c>
      <c r="AF94" s="44" t="s">
        <v>439</v>
      </c>
      <c r="AG94" s="44" t="s">
        <v>439</v>
      </c>
      <c r="AH94" s="44" t="s">
        <v>439</v>
      </c>
      <c r="AI94" s="44" t="s">
        <v>589</v>
      </c>
      <c r="AJ94" s="44" t="s">
        <v>590</v>
      </c>
      <c r="AK94" s="44" t="s">
        <v>439</v>
      </c>
      <c r="AL94" s="44" t="s">
        <v>439</v>
      </c>
      <c r="AM94" s="44" t="s">
        <v>439</v>
      </c>
      <c r="AN94" s="44" t="s">
        <v>439</v>
      </c>
    </row>
    <row r="95" spans="1:40" x14ac:dyDescent="0.25">
      <c r="A95" s="43" t="s">
        <v>408</v>
      </c>
      <c r="B95" s="45" t="s">
        <v>409</v>
      </c>
      <c r="C95" s="46"/>
      <c r="D95" s="43" t="s">
        <v>0</v>
      </c>
      <c r="F95" s="45" t="s">
        <v>0</v>
      </c>
      <c r="G95" s="47"/>
      <c r="H95" s="47"/>
      <c r="I95" s="47"/>
      <c r="J95" s="47"/>
      <c r="K95" s="47"/>
      <c r="L95" s="46"/>
      <c r="M95" s="43" t="s">
        <v>253</v>
      </c>
      <c r="N95" s="45" t="s">
        <v>40</v>
      </c>
      <c r="O95" s="47"/>
      <c r="P95" s="46"/>
      <c r="Q95" s="43" t="s">
        <v>317</v>
      </c>
      <c r="R95" s="43" t="s">
        <v>6</v>
      </c>
      <c r="S95" s="43" t="s">
        <v>7</v>
      </c>
      <c r="T95" s="44" t="s">
        <v>591</v>
      </c>
      <c r="U95" s="44" t="s">
        <v>592</v>
      </c>
      <c r="V95" s="44" t="s">
        <v>439</v>
      </c>
      <c r="W95" s="44" t="s">
        <v>439</v>
      </c>
      <c r="X95" s="44" t="s">
        <v>439</v>
      </c>
      <c r="Y95" s="44" t="s">
        <v>593</v>
      </c>
      <c r="Z95" s="44" t="s">
        <v>439</v>
      </c>
      <c r="AA95" s="44" t="s">
        <v>593</v>
      </c>
      <c r="AB95" s="44" t="s">
        <v>439</v>
      </c>
      <c r="AC95" s="44" t="s">
        <v>439</v>
      </c>
      <c r="AD95" s="44" t="s">
        <v>439</v>
      </c>
      <c r="AE95" s="44" t="s">
        <v>439</v>
      </c>
      <c r="AF95" s="44" t="s">
        <v>439</v>
      </c>
      <c r="AG95" s="44" t="s">
        <v>439</v>
      </c>
      <c r="AH95" s="44" t="s">
        <v>439</v>
      </c>
      <c r="AI95" s="44" t="s">
        <v>439</v>
      </c>
      <c r="AJ95" s="44" t="s">
        <v>439</v>
      </c>
      <c r="AK95" s="44" t="s">
        <v>439</v>
      </c>
      <c r="AL95" s="44" t="s">
        <v>439</v>
      </c>
      <c r="AM95" s="44" t="s">
        <v>439</v>
      </c>
      <c r="AN95" s="44" t="s">
        <v>439</v>
      </c>
    </row>
    <row r="96" spans="1:40" x14ac:dyDescent="0.25">
      <c r="A96" s="43" t="s">
        <v>449</v>
      </c>
      <c r="B96" s="45" t="s">
        <v>444</v>
      </c>
      <c r="C96" s="46"/>
      <c r="D96" s="43" t="s">
        <v>0</v>
      </c>
      <c r="F96" s="45" t="s">
        <v>0</v>
      </c>
      <c r="G96" s="47"/>
      <c r="H96" s="47"/>
      <c r="I96" s="47"/>
      <c r="J96" s="47"/>
      <c r="K96" s="47"/>
      <c r="L96" s="46"/>
      <c r="M96" s="43" t="s">
        <v>253</v>
      </c>
      <c r="N96" s="45" t="s">
        <v>40</v>
      </c>
      <c r="O96" s="47"/>
      <c r="P96" s="46"/>
      <c r="Q96" s="43" t="s">
        <v>317</v>
      </c>
      <c r="R96" s="43" t="s">
        <v>6</v>
      </c>
      <c r="S96" s="43" t="s">
        <v>7</v>
      </c>
      <c r="T96" s="44" t="s">
        <v>591</v>
      </c>
      <c r="U96" s="44" t="s">
        <v>592</v>
      </c>
      <c r="V96" s="44" t="s">
        <v>439</v>
      </c>
      <c r="W96" s="44" t="s">
        <v>439</v>
      </c>
      <c r="X96" s="44" t="s">
        <v>439</v>
      </c>
      <c r="Y96" s="44" t="s">
        <v>593</v>
      </c>
      <c r="Z96" s="44" t="s">
        <v>439</v>
      </c>
      <c r="AA96" s="44" t="s">
        <v>593</v>
      </c>
      <c r="AB96" s="44" t="s">
        <v>439</v>
      </c>
      <c r="AC96" s="44" t="s">
        <v>439</v>
      </c>
      <c r="AD96" s="44" t="s">
        <v>439</v>
      </c>
      <c r="AE96" s="44" t="s">
        <v>439</v>
      </c>
      <c r="AF96" s="44" t="s">
        <v>439</v>
      </c>
      <c r="AG96" s="44" t="s">
        <v>439</v>
      </c>
      <c r="AH96" s="44" t="s">
        <v>439</v>
      </c>
      <c r="AI96" s="44" t="s">
        <v>439</v>
      </c>
      <c r="AJ96" s="44" t="s">
        <v>439</v>
      </c>
      <c r="AK96" s="44" t="s">
        <v>439</v>
      </c>
      <c r="AL96" s="44" t="s">
        <v>439</v>
      </c>
      <c r="AM96" s="44" t="s">
        <v>439</v>
      </c>
      <c r="AN96" s="44" t="s">
        <v>439</v>
      </c>
    </row>
    <row r="97" spans="1:40" x14ac:dyDescent="0.25">
      <c r="A97" s="43" t="s">
        <v>449</v>
      </c>
      <c r="B97" s="45" t="s">
        <v>444</v>
      </c>
      <c r="C97" s="46"/>
      <c r="D97" s="43" t="s">
        <v>238</v>
      </c>
      <c r="F97" s="45" t="s">
        <v>451</v>
      </c>
      <c r="G97" s="47"/>
      <c r="H97" s="47"/>
      <c r="I97" s="47"/>
      <c r="J97" s="47"/>
      <c r="K97" s="47"/>
      <c r="L97" s="46"/>
      <c r="M97" s="43" t="s">
        <v>253</v>
      </c>
      <c r="N97" s="45" t="s">
        <v>40</v>
      </c>
      <c r="O97" s="47"/>
      <c r="P97" s="46"/>
      <c r="Q97" s="43" t="s">
        <v>317</v>
      </c>
      <c r="R97" s="43" t="s">
        <v>6</v>
      </c>
      <c r="S97" s="43" t="s">
        <v>7</v>
      </c>
      <c r="T97" s="44" t="s">
        <v>591</v>
      </c>
      <c r="U97" s="44" t="s">
        <v>592</v>
      </c>
      <c r="V97" s="44" t="s">
        <v>439</v>
      </c>
      <c r="W97" s="44" t="s">
        <v>439</v>
      </c>
      <c r="X97" s="44" t="s">
        <v>439</v>
      </c>
      <c r="Y97" s="44" t="s">
        <v>593</v>
      </c>
      <c r="Z97" s="44" t="s">
        <v>0</v>
      </c>
      <c r="AA97" s="44" t="s">
        <v>0</v>
      </c>
      <c r="AB97" s="44" t="s">
        <v>439</v>
      </c>
      <c r="AC97" s="44" t="s">
        <v>439</v>
      </c>
      <c r="AD97" s="44" t="s">
        <v>439</v>
      </c>
      <c r="AE97" s="44" t="s">
        <v>439</v>
      </c>
      <c r="AF97" s="44" t="s">
        <v>439</v>
      </c>
      <c r="AG97" s="44" t="s">
        <v>439</v>
      </c>
      <c r="AH97" s="44" t="s">
        <v>439</v>
      </c>
      <c r="AI97" s="44" t="s">
        <v>594</v>
      </c>
      <c r="AJ97" s="44" t="s">
        <v>595</v>
      </c>
      <c r="AK97" s="44" t="s">
        <v>439</v>
      </c>
      <c r="AL97" s="44" t="s">
        <v>439</v>
      </c>
      <c r="AM97" s="44" t="s">
        <v>439</v>
      </c>
      <c r="AN97" s="44" t="s">
        <v>439</v>
      </c>
    </row>
    <row r="98" spans="1:40" x14ac:dyDescent="0.25">
      <c r="A98" s="43" t="s">
        <v>408</v>
      </c>
      <c r="B98" s="45" t="s">
        <v>409</v>
      </c>
      <c r="C98" s="46"/>
      <c r="D98" s="43" t="s">
        <v>0</v>
      </c>
      <c r="F98" s="45" t="s">
        <v>0</v>
      </c>
      <c r="G98" s="47"/>
      <c r="H98" s="47"/>
      <c r="I98" s="47"/>
      <c r="J98" s="47"/>
      <c r="K98" s="47"/>
      <c r="L98" s="46"/>
      <c r="M98" s="43" t="s">
        <v>255</v>
      </c>
      <c r="N98" s="45" t="s">
        <v>41</v>
      </c>
      <c r="O98" s="47"/>
      <c r="P98" s="46"/>
      <c r="Q98" s="43" t="s">
        <v>317</v>
      </c>
      <c r="R98" s="43" t="s">
        <v>6</v>
      </c>
      <c r="S98" s="43" t="s">
        <v>7</v>
      </c>
      <c r="T98" s="44" t="s">
        <v>596</v>
      </c>
      <c r="U98" s="44" t="s">
        <v>554</v>
      </c>
      <c r="V98" s="44" t="s">
        <v>439</v>
      </c>
      <c r="W98" s="44" t="s">
        <v>439</v>
      </c>
      <c r="X98" s="44" t="s">
        <v>439</v>
      </c>
      <c r="Y98" s="44" t="s">
        <v>597</v>
      </c>
      <c r="Z98" s="44" t="s">
        <v>439</v>
      </c>
      <c r="AA98" s="44" t="s">
        <v>597</v>
      </c>
      <c r="AB98" s="44" t="s">
        <v>439</v>
      </c>
      <c r="AC98" s="44" t="s">
        <v>439</v>
      </c>
      <c r="AD98" s="44" t="s">
        <v>439</v>
      </c>
      <c r="AE98" s="44" t="s">
        <v>439</v>
      </c>
      <c r="AF98" s="44" t="s">
        <v>439</v>
      </c>
      <c r="AG98" s="44" t="s">
        <v>439</v>
      </c>
      <c r="AH98" s="44" t="s">
        <v>439</v>
      </c>
      <c r="AI98" s="44" t="s">
        <v>439</v>
      </c>
      <c r="AJ98" s="44" t="s">
        <v>439</v>
      </c>
      <c r="AK98" s="44" t="s">
        <v>439</v>
      </c>
      <c r="AL98" s="44" t="s">
        <v>439</v>
      </c>
      <c r="AM98" s="44" t="s">
        <v>439</v>
      </c>
      <c r="AN98" s="44" t="s">
        <v>439</v>
      </c>
    </row>
    <row r="99" spans="1:40" x14ac:dyDescent="0.25">
      <c r="A99" s="43" t="s">
        <v>449</v>
      </c>
      <c r="B99" s="45" t="s">
        <v>444</v>
      </c>
      <c r="C99" s="46"/>
      <c r="D99" s="43" t="s">
        <v>0</v>
      </c>
      <c r="F99" s="45" t="s">
        <v>0</v>
      </c>
      <c r="G99" s="47"/>
      <c r="H99" s="47"/>
      <c r="I99" s="47"/>
      <c r="J99" s="47"/>
      <c r="K99" s="47"/>
      <c r="L99" s="46"/>
      <c r="M99" s="43" t="s">
        <v>255</v>
      </c>
      <c r="N99" s="45" t="s">
        <v>41</v>
      </c>
      <c r="O99" s="47"/>
      <c r="P99" s="46"/>
      <c r="Q99" s="43" t="s">
        <v>317</v>
      </c>
      <c r="R99" s="43" t="s">
        <v>6</v>
      </c>
      <c r="S99" s="43" t="s">
        <v>7</v>
      </c>
      <c r="T99" s="44" t="s">
        <v>596</v>
      </c>
      <c r="U99" s="44" t="s">
        <v>554</v>
      </c>
      <c r="V99" s="44" t="s">
        <v>439</v>
      </c>
      <c r="W99" s="44" t="s">
        <v>439</v>
      </c>
      <c r="X99" s="44" t="s">
        <v>439</v>
      </c>
      <c r="Y99" s="44" t="s">
        <v>597</v>
      </c>
      <c r="Z99" s="44" t="s">
        <v>439</v>
      </c>
      <c r="AA99" s="44" t="s">
        <v>597</v>
      </c>
      <c r="AB99" s="44" t="s">
        <v>439</v>
      </c>
      <c r="AC99" s="44" t="s">
        <v>439</v>
      </c>
      <c r="AD99" s="44" t="s">
        <v>439</v>
      </c>
      <c r="AE99" s="44" t="s">
        <v>439</v>
      </c>
      <c r="AF99" s="44" t="s">
        <v>439</v>
      </c>
      <c r="AG99" s="44" t="s">
        <v>439</v>
      </c>
      <c r="AH99" s="44" t="s">
        <v>439</v>
      </c>
      <c r="AI99" s="44" t="s">
        <v>439</v>
      </c>
      <c r="AJ99" s="44" t="s">
        <v>439</v>
      </c>
      <c r="AK99" s="44" t="s">
        <v>439</v>
      </c>
      <c r="AL99" s="44" t="s">
        <v>439</v>
      </c>
      <c r="AM99" s="44" t="s">
        <v>439</v>
      </c>
      <c r="AN99" s="44" t="s">
        <v>439</v>
      </c>
    </row>
    <row r="100" spans="1:40" x14ac:dyDescent="0.25">
      <c r="A100" s="43" t="s">
        <v>449</v>
      </c>
      <c r="B100" s="45" t="s">
        <v>444</v>
      </c>
      <c r="C100" s="46"/>
      <c r="D100" s="43" t="s">
        <v>238</v>
      </c>
      <c r="F100" s="45" t="s">
        <v>451</v>
      </c>
      <c r="G100" s="47"/>
      <c r="H100" s="47"/>
      <c r="I100" s="47"/>
      <c r="J100" s="47"/>
      <c r="K100" s="47"/>
      <c r="L100" s="46"/>
      <c r="M100" s="43" t="s">
        <v>255</v>
      </c>
      <c r="N100" s="45" t="s">
        <v>41</v>
      </c>
      <c r="O100" s="47"/>
      <c r="P100" s="46"/>
      <c r="Q100" s="43" t="s">
        <v>317</v>
      </c>
      <c r="R100" s="43" t="s">
        <v>6</v>
      </c>
      <c r="S100" s="43" t="s">
        <v>7</v>
      </c>
      <c r="T100" s="44" t="s">
        <v>596</v>
      </c>
      <c r="U100" s="44" t="s">
        <v>554</v>
      </c>
      <c r="V100" s="44" t="s">
        <v>439</v>
      </c>
      <c r="W100" s="44" t="s">
        <v>439</v>
      </c>
      <c r="X100" s="44" t="s">
        <v>439</v>
      </c>
      <c r="Y100" s="44" t="s">
        <v>597</v>
      </c>
      <c r="Z100" s="44" t="s">
        <v>0</v>
      </c>
      <c r="AA100" s="44" t="s">
        <v>0</v>
      </c>
      <c r="AB100" s="44" t="s">
        <v>439</v>
      </c>
      <c r="AC100" s="44" t="s">
        <v>439</v>
      </c>
      <c r="AD100" s="44" t="s">
        <v>439</v>
      </c>
      <c r="AE100" s="44" t="s">
        <v>439</v>
      </c>
      <c r="AF100" s="44" t="s">
        <v>439</v>
      </c>
      <c r="AG100" s="44" t="s">
        <v>439</v>
      </c>
      <c r="AH100" s="44" t="s">
        <v>439</v>
      </c>
      <c r="AI100" s="44" t="s">
        <v>598</v>
      </c>
      <c r="AJ100" s="44" t="s">
        <v>599</v>
      </c>
      <c r="AK100" s="44" t="s">
        <v>439</v>
      </c>
      <c r="AL100" s="44" t="s">
        <v>439</v>
      </c>
      <c r="AM100" s="44" t="s">
        <v>439</v>
      </c>
      <c r="AN100" s="44" t="s">
        <v>439</v>
      </c>
    </row>
    <row r="101" spans="1:40" x14ac:dyDescent="0.25">
      <c r="A101" s="43" t="s">
        <v>408</v>
      </c>
      <c r="B101" s="45" t="s">
        <v>409</v>
      </c>
      <c r="C101" s="46"/>
      <c r="D101" s="43" t="s">
        <v>0</v>
      </c>
      <c r="F101" s="45" t="s">
        <v>0</v>
      </c>
      <c r="G101" s="47"/>
      <c r="H101" s="47"/>
      <c r="I101" s="47"/>
      <c r="J101" s="47"/>
      <c r="K101" s="47"/>
      <c r="L101" s="46"/>
      <c r="M101" s="43" t="s">
        <v>259</v>
      </c>
      <c r="N101" s="45" t="s">
        <v>43</v>
      </c>
      <c r="O101" s="47"/>
      <c r="P101" s="46"/>
      <c r="Q101" s="43" t="s">
        <v>317</v>
      </c>
      <c r="R101" s="43" t="s">
        <v>6</v>
      </c>
      <c r="S101" s="43" t="s">
        <v>7</v>
      </c>
      <c r="T101" s="44" t="s">
        <v>600</v>
      </c>
      <c r="U101" s="44" t="s">
        <v>601</v>
      </c>
      <c r="V101" s="44" t="s">
        <v>439</v>
      </c>
      <c r="W101" s="44" t="s">
        <v>439</v>
      </c>
      <c r="X101" s="44" t="s">
        <v>439</v>
      </c>
      <c r="Y101" s="44" t="s">
        <v>602</v>
      </c>
      <c r="Z101" s="44" t="s">
        <v>439</v>
      </c>
      <c r="AA101" s="44" t="s">
        <v>602</v>
      </c>
      <c r="AB101" s="44" t="s">
        <v>439</v>
      </c>
      <c r="AC101" s="44" t="s">
        <v>439</v>
      </c>
      <c r="AD101" s="44" t="s">
        <v>439</v>
      </c>
      <c r="AE101" s="44" t="s">
        <v>439</v>
      </c>
      <c r="AF101" s="44" t="s">
        <v>439</v>
      </c>
      <c r="AG101" s="44" t="s">
        <v>439</v>
      </c>
      <c r="AH101" s="44" t="s">
        <v>439</v>
      </c>
      <c r="AI101" s="44" t="s">
        <v>439</v>
      </c>
      <c r="AJ101" s="44" t="s">
        <v>439</v>
      </c>
      <c r="AK101" s="44" t="s">
        <v>439</v>
      </c>
      <c r="AL101" s="44" t="s">
        <v>439</v>
      </c>
      <c r="AM101" s="44" t="s">
        <v>439</v>
      </c>
      <c r="AN101" s="44" t="s">
        <v>439</v>
      </c>
    </row>
    <row r="102" spans="1:40" x14ac:dyDescent="0.25">
      <c r="A102" s="43" t="s">
        <v>449</v>
      </c>
      <c r="B102" s="45" t="s">
        <v>444</v>
      </c>
      <c r="C102" s="46"/>
      <c r="D102" s="43" t="s">
        <v>0</v>
      </c>
      <c r="F102" s="45" t="s">
        <v>0</v>
      </c>
      <c r="G102" s="47"/>
      <c r="H102" s="47"/>
      <c r="I102" s="47"/>
      <c r="J102" s="47"/>
      <c r="K102" s="47"/>
      <c r="L102" s="46"/>
      <c r="M102" s="43" t="s">
        <v>259</v>
      </c>
      <c r="N102" s="45" t="s">
        <v>43</v>
      </c>
      <c r="O102" s="47"/>
      <c r="P102" s="46"/>
      <c r="Q102" s="43" t="s">
        <v>317</v>
      </c>
      <c r="R102" s="43" t="s">
        <v>6</v>
      </c>
      <c r="S102" s="43" t="s">
        <v>7</v>
      </c>
      <c r="T102" s="44" t="s">
        <v>600</v>
      </c>
      <c r="U102" s="44" t="s">
        <v>601</v>
      </c>
      <c r="V102" s="44" t="s">
        <v>439</v>
      </c>
      <c r="W102" s="44" t="s">
        <v>439</v>
      </c>
      <c r="X102" s="44" t="s">
        <v>439</v>
      </c>
      <c r="Y102" s="44" t="s">
        <v>602</v>
      </c>
      <c r="Z102" s="44" t="s">
        <v>439</v>
      </c>
      <c r="AA102" s="44" t="s">
        <v>602</v>
      </c>
      <c r="AB102" s="44" t="s">
        <v>439</v>
      </c>
      <c r="AC102" s="44" t="s">
        <v>439</v>
      </c>
      <c r="AD102" s="44" t="s">
        <v>439</v>
      </c>
      <c r="AE102" s="44" t="s">
        <v>439</v>
      </c>
      <c r="AF102" s="44" t="s">
        <v>439</v>
      </c>
      <c r="AG102" s="44" t="s">
        <v>439</v>
      </c>
      <c r="AH102" s="44" t="s">
        <v>439</v>
      </c>
      <c r="AI102" s="44" t="s">
        <v>439</v>
      </c>
      <c r="AJ102" s="44" t="s">
        <v>439</v>
      </c>
      <c r="AK102" s="44" t="s">
        <v>439</v>
      </c>
      <c r="AL102" s="44" t="s">
        <v>439</v>
      </c>
      <c r="AM102" s="44" t="s">
        <v>439</v>
      </c>
      <c r="AN102" s="44" t="s">
        <v>439</v>
      </c>
    </row>
    <row r="103" spans="1:40" x14ac:dyDescent="0.25">
      <c r="A103" s="43" t="s">
        <v>449</v>
      </c>
      <c r="B103" s="45" t="s">
        <v>444</v>
      </c>
      <c r="C103" s="46"/>
      <c r="D103" s="43" t="s">
        <v>238</v>
      </c>
      <c r="F103" s="45" t="s">
        <v>451</v>
      </c>
      <c r="G103" s="47"/>
      <c r="H103" s="47"/>
      <c r="I103" s="47"/>
      <c r="J103" s="47"/>
      <c r="K103" s="47"/>
      <c r="L103" s="46"/>
      <c r="M103" s="43" t="s">
        <v>259</v>
      </c>
      <c r="N103" s="45" t="s">
        <v>43</v>
      </c>
      <c r="O103" s="47"/>
      <c r="P103" s="46"/>
      <c r="Q103" s="43" t="s">
        <v>317</v>
      </c>
      <c r="R103" s="43" t="s">
        <v>6</v>
      </c>
      <c r="S103" s="43" t="s">
        <v>7</v>
      </c>
      <c r="T103" s="44" t="s">
        <v>600</v>
      </c>
      <c r="U103" s="44" t="s">
        <v>601</v>
      </c>
      <c r="V103" s="44" t="s">
        <v>439</v>
      </c>
      <c r="W103" s="44" t="s">
        <v>439</v>
      </c>
      <c r="X103" s="44" t="s">
        <v>439</v>
      </c>
      <c r="Y103" s="44" t="s">
        <v>602</v>
      </c>
      <c r="Z103" s="44" t="s">
        <v>0</v>
      </c>
      <c r="AA103" s="44" t="s">
        <v>0</v>
      </c>
      <c r="AB103" s="44" t="s">
        <v>439</v>
      </c>
      <c r="AC103" s="44" t="s">
        <v>439</v>
      </c>
      <c r="AD103" s="44" t="s">
        <v>439</v>
      </c>
      <c r="AE103" s="44" t="s">
        <v>439</v>
      </c>
      <c r="AF103" s="44" t="s">
        <v>439</v>
      </c>
      <c r="AG103" s="44" t="s">
        <v>439</v>
      </c>
      <c r="AH103" s="44" t="s">
        <v>439</v>
      </c>
      <c r="AI103" s="44" t="s">
        <v>603</v>
      </c>
      <c r="AJ103" s="44" t="s">
        <v>604</v>
      </c>
      <c r="AK103" s="44" t="s">
        <v>439</v>
      </c>
      <c r="AL103" s="44" t="s">
        <v>439</v>
      </c>
      <c r="AM103" s="44" t="s">
        <v>439</v>
      </c>
      <c r="AN103" s="44" t="s">
        <v>439</v>
      </c>
    </row>
    <row r="104" spans="1:40" x14ac:dyDescent="0.25">
      <c r="A104" s="43" t="s">
        <v>408</v>
      </c>
      <c r="B104" s="45" t="s">
        <v>409</v>
      </c>
      <c r="C104" s="46"/>
      <c r="D104" s="43" t="s">
        <v>0</v>
      </c>
      <c r="F104" s="45" t="s">
        <v>0</v>
      </c>
      <c r="G104" s="47"/>
      <c r="H104" s="47"/>
      <c r="I104" s="47"/>
      <c r="J104" s="47"/>
      <c r="K104" s="47"/>
      <c r="L104" s="46"/>
      <c r="M104" s="43" t="s">
        <v>264</v>
      </c>
      <c r="N104" s="45" t="s">
        <v>48</v>
      </c>
      <c r="O104" s="47"/>
      <c r="P104" s="46"/>
      <c r="Q104" s="43" t="s">
        <v>317</v>
      </c>
      <c r="R104" s="43" t="s">
        <v>6</v>
      </c>
      <c r="S104" s="43" t="s">
        <v>7</v>
      </c>
      <c r="T104" s="44" t="s">
        <v>605</v>
      </c>
      <c r="U104" s="44" t="s">
        <v>439</v>
      </c>
      <c r="V104" s="44" t="s">
        <v>606</v>
      </c>
      <c r="W104" s="44" t="s">
        <v>439</v>
      </c>
      <c r="X104" s="44" t="s">
        <v>439</v>
      </c>
      <c r="Y104" s="44" t="s">
        <v>607</v>
      </c>
      <c r="Z104" s="44" t="s">
        <v>439</v>
      </c>
      <c r="AA104" s="44" t="s">
        <v>607</v>
      </c>
      <c r="AB104" s="44" t="s">
        <v>439</v>
      </c>
      <c r="AC104" s="44" t="s">
        <v>439</v>
      </c>
      <c r="AD104" s="44" t="s">
        <v>439</v>
      </c>
      <c r="AE104" s="44" t="s">
        <v>439</v>
      </c>
      <c r="AF104" s="44" t="s">
        <v>439</v>
      </c>
      <c r="AG104" s="44" t="s">
        <v>439</v>
      </c>
      <c r="AH104" s="44" t="s">
        <v>439</v>
      </c>
      <c r="AI104" s="44" t="s">
        <v>439</v>
      </c>
      <c r="AJ104" s="44" t="s">
        <v>439</v>
      </c>
      <c r="AK104" s="44" t="s">
        <v>439</v>
      </c>
      <c r="AL104" s="44" t="s">
        <v>439</v>
      </c>
      <c r="AM104" s="44" t="s">
        <v>439</v>
      </c>
      <c r="AN104" s="44" t="s">
        <v>439</v>
      </c>
    </row>
    <row r="105" spans="1:40" x14ac:dyDescent="0.25">
      <c r="A105" s="43" t="s">
        <v>449</v>
      </c>
      <c r="B105" s="45" t="s">
        <v>444</v>
      </c>
      <c r="C105" s="46"/>
      <c r="D105" s="43" t="s">
        <v>0</v>
      </c>
      <c r="F105" s="45" t="s">
        <v>0</v>
      </c>
      <c r="G105" s="47"/>
      <c r="H105" s="47"/>
      <c r="I105" s="47"/>
      <c r="J105" s="47"/>
      <c r="K105" s="47"/>
      <c r="L105" s="46"/>
      <c r="M105" s="43" t="s">
        <v>264</v>
      </c>
      <c r="N105" s="45" t="s">
        <v>48</v>
      </c>
      <c r="O105" s="47"/>
      <c r="P105" s="46"/>
      <c r="Q105" s="43" t="s">
        <v>317</v>
      </c>
      <c r="R105" s="43" t="s">
        <v>6</v>
      </c>
      <c r="S105" s="43" t="s">
        <v>7</v>
      </c>
      <c r="T105" s="44" t="s">
        <v>605</v>
      </c>
      <c r="U105" s="44" t="s">
        <v>439</v>
      </c>
      <c r="V105" s="44" t="s">
        <v>606</v>
      </c>
      <c r="W105" s="44" t="s">
        <v>439</v>
      </c>
      <c r="X105" s="44" t="s">
        <v>439</v>
      </c>
      <c r="Y105" s="44" t="s">
        <v>607</v>
      </c>
      <c r="Z105" s="44" t="s">
        <v>439</v>
      </c>
      <c r="AA105" s="44" t="s">
        <v>607</v>
      </c>
      <c r="AB105" s="44" t="s">
        <v>439</v>
      </c>
      <c r="AC105" s="44" t="s">
        <v>439</v>
      </c>
      <c r="AD105" s="44" t="s">
        <v>439</v>
      </c>
      <c r="AE105" s="44" t="s">
        <v>439</v>
      </c>
      <c r="AF105" s="44" t="s">
        <v>439</v>
      </c>
      <c r="AG105" s="44" t="s">
        <v>439</v>
      </c>
      <c r="AH105" s="44" t="s">
        <v>439</v>
      </c>
      <c r="AI105" s="44" t="s">
        <v>439</v>
      </c>
      <c r="AJ105" s="44" t="s">
        <v>439</v>
      </c>
      <c r="AK105" s="44" t="s">
        <v>439</v>
      </c>
      <c r="AL105" s="44" t="s">
        <v>439</v>
      </c>
      <c r="AM105" s="44" t="s">
        <v>439</v>
      </c>
      <c r="AN105" s="44" t="s">
        <v>439</v>
      </c>
    </row>
    <row r="106" spans="1:40" x14ac:dyDescent="0.25">
      <c r="A106" s="43" t="s">
        <v>449</v>
      </c>
      <c r="B106" s="45" t="s">
        <v>444</v>
      </c>
      <c r="C106" s="46"/>
      <c r="D106" s="43" t="s">
        <v>238</v>
      </c>
      <c r="F106" s="45" t="s">
        <v>451</v>
      </c>
      <c r="G106" s="47"/>
      <c r="H106" s="47"/>
      <c r="I106" s="47"/>
      <c r="J106" s="47"/>
      <c r="K106" s="47"/>
      <c r="L106" s="46"/>
      <c r="M106" s="43" t="s">
        <v>264</v>
      </c>
      <c r="N106" s="45" t="s">
        <v>48</v>
      </c>
      <c r="O106" s="47"/>
      <c r="P106" s="46"/>
      <c r="Q106" s="43" t="s">
        <v>317</v>
      </c>
      <c r="R106" s="43" t="s">
        <v>6</v>
      </c>
      <c r="S106" s="43" t="s">
        <v>7</v>
      </c>
      <c r="T106" s="44" t="s">
        <v>605</v>
      </c>
      <c r="U106" s="44" t="s">
        <v>439</v>
      </c>
      <c r="V106" s="44" t="s">
        <v>606</v>
      </c>
      <c r="W106" s="44" t="s">
        <v>439</v>
      </c>
      <c r="X106" s="44" t="s">
        <v>439</v>
      </c>
      <c r="Y106" s="44" t="s">
        <v>607</v>
      </c>
      <c r="Z106" s="44" t="s">
        <v>0</v>
      </c>
      <c r="AA106" s="44" t="s">
        <v>0</v>
      </c>
      <c r="AB106" s="44" t="s">
        <v>439</v>
      </c>
      <c r="AC106" s="44" t="s">
        <v>439</v>
      </c>
      <c r="AD106" s="44" t="s">
        <v>439</v>
      </c>
      <c r="AE106" s="44" t="s">
        <v>439</v>
      </c>
      <c r="AF106" s="44" t="s">
        <v>439</v>
      </c>
      <c r="AG106" s="44" t="s">
        <v>439</v>
      </c>
      <c r="AH106" s="44" t="s">
        <v>439</v>
      </c>
      <c r="AI106" s="44" t="s">
        <v>608</v>
      </c>
      <c r="AJ106" s="44" t="s">
        <v>609</v>
      </c>
      <c r="AK106" s="44" t="s">
        <v>439</v>
      </c>
      <c r="AL106" s="44" t="s">
        <v>439</v>
      </c>
      <c r="AM106" s="44" t="s">
        <v>439</v>
      </c>
      <c r="AN106" s="44" t="s">
        <v>439</v>
      </c>
    </row>
    <row r="107" spans="1:40" x14ac:dyDescent="0.25">
      <c r="A107" s="43" t="s">
        <v>408</v>
      </c>
      <c r="B107" s="45" t="s">
        <v>409</v>
      </c>
      <c r="C107" s="46"/>
      <c r="D107" s="43" t="s">
        <v>0</v>
      </c>
      <c r="F107" s="45" t="s">
        <v>0</v>
      </c>
      <c r="G107" s="47"/>
      <c r="H107" s="47"/>
      <c r="I107" s="47"/>
      <c r="J107" s="47"/>
      <c r="K107" s="47"/>
      <c r="L107" s="46"/>
      <c r="M107" s="43" t="s">
        <v>266</v>
      </c>
      <c r="N107" s="45" t="s">
        <v>50</v>
      </c>
      <c r="O107" s="47"/>
      <c r="P107" s="46"/>
      <c r="Q107" s="43" t="s">
        <v>317</v>
      </c>
      <c r="R107" s="43" t="s">
        <v>6</v>
      </c>
      <c r="S107" s="43" t="s">
        <v>7</v>
      </c>
      <c r="T107" s="44" t="s">
        <v>610</v>
      </c>
      <c r="U107" s="44" t="s">
        <v>439</v>
      </c>
      <c r="V107" s="44" t="s">
        <v>610</v>
      </c>
      <c r="W107" s="44" t="s">
        <v>439</v>
      </c>
      <c r="X107" s="44" t="s">
        <v>439</v>
      </c>
      <c r="Y107" s="44" t="s">
        <v>439</v>
      </c>
      <c r="Z107" s="44" t="s">
        <v>439</v>
      </c>
      <c r="AA107" s="44" t="s">
        <v>439</v>
      </c>
      <c r="AB107" s="44" t="s">
        <v>439</v>
      </c>
      <c r="AC107" s="44" t="s">
        <v>439</v>
      </c>
      <c r="AD107" s="44" t="s">
        <v>439</v>
      </c>
      <c r="AE107" s="44" t="s">
        <v>439</v>
      </c>
      <c r="AF107" s="44" t="s">
        <v>439</v>
      </c>
      <c r="AG107" s="44" t="s">
        <v>439</v>
      </c>
      <c r="AH107" s="44" t="s">
        <v>439</v>
      </c>
      <c r="AI107" s="44" t="s">
        <v>439</v>
      </c>
      <c r="AJ107" s="44" t="s">
        <v>439</v>
      </c>
      <c r="AK107" s="44" t="s">
        <v>439</v>
      </c>
      <c r="AL107" s="44" t="s">
        <v>439</v>
      </c>
      <c r="AM107" s="44" t="s">
        <v>439</v>
      </c>
      <c r="AN107" s="44" t="s">
        <v>439</v>
      </c>
    </row>
    <row r="108" spans="1:40" x14ac:dyDescent="0.25">
      <c r="A108" s="43" t="s">
        <v>449</v>
      </c>
      <c r="B108" s="45" t="s">
        <v>444</v>
      </c>
      <c r="C108" s="46"/>
      <c r="D108" s="43" t="s">
        <v>0</v>
      </c>
      <c r="F108" s="45" t="s">
        <v>0</v>
      </c>
      <c r="G108" s="47"/>
      <c r="H108" s="47"/>
      <c r="I108" s="47"/>
      <c r="J108" s="47"/>
      <c r="K108" s="47"/>
      <c r="L108" s="46"/>
      <c r="M108" s="43" t="s">
        <v>266</v>
      </c>
      <c r="N108" s="45" t="s">
        <v>50</v>
      </c>
      <c r="O108" s="47"/>
      <c r="P108" s="46"/>
      <c r="Q108" s="43" t="s">
        <v>317</v>
      </c>
      <c r="R108" s="43" t="s">
        <v>6</v>
      </c>
      <c r="S108" s="43" t="s">
        <v>7</v>
      </c>
      <c r="T108" s="44" t="s">
        <v>610</v>
      </c>
      <c r="U108" s="44" t="s">
        <v>439</v>
      </c>
      <c r="V108" s="44" t="s">
        <v>610</v>
      </c>
      <c r="W108" s="44" t="s">
        <v>439</v>
      </c>
      <c r="X108" s="44" t="s">
        <v>439</v>
      </c>
      <c r="Y108" s="44" t="s">
        <v>439</v>
      </c>
      <c r="Z108" s="44" t="s">
        <v>439</v>
      </c>
      <c r="AA108" s="44" t="s">
        <v>439</v>
      </c>
      <c r="AB108" s="44" t="s">
        <v>439</v>
      </c>
      <c r="AC108" s="44" t="s">
        <v>439</v>
      </c>
      <c r="AD108" s="44" t="s">
        <v>439</v>
      </c>
      <c r="AE108" s="44" t="s">
        <v>439</v>
      </c>
      <c r="AF108" s="44" t="s">
        <v>439</v>
      </c>
      <c r="AG108" s="44" t="s">
        <v>439</v>
      </c>
      <c r="AH108" s="44" t="s">
        <v>439</v>
      </c>
      <c r="AI108" s="44" t="s">
        <v>439</v>
      </c>
      <c r="AJ108" s="44" t="s">
        <v>439</v>
      </c>
      <c r="AK108" s="44" t="s">
        <v>439</v>
      </c>
      <c r="AL108" s="44" t="s">
        <v>439</v>
      </c>
      <c r="AM108" s="44" t="s">
        <v>439</v>
      </c>
      <c r="AN108" s="44" t="s">
        <v>439</v>
      </c>
    </row>
    <row r="109" spans="1:40" x14ac:dyDescent="0.25">
      <c r="A109" s="43" t="s">
        <v>449</v>
      </c>
      <c r="B109" s="45" t="s">
        <v>444</v>
      </c>
      <c r="C109" s="46"/>
      <c r="D109" s="43" t="s">
        <v>238</v>
      </c>
      <c r="F109" s="45" t="s">
        <v>451</v>
      </c>
      <c r="G109" s="47"/>
      <c r="H109" s="47"/>
      <c r="I109" s="47"/>
      <c r="J109" s="47"/>
      <c r="K109" s="47"/>
      <c r="L109" s="46"/>
      <c r="M109" s="43" t="s">
        <v>266</v>
      </c>
      <c r="N109" s="45" t="s">
        <v>50</v>
      </c>
      <c r="O109" s="47"/>
      <c r="P109" s="46"/>
      <c r="Q109" s="43" t="s">
        <v>317</v>
      </c>
      <c r="R109" s="43" t="s">
        <v>6</v>
      </c>
      <c r="S109" s="43" t="s">
        <v>7</v>
      </c>
      <c r="T109" s="44" t="s">
        <v>610</v>
      </c>
      <c r="U109" s="44" t="s">
        <v>439</v>
      </c>
      <c r="V109" s="44" t="s">
        <v>610</v>
      </c>
      <c r="W109" s="44" t="s">
        <v>439</v>
      </c>
      <c r="X109" s="44" t="s">
        <v>439</v>
      </c>
      <c r="Y109" s="44" t="s">
        <v>439</v>
      </c>
      <c r="Z109" s="44" t="s">
        <v>0</v>
      </c>
      <c r="AA109" s="44" t="s">
        <v>0</v>
      </c>
      <c r="AB109" s="44" t="s">
        <v>439</v>
      </c>
      <c r="AC109" s="44" t="s">
        <v>439</v>
      </c>
      <c r="AD109" s="44" t="s">
        <v>439</v>
      </c>
      <c r="AE109" s="44" t="s">
        <v>439</v>
      </c>
      <c r="AF109" s="44" t="s">
        <v>439</v>
      </c>
      <c r="AG109" s="44" t="s">
        <v>439</v>
      </c>
      <c r="AH109" s="44" t="s">
        <v>439</v>
      </c>
      <c r="AI109" s="44" t="s">
        <v>439</v>
      </c>
      <c r="AJ109" s="44" t="s">
        <v>439</v>
      </c>
      <c r="AK109" s="44" t="s">
        <v>439</v>
      </c>
      <c r="AL109" s="44" t="s">
        <v>439</v>
      </c>
      <c r="AM109" s="44" t="s">
        <v>439</v>
      </c>
      <c r="AN109" s="44" t="s">
        <v>439</v>
      </c>
    </row>
    <row r="110" spans="1:40" x14ac:dyDescent="0.25">
      <c r="A110" s="43" t="s">
        <v>408</v>
      </c>
      <c r="B110" s="45" t="s">
        <v>409</v>
      </c>
      <c r="C110" s="46"/>
      <c r="D110" s="43" t="s">
        <v>0</v>
      </c>
      <c r="F110" s="45" t="s">
        <v>0</v>
      </c>
      <c r="G110" s="47"/>
      <c r="H110" s="47"/>
      <c r="I110" s="47"/>
      <c r="J110" s="47"/>
      <c r="K110" s="47"/>
      <c r="L110" s="46"/>
      <c r="M110" s="43" t="s">
        <v>267</v>
      </c>
      <c r="N110" s="45" t="s">
        <v>51</v>
      </c>
      <c r="O110" s="47"/>
      <c r="P110" s="46"/>
      <c r="Q110" s="43" t="s">
        <v>317</v>
      </c>
      <c r="R110" s="43" t="s">
        <v>6</v>
      </c>
      <c r="S110" s="43" t="s">
        <v>7</v>
      </c>
      <c r="T110" s="44" t="s">
        <v>611</v>
      </c>
      <c r="U110" s="44" t="s">
        <v>612</v>
      </c>
      <c r="V110" s="44" t="s">
        <v>613</v>
      </c>
      <c r="W110" s="44" t="s">
        <v>614</v>
      </c>
      <c r="X110" s="44" t="s">
        <v>439</v>
      </c>
      <c r="Y110" s="44" t="s">
        <v>615</v>
      </c>
      <c r="Z110" s="44" t="s">
        <v>439</v>
      </c>
      <c r="AA110" s="44" t="s">
        <v>615</v>
      </c>
      <c r="AB110" s="44" t="s">
        <v>439</v>
      </c>
      <c r="AC110" s="44" t="s">
        <v>439</v>
      </c>
      <c r="AD110" s="44" t="s">
        <v>439</v>
      </c>
      <c r="AE110" s="44" t="s">
        <v>439</v>
      </c>
      <c r="AF110" s="44" t="s">
        <v>439</v>
      </c>
      <c r="AG110" s="44" t="s">
        <v>439</v>
      </c>
      <c r="AH110" s="44" t="s">
        <v>439</v>
      </c>
      <c r="AI110" s="44" t="s">
        <v>439</v>
      </c>
      <c r="AJ110" s="44" t="s">
        <v>439</v>
      </c>
      <c r="AK110" s="44" t="s">
        <v>439</v>
      </c>
      <c r="AL110" s="44" t="s">
        <v>439</v>
      </c>
      <c r="AM110" s="44" t="s">
        <v>439</v>
      </c>
      <c r="AN110" s="44" t="s">
        <v>439</v>
      </c>
    </row>
    <row r="111" spans="1:40" x14ac:dyDescent="0.25">
      <c r="A111" s="43" t="s">
        <v>449</v>
      </c>
      <c r="B111" s="45" t="s">
        <v>444</v>
      </c>
      <c r="C111" s="46"/>
      <c r="D111" s="43" t="s">
        <v>0</v>
      </c>
      <c r="F111" s="45" t="s">
        <v>0</v>
      </c>
      <c r="G111" s="47"/>
      <c r="H111" s="47"/>
      <c r="I111" s="47"/>
      <c r="J111" s="47"/>
      <c r="K111" s="47"/>
      <c r="L111" s="46"/>
      <c r="M111" s="43" t="s">
        <v>267</v>
      </c>
      <c r="N111" s="45" t="s">
        <v>51</v>
      </c>
      <c r="O111" s="47"/>
      <c r="P111" s="46"/>
      <c r="Q111" s="43" t="s">
        <v>317</v>
      </c>
      <c r="R111" s="43" t="s">
        <v>6</v>
      </c>
      <c r="S111" s="43" t="s">
        <v>7</v>
      </c>
      <c r="T111" s="44" t="s">
        <v>611</v>
      </c>
      <c r="U111" s="44" t="s">
        <v>616</v>
      </c>
      <c r="V111" s="44" t="s">
        <v>613</v>
      </c>
      <c r="W111" s="44" t="s">
        <v>439</v>
      </c>
      <c r="X111" s="44" t="s">
        <v>439</v>
      </c>
      <c r="Y111" s="44" t="s">
        <v>615</v>
      </c>
      <c r="Z111" s="44" t="s">
        <v>439</v>
      </c>
      <c r="AA111" s="44" t="s">
        <v>615</v>
      </c>
      <c r="AB111" s="44" t="s">
        <v>439</v>
      </c>
      <c r="AC111" s="44" t="s">
        <v>439</v>
      </c>
      <c r="AD111" s="44" t="s">
        <v>439</v>
      </c>
      <c r="AE111" s="44" t="s">
        <v>439</v>
      </c>
      <c r="AF111" s="44" t="s">
        <v>439</v>
      </c>
      <c r="AG111" s="44" t="s">
        <v>439</v>
      </c>
      <c r="AH111" s="44" t="s">
        <v>439</v>
      </c>
      <c r="AI111" s="44" t="s">
        <v>439</v>
      </c>
      <c r="AJ111" s="44" t="s">
        <v>439</v>
      </c>
      <c r="AK111" s="44" t="s">
        <v>439</v>
      </c>
      <c r="AL111" s="44" t="s">
        <v>439</v>
      </c>
      <c r="AM111" s="44" t="s">
        <v>439</v>
      </c>
      <c r="AN111" s="44" t="s">
        <v>439</v>
      </c>
    </row>
    <row r="112" spans="1:40" x14ac:dyDescent="0.25">
      <c r="A112" s="43" t="s">
        <v>449</v>
      </c>
      <c r="B112" s="45" t="s">
        <v>444</v>
      </c>
      <c r="C112" s="46"/>
      <c r="D112" s="43" t="s">
        <v>238</v>
      </c>
      <c r="F112" s="45" t="s">
        <v>451</v>
      </c>
      <c r="G112" s="47"/>
      <c r="H112" s="47"/>
      <c r="I112" s="47"/>
      <c r="J112" s="47"/>
      <c r="K112" s="47"/>
      <c r="L112" s="46"/>
      <c r="M112" s="43" t="s">
        <v>267</v>
      </c>
      <c r="N112" s="45" t="s">
        <v>51</v>
      </c>
      <c r="O112" s="47"/>
      <c r="P112" s="46"/>
      <c r="Q112" s="43" t="s">
        <v>317</v>
      </c>
      <c r="R112" s="43" t="s">
        <v>6</v>
      </c>
      <c r="S112" s="43" t="s">
        <v>7</v>
      </c>
      <c r="T112" s="44" t="s">
        <v>611</v>
      </c>
      <c r="U112" s="44" t="s">
        <v>616</v>
      </c>
      <c r="V112" s="44" t="s">
        <v>613</v>
      </c>
      <c r="W112" s="44" t="s">
        <v>439</v>
      </c>
      <c r="X112" s="44" t="s">
        <v>439</v>
      </c>
      <c r="Y112" s="44" t="s">
        <v>615</v>
      </c>
      <c r="Z112" s="44" t="s">
        <v>0</v>
      </c>
      <c r="AA112" s="44" t="s">
        <v>0</v>
      </c>
      <c r="AB112" s="44" t="s">
        <v>439</v>
      </c>
      <c r="AC112" s="44" t="s">
        <v>439</v>
      </c>
      <c r="AD112" s="44" t="s">
        <v>439</v>
      </c>
      <c r="AE112" s="44" t="s">
        <v>439</v>
      </c>
      <c r="AF112" s="44" t="s">
        <v>439</v>
      </c>
      <c r="AG112" s="44" t="s">
        <v>439</v>
      </c>
      <c r="AH112" s="44" t="s">
        <v>439</v>
      </c>
      <c r="AI112" s="44" t="s">
        <v>617</v>
      </c>
      <c r="AJ112" s="44" t="s">
        <v>618</v>
      </c>
      <c r="AK112" s="44" t="s">
        <v>439</v>
      </c>
      <c r="AL112" s="44" t="s">
        <v>439</v>
      </c>
      <c r="AM112" s="44" t="s">
        <v>439</v>
      </c>
      <c r="AN112" s="44" t="s">
        <v>439</v>
      </c>
    </row>
    <row r="113" spans="1:40" x14ac:dyDescent="0.25">
      <c r="A113" s="43" t="s">
        <v>408</v>
      </c>
      <c r="B113" s="45" t="s">
        <v>409</v>
      </c>
      <c r="C113" s="46"/>
      <c r="D113" s="43" t="s">
        <v>0</v>
      </c>
      <c r="F113" s="45" t="s">
        <v>0</v>
      </c>
      <c r="G113" s="47"/>
      <c r="H113" s="47"/>
      <c r="I113" s="47"/>
      <c r="J113" s="47"/>
      <c r="K113" s="47"/>
      <c r="L113" s="46"/>
      <c r="M113" s="43" t="s">
        <v>268</v>
      </c>
      <c r="N113" s="45" t="s">
        <v>52</v>
      </c>
      <c r="O113" s="47"/>
      <c r="P113" s="46"/>
      <c r="Q113" s="43" t="s">
        <v>317</v>
      </c>
      <c r="R113" s="43" t="s">
        <v>6</v>
      </c>
      <c r="S113" s="43" t="s">
        <v>7</v>
      </c>
      <c r="T113" s="44" t="s">
        <v>439</v>
      </c>
      <c r="U113" s="44" t="s">
        <v>439</v>
      </c>
      <c r="V113" s="44" t="s">
        <v>439</v>
      </c>
      <c r="W113" s="44" t="s">
        <v>619</v>
      </c>
      <c r="X113" s="44" t="s">
        <v>619</v>
      </c>
      <c r="Y113" s="44" t="s">
        <v>439</v>
      </c>
      <c r="Z113" s="44" t="s">
        <v>439</v>
      </c>
      <c r="AA113" s="44" t="s">
        <v>439</v>
      </c>
      <c r="AB113" s="44" t="s">
        <v>439</v>
      </c>
      <c r="AC113" s="44" t="s">
        <v>439</v>
      </c>
      <c r="AD113" s="44" t="s">
        <v>439</v>
      </c>
      <c r="AE113" s="44" t="s">
        <v>439</v>
      </c>
      <c r="AF113" s="44" t="s">
        <v>439</v>
      </c>
      <c r="AG113" s="44" t="s">
        <v>439</v>
      </c>
      <c r="AH113" s="44" t="s">
        <v>439</v>
      </c>
      <c r="AI113" s="44" t="s">
        <v>439</v>
      </c>
      <c r="AJ113" s="44" t="s">
        <v>439</v>
      </c>
      <c r="AK113" s="44" t="s">
        <v>439</v>
      </c>
      <c r="AL113" s="44" t="s">
        <v>439</v>
      </c>
      <c r="AM113" s="44" t="s">
        <v>439</v>
      </c>
      <c r="AN113" s="44" t="s">
        <v>439</v>
      </c>
    </row>
    <row r="114" spans="1:40" x14ac:dyDescent="0.25">
      <c r="A114" s="43" t="s">
        <v>449</v>
      </c>
      <c r="B114" s="45" t="s">
        <v>444</v>
      </c>
      <c r="C114" s="46"/>
      <c r="D114" s="43" t="s">
        <v>0</v>
      </c>
      <c r="F114" s="45" t="s">
        <v>0</v>
      </c>
      <c r="G114" s="47"/>
      <c r="H114" s="47"/>
      <c r="I114" s="47"/>
      <c r="J114" s="47"/>
      <c r="K114" s="47"/>
      <c r="L114" s="46"/>
      <c r="M114" s="43" t="s">
        <v>268</v>
      </c>
      <c r="N114" s="45" t="s">
        <v>52</v>
      </c>
      <c r="O114" s="47"/>
      <c r="P114" s="46"/>
      <c r="Q114" s="43" t="s">
        <v>317</v>
      </c>
      <c r="R114" s="43" t="s">
        <v>6</v>
      </c>
      <c r="S114" s="43" t="s">
        <v>7</v>
      </c>
      <c r="T114" s="44" t="s">
        <v>619</v>
      </c>
      <c r="U114" s="44" t="s">
        <v>439</v>
      </c>
      <c r="V114" s="44" t="s">
        <v>619</v>
      </c>
      <c r="W114" s="44" t="s">
        <v>439</v>
      </c>
      <c r="X114" s="44" t="s">
        <v>439</v>
      </c>
      <c r="Y114" s="44" t="s">
        <v>439</v>
      </c>
      <c r="Z114" s="44" t="s">
        <v>439</v>
      </c>
      <c r="AA114" s="44" t="s">
        <v>439</v>
      </c>
      <c r="AB114" s="44" t="s">
        <v>439</v>
      </c>
      <c r="AC114" s="44" t="s">
        <v>439</v>
      </c>
      <c r="AD114" s="44" t="s">
        <v>439</v>
      </c>
      <c r="AE114" s="44" t="s">
        <v>439</v>
      </c>
      <c r="AF114" s="44" t="s">
        <v>439</v>
      </c>
      <c r="AG114" s="44" t="s">
        <v>439</v>
      </c>
      <c r="AH114" s="44" t="s">
        <v>439</v>
      </c>
      <c r="AI114" s="44" t="s">
        <v>439</v>
      </c>
      <c r="AJ114" s="44" t="s">
        <v>439</v>
      </c>
      <c r="AK114" s="44" t="s">
        <v>439</v>
      </c>
      <c r="AL114" s="44" t="s">
        <v>439</v>
      </c>
      <c r="AM114" s="44" t="s">
        <v>439</v>
      </c>
      <c r="AN114" s="44" t="s">
        <v>439</v>
      </c>
    </row>
    <row r="115" spans="1:40" x14ac:dyDescent="0.25">
      <c r="A115" s="43" t="s">
        <v>449</v>
      </c>
      <c r="B115" s="45" t="s">
        <v>444</v>
      </c>
      <c r="C115" s="46"/>
      <c r="D115" s="43" t="s">
        <v>247</v>
      </c>
      <c r="F115" s="45" t="s">
        <v>620</v>
      </c>
      <c r="G115" s="47"/>
      <c r="H115" s="47"/>
      <c r="I115" s="47"/>
      <c r="J115" s="47"/>
      <c r="K115" s="47"/>
      <c r="L115" s="46"/>
      <c r="M115" s="43" t="s">
        <v>268</v>
      </c>
      <c r="N115" s="45" t="s">
        <v>52</v>
      </c>
      <c r="O115" s="47"/>
      <c r="P115" s="46"/>
      <c r="Q115" s="43" t="s">
        <v>317</v>
      </c>
      <c r="R115" s="43" t="s">
        <v>6</v>
      </c>
      <c r="S115" s="43" t="s">
        <v>7</v>
      </c>
      <c r="T115" s="44" t="s">
        <v>619</v>
      </c>
      <c r="U115" s="44" t="s">
        <v>439</v>
      </c>
      <c r="V115" s="44" t="s">
        <v>619</v>
      </c>
      <c r="W115" s="44" t="s">
        <v>439</v>
      </c>
      <c r="X115" s="44" t="s">
        <v>439</v>
      </c>
      <c r="Y115" s="44" t="s">
        <v>439</v>
      </c>
      <c r="Z115" s="44" t="s">
        <v>0</v>
      </c>
      <c r="AA115" s="44" t="s">
        <v>0</v>
      </c>
      <c r="AB115" s="44" t="s">
        <v>439</v>
      </c>
      <c r="AC115" s="44" t="s">
        <v>439</v>
      </c>
      <c r="AD115" s="44" t="s">
        <v>439</v>
      </c>
      <c r="AE115" s="44" t="s">
        <v>439</v>
      </c>
      <c r="AF115" s="44" t="s">
        <v>439</v>
      </c>
      <c r="AG115" s="44" t="s">
        <v>439</v>
      </c>
      <c r="AH115" s="44" t="s">
        <v>439</v>
      </c>
      <c r="AI115" s="44" t="s">
        <v>439</v>
      </c>
      <c r="AJ115" s="44" t="s">
        <v>439</v>
      </c>
      <c r="AK115" s="44" t="s">
        <v>439</v>
      </c>
      <c r="AL115" s="44" t="s">
        <v>439</v>
      </c>
      <c r="AM115" s="44" t="s">
        <v>439</v>
      </c>
      <c r="AN115" s="44" t="s">
        <v>439</v>
      </c>
    </row>
    <row r="116" spans="1:40" x14ac:dyDescent="0.25">
      <c r="A116" s="43" t="s">
        <v>408</v>
      </c>
      <c r="B116" s="45" t="s">
        <v>409</v>
      </c>
      <c r="C116" s="46"/>
      <c r="D116" s="43" t="s">
        <v>0</v>
      </c>
      <c r="F116" s="45" t="s">
        <v>0</v>
      </c>
      <c r="G116" s="47"/>
      <c r="H116" s="47"/>
      <c r="I116" s="47"/>
      <c r="J116" s="47"/>
      <c r="K116" s="47"/>
      <c r="L116" s="46"/>
      <c r="M116" s="43" t="s">
        <v>269</v>
      </c>
      <c r="N116" s="45" t="s">
        <v>53</v>
      </c>
      <c r="O116" s="47"/>
      <c r="P116" s="46"/>
      <c r="Q116" s="43" t="s">
        <v>317</v>
      </c>
      <c r="R116" s="43" t="s">
        <v>6</v>
      </c>
      <c r="S116" s="43" t="s">
        <v>7</v>
      </c>
      <c r="T116" s="44" t="s">
        <v>464</v>
      </c>
      <c r="U116" s="44" t="s">
        <v>439</v>
      </c>
      <c r="V116" s="44" t="s">
        <v>439</v>
      </c>
      <c r="W116" s="44" t="s">
        <v>439</v>
      </c>
      <c r="X116" s="44" t="s">
        <v>464</v>
      </c>
      <c r="Y116" s="44" t="s">
        <v>439</v>
      </c>
      <c r="Z116" s="44" t="s">
        <v>439</v>
      </c>
      <c r="AA116" s="44" t="s">
        <v>439</v>
      </c>
      <c r="AB116" s="44" t="s">
        <v>439</v>
      </c>
      <c r="AC116" s="44" t="s">
        <v>439</v>
      </c>
      <c r="AD116" s="44" t="s">
        <v>439</v>
      </c>
      <c r="AE116" s="44" t="s">
        <v>439</v>
      </c>
      <c r="AF116" s="44" t="s">
        <v>439</v>
      </c>
      <c r="AG116" s="44" t="s">
        <v>439</v>
      </c>
      <c r="AH116" s="44" t="s">
        <v>439</v>
      </c>
      <c r="AI116" s="44" t="s">
        <v>439</v>
      </c>
      <c r="AJ116" s="44" t="s">
        <v>439</v>
      </c>
      <c r="AK116" s="44" t="s">
        <v>439</v>
      </c>
      <c r="AL116" s="44" t="s">
        <v>439</v>
      </c>
      <c r="AM116" s="44" t="s">
        <v>439</v>
      </c>
      <c r="AN116" s="44" t="s">
        <v>439</v>
      </c>
    </row>
    <row r="117" spans="1:40" x14ac:dyDescent="0.25">
      <c r="A117" s="43" t="s">
        <v>449</v>
      </c>
      <c r="B117" s="45" t="s">
        <v>444</v>
      </c>
      <c r="C117" s="46"/>
      <c r="D117" s="43" t="s">
        <v>0</v>
      </c>
      <c r="F117" s="45" t="s">
        <v>0</v>
      </c>
      <c r="G117" s="47"/>
      <c r="H117" s="47"/>
      <c r="I117" s="47"/>
      <c r="J117" s="47"/>
      <c r="K117" s="47"/>
      <c r="L117" s="46"/>
      <c r="M117" s="43" t="s">
        <v>269</v>
      </c>
      <c r="N117" s="45" t="s">
        <v>53</v>
      </c>
      <c r="O117" s="47"/>
      <c r="P117" s="46"/>
      <c r="Q117" s="43" t="s">
        <v>317</v>
      </c>
      <c r="R117" s="43" t="s">
        <v>6</v>
      </c>
      <c r="S117" s="43" t="s">
        <v>7</v>
      </c>
      <c r="T117" s="44" t="s">
        <v>464</v>
      </c>
      <c r="U117" s="44" t="s">
        <v>439</v>
      </c>
      <c r="V117" s="44" t="s">
        <v>464</v>
      </c>
      <c r="W117" s="44" t="s">
        <v>439</v>
      </c>
      <c r="X117" s="44" t="s">
        <v>439</v>
      </c>
      <c r="Y117" s="44" t="s">
        <v>439</v>
      </c>
      <c r="Z117" s="44" t="s">
        <v>439</v>
      </c>
      <c r="AA117" s="44" t="s">
        <v>439</v>
      </c>
      <c r="AB117" s="44" t="s">
        <v>439</v>
      </c>
      <c r="AC117" s="44" t="s">
        <v>439</v>
      </c>
      <c r="AD117" s="44" t="s">
        <v>439</v>
      </c>
      <c r="AE117" s="44" t="s">
        <v>439</v>
      </c>
      <c r="AF117" s="44" t="s">
        <v>439</v>
      </c>
      <c r="AG117" s="44" t="s">
        <v>439</v>
      </c>
      <c r="AH117" s="44" t="s">
        <v>439</v>
      </c>
      <c r="AI117" s="44" t="s">
        <v>439</v>
      </c>
      <c r="AJ117" s="44" t="s">
        <v>439</v>
      </c>
      <c r="AK117" s="44" t="s">
        <v>439</v>
      </c>
      <c r="AL117" s="44" t="s">
        <v>439</v>
      </c>
      <c r="AM117" s="44" t="s">
        <v>439</v>
      </c>
      <c r="AN117" s="44" t="s">
        <v>439</v>
      </c>
    </row>
    <row r="118" spans="1:40" x14ac:dyDescent="0.25">
      <c r="A118" s="43" t="s">
        <v>449</v>
      </c>
      <c r="B118" s="45" t="s">
        <v>444</v>
      </c>
      <c r="C118" s="46"/>
      <c r="D118" s="43" t="s">
        <v>238</v>
      </c>
      <c r="F118" s="45" t="s">
        <v>451</v>
      </c>
      <c r="G118" s="47"/>
      <c r="H118" s="47"/>
      <c r="I118" s="47"/>
      <c r="J118" s="47"/>
      <c r="K118" s="47"/>
      <c r="L118" s="46"/>
      <c r="M118" s="43" t="s">
        <v>269</v>
      </c>
      <c r="N118" s="45" t="s">
        <v>53</v>
      </c>
      <c r="O118" s="47"/>
      <c r="P118" s="46"/>
      <c r="Q118" s="43" t="s">
        <v>317</v>
      </c>
      <c r="R118" s="43" t="s">
        <v>6</v>
      </c>
      <c r="S118" s="43" t="s">
        <v>7</v>
      </c>
      <c r="T118" s="44" t="s">
        <v>464</v>
      </c>
      <c r="U118" s="44" t="s">
        <v>439</v>
      </c>
      <c r="V118" s="44" t="s">
        <v>464</v>
      </c>
      <c r="W118" s="44" t="s">
        <v>439</v>
      </c>
      <c r="X118" s="44" t="s">
        <v>439</v>
      </c>
      <c r="Y118" s="44" t="s">
        <v>439</v>
      </c>
      <c r="Z118" s="44" t="s">
        <v>0</v>
      </c>
      <c r="AA118" s="44" t="s">
        <v>0</v>
      </c>
      <c r="AB118" s="44" t="s">
        <v>439</v>
      </c>
      <c r="AC118" s="44" t="s">
        <v>439</v>
      </c>
      <c r="AD118" s="44" t="s">
        <v>439</v>
      </c>
      <c r="AE118" s="44" t="s">
        <v>439</v>
      </c>
      <c r="AF118" s="44" t="s">
        <v>439</v>
      </c>
      <c r="AG118" s="44" t="s">
        <v>439</v>
      </c>
      <c r="AH118" s="44" t="s">
        <v>439</v>
      </c>
      <c r="AI118" s="44" t="s">
        <v>439</v>
      </c>
      <c r="AJ118" s="44" t="s">
        <v>439</v>
      </c>
      <c r="AK118" s="44" t="s">
        <v>439</v>
      </c>
      <c r="AL118" s="44" t="s">
        <v>439</v>
      </c>
      <c r="AM118" s="44" t="s">
        <v>439</v>
      </c>
      <c r="AN118" s="44" t="s">
        <v>439</v>
      </c>
    </row>
    <row r="119" spans="1:40" x14ac:dyDescent="0.25">
      <c r="A119" s="43" t="s">
        <v>408</v>
      </c>
      <c r="B119" s="45" t="s">
        <v>409</v>
      </c>
      <c r="C119" s="46"/>
      <c r="D119" s="43" t="s">
        <v>0</v>
      </c>
      <c r="F119" s="45" t="s">
        <v>0</v>
      </c>
      <c r="G119" s="47"/>
      <c r="H119" s="47"/>
      <c r="I119" s="47"/>
      <c r="J119" s="47"/>
      <c r="K119" s="47"/>
      <c r="L119" s="46"/>
      <c r="M119" s="43" t="s">
        <v>273</v>
      </c>
      <c r="N119" s="45" t="s">
        <v>57</v>
      </c>
      <c r="O119" s="47"/>
      <c r="P119" s="46"/>
      <c r="Q119" s="43" t="s">
        <v>317</v>
      </c>
      <c r="R119" s="43" t="s">
        <v>6</v>
      </c>
      <c r="S119" s="43" t="s">
        <v>7</v>
      </c>
      <c r="T119" s="44" t="s">
        <v>621</v>
      </c>
      <c r="U119" s="44" t="s">
        <v>439</v>
      </c>
      <c r="V119" s="44" t="s">
        <v>622</v>
      </c>
      <c r="W119" s="44" t="s">
        <v>439</v>
      </c>
      <c r="X119" s="44" t="s">
        <v>464</v>
      </c>
      <c r="Y119" s="44" t="s">
        <v>623</v>
      </c>
      <c r="Z119" s="44" t="s">
        <v>439</v>
      </c>
      <c r="AA119" s="44" t="s">
        <v>623</v>
      </c>
      <c r="AB119" s="44" t="s">
        <v>439</v>
      </c>
      <c r="AC119" s="44" t="s">
        <v>439</v>
      </c>
      <c r="AD119" s="44" t="s">
        <v>439</v>
      </c>
      <c r="AE119" s="44" t="s">
        <v>439</v>
      </c>
      <c r="AF119" s="44" t="s">
        <v>439</v>
      </c>
      <c r="AG119" s="44" t="s">
        <v>439</v>
      </c>
      <c r="AH119" s="44" t="s">
        <v>439</v>
      </c>
      <c r="AI119" s="44" t="s">
        <v>439</v>
      </c>
      <c r="AJ119" s="44" t="s">
        <v>439</v>
      </c>
      <c r="AK119" s="44" t="s">
        <v>439</v>
      </c>
      <c r="AL119" s="44" t="s">
        <v>439</v>
      </c>
      <c r="AM119" s="44" t="s">
        <v>439</v>
      </c>
      <c r="AN119" s="44" t="s">
        <v>439</v>
      </c>
    </row>
    <row r="120" spans="1:40" x14ac:dyDescent="0.25">
      <c r="A120" s="43" t="s">
        <v>449</v>
      </c>
      <c r="B120" s="45" t="s">
        <v>444</v>
      </c>
      <c r="C120" s="46"/>
      <c r="D120" s="43" t="s">
        <v>0</v>
      </c>
      <c r="F120" s="45" t="s">
        <v>0</v>
      </c>
      <c r="G120" s="47"/>
      <c r="H120" s="47"/>
      <c r="I120" s="47"/>
      <c r="J120" s="47"/>
      <c r="K120" s="47"/>
      <c r="L120" s="46"/>
      <c r="M120" s="43" t="s">
        <v>273</v>
      </c>
      <c r="N120" s="45" t="s">
        <v>57</v>
      </c>
      <c r="O120" s="47"/>
      <c r="P120" s="46"/>
      <c r="Q120" s="43" t="s">
        <v>317</v>
      </c>
      <c r="R120" s="43" t="s">
        <v>6</v>
      </c>
      <c r="S120" s="43" t="s">
        <v>7</v>
      </c>
      <c r="T120" s="44" t="s">
        <v>621</v>
      </c>
      <c r="U120" s="44" t="s">
        <v>439</v>
      </c>
      <c r="V120" s="44" t="s">
        <v>624</v>
      </c>
      <c r="W120" s="44" t="s">
        <v>439</v>
      </c>
      <c r="X120" s="44" t="s">
        <v>439</v>
      </c>
      <c r="Y120" s="44" t="s">
        <v>623</v>
      </c>
      <c r="Z120" s="44" t="s">
        <v>439</v>
      </c>
      <c r="AA120" s="44" t="s">
        <v>623</v>
      </c>
      <c r="AB120" s="44" t="s">
        <v>439</v>
      </c>
      <c r="AC120" s="44" t="s">
        <v>439</v>
      </c>
      <c r="AD120" s="44" t="s">
        <v>439</v>
      </c>
      <c r="AE120" s="44" t="s">
        <v>439</v>
      </c>
      <c r="AF120" s="44" t="s">
        <v>439</v>
      </c>
      <c r="AG120" s="44" t="s">
        <v>439</v>
      </c>
      <c r="AH120" s="44" t="s">
        <v>439</v>
      </c>
      <c r="AI120" s="44" t="s">
        <v>439</v>
      </c>
      <c r="AJ120" s="44" t="s">
        <v>439</v>
      </c>
      <c r="AK120" s="44" t="s">
        <v>439</v>
      </c>
      <c r="AL120" s="44" t="s">
        <v>439</v>
      </c>
      <c r="AM120" s="44" t="s">
        <v>439</v>
      </c>
      <c r="AN120" s="44" t="s">
        <v>439</v>
      </c>
    </row>
    <row r="121" spans="1:40" x14ac:dyDescent="0.25">
      <c r="A121" s="43" t="s">
        <v>449</v>
      </c>
      <c r="B121" s="45" t="s">
        <v>444</v>
      </c>
      <c r="C121" s="46"/>
      <c r="D121" s="43" t="s">
        <v>238</v>
      </c>
      <c r="F121" s="45" t="s">
        <v>451</v>
      </c>
      <c r="G121" s="47"/>
      <c r="H121" s="47"/>
      <c r="I121" s="47"/>
      <c r="J121" s="47"/>
      <c r="K121" s="47"/>
      <c r="L121" s="46"/>
      <c r="M121" s="43" t="s">
        <v>273</v>
      </c>
      <c r="N121" s="45" t="s">
        <v>57</v>
      </c>
      <c r="O121" s="47"/>
      <c r="P121" s="46"/>
      <c r="Q121" s="43" t="s">
        <v>317</v>
      </c>
      <c r="R121" s="43" t="s">
        <v>6</v>
      </c>
      <c r="S121" s="43" t="s">
        <v>7</v>
      </c>
      <c r="T121" s="44" t="s">
        <v>621</v>
      </c>
      <c r="U121" s="44" t="s">
        <v>439</v>
      </c>
      <c r="V121" s="44" t="s">
        <v>624</v>
      </c>
      <c r="W121" s="44" t="s">
        <v>439</v>
      </c>
      <c r="X121" s="44" t="s">
        <v>439</v>
      </c>
      <c r="Y121" s="44" t="s">
        <v>623</v>
      </c>
      <c r="Z121" s="44" t="s">
        <v>0</v>
      </c>
      <c r="AA121" s="44" t="s">
        <v>0</v>
      </c>
      <c r="AB121" s="44" t="s">
        <v>439</v>
      </c>
      <c r="AC121" s="44" t="s">
        <v>439</v>
      </c>
      <c r="AD121" s="44" t="s">
        <v>439</v>
      </c>
      <c r="AE121" s="44" t="s">
        <v>439</v>
      </c>
      <c r="AF121" s="44" t="s">
        <v>439</v>
      </c>
      <c r="AG121" s="44" t="s">
        <v>439</v>
      </c>
      <c r="AH121" s="44" t="s">
        <v>439</v>
      </c>
      <c r="AI121" s="44" t="s">
        <v>623</v>
      </c>
      <c r="AJ121" s="44" t="s">
        <v>439</v>
      </c>
      <c r="AK121" s="44" t="s">
        <v>439</v>
      </c>
      <c r="AL121" s="44" t="s">
        <v>439</v>
      </c>
      <c r="AM121" s="44" t="s">
        <v>439</v>
      </c>
      <c r="AN121" s="44" t="s">
        <v>439</v>
      </c>
    </row>
    <row r="122" spans="1:40" x14ac:dyDescent="0.25">
      <c r="A122" s="43" t="s">
        <v>408</v>
      </c>
      <c r="B122" s="45" t="s">
        <v>409</v>
      </c>
      <c r="C122" s="46"/>
      <c r="D122" s="43" t="s">
        <v>0</v>
      </c>
      <c r="F122" s="45" t="s">
        <v>0</v>
      </c>
      <c r="G122" s="47"/>
      <c r="H122" s="47"/>
      <c r="I122" s="47"/>
      <c r="J122" s="47"/>
      <c r="K122" s="47"/>
      <c r="L122" s="46"/>
      <c r="M122" s="43" t="s">
        <v>274</v>
      </c>
      <c r="N122" s="45" t="s">
        <v>58</v>
      </c>
      <c r="O122" s="47"/>
      <c r="P122" s="46"/>
      <c r="Q122" s="43" t="s">
        <v>317</v>
      </c>
      <c r="R122" s="43" t="s">
        <v>6</v>
      </c>
      <c r="S122" s="43" t="s">
        <v>7</v>
      </c>
      <c r="T122" s="44" t="s">
        <v>625</v>
      </c>
      <c r="U122" s="44" t="s">
        <v>439</v>
      </c>
      <c r="V122" s="44" t="s">
        <v>626</v>
      </c>
      <c r="W122" s="44" t="s">
        <v>439</v>
      </c>
      <c r="X122" s="44" t="s">
        <v>439</v>
      </c>
      <c r="Y122" s="44" t="s">
        <v>627</v>
      </c>
      <c r="Z122" s="44" t="s">
        <v>439</v>
      </c>
      <c r="AA122" s="44" t="s">
        <v>627</v>
      </c>
      <c r="AB122" s="44" t="s">
        <v>439</v>
      </c>
      <c r="AC122" s="44" t="s">
        <v>439</v>
      </c>
      <c r="AD122" s="44" t="s">
        <v>439</v>
      </c>
      <c r="AE122" s="44" t="s">
        <v>439</v>
      </c>
      <c r="AF122" s="44" t="s">
        <v>439</v>
      </c>
      <c r="AG122" s="44" t="s">
        <v>439</v>
      </c>
      <c r="AH122" s="44" t="s">
        <v>439</v>
      </c>
      <c r="AI122" s="44" t="s">
        <v>439</v>
      </c>
      <c r="AJ122" s="44" t="s">
        <v>439</v>
      </c>
      <c r="AK122" s="44" t="s">
        <v>439</v>
      </c>
      <c r="AL122" s="44" t="s">
        <v>439</v>
      </c>
      <c r="AM122" s="44" t="s">
        <v>439</v>
      </c>
      <c r="AN122" s="44" t="s">
        <v>439</v>
      </c>
    </row>
    <row r="123" spans="1:40" x14ac:dyDescent="0.25">
      <c r="A123" s="43" t="s">
        <v>449</v>
      </c>
      <c r="B123" s="45" t="s">
        <v>444</v>
      </c>
      <c r="C123" s="46"/>
      <c r="D123" s="43" t="s">
        <v>0</v>
      </c>
      <c r="F123" s="45" t="s">
        <v>0</v>
      </c>
      <c r="G123" s="47"/>
      <c r="H123" s="47"/>
      <c r="I123" s="47"/>
      <c r="J123" s="47"/>
      <c r="K123" s="47"/>
      <c r="L123" s="46"/>
      <c r="M123" s="43" t="s">
        <v>274</v>
      </c>
      <c r="N123" s="45" t="s">
        <v>58</v>
      </c>
      <c r="O123" s="47"/>
      <c r="P123" s="46"/>
      <c r="Q123" s="43" t="s">
        <v>317</v>
      </c>
      <c r="R123" s="43" t="s">
        <v>6</v>
      </c>
      <c r="S123" s="43" t="s">
        <v>7</v>
      </c>
      <c r="T123" s="44" t="s">
        <v>625</v>
      </c>
      <c r="U123" s="44" t="s">
        <v>439</v>
      </c>
      <c r="V123" s="44" t="s">
        <v>626</v>
      </c>
      <c r="W123" s="44" t="s">
        <v>439</v>
      </c>
      <c r="X123" s="44" t="s">
        <v>439</v>
      </c>
      <c r="Y123" s="44" t="s">
        <v>627</v>
      </c>
      <c r="Z123" s="44" t="s">
        <v>439</v>
      </c>
      <c r="AA123" s="44" t="s">
        <v>627</v>
      </c>
      <c r="AB123" s="44" t="s">
        <v>439</v>
      </c>
      <c r="AC123" s="44" t="s">
        <v>439</v>
      </c>
      <c r="AD123" s="44" t="s">
        <v>439</v>
      </c>
      <c r="AE123" s="44" t="s">
        <v>439</v>
      </c>
      <c r="AF123" s="44" t="s">
        <v>439</v>
      </c>
      <c r="AG123" s="44" t="s">
        <v>439</v>
      </c>
      <c r="AH123" s="44" t="s">
        <v>439</v>
      </c>
      <c r="AI123" s="44" t="s">
        <v>439</v>
      </c>
      <c r="AJ123" s="44" t="s">
        <v>439</v>
      </c>
      <c r="AK123" s="44" t="s">
        <v>439</v>
      </c>
      <c r="AL123" s="44" t="s">
        <v>439</v>
      </c>
      <c r="AM123" s="44" t="s">
        <v>439</v>
      </c>
      <c r="AN123" s="44" t="s">
        <v>439</v>
      </c>
    </row>
    <row r="124" spans="1:40" x14ac:dyDescent="0.25">
      <c r="A124" s="43" t="s">
        <v>449</v>
      </c>
      <c r="B124" s="45" t="s">
        <v>444</v>
      </c>
      <c r="C124" s="46"/>
      <c r="D124" s="43" t="s">
        <v>238</v>
      </c>
      <c r="F124" s="45" t="s">
        <v>451</v>
      </c>
      <c r="G124" s="47"/>
      <c r="H124" s="47"/>
      <c r="I124" s="47"/>
      <c r="J124" s="47"/>
      <c r="K124" s="47"/>
      <c r="L124" s="46"/>
      <c r="M124" s="43" t="s">
        <v>274</v>
      </c>
      <c r="N124" s="45" t="s">
        <v>58</v>
      </c>
      <c r="O124" s="47"/>
      <c r="P124" s="46"/>
      <c r="Q124" s="43" t="s">
        <v>317</v>
      </c>
      <c r="R124" s="43" t="s">
        <v>6</v>
      </c>
      <c r="S124" s="43" t="s">
        <v>7</v>
      </c>
      <c r="T124" s="44" t="s">
        <v>625</v>
      </c>
      <c r="U124" s="44" t="s">
        <v>439</v>
      </c>
      <c r="V124" s="44" t="s">
        <v>626</v>
      </c>
      <c r="W124" s="44" t="s">
        <v>439</v>
      </c>
      <c r="X124" s="44" t="s">
        <v>439</v>
      </c>
      <c r="Y124" s="44" t="s">
        <v>627</v>
      </c>
      <c r="Z124" s="44" t="s">
        <v>0</v>
      </c>
      <c r="AA124" s="44" t="s">
        <v>0</v>
      </c>
      <c r="AB124" s="44" t="s">
        <v>439</v>
      </c>
      <c r="AC124" s="44" t="s">
        <v>439</v>
      </c>
      <c r="AD124" s="44" t="s">
        <v>439</v>
      </c>
      <c r="AE124" s="44" t="s">
        <v>439</v>
      </c>
      <c r="AF124" s="44" t="s">
        <v>439</v>
      </c>
      <c r="AG124" s="44" t="s">
        <v>439</v>
      </c>
      <c r="AH124" s="44" t="s">
        <v>439</v>
      </c>
      <c r="AI124" s="44" t="s">
        <v>439</v>
      </c>
      <c r="AJ124" s="44" t="s">
        <v>628</v>
      </c>
      <c r="AK124" s="44" t="s">
        <v>439</v>
      </c>
      <c r="AL124" s="44" t="s">
        <v>439</v>
      </c>
      <c r="AM124" s="44" t="s">
        <v>439</v>
      </c>
      <c r="AN124" s="44" t="s">
        <v>439</v>
      </c>
    </row>
    <row r="125" spans="1:40" x14ac:dyDescent="0.25">
      <c r="A125" s="43" t="s">
        <v>449</v>
      </c>
      <c r="B125" s="45" t="s">
        <v>444</v>
      </c>
      <c r="C125" s="46"/>
      <c r="D125" s="43" t="s">
        <v>238</v>
      </c>
      <c r="F125" s="45" t="s">
        <v>451</v>
      </c>
      <c r="G125" s="47"/>
      <c r="H125" s="47"/>
      <c r="I125" s="47"/>
      <c r="J125" s="47"/>
      <c r="K125" s="47"/>
      <c r="L125" s="46"/>
      <c r="M125" s="43" t="s">
        <v>274</v>
      </c>
      <c r="N125" s="45" t="s">
        <v>58</v>
      </c>
      <c r="O125" s="47"/>
      <c r="P125" s="46"/>
      <c r="Q125" s="43" t="s">
        <v>317</v>
      </c>
      <c r="R125" s="43" t="s">
        <v>6</v>
      </c>
      <c r="S125" s="43" t="s">
        <v>7</v>
      </c>
      <c r="T125" s="44" t="s">
        <v>625</v>
      </c>
      <c r="U125" s="44" t="s">
        <v>439</v>
      </c>
      <c r="V125" s="44" t="s">
        <v>626</v>
      </c>
      <c r="W125" s="44" t="s">
        <v>439</v>
      </c>
      <c r="X125" s="44" t="s">
        <v>439</v>
      </c>
      <c r="Y125" s="44" t="s">
        <v>627</v>
      </c>
      <c r="Z125" s="44" t="s">
        <v>0</v>
      </c>
      <c r="AA125" s="44" t="s">
        <v>0</v>
      </c>
      <c r="AB125" s="44" t="s">
        <v>439</v>
      </c>
      <c r="AC125" s="44" t="s">
        <v>439</v>
      </c>
      <c r="AD125" s="44" t="s">
        <v>439</v>
      </c>
      <c r="AE125" s="44" t="s">
        <v>439</v>
      </c>
      <c r="AF125" s="44" t="s">
        <v>439</v>
      </c>
      <c r="AG125" s="44" t="s">
        <v>439</v>
      </c>
      <c r="AH125" s="44" t="s">
        <v>439</v>
      </c>
      <c r="AI125" s="44" t="s">
        <v>629</v>
      </c>
      <c r="AJ125" s="44" t="s">
        <v>628</v>
      </c>
      <c r="AK125" s="44" t="s">
        <v>439</v>
      </c>
      <c r="AL125" s="44" t="s">
        <v>439</v>
      </c>
      <c r="AM125" s="44" t="s">
        <v>439</v>
      </c>
      <c r="AN125" s="44" t="s">
        <v>439</v>
      </c>
    </row>
    <row r="126" spans="1:40" x14ac:dyDescent="0.25">
      <c r="A126" s="43" t="s">
        <v>408</v>
      </c>
      <c r="B126" s="45" t="s">
        <v>409</v>
      </c>
      <c r="C126" s="46"/>
      <c r="D126" s="43" t="s">
        <v>0</v>
      </c>
      <c r="F126" s="45" t="s">
        <v>0</v>
      </c>
      <c r="G126" s="47"/>
      <c r="H126" s="47"/>
      <c r="I126" s="47"/>
      <c r="J126" s="47"/>
      <c r="K126" s="47"/>
      <c r="L126" s="46"/>
      <c r="M126" s="43" t="s">
        <v>276</v>
      </c>
      <c r="N126" s="45" t="s">
        <v>60</v>
      </c>
      <c r="O126" s="47"/>
      <c r="P126" s="46"/>
      <c r="Q126" s="43" t="s">
        <v>317</v>
      </c>
      <c r="R126" s="43" t="s">
        <v>6</v>
      </c>
      <c r="S126" s="43" t="s">
        <v>7</v>
      </c>
      <c r="T126" s="44" t="s">
        <v>630</v>
      </c>
      <c r="U126" s="44" t="s">
        <v>439</v>
      </c>
      <c r="V126" s="44" t="s">
        <v>631</v>
      </c>
      <c r="W126" s="44" t="s">
        <v>610</v>
      </c>
      <c r="X126" s="44" t="s">
        <v>439</v>
      </c>
      <c r="Y126" s="44" t="s">
        <v>632</v>
      </c>
      <c r="Z126" s="44" t="s">
        <v>439</v>
      </c>
      <c r="AA126" s="44" t="s">
        <v>632</v>
      </c>
      <c r="AB126" s="44" t="s">
        <v>439</v>
      </c>
      <c r="AC126" s="44" t="s">
        <v>439</v>
      </c>
      <c r="AD126" s="44" t="s">
        <v>439</v>
      </c>
      <c r="AE126" s="44" t="s">
        <v>439</v>
      </c>
      <c r="AF126" s="44" t="s">
        <v>439</v>
      </c>
      <c r="AG126" s="44" t="s">
        <v>439</v>
      </c>
      <c r="AH126" s="44" t="s">
        <v>439</v>
      </c>
      <c r="AI126" s="44" t="s">
        <v>439</v>
      </c>
      <c r="AJ126" s="44" t="s">
        <v>439</v>
      </c>
      <c r="AK126" s="44" t="s">
        <v>439</v>
      </c>
      <c r="AL126" s="44" t="s">
        <v>439</v>
      </c>
      <c r="AM126" s="44" t="s">
        <v>439</v>
      </c>
      <c r="AN126" s="44" t="s">
        <v>439</v>
      </c>
    </row>
    <row r="127" spans="1:40" x14ac:dyDescent="0.25">
      <c r="A127" s="43" t="s">
        <v>449</v>
      </c>
      <c r="B127" s="45" t="s">
        <v>444</v>
      </c>
      <c r="C127" s="46"/>
      <c r="D127" s="43" t="s">
        <v>0</v>
      </c>
      <c r="F127" s="45" t="s">
        <v>0</v>
      </c>
      <c r="G127" s="47"/>
      <c r="H127" s="47"/>
      <c r="I127" s="47"/>
      <c r="J127" s="47"/>
      <c r="K127" s="47"/>
      <c r="L127" s="46"/>
      <c r="M127" s="43" t="s">
        <v>276</v>
      </c>
      <c r="N127" s="45" t="s">
        <v>60</v>
      </c>
      <c r="O127" s="47"/>
      <c r="P127" s="46"/>
      <c r="Q127" s="43" t="s">
        <v>317</v>
      </c>
      <c r="R127" s="43" t="s">
        <v>6</v>
      </c>
      <c r="S127" s="43" t="s">
        <v>7</v>
      </c>
      <c r="T127" s="44" t="s">
        <v>630</v>
      </c>
      <c r="U127" s="44" t="s">
        <v>610</v>
      </c>
      <c r="V127" s="44" t="s">
        <v>631</v>
      </c>
      <c r="W127" s="44" t="s">
        <v>439</v>
      </c>
      <c r="X127" s="44" t="s">
        <v>439</v>
      </c>
      <c r="Y127" s="44" t="s">
        <v>632</v>
      </c>
      <c r="Z127" s="44" t="s">
        <v>439</v>
      </c>
      <c r="AA127" s="44" t="s">
        <v>632</v>
      </c>
      <c r="AB127" s="44" t="s">
        <v>439</v>
      </c>
      <c r="AC127" s="44" t="s">
        <v>439</v>
      </c>
      <c r="AD127" s="44" t="s">
        <v>439</v>
      </c>
      <c r="AE127" s="44" t="s">
        <v>439</v>
      </c>
      <c r="AF127" s="44" t="s">
        <v>439</v>
      </c>
      <c r="AG127" s="44" t="s">
        <v>439</v>
      </c>
      <c r="AH127" s="44" t="s">
        <v>439</v>
      </c>
      <c r="AI127" s="44" t="s">
        <v>439</v>
      </c>
      <c r="AJ127" s="44" t="s">
        <v>439</v>
      </c>
      <c r="AK127" s="44" t="s">
        <v>439</v>
      </c>
      <c r="AL127" s="44" t="s">
        <v>439</v>
      </c>
      <c r="AM127" s="44" t="s">
        <v>439</v>
      </c>
      <c r="AN127" s="44" t="s">
        <v>439</v>
      </c>
    </row>
    <row r="128" spans="1:40" x14ac:dyDescent="0.25">
      <c r="A128" s="43" t="s">
        <v>449</v>
      </c>
      <c r="B128" s="45" t="s">
        <v>444</v>
      </c>
      <c r="C128" s="46"/>
      <c r="D128" s="43" t="s">
        <v>238</v>
      </c>
      <c r="F128" s="45" t="s">
        <v>451</v>
      </c>
      <c r="G128" s="47"/>
      <c r="H128" s="47"/>
      <c r="I128" s="47"/>
      <c r="J128" s="47"/>
      <c r="K128" s="47"/>
      <c r="L128" s="46"/>
      <c r="M128" s="43" t="s">
        <v>276</v>
      </c>
      <c r="N128" s="45" t="s">
        <v>60</v>
      </c>
      <c r="O128" s="47"/>
      <c r="P128" s="46"/>
      <c r="Q128" s="43" t="s">
        <v>317</v>
      </c>
      <c r="R128" s="43" t="s">
        <v>6</v>
      </c>
      <c r="S128" s="43" t="s">
        <v>7</v>
      </c>
      <c r="T128" s="44" t="s">
        <v>630</v>
      </c>
      <c r="U128" s="44" t="s">
        <v>610</v>
      </c>
      <c r="V128" s="44" t="s">
        <v>631</v>
      </c>
      <c r="W128" s="44" t="s">
        <v>439</v>
      </c>
      <c r="X128" s="44" t="s">
        <v>439</v>
      </c>
      <c r="Y128" s="44" t="s">
        <v>632</v>
      </c>
      <c r="Z128" s="44" t="s">
        <v>0</v>
      </c>
      <c r="AA128" s="44" t="s">
        <v>0</v>
      </c>
      <c r="AB128" s="44" t="s">
        <v>439</v>
      </c>
      <c r="AC128" s="44" t="s">
        <v>439</v>
      </c>
      <c r="AD128" s="44" t="s">
        <v>439</v>
      </c>
      <c r="AE128" s="44" t="s">
        <v>439</v>
      </c>
      <c r="AF128" s="44" t="s">
        <v>439</v>
      </c>
      <c r="AG128" s="44" t="s">
        <v>439</v>
      </c>
      <c r="AH128" s="44" t="s">
        <v>439</v>
      </c>
      <c r="AI128" s="44" t="s">
        <v>633</v>
      </c>
      <c r="AJ128" s="44" t="s">
        <v>634</v>
      </c>
      <c r="AK128" s="44" t="s">
        <v>439</v>
      </c>
      <c r="AL128" s="44" t="s">
        <v>439</v>
      </c>
      <c r="AM128" s="44" t="s">
        <v>439</v>
      </c>
      <c r="AN128" s="44" t="s">
        <v>439</v>
      </c>
    </row>
    <row r="129" spans="1:40" x14ac:dyDescent="0.25">
      <c r="A129" s="43" t="s">
        <v>408</v>
      </c>
      <c r="B129" s="45" t="s">
        <v>409</v>
      </c>
      <c r="C129" s="46"/>
      <c r="D129" s="43" t="s">
        <v>0</v>
      </c>
      <c r="F129" s="45" t="s">
        <v>0</v>
      </c>
      <c r="G129" s="47"/>
      <c r="H129" s="47"/>
      <c r="I129" s="47"/>
      <c r="J129" s="47"/>
      <c r="K129" s="47"/>
      <c r="L129" s="46"/>
      <c r="M129" s="43" t="s">
        <v>277</v>
      </c>
      <c r="N129" s="45" t="s">
        <v>61</v>
      </c>
      <c r="O129" s="47"/>
      <c r="P129" s="46"/>
      <c r="Q129" s="43" t="s">
        <v>317</v>
      </c>
      <c r="R129" s="43" t="s">
        <v>6</v>
      </c>
      <c r="S129" s="43" t="s">
        <v>7</v>
      </c>
      <c r="T129" s="44" t="s">
        <v>635</v>
      </c>
      <c r="U129" s="44" t="s">
        <v>439</v>
      </c>
      <c r="V129" s="44" t="s">
        <v>439</v>
      </c>
      <c r="W129" s="44" t="s">
        <v>439</v>
      </c>
      <c r="X129" s="44" t="s">
        <v>439</v>
      </c>
      <c r="Y129" s="44" t="s">
        <v>635</v>
      </c>
      <c r="Z129" s="44" t="s">
        <v>439</v>
      </c>
      <c r="AA129" s="44" t="s">
        <v>635</v>
      </c>
      <c r="AB129" s="44" t="s">
        <v>439</v>
      </c>
      <c r="AC129" s="44" t="s">
        <v>439</v>
      </c>
      <c r="AD129" s="44" t="s">
        <v>439</v>
      </c>
      <c r="AE129" s="44" t="s">
        <v>439</v>
      </c>
      <c r="AF129" s="44" t="s">
        <v>439</v>
      </c>
      <c r="AG129" s="44" t="s">
        <v>439</v>
      </c>
      <c r="AH129" s="44" t="s">
        <v>439</v>
      </c>
      <c r="AI129" s="44" t="s">
        <v>439</v>
      </c>
      <c r="AJ129" s="44" t="s">
        <v>439</v>
      </c>
      <c r="AK129" s="44" t="s">
        <v>439</v>
      </c>
      <c r="AL129" s="44" t="s">
        <v>439</v>
      </c>
      <c r="AM129" s="44" t="s">
        <v>439</v>
      </c>
      <c r="AN129" s="44" t="s">
        <v>439</v>
      </c>
    </row>
    <row r="130" spans="1:40" x14ac:dyDescent="0.25">
      <c r="A130" s="43" t="s">
        <v>449</v>
      </c>
      <c r="B130" s="45" t="s">
        <v>444</v>
      </c>
      <c r="C130" s="46"/>
      <c r="D130" s="43" t="s">
        <v>0</v>
      </c>
      <c r="F130" s="45" t="s">
        <v>0</v>
      </c>
      <c r="G130" s="47"/>
      <c r="H130" s="47"/>
      <c r="I130" s="47"/>
      <c r="J130" s="47"/>
      <c r="K130" s="47"/>
      <c r="L130" s="46"/>
      <c r="M130" s="43" t="s">
        <v>277</v>
      </c>
      <c r="N130" s="45" t="s">
        <v>61</v>
      </c>
      <c r="O130" s="47"/>
      <c r="P130" s="46"/>
      <c r="Q130" s="43" t="s">
        <v>317</v>
      </c>
      <c r="R130" s="43" t="s">
        <v>6</v>
      </c>
      <c r="S130" s="43" t="s">
        <v>7</v>
      </c>
      <c r="T130" s="44" t="s">
        <v>635</v>
      </c>
      <c r="U130" s="44" t="s">
        <v>439</v>
      </c>
      <c r="V130" s="44" t="s">
        <v>439</v>
      </c>
      <c r="W130" s="44" t="s">
        <v>439</v>
      </c>
      <c r="X130" s="44" t="s">
        <v>439</v>
      </c>
      <c r="Y130" s="44" t="s">
        <v>635</v>
      </c>
      <c r="Z130" s="44" t="s">
        <v>439</v>
      </c>
      <c r="AA130" s="44" t="s">
        <v>635</v>
      </c>
      <c r="AB130" s="44" t="s">
        <v>439</v>
      </c>
      <c r="AC130" s="44" t="s">
        <v>439</v>
      </c>
      <c r="AD130" s="44" t="s">
        <v>439</v>
      </c>
      <c r="AE130" s="44" t="s">
        <v>439</v>
      </c>
      <c r="AF130" s="44" t="s">
        <v>439</v>
      </c>
      <c r="AG130" s="44" t="s">
        <v>439</v>
      </c>
      <c r="AH130" s="44" t="s">
        <v>439</v>
      </c>
      <c r="AI130" s="44" t="s">
        <v>439</v>
      </c>
      <c r="AJ130" s="44" t="s">
        <v>439</v>
      </c>
      <c r="AK130" s="44" t="s">
        <v>439</v>
      </c>
      <c r="AL130" s="44" t="s">
        <v>439</v>
      </c>
      <c r="AM130" s="44" t="s">
        <v>439</v>
      </c>
      <c r="AN130" s="44" t="s">
        <v>439</v>
      </c>
    </row>
    <row r="131" spans="1:40" x14ac:dyDescent="0.25">
      <c r="A131" s="43" t="s">
        <v>449</v>
      </c>
      <c r="B131" s="45" t="s">
        <v>444</v>
      </c>
      <c r="C131" s="46"/>
      <c r="D131" s="43" t="s">
        <v>238</v>
      </c>
      <c r="F131" s="45" t="s">
        <v>451</v>
      </c>
      <c r="G131" s="47"/>
      <c r="H131" s="47"/>
      <c r="I131" s="47"/>
      <c r="J131" s="47"/>
      <c r="K131" s="47"/>
      <c r="L131" s="46"/>
      <c r="M131" s="43" t="s">
        <v>277</v>
      </c>
      <c r="N131" s="45" t="s">
        <v>61</v>
      </c>
      <c r="O131" s="47"/>
      <c r="P131" s="46"/>
      <c r="Q131" s="43" t="s">
        <v>317</v>
      </c>
      <c r="R131" s="43" t="s">
        <v>6</v>
      </c>
      <c r="S131" s="43" t="s">
        <v>7</v>
      </c>
      <c r="T131" s="44" t="s">
        <v>635</v>
      </c>
      <c r="U131" s="44" t="s">
        <v>439</v>
      </c>
      <c r="V131" s="44" t="s">
        <v>439</v>
      </c>
      <c r="W131" s="44" t="s">
        <v>439</v>
      </c>
      <c r="X131" s="44" t="s">
        <v>439</v>
      </c>
      <c r="Y131" s="44" t="s">
        <v>635</v>
      </c>
      <c r="Z131" s="44" t="s">
        <v>0</v>
      </c>
      <c r="AA131" s="44" t="s">
        <v>0</v>
      </c>
      <c r="AB131" s="44" t="s">
        <v>439</v>
      </c>
      <c r="AC131" s="44" t="s">
        <v>439</v>
      </c>
      <c r="AD131" s="44" t="s">
        <v>439</v>
      </c>
      <c r="AE131" s="44" t="s">
        <v>439</v>
      </c>
      <c r="AF131" s="44" t="s">
        <v>439</v>
      </c>
      <c r="AG131" s="44" t="s">
        <v>439</v>
      </c>
      <c r="AH131" s="44" t="s">
        <v>439</v>
      </c>
      <c r="AI131" s="44" t="s">
        <v>636</v>
      </c>
      <c r="AJ131" s="44" t="s">
        <v>637</v>
      </c>
      <c r="AK131" s="44" t="s">
        <v>439</v>
      </c>
      <c r="AL131" s="44" t="s">
        <v>439</v>
      </c>
      <c r="AM131" s="44" t="s">
        <v>439</v>
      </c>
      <c r="AN131" s="44" t="s">
        <v>439</v>
      </c>
    </row>
    <row r="132" spans="1:40" x14ac:dyDescent="0.25">
      <c r="A132" s="43" t="s">
        <v>408</v>
      </c>
      <c r="B132" s="45" t="s">
        <v>409</v>
      </c>
      <c r="C132" s="46"/>
      <c r="D132" s="43" t="s">
        <v>0</v>
      </c>
      <c r="F132" s="45" t="s">
        <v>0</v>
      </c>
      <c r="G132" s="47"/>
      <c r="H132" s="47"/>
      <c r="I132" s="47"/>
      <c r="J132" s="47"/>
      <c r="K132" s="47"/>
      <c r="L132" s="46"/>
      <c r="M132" s="43" t="s">
        <v>278</v>
      </c>
      <c r="N132" s="45" t="s">
        <v>62</v>
      </c>
      <c r="O132" s="47"/>
      <c r="P132" s="46"/>
      <c r="Q132" s="43" t="s">
        <v>317</v>
      </c>
      <c r="R132" s="43" t="s">
        <v>6</v>
      </c>
      <c r="S132" s="43" t="s">
        <v>7</v>
      </c>
      <c r="T132" s="44" t="s">
        <v>619</v>
      </c>
      <c r="U132" s="44" t="s">
        <v>439</v>
      </c>
      <c r="V132" s="44" t="s">
        <v>439</v>
      </c>
      <c r="W132" s="44" t="s">
        <v>439</v>
      </c>
      <c r="X132" s="44" t="s">
        <v>619</v>
      </c>
      <c r="Y132" s="44" t="s">
        <v>439</v>
      </c>
      <c r="Z132" s="44" t="s">
        <v>439</v>
      </c>
      <c r="AA132" s="44" t="s">
        <v>439</v>
      </c>
      <c r="AB132" s="44" t="s">
        <v>439</v>
      </c>
      <c r="AC132" s="44" t="s">
        <v>439</v>
      </c>
      <c r="AD132" s="44" t="s">
        <v>439</v>
      </c>
      <c r="AE132" s="44" t="s">
        <v>439</v>
      </c>
      <c r="AF132" s="44" t="s">
        <v>439</v>
      </c>
      <c r="AG132" s="44" t="s">
        <v>439</v>
      </c>
      <c r="AH132" s="44" t="s">
        <v>439</v>
      </c>
      <c r="AI132" s="44" t="s">
        <v>439</v>
      </c>
      <c r="AJ132" s="44" t="s">
        <v>439</v>
      </c>
      <c r="AK132" s="44" t="s">
        <v>439</v>
      </c>
      <c r="AL132" s="44" t="s">
        <v>439</v>
      </c>
      <c r="AM132" s="44" t="s">
        <v>439</v>
      </c>
      <c r="AN132" s="44" t="s">
        <v>439</v>
      </c>
    </row>
    <row r="133" spans="1:40" x14ac:dyDescent="0.25">
      <c r="A133" s="43" t="s">
        <v>449</v>
      </c>
      <c r="B133" s="45" t="s">
        <v>444</v>
      </c>
      <c r="C133" s="46"/>
      <c r="D133" s="43" t="s">
        <v>0</v>
      </c>
      <c r="F133" s="45" t="s">
        <v>0</v>
      </c>
      <c r="G133" s="47"/>
      <c r="H133" s="47"/>
      <c r="I133" s="47"/>
      <c r="J133" s="47"/>
      <c r="K133" s="47"/>
      <c r="L133" s="46"/>
      <c r="M133" s="43" t="s">
        <v>278</v>
      </c>
      <c r="N133" s="45" t="s">
        <v>62</v>
      </c>
      <c r="O133" s="47"/>
      <c r="P133" s="46"/>
      <c r="Q133" s="43" t="s">
        <v>317</v>
      </c>
      <c r="R133" s="43" t="s">
        <v>6</v>
      </c>
      <c r="S133" s="43" t="s">
        <v>7</v>
      </c>
      <c r="T133" s="44" t="s">
        <v>619</v>
      </c>
      <c r="U133" s="44" t="s">
        <v>439</v>
      </c>
      <c r="V133" s="44" t="s">
        <v>619</v>
      </c>
      <c r="W133" s="44" t="s">
        <v>439</v>
      </c>
      <c r="X133" s="44" t="s">
        <v>439</v>
      </c>
      <c r="Y133" s="44" t="s">
        <v>439</v>
      </c>
      <c r="Z133" s="44" t="s">
        <v>439</v>
      </c>
      <c r="AA133" s="44" t="s">
        <v>439</v>
      </c>
      <c r="AB133" s="44" t="s">
        <v>439</v>
      </c>
      <c r="AC133" s="44" t="s">
        <v>439</v>
      </c>
      <c r="AD133" s="44" t="s">
        <v>439</v>
      </c>
      <c r="AE133" s="44" t="s">
        <v>439</v>
      </c>
      <c r="AF133" s="44" t="s">
        <v>439</v>
      </c>
      <c r="AG133" s="44" t="s">
        <v>439</v>
      </c>
      <c r="AH133" s="44" t="s">
        <v>439</v>
      </c>
      <c r="AI133" s="44" t="s">
        <v>439</v>
      </c>
      <c r="AJ133" s="44" t="s">
        <v>439</v>
      </c>
      <c r="AK133" s="44" t="s">
        <v>439</v>
      </c>
      <c r="AL133" s="44" t="s">
        <v>439</v>
      </c>
      <c r="AM133" s="44" t="s">
        <v>439</v>
      </c>
      <c r="AN133" s="44" t="s">
        <v>439</v>
      </c>
    </row>
    <row r="134" spans="1:40" x14ac:dyDescent="0.25">
      <c r="A134" s="43" t="s">
        <v>449</v>
      </c>
      <c r="B134" s="45" t="s">
        <v>444</v>
      </c>
      <c r="C134" s="46"/>
      <c r="D134" s="43" t="s">
        <v>238</v>
      </c>
      <c r="F134" s="45" t="s">
        <v>451</v>
      </c>
      <c r="G134" s="47"/>
      <c r="H134" s="47"/>
      <c r="I134" s="47"/>
      <c r="J134" s="47"/>
      <c r="K134" s="47"/>
      <c r="L134" s="46"/>
      <c r="M134" s="43" t="s">
        <v>278</v>
      </c>
      <c r="N134" s="45" t="s">
        <v>62</v>
      </c>
      <c r="O134" s="47"/>
      <c r="P134" s="46"/>
      <c r="Q134" s="43" t="s">
        <v>317</v>
      </c>
      <c r="R134" s="43" t="s">
        <v>6</v>
      </c>
      <c r="S134" s="43" t="s">
        <v>7</v>
      </c>
      <c r="T134" s="44" t="s">
        <v>619</v>
      </c>
      <c r="U134" s="44" t="s">
        <v>439</v>
      </c>
      <c r="V134" s="44" t="s">
        <v>619</v>
      </c>
      <c r="W134" s="44" t="s">
        <v>439</v>
      </c>
      <c r="X134" s="44" t="s">
        <v>439</v>
      </c>
      <c r="Y134" s="44" t="s">
        <v>439</v>
      </c>
      <c r="Z134" s="44" t="s">
        <v>0</v>
      </c>
      <c r="AA134" s="44" t="s">
        <v>0</v>
      </c>
      <c r="AB134" s="44" t="s">
        <v>439</v>
      </c>
      <c r="AC134" s="44" t="s">
        <v>439</v>
      </c>
      <c r="AD134" s="44" t="s">
        <v>439</v>
      </c>
      <c r="AE134" s="44" t="s">
        <v>439</v>
      </c>
      <c r="AF134" s="44" t="s">
        <v>439</v>
      </c>
      <c r="AG134" s="44" t="s">
        <v>439</v>
      </c>
      <c r="AH134" s="44" t="s">
        <v>439</v>
      </c>
      <c r="AI134" s="44" t="s">
        <v>439</v>
      </c>
      <c r="AJ134" s="44" t="s">
        <v>439</v>
      </c>
      <c r="AK134" s="44" t="s">
        <v>439</v>
      </c>
      <c r="AL134" s="44" t="s">
        <v>439</v>
      </c>
      <c r="AM134" s="44" t="s">
        <v>439</v>
      </c>
      <c r="AN134" s="44" t="s">
        <v>439</v>
      </c>
    </row>
    <row r="135" spans="1:40" x14ac:dyDescent="0.25">
      <c r="A135" s="43" t="s">
        <v>408</v>
      </c>
      <c r="B135" s="45" t="s">
        <v>409</v>
      </c>
      <c r="C135" s="46"/>
      <c r="D135" s="43" t="s">
        <v>0</v>
      </c>
      <c r="F135" s="45" t="s">
        <v>0</v>
      </c>
      <c r="G135" s="47"/>
      <c r="H135" s="47"/>
      <c r="I135" s="47"/>
      <c r="J135" s="47"/>
      <c r="K135" s="47"/>
      <c r="L135" s="46"/>
      <c r="M135" s="43" t="s">
        <v>279</v>
      </c>
      <c r="N135" s="45" t="s">
        <v>63</v>
      </c>
      <c r="O135" s="47"/>
      <c r="P135" s="46"/>
      <c r="Q135" s="43" t="s">
        <v>317</v>
      </c>
      <c r="R135" s="43" t="s">
        <v>6</v>
      </c>
      <c r="S135" s="43" t="s">
        <v>7</v>
      </c>
      <c r="T135" s="44" t="s">
        <v>638</v>
      </c>
      <c r="U135" s="44" t="s">
        <v>439</v>
      </c>
      <c r="V135" s="44" t="s">
        <v>639</v>
      </c>
      <c r="W135" s="44" t="s">
        <v>640</v>
      </c>
      <c r="X135" s="44" t="s">
        <v>439</v>
      </c>
      <c r="Y135" s="44" t="s">
        <v>641</v>
      </c>
      <c r="Z135" s="44" t="s">
        <v>439</v>
      </c>
      <c r="AA135" s="44" t="s">
        <v>641</v>
      </c>
      <c r="AB135" s="44" t="s">
        <v>439</v>
      </c>
      <c r="AC135" s="44" t="s">
        <v>439</v>
      </c>
      <c r="AD135" s="44" t="s">
        <v>439</v>
      </c>
      <c r="AE135" s="44" t="s">
        <v>439</v>
      </c>
      <c r="AF135" s="44" t="s">
        <v>439</v>
      </c>
      <c r="AG135" s="44" t="s">
        <v>439</v>
      </c>
      <c r="AH135" s="44" t="s">
        <v>439</v>
      </c>
      <c r="AI135" s="44" t="s">
        <v>439</v>
      </c>
      <c r="AJ135" s="44" t="s">
        <v>439</v>
      </c>
      <c r="AK135" s="44" t="s">
        <v>439</v>
      </c>
      <c r="AL135" s="44" t="s">
        <v>439</v>
      </c>
      <c r="AM135" s="44" t="s">
        <v>439</v>
      </c>
      <c r="AN135" s="44" t="s">
        <v>439</v>
      </c>
    </row>
    <row r="136" spans="1:40" x14ac:dyDescent="0.25">
      <c r="A136" s="43" t="s">
        <v>449</v>
      </c>
      <c r="B136" s="45" t="s">
        <v>444</v>
      </c>
      <c r="C136" s="46"/>
      <c r="D136" s="43" t="s">
        <v>0</v>
      </c>
      <c r="F136" s="45" t="s">
        <v>0</v>
      </c>
      <c r="G136" s="47"/>
      <c r="H136" s="47"/>
      <c r="I136" s="47"/>
      <c r="J136" s="47"/>
      <c r="K136" s="47"/>
      <c r="L136" s="46"/>
      <c r="M136" s="43" t="s">
        <v>279</v>
      </c>
      <c r="N136" s="45" t="s">
        <v>63</v>
      </c>
      <c r="O136" s="47"/>
      <c r="P136" s="46"/>
      <c r="Q136" s="43" t="s">
        <v>317</v>
      </c>
      <c r="R136" s="43" t="s">
        <v>6</v>
      </c>
      <c r="S136" s="43" t="s">
        <v>7</v>
      </c>
      <c r="T136" s="44" t="s">
        <v>638</v>
      </c>
      <c r="U136" s="44" t="s">
        <v>640</v>
      </c>
      <c r="V136" s="44" t="s">
        <v>639</v>
      </c>
      <c r="W136" s="44" t="s">
        <v>439</v>
      </c>
      <c r="X136" s="44" t="s">
        <v>439</v>
      </c>
      <c r="Y136" s="44" t="s">
        <v>641</v>
      </c>
      <c r="Z136" s="44" t="s">
        <v>439</v>
      </c>
      <c r="AA136" s="44" t="s">
        <v>641</v>
      </c>
      <c r="AB136" s="44" t="s">
        <v>439</v>
      </c>
      <c r="AC136" s="44" t="s">
        <v>439</v>
      </c>
      <c r="AD136" s="44" t="s">
        <v>439</v>
      </c>
      <c r="AE136" s="44" t="s">
        <v>439</v>
      </c>
      <c r="AF136" s="44" t="s">
        <v>439</v>
      </c>
      <c r="AG136" s="44" t="s">
        <v>439</v>
      </c>
      <c r="AH136" s="44" t="s">
        <v>439</v>
      </c>
      <c r="AI136" s="44" t="s">
        <v>439</v>
      </c>
      <c r="AJ136" s="44" t="s">
        <v>439</v>
      </c>
      <c r="AK136" s="44" t="s">
        <v>439</v>
      </c>
      <c r="AL136" s="44" t="s">
        <v>439</v>
      </c>
      <c r="AM136" s="44" t="s">
        <v>439</v>
      </c>
      <c r="AN136" s="44" t="s">
        <v>439</v>
      </c>
    </row>
    <row r="137" spans="1:40" x14ac:dyDescent="0.25">
      <c r="A137" s="43" t="s">
        <v>449</v>
      </c>
      <c r="B137" s="45" t="s">
        <v>444</v>
      </c>
      <c r="C137" s="46"/>
      <c r="D137" s="43" t="s">
        <v>238</v>
      </c>
      <c r="F137" s="45" t="s">
        <v>451</v>
      </c>
      <c r="G137" s="47"/>
      <c r="H137" s="47"/>
      <c r="I137" s="47"/>
      <c r="J137" s="47"/>
      <c r="K137" s="47"/>
      <c r="L137" s="46"/>
      <c r="M137" s="43" t="s">
        <v>279</v>
      </c>
      <c r="N137" s="45" t="s">
        <v>63</v>
      </c>
      <c r="O137" s="47"/>
      <c r="P137" s="46"/>
      <c r="Q137" s="43" t="s">
        <v>317</v>
      </c>
      <c r="R137" s="43" t="s">
        <v>6</v>
      </c>
      <c r="S137" s="43" t="s">
        <v>7</v>
      </c>
      <c r="T137" s="44" t="s">
        <v>638</v>
      </c>
      <c r="U137" s="44" t="s">
        <v>640</v>
      </c>
      <c r="V137" s="44" t="s">
        <v>639</v>
      </c>
      <c r="W137" s="44" t="s">
        <v>439</v>
      </c>
      <c r="X137" s="44" t="s">
        <v>439</v>
      </c>
      <c r="Y137" s="44" t="s">
        <v>641</v>
      </c>
      <c r="Z137" s="44" t="s">
        <v>0</v>
      </c>
      <c r="AA137" s="44" t="s">
        <v>0</v>
      </c>
      <c r="AB137" s="44" t="s">
        <v>439</v>
      </c>
      <c r="AC137" s="44" t="s">
        <v>439</v>
      </c>
      <c r="AD137" s="44" t="s">
        <v>439</v>
      </c>
      <c r="AE137" s="44" t="s">
        <v>439</v>
      </c>
      <c r="AF137" s="44" t="s">
        <v>439</v>
      </c>
      <c r="AG137" s="44" t="s">
        <v>439</v>
      </c>
      <c r="AH137" s="44" t="s">
        <v>439</v>
      </c>
      <c r="AI137" s="44" t="s">
        <v>641</v>
      </c>
      <c r="AJ137" s="44" t="s">
        <v>439</v>
      </c>
      <c r="AK137" s="44" t="s">
        <v>439</v>
      </c>
      <c r="AL137" s="44" t="s">
        <v>439</v>
      </c>
      <c r="AM137" s="44" t="s">
        <v>439</v>
      </c>
      <c r="AN137" s="44" t="s">
        <v>439</v>
      </c>
    </row>
    <row r="138" spans="1:40" x14ac:dyDescent="0.25">
      <c r="A138" s="43" t="s">
        <v>408</v>
      </c>
      <c r="B138" s="45" t="s">
        <v>409</v>
      </c>
      <c r="C138" s="46"/>
      <c r="D138" s="43" t="s">
        <v>0</v>
      </c>
      <c r="F138" s="45" t="s">
        <v>0</v>
      </c>
      <c r="G138" s="47"/>
      <c r="H138" s="47"/>
      <c r="I138" s="47"/>
      <c r="J138" s="47"/>
      <c r="K138" s="47"/>
      <c r="L138" s="46"/>
      <c r="M138" s="43" t="s">
        <v>280</v>
      </c>
      <c r="N138" s="45" t="s">
        <v>64</v>
      </c>
      <c r="O138" s="47"/>
      <c r="P138" s="46"/>
      <c r="Q138" s="43" t="s">
        <v>317</v>
      </c>
      <c r="R138" s="43" t="s">
        <v>6</v>
      </c>
      <c r="S138" s="43" t="s">
        <v>7</v>
      </c>
      <c r="T138" s="44" t="s">
        <v>642</v>
      </c>
      <c r="U138" s="44" t="s">
        <v>439</v>
      </c>
      <c r="V138" s="44" t="s">
        <v>643</v>
      </c>
      <c r="W138" s="44" t="s">
        <v>439</v>
      </c>
      <c r="X138" s="44" t="s">
        <v>644</v>
      </c>
      <c r="Y138" s="44" t="s">
        <v>645</v>
      </c>
      <c r="Z138" s="44" t="s">
        <v>439</v>
      </c>
      <c r="AA138" s="44" t="s">
        <v>645</v>
      </c>
      <c r="AB138" s="44" t="s">
        <v>439</v>
      </c>
      <c r="AC138" s="44" t="s">
        <v>439</v>
      </c>
      <c r="AD138" s="44" t="s">
        <v>439</v>
      </c>
      <c r="AE138" s="44" t="s">
        <v>439</v>
      </c>
      <c r="AF138" s="44" t="s">
        <v>439</v>
      </c>
      <c r="AG138" s="44" t="s">
        <v>439</v>
      </c>
      <c r="AH138" s="44" t="s">
        <v>439</v>
      </c>
      <c r="AI138" s="44" t="s">
        <v>439</v>
      </c>
      <c r="AJ138" s="44" t="s">
        <v>439</v>
      </c>
      <c r="AK138" s="44" t="s">
        <v>439</v>
      </c>
      <c r="AL138" s="44" t="s">
        <v>439</v>
      </c>
      <c r="AM138" s="44" t="s">
        <v>439</v>
      </c>
      <c r="AN138" s="44" t="s">
        <v>439</v>
      </c>
    </row>
    <row r="139" spans="1:40" x14ac:dyDescent="0.25">
      <c r="A139" s="43" t="s">
        <v>449</v>
      </c>
      <c r="B139" s="45" t="s">
        <v>444</v>
      </c>
      <c r="C139" s="46"/>
      <c r="D139" s="43" t="s">
        <v>0</v>
      </c>
      <c r="F139" s="45" t="s">
        <v>0</v>
      </c>
      <c r="G139" s="47"/>
      <c r="H139" s="47"/>
      <c r="I139" s="47"/>
      <c r="J139" s="47"/>
      <c r="K139" s="47"/>
      <c r="L139" s="46"/>
      <c r="M139" s="43" t="s">
        <v>280</v>
      </c>
      <c r="N139" s="45" t="s">
        <v>64</v>
      </c>
      <c r="O139" s="47"/>
      <c r="P139" s="46"/>
      <c r="Q139" s="43" t="s">
        <v>317</v>
      </c>
      <c r="R139" s="43" t="s">
        <v>6</v>
      </c>
      <c r="S139" s="43" t="s">
        <v>7</v>
      </c>
      <c r="T139" s="44" t="s">
        <v>642</v>
      </c>
      <c r="U139" s="44" t="s">
        <v>439</v>
      </c>
      <c r="V139" s="44" t="s">
        <v>646</v>
      </c>
      <c r="W139" s="44" t="s">
        <v>439</v>
      </c>
      <c r="X139" s="44" t="s">
        <v>439</v>
      </c>
      <c r="Y139" s="44" t="s">
        <v>645</v>
      </c>
      <c r="Z139" s="44" t="s">
        <v>439</v>
      </c>
      <c r="AA139" s="44" t="s">
        <v>645</v>
      </c>
      <c r="AB139" s="44" t="s">
        <v>439</v>
      </c>
      <c r="AC139" s="44" t="s">
        <v>439</v>
      </c>
      <c r="AD139" s="44" t="s">
        <v>439</v>
      </c>
      <c r="AE139" s="44" t="s">
        <v>439</v>
      </c>
      <c r="AF139" s="44" t="s">
        <v>439</v>
      </c>
      <c r="AG139" s="44" t="s">
        <v>439</v>
      </c>
      <c r="AH139" s="44" t="s">
        <v>439</v>
      </c>
      <c r="AI139" s="44" t="s">
        <v>439</v>
      </c>
      <c r="AJ139" s="44" t="s">
        <v>439</v>
      </c>
      <c r="AK139" s="44" t="s">
        <v>439</v>
      </c>
      <c r="AL139" s="44" t="s">
        <v>439</v>
      </c>
      <c r="AM139" s="44" t="s">
        <v>439</v>
      </c>
      <c r="AN139" s="44" t="s">
        <v>439</v>
      </c>
    </row>
    <row r="140" spans="1:40" x14ac:dyDescent="0.25">
      <c r="A140" s="43" t="s">
        <v>449</v>
      </c>
      <c r="B140" s="45" t="s">
        <v>444</v>
      </c>
      <c r="C140" s="46"/>
      <c r="D140" s="43" t="s">
        <v>238</v>
      </c>
      <c r="F140" s="45" t="s">
        <v>451</v>
      </c>
      <c r="G140" s="47"/>
      <c r="H140" s="47"/>
      <c r="I140" s="47"/>
      <c r="J140" s="47"/>
      <c r="K140" s="47"/>
      <c r="L140" s="46"/>
      <c r="M140" s="43" t="s">
        <v>280</v>
      </c>
      <c r="N140" s="45" t="s">
        <v>64</v>
      </c>
      <c r="O140" s="47"/>
      <c r="P140" s="46"/>
      <c r="Q140" s="43" t="s">
        <v>317</v>
      </c>
      <c r="R140" s="43" t="s">
        <v>6</v>
      </c>
      <c r="S140" s="43" t="s">
        <v>7</v>
      </c>
      <c r="T140" s="44" t="s">
        <v>642</v>
      </c>
      <c r="U140" s="44" t="s">
        <v>439</v>
      </c>
      <c r="V140" s="44" t="s">
        <v>646</v>
      </c>
      <c r="W140" s="44" t="s">
        <v>439</v>
      </c>
      <c r="X140" s="44" t="s">
        <v>439</v>
      </c>
      <c r="Y140" s="44" t="s">
        <v>645</v>
      </c>
      <c r="Z140" s="44" t="s">
        <v>0</v>
      </c>
      <c r="AA140" s="44" t="s">
        <v>0</v>
      </c>
      <c r="AB140" s="44" t="s">
        <v>439</v>
      </c>
      <c r="AC140" s="44" t="s">
        <v>439</v>
      </c>
      <c r="AD140" s="44" t="s">
        <v>439</v>
      </c>
      <c r="AE140" s="44" t="s">
        <v>439</v>
      </c>
      <c r="AF140" s="44" t="s">
        <v>439</v>
      </c>
      <c r="AG140" s="44" t="s">
        <v>439</v>
      </c>
      <c r="AH140" s="44" t="s">
        <v>439</v>
      </c>
      <c r="AI140" s="44" t="s">
        <v>439</v>
      </c>
      <c r="AJ140" s="44" t="s">
        <v>647</v>
      </c>
      <c r="AK140" s="44" t="s">
        <v>439</v>
      </c>
      <c r="AL140" s="44" t="s">
        <v>439</v>
      </c>
      <c r="AM140" s="44" t="s">
        <v>439</v>
      </c>
      <c r="AN140" s="44" t="s">
        <v>439</v>
      </c>
    </row>
    <row r="141" spans="1:40" x14ac:dyDescent="0.25">
      <c r="A141" s="43" t="s">
        <v>449</v>
      </c>
      <c r="B141" s="45" t="s">
        <v>444</v>
      </c>
      <c r="C141" s="46"/>
      <c r="D141" s="43" t="s">
        <v>238</v>
      </c>
      <c r="F141" s="45" t="s">
        <v>451</v>
      </c>
      <c r="G141" s="47"/>
      <c r="H141" s="47"/>
      <c r="I141" s="47"/>
      <c r="J141" s="47"/>
      <c r="K141" s="47"/>
      <c r="L141" s="46"/>
      <c r="M141" s="43" t="s">
        <v>280</v>
      </c>
      <c r="N141" s="45" t="s">
        <v>64</v>
      </c>
      <c r="O141" s="47"/>
      <c r="P141" s="46"/>
      <c r="Q141" s="43" t="s">
        <v>317</v>
      </c>
      <c r="R141" s="43" t="s">
        <v>6</v>
      </c>
      <c r="S141" s="43" t="s">
        <v>7</v>
      </c>
      <c r="T141" s="44" t="s">
        <v>642</v>
      </c>
      <c r="U141" s="44" t="s">
        <v>439</v>
      </c>
      <c r="V141" s="44" t="s">
        <v>646</v>
      </c>
      <c r="W141" s="44" t="s">
        <v>439</v>
      </c>
      <c r="X141" s="44" t="s">
        <v>439</v>
      </c>
      <c r="Y141" s="44" t="s">
        <v>645</v>
      </c>
      <c r="Z141" s="44" t="s">
        <v>0</v>
      </c>
      <c r="AA141" s="44" t="s">
        <v>0</v>
      </c>
      <c r="AB141" s="44" t="s">
        <v>439</v>
      </c>
      <c r="AC141" s="44" t="s">
        <v>439</v>
      </c>
      <c r="AD141" s="44" t="s">
        <v>439</v>
      </c>
      <c r="AE141" s="44" t="s">
        <v>439</v>
      </c>
      <c r="AF141" s="44" t="s">
        <v>439</v>
      </c>
      <c r="AG141" s="44" t="s">
        <v>439</v>
      </c>
      <c r="AH141" s="44" t="s">
        <v>439</v>
      </c>
      <c r="AI141" s="44" t="s">
        <v>648</v>
      </c>
      <c r="AJ141" s="44" t="s">
        <v>647</v>
      </c>
      <c r="AK141" s="44" t="s">
        <v>439</v>
      </c>
      <c r="AL141" s="44" t="s">
        <v>439</v>
      </c>
      <c r="AM141" s="44" t="s">
        <v>439</v>
      </c>
      <c r="AN141" s="44" t="s">
        <v>439</v>
      </c>
    </row>
    <row r="142" spans="1:40" x14ac:dyDescent="0.25">
      <c r="A142" s="43" t="s">
        <v>408</v>
      </c>
      <c r="B142" s="45" t="s">
        <v>409</v>
      </c>
      <c r="C142" s="46"/>
      <c r="D142" s="43" t="s">
        <v>0</v>
      </c>
      <c r="F142" s="45" t="s">
        <v>0</v>
      </c>
      <c r="G142" s="47"/>
      <c r="H142" s="47"/>
      <c r="I142" s="47"/>
      <c r="J142" s="47"/>
      <c r="K142" s="47"/>
      <c r="L142" s="46"/>
      <c r="M142" s="43" t="s">
        <v>281</v>
      </c>
      <c r="N142" s="45" t="s">
        <v>65</v>
      </c>
      <c r="O142" s="47"/>
      <c r="P142" s="46"/>
      <c r="Q142" s="43" t="s">
        <v>317</v>
      </c>
      <c r="R142" s="43" t="s">
        <v>6</v>
      </c>
      <c r="S142" s="43" t="s">
        <v>7</v>
      </c>
      <c r="T142" s="44" t="s">
        <v>649</v>
      </c>
      <c r="U142" s="44" t="s">
        <v>439</v>
      </c>
      <c r="V142" s="44" t="s">
        <v>650</v>
      </c>
      <c r="W142" s="44" t="s">
        <v>439</v>
      </c>
      <c r="X142" s="44" t="s">
        <v>651</v>
      </c>
      <c r="Y142" s="44" t="s">
        <v>652</v>
      </c>
      <c r="Z142" s="44" t="s">
        <v>439</v>
      </c>
      <c r="AA142" s="44" t="s">
        <v>652</v>
      </c>
      <c r="AB142" s="44" t="s">
        <v>439</v>
      </c>
      <c r="AC142" s="44" t="s">
        <v>439</v>
      </c>
      <c r="AD142" s="44" t="s">
        <v>439</v>
      </c>
      <c r="AE142" s="44" t="s">
        <v>439</v>
      </c>
      <c r="AF142" s="44" t="s">
        <v>439</v>
      </c>
      <c r="AG142" s="44" t="s">
        <v>439</v>
      </c>
      <c r="AH142" s="44" t="s">
        <v>439</v>
      </c>
      <c r="AI142" s="44" t="s">
        <v>439</v>
      </c>
      <c r="AJ142" s="44" t="s">
        <v>439</v>
      </c>
      <c r="AK142" s="44" t="s">
        <v>439</v>
      </c>
      <c r="AL142" s="44" t="s">
        <v>439</v>
      </c>
      <c r="AM142" s="44" t="s">
        <v>439</v>
      </c>
      <c r="AN142" s="44" t="s">
        <v>439</v>
      </c>
    </row>
    <row r="143" spans="1:40" x14ac:dyDescent="0.25">
      <c r="A143" s="43" t="s">
        <v>449</v>
      </c>
      <c r="B143" s="45" t="s">
        <v>444</v>
      </c>
      <c r="C143" s="46"/>
      <c r="D143" s="43" t="s">
        <v>0</v>
      </c>
      <c r="F143" s="45" t="s">
        <v>0</v>
      </c>
      <c r="G143" s="47"/>
      <c r="H143" s="47"/>
      <c r="I143" s="47"/>
      <c r="J143" s="47"/>
      <c r="K143" s="47"/>
      <c r="L143" s="46"/>
      <c r="M143" s="43" t="s">
        <v>281</v>
      </c>
      <c r="N143" s="45" t="s">
        <v>65</v>
      </c>
      <c r="O143" s="47"/>
      <c r="P143" s="46"/>
      <c r="Q143" s="43" t="s">
        <v>317</v>
      </c>
      <c r="R143" s="43" t="s">
        <v>6</v>
      </c>
      <c r="S143" s="43" t="s">
        <v>7</v>
      </c>
      <c r="T143" s="44" t="s">
        <v>649</v>
      </c>
      <c r="U143" s="44" t="s">
        <v>439</v>
      </c>
      <c r="V143" s="44" t="s">
        <v>653</v>
      </c>
      <c r="W143" s="44" t="s">
        <v>439</v>
      </c>
      <c r="X143" s="44" t="s">
        <v>439</v>
      </c>
      <c r="Y143" s="44" t="s">
        <v>652</v>
      </c>
      <c r="Z143" s="44" t="s">
        <v>439</v>
      </c>
      <c r="AA143" s="44" t="s">
        <v>652</v>
      </c>
      <c r="AB143" s="44" t="s">
        <v>439</v>
      </c>
      <c r="AC143" s="44" t="s">
        <v>439</v>
      </c>
      <c r="AD143" s="44" t="s">
        <v>439</v>
      </c>
      <c r="AE143" s="44" t="s">
        <v>439</v>
      </c>
      <c r="AF143" s="44" t="s">
        <v>439</v>
      </c>
      <c r="AG143" s="44" t="s">
        <v>439</v>
      </c>
      <c r="AH143" s="44" t="s">
        <v>439</v>
      </c>
      <c r="AI143" s="44" t="s">
        <v>439</v>
      </c>
      <c r="AJ143" s="44" t="s">
        <v>439</v>
      </c>
      <c r="AK143" s="44" t="s">
        <v>439</v>
      </c>
      <c r="AL143" s="44" t="s">
        <v>439</v>
      </c>
      <c r="AM143" s="44" t="s">
        <v>439</v>
      </c>
      <c r="AN143" s="44" t="s">
        <v>439</v>
      </c>
    </row>
    <row r="144" spans="1:40" x14ac:dyDescent="0.25">
      <c r="A144" s="43" t="s">
        <v>449</v>
      </c>
      <c r="B144" s="45" t="s">
        <v>444</v>
      </c>
      <c r="C144" s="46"/>
      <c r="D144" s="43" t="s">
        <v>238</v>
      </c>
      <c r="F144" s="45" t="s">
        <v>451</v>
      </c>
      <c r="G144" s="47"/>
      <c r="H144" s="47"/>
      <c r="I144" s="47"/>
      <c r="J144" s="47"/>
      <c r="K144" s="47"/>
      <c r="L144" s="46"/>
      <c r="M144" s="43" t="s">
        <v>281</v>
      </c>
      <c r="N144" s="45" t="s">
        <v>65</v>
      </c>
      <c r="O144" s="47"/>
      <c r="P144" s="46"/>
      <c r="Q144" s="43" t="s">
        <v>317</v>
      </c>
      <c r="R144" s="43" t="s">
        <v>6</v>
      </c>
      <c r="S144" s="43" t="s">
        <v>7</v>
      </c>
      <c r="T144" s="44" t="s">
        <v>649</v>
      </c>
      <c r="U144" s="44" t="s">
        <v>439</v>
      </c>
      <c r="V144" s="44" t="s">
        <v>653</v>
      </c>
      <c r="W144" s="44" t="s">
        <v>439</v>
      </c>
      <c r="X144" s="44" t="s">
        <v>439</v>
      </c>
      <c r="Y144" s="44" t="s">
        <v>652</v>
      </c>
      <c r="Z144" s="44" t="s">
        <v>0</v>
      </c>
      <c r="AA144" s="44" t="s">
        <v>0</v>
      </c>
      <c r="AB144" s="44" t="s">
        <v>439</v>
      </c>
      <c r="AC144" s="44" t="s">
        <v>439</v>
      </c>
      <c r="AD144" s="44" t="s">
        <v>439</v>
      </c>
      <c r="AE144" s="44" t="s">
        <v>439</v>
      </c>
      <c r="AF144" s="44" t="s">
        <v>439</v>
      </c>
      <c r="AG144" s="44" t="s">
        <v>439</v>
      </c>
      <c r="AH144" s="44" t="s">
        <v>439</v>
      </c>
      <c r="AI144" s="44" t="s">
        <v>439</v>
      </c>
      <c r="AJ144" s="44" t="s">
        <v>654</v>
      </c>
      <c r="AK144" s="44" t="s">
        <v>439</v>
      </c>
      <c r="AL144" s="44" t="s">
        <v>439</v>
      </c>
      <c r="AM144" s="44" t="s">
        <v>439</v>
      </c>
      <c r="AN144" s="44" t="s">
        <v>439</v>
      </c>
    </row>
    <row r="145" spans="1:40" x14ac:dyDescent="0.25">
      <c r="A145" s="43" t="s">
        <v>449</v>
      </c>
      <c r="B145" s="45" t="s">
        <v>444</v>
      </c>
      <c r="C145" s="46"/>
      <c r="D145" s="43" t="s">
        <v>238</v>
      </c>
      <c r="F145" s="45" t="s">
        <v>451</v>
      </c>
      <c r="G145" s="47"/>
      <c r="H145" s="47"/>
      <c r="I145" s="47"/>
      <c r="J145" s="47"/>
      <c r="K145" s="47"/>
      <c r="L145" s="46"/>
      <c r="M145" s="43" t="s">
        <v>281</v>
      </c>
      <c r="N145" s="45" t="s">
        <v>65</v>
      </c>
      <c r="O145" s="47"/>
      <c r="P145" s="46"/>
      <c r="Q145" s="43" t="s">
        <v>317</v>
      </c>
      <c r="R145" s="43" t="s">
        <v>6</v>
      </c>
      <c r="S145" s="43" t="s">
        <v>7</v>
      </c>
      <c r="T145" s="44" t="s">
        <v>649</v>
      </c>
      <c r="U145" s="44" t="s">
        <v>439</v>
      </c>
      <c r="V145" s="44" t="s">
        <v>653</v>
      </c>
      <c r="W145" s="44" t="s">
        <v>439</v>
      </c>
      <c r="X145" s="44" t="s">
        <v>439</v>
      </c>
      <c r="Y145" s="44" t="s">
        <v>652</v>
      </c>
      <c r="Z145" s="44" t="s">
        <v>0</v>
      </c>
      <c r="AA145" s="44" t="s">
        <v>0</v>
      </c>
      <c r="AB145" s="44" t="s">
        <v>439</v>
      </c>
      <c r="AC145" s="44" t="s">
        <v>439</v>
      </c>
      <c r="AD145" s="44" t="s">
        <v>439</v>
      </c>
      <c r="AE145" s="44" t="s">
        <v>439</v>
      </c>
      <c r="AF145" s="44" t="s">
        <v>439</v>
      </c>
      <c r="AG145" s="44" t="s">
        <v>439</v>
      </c>
      <c r="AH145" s="44" t="s">
        <v>439</v>
      </c>
      <c r="AI145" s="44" t="s">
        <v>655</v>
      </c>
      <c r="AJ145" s="44" t="s">
        <v>654</v>
      </c>
      <c r="AK145" s="44" t="s">
        <v>439</v>
      </c>
      <c r="AL145" s="44" t="s">
        <v>439</v>
      </c>
      <c r="AM145" s="44" t="s">
        <v>439</v>
      </c>
      <c r="AN145" s="44" t="s">
        <v>439</v>
      </c>
    </row>
    <row r="146" spans="1:40" x14ac:dyDescent="0.25">
      <c r="A146" s="43" t="s">
        <v>408</v>
      </c>
      <c r="B146" s="45" t="s">
        <v>409</v>
      </c>
      <c r="C146" s="46"/>
      <c r="D146" s="43" t="s">
        <v>0</v>
      </c>
      <c r="F146" s="45" t="s">
        <v>0</v>
      </c>
      <c r="G146" s="47"/>
      <c r="H146" s="47"/>
      <c r="I146" s="47"/>
      <c r="J146" s="47"/>
      <c r="K146" s="47"/>
      <c r="L146" s="46"/>
      <c r="M146" s="43" t="s">
        <v>283</v>
      </c>
      <c r="N146" s="45" t="s">
        <v>67</v>
      </c>
      <c r="O146" s="47"/>
      <c r="P146" s="46"/>
      <c r="Q146" s="43" t="s">
        <v>317</v>
      </c>
      <c r="R146" s="43" t="s">
        <v>6</v>
      </c>
      <c r="S146" s="43" t="s">
        <v>7</v>
      </c>
      <c r="T146" s="44" t="s">
        <v>656</v>
      </c>
      <c r="U146" s="44" t="s">
        <v>439</v>
      </c>
      <c r="V146" s="44" t="s">
        <v>656</v>
      </c>
      <c r="W146" s="44" t="s">
        <v>439</v>
      </c>
      <c r="X146" s="44" t="s">
        <v>439</v>
      </c>
      <c r="Y146" s="44" t="s">
        <v>439</v>
      </c>
      <c r="Z146" s="44" t="s">
        <v>439</v>
      </c>
      <c r="AA146" s="44" t="s">
        <v>439</v>
      </c>
      <c r="AB146" s="44" t="s">
        <v>439</v>
      </c>
      <c r="AC146" s="44" t="s">
        <v>439</v>
      </c>
      <c r="AD146" s="44" t="s">
        <v>439</v>
      </c>
      <c r="AE146" s="44" t="s">
        <v>439</v>
      </c>
      <c r="AF146" s="44" t="s">
        <v>439</v>
      </c>
      <c r="AG146" s="44" t="s">
        <v>439</v>
      </c>
      <c r="AH146" s="44" t="s">
        <v>439</v>
      </c>
      <c r="AI146" s="44" t="s">
        <v>439</v>
      </c>
      <c r="AJ146" s="44" t="s">
        <v>439</v>
      </c>
      <c r="AK146" s="44" t="s">
        <v>439</v>
      </c>
      <c r="AL146" s="44" t="s">
        <v>439</v>
      </c>
      <c r="AM146" s="44" t="s">
        <v>439</v>
      </c>
      <c r="AN146" s="44" t="s">
        <v>439</v>
      </c>
    </row>
    <row r="147" spans="1:40" x14ac:dyDescent="0.25">
      <c r="A147" s="43" t="s">
        <v>449</v>
      </c>
      <c r="B147" s="45" t="s">
        <v>444</v>
      </c>
      <c r="C147" s="46"/>
      <c r="D147" s="43" t="s">
        <v>0</v>
      </c>
      <c r="F147" s="45" t="s">
        <v>0</v>
      </c>
      <c r="G147" s="47"/>
      <c r="H147" s="47"/>
      <c r="I147" s="47"/>
      <c r="J147" s="47"/>
      <c r="K147" s="47"/>
      <c r="L147" s="46"/>
      <c r="M147" s="43" t="s">
        <v>283</v>
      </c>
      <c r="N147" s="45" t="s">
        <v>67</v>
      </c>
      <c r="O147" s="47"/>
      <c r="P147" s="46"/>
      <c r="Q147" s="43" t="s">
        <v>317</v>
      </c>
      <c r="R147" s="43" t="s">
        <v>6</v>
      </c>
      <c r="S147" s="43" t="s">
        <v>7</v>
      </c>
      <c r="T147" s="44" t="s">
        <v>656</v>
      </c>
      <c r="U147" s="44" t="s">
        <v>439</v>
      </c>
      <c r="V147" s="44" t="s">
        <v>656</v>
      </c>
      <c r="W147" s="44" t="s">
        <v>439</v>
      </c>
      <c r="X147" s="44" t="s">
        <v>439</v>
      </c>
      <c r="Y147" s="44" t="s">
        <v>439</v>
      </c>
      <c r="Z147" s="44" t="s">
        <v>439</v>
      </c>
      <c r="AA147" s="44" t="s">
        <v>439</v>
      </c>
      <c r="AB147" s="44" t="s">
        <v>439</v>
      </c>
      <c r="AC147" s="44" t="s">
        <v>439</v>
      </c>
      <c r="AD147" s="44" t="s">
        <v>439</v>
      </c>
      <c r="AE147" s="44" t="s">
        <v>439</v>
      </c>
      <c r="AF147" s="44" t="s">
        <v>439</v>
      </c>
      <c r="AG147" s="44" t="s">
        <v>439</v>
      </c>
      <c r="AH147" s="44" t="s">
        <v>439</v>
      </c>
      <c r="AI147" s="44" t="s">
        <v>439</v>
      </c>
      <c r="AJ147" s="44" t="s">
        <v>439</v>
      </c>
      <c r="AK147" s="44" t="s">
        <v>439</v>
      </c>
      <c r="AL147" s="44" t="s">
        <v>439</v>
      </c>
      <c r="AM147" s="44" t="s">
        <v>439</v>
      </c>
      <c r="AN147" s="44" t="s">
        <v>439</v>
      </c>
    </row>
    <row r="148" spans="1:40" x14ac:dyDescent="0.25">
      <c r="A148" s="43" t="s">
        <v>449</v>
      </c>
      <c r="B148" s="45" t="s">
        <v>444</v>
      </c>
      <c r="C148" s="46"/>
      <c r="D148" s="43" t="s">
        <v>238</v>
      </c>
      <c r="F148" s="45" t="s">
        <v>451</v>
      </c>
      <c r="G148" s="47"/>
      <c r="H148" s="47"/>
      <c r="I148" s="47"/>
      <c r="J148" s="47"/>
      <c r="K148" s="47"/>
      <c r="L148" s="46"/>
      <c r="M148" s="43" t="s">
        <v>283</v>
      </c>
      <c r="N148" s="45" t="s">
        <v>67</v>
      </c>
      <c r="O148" s="47"/>
      <c r="P148" s="46"/>
      <c r="Q148" s="43" t="s">
        <v>317</v>
      </c>
      <c r="R148" s="43" t="s">
        <v>6</v>
      </c>
      <c r="S148" s="43" t="s">
        <v>7</v>
      </c>
      <c r="T148" s="44" t="s">
        <v>656</v>
      </c>
      <c r="U148" s="44" t="s">
        <v>439</v>
      </c>
      <c r="V148" s="44" t="s">
        <v>656</v>
      </c>
      <c r="W148" s="44" t="s">
        <v>439</v>
      </c>
      <c r="X148" s="44" t="s">
        <v>439</v>
      </c>
      <c r="Y148" s="44" t="s">
        <v>439</v>
      </c>
      <c r="Z148" s="44" t="s">
        <v>0</v>
      </c>
      <c r="AA148" s="44" t="s">
        <v>0</v>
      </c>
      <c r="AB148" s="44" t="s">
        <v>439</v>
      </c>
      <c r="AC148" s="44" t="s">
        <v>439</v>
      </c>
      <c r="AD148" s="44" t="s">
        <v>439</v>
      </c>
      <c r="AE148" s="44" t="s">
        <v>439</v>
      </c>
      <c r="AF148" s="44" t="s">
        <v>439</v>
      </c>
      <c r="AG148" s="44" t="s">
        <v>439</v>
      </c>
      <c r="AH148" s="44" t="s">
        <v>439</v>
      </c>
      <c r="AI148" s="44" t="s">
        <v>439</v>
      </c>
      <c r="AJ148" s="44" t="s">
        <v>439</v>
      </c>
      <c r="AK148" s="44" t="s">
        <v>439</v>
      </c>
      <c r="AL148" s="44" t="s">
        <v>439</v>
      </c>
      <c r="AM148" s="44" t="s">
        <v>439</v>
      </c>
      <c r="AN148" s="44" t="s">
        <v>439</v>
      </c>
    </row>
    <row r="149" spans="1:40" x14ac:dyDescent="0.25">
      <c r="A149" s="43" t="s">
        <v>408</v>
      </c>
      <c r="B149" s="45" t="s">
        <v>409</v>
      </c>
      <c r="C149" s="46"/>
      <c r="D149" s="43" t="s">
        <v>0</v>
      </c>
      <c r="F149" s="45" t="s">
        <v>0</v>
      </c>
      <c r="G149" s="47"/>
      <c r="H149" s="47"/>
      <c r="I149" s="47"/>
      <c r="J149" s="47"/>
      <c r="K149" s="47"/>
      <c r="L149" s="46"/>
      <c r="M149" s="43" t="s">
        <v>284</v>
      </c>
      <c r="N149" s="45" t="s">
        <v>50</v>
      </c>
      <c r="O149" s="47"/>
      <c r="P149" s="46"/>
      <c r="Q149" s="43" t="s">
        <v>317</v>
      </c>
      <c r="R149" s="43" t="s">
        <v>6</v>
      </c>
      <c r="S149" s="43" t="s">
        <v>7</v>
      </c>
      <c r="T149" s="44" t="s">
        <v>657</v>
      </c>
      <c r="U149" s="44" t="s">
        <v>658</v>
      </c>
      <c r="V149" s="44" t="s">
        <v>439</v>
      </c>
      <c r="W149" s="44" t="s">
        <v>439</v>
      </c>
      <c r="X149" s="44" t="s">
        <v>439</v>
      </c>
      <c r="Y149" s="44" t="s">
        <v>659</v>
      </c>
      <c r="Z149" s="44" t="s">
        <v>439</v>
      </c>
      <c r="AA149" s="44" t="s">
        <v>659</v>
      </c>
      <c r="AB149" s="44" t="s">
        <v>439</v>
      </c>
      <c r="AC149" s="44" t="s">
        <v>439</v>
      </c>
      <c r="AD149" s="44" t="s">
        <v>439</v>
      </c>
      <c r="AE149" s="44" t="s">
        <v>439</v>
      </c>
      <c r="AF149" s="44" t="s">
        <v>439</v>
      </c>
      <c r="AG149" s="44" t="s">
        <v>439</v>
      </c>
      <c r="AH149" s="44" t="s">
        <v>439</v>
      </c>
      <c r="AI149" s="44" t="s">
        <v>439</v>
      </c>
      <c r="AJ149" s="44" t="s">
        <v>439</v>
      </c>
      <c r="AK149" s="44" t="s">
        <v>439</v>
      </c>
      <c r="AL149" s="44" t="s">
        <v>439</v>
      </c>
      <c r="AM149" s="44" t="s">
        <v>439</v>
      </c>
      <c r="AN149" s="44" t="s">
        <v>439</v>
      </c>
    </row>
    <row r="150" spans="1:40" x14ac:dyDescent="0.25">
      <c r="A150" s="43" t="s">
        <v>449</v>
      </c>
      <c r="B150" s="45" t="s">
        <v>444</v>
      </c>
      <c r="C150" s="46"/>
      <c r="D150" s="43" t="s">
        <v>0</v>
      </c>
      <c r="F150" s="45" t="s">
        <v>0</v>
      </c>
      <c r="G150" s="47"/>
      <c r="H150" s="47"/>
      <c r="I150" s="47"/>
      <c r="J150" s="47"/>
      <c r="K150" s="47"/>
      <c r="L150" s="46"/>
      <c r="M150" s="43" t="s">
        <v>284</v>
      </c>
      <c r="N150" s="45" t="s">
        <v>50</v>
      </c>
      <c r="O150" s="47"/>
      <c r="P150" s="46"/>
      <c r="Q150" s="43" t="s">
        <v>317</v>
      </c>
      <c r="R150" s="43" t="s">
        <v>6</v>
      </c>
      <c r="S150" s="43" t="s">
        <v>7</v>
      </c>
      <c r="T150" s="44" t="s">
        <v>657</v>
      </c>
      <c r="U150" s="44" t="s">
        <v>658</v>
      </c>
      <c r="V150" s="44" t="s">
        <v>439</v>
      </c>
      <c r="W150" s="44" t="s">
        <v>439</v>
      </c>
      <c r="X150" s="44" t="s">
        <v>439</v>
      </c>
      <c r="Y150" s="44" t="s">
        <v>659</v>
      </c>
      <c r="Z150" s="44" t="s">
        <v>439</v>
      </c>
      <c r="AA150" s="44" t="s">
        <v>659</v>
      </c>
      <c r="AB150" s="44" t="s">
        <v>439</v>
      </c>
      <c r="AC150" s="44" t="s">
        <v>439</v>
      </c>
      <c r="AD150" s="44" t="s">
        <v>439</v>
      </c>
      <c r="AE150" s="44" t="s">
        <v>439</v>
      </c>
      <c r="AF150" s="44" t="s">
        <v>439</v>
      </c>
      <c r="AG150" s="44" t="s">
        <v>439</v>
      </c>
      <c r="AH150" s="44" t="s">
        <v>439</v>
      </c>
      <c r="AI150" s="44" t="s">
        <v>439</v>
      </c>
      <c r="AJ150" s="44" t="s">
        <v>439</v>
      </c>
      <c r="AK150" s="44" t="s">
        <v>439</v>
      </c>
      <c r="AL150" s="44" t="s">
        <v>439</v>
      </c>
      <c r="AM150" s="44" t="s">
        <v>439</v>
      </c>
      <c r="AN150" s="44" t="s">
        <v>439</v>
      </c>
    </row>
    <row r="151" spans="1:40" x14ac:dyDescent="0.25">
      <c r="A151" s="43" t="s">
        <v>449</v>
      </c>
      <c r="B151" s="45" t="s">
        <v>444</v>
      </c>
      <c r="C151" s="46"/>
      <c r="D151" s="43" t="s">
        <v>238</v>
      </c>
      <c r="F151" s="45" t="s">
        <v>451</v>
      </c>
      <c r="G151" s="47"/>
      <c r="H151" s="47"/>
      <c r="I151" s="47"/>
      <c r="J151" s="47"/>
      <c r="K151" s="47"/>
      <c r="L151" s="46"/>
      <c r="M151" s="43" t="s">
        <v>284</v>
      </c>
      <c r="N151" s="45" t="s">
        <v>50</v>
      </c>
      <c r="O151" s="47"/>
      <c r="P151" s="46"/>
      <c r="Q151" s="43" t="s">
        <v>317</v>
      </c>
      <c r="R151" s="43" t="s">
        <v>6</v>
      </c>
      <c r="S151" s="43" t="s">
        <v>7</v>
      </c>
      <c r="T151" s="44" t="s">
        <v>657</v>
      </c>
      <c r="U151" s="44" t="s">
        <v>658</v>
      </c>
      <c r="V151" s="44" t="s">
        <v>439</v>
      </c>
      <c r="W151" s="44" t="s">
        <v>439</v>
      </c>
      <c r="X151" s="44" t="s">
        <v>439</v>
      </c>
      <c r="Y151" s="44" t="s">
        <v>659</v>
      </c>
      <c r="Z151" s="44" t="s">
        <v>0</v>
      </c>
      <c r="AA151" s="44" t="s">
        <v>0</v>
      </c>
      <c r="AB151" s="44" t="s">
        <v>439</v>
      </c>
      <c r="AC151" s="44" t="s">
        <v>439</v>
      </c>
      <c r="AD151" s="44" t="s">
        <v>439</v>
      </c>
      <c r="AE151" s="44" t="s">
        <v>439</v>
      </c>
      <c r="AF151" s="44" t="s">
        <v>439</v>
      </c>
      <c r="AG151" s="44" t="s">
        <v>439</v>
      </c>
      <c r="AH151" s="44" t="s">
        <v>439</v>
      </c>
      <c r="AI151" s="44" t="s">
        <v>660</v>
      </c>
      <c r="AJ151" s="44" t="s">
        <v>661</v>
      </c>
      <c r="AK151" s="44" t="s">
        <v>439</v>
      </c>
      <c r="AL151" s="44" t="s">
        <v>439</v>
      </c>
      <c r="AM151" s="44" t="s">
        <v>439</v>
      </c>
      <c r="AN151" s="44" t="s">
        <v>439</v>
      </c>
    </row>
    <row r="152" spans="1:40" x14ac:dyDescent="0.25">
      <c r="A152" s="43" t="s">
        <v>408</v>
      </c>
      <c r="B152" s="45" t="s">
        <v>409</v>
      </c>
      <c r="C152" s="46"/>
      <c r="D152" s="43" t="s">
        <v>0</v>
      </c>
      <c r="F152" s="45" t="s">
        <v>0</v>
      </c>
      <c r="G152" s="47"/>
      <c r="H152" s="47"/>
      <c r="I152" s="47"/>
      <c r="J152" s="47"/>
      <c r="K152" s="47"/>
      <c r="L152" s="46"/>
      <c r="M152" s="43" t="s">
        <v>285</v>
      </c>
      <c r="N152" s="45" t="s">
        <v>68</v>
      </c>
      <c r="O152" s="47"/>
      <c r="P152" s="46"/>
      <c r="Q152" s="43" t="s">
        <v>317</v>
      </c>
      <c r="R152" s="43" t="s">
        <v>6</v>
      </c>
      <c r="S152" s="43" t="s">
        <v>7</v>
      </c>
      <c r="T152" s="44" t="s">
        <v>662</v>
      </c>
      <c r="U152" s="44" t="s">
        <v>439</v>
      </c>
      <c r="V152" s="44" t="s">
        <v>663</v>
      </c>
      <c r="W152" s="44" t="s">
        <v>664</v>
      </c>
      <c r="X152" s="44" t="s">
        <v>439</v>
      </c>
      <c r="Y152" s="44" t="s">
        <v>665</v>
      </c>
      <c r="Z152" s="44" t="s">
        <v>439</v>
      </c>
      <c r="AA152" s="44" t="s">
        <v>665</v>
      </c>
      <c r="AB152" s="44" t="s">
        <v>439</v>
      </c>
      <c r="AC152" s="44" t="s">
        <v>439</v>
      </c>
      <c r="AD152" s="44" t="s">
        <v>439</v>
      </c>
      <c r="AE152" s="44" t="s">
        <v>439</v>
      </c>
      <c r="AF152" s="44" t="s">
        <v>439</v>
      </c>
      <c r="AG152" s="44" t="s">
        <v>439</v>
      </c>
      <c r="AH152" s="44" t="s">
        <v>439</v>
      </c>
      <c r="AI152" s="44" t="s">
        <v>439</v>
      </c>
      <c r="AJ152" s="44" t="s">
        <v>439</v>
      </c>
      <c r="AK152" s="44" t="s">
        <v>439</v>
      </c>
      <c r="AL152" s="44" t="s">
        <v>439</v>
      </c>
      <c r="AM152" s="44" t="s">
        <v>439</v>
      </c>
      <c r="AN152" s="44" t="s">
        <v>439</v>
      </c>
    </row>
    <row r="153" spans="1:40" x14ac:dyDescent="0.25">
      <c r="A153" s="43" t="s">
        <v>449</v>
      </c>
      <c r="B153" s="45" t="s">
        <v>444</v>
      </c>
      <c r="C153" s="46"/>
      <c r="D153" s="43" t="s">
        <v>0</v>
      </c>
      <c r="F153" s="45" t="s">
        <v>0</v>
      </c>
      <c r="G153" s="47"/>
      <c r="H153" s="47"/>
      <c r="I153" s="47"/>
      <c r="J153" s="47"/>
      <c r="K153" s="47"/>
      <c r="L153" s="46"/>
      <c r="M153" s="43" t="s">
        <v>285</v>
      </c>
      <c r="N153" s="45" t="s">
        <v>68</v>
      </c>
      <c r="O153" s="47"/>
      <c r="P153" s="46"/>
      <c r="Q153" s="43" t="s">
        <v>317</v>
      </c>
      <c r="R153" s="43" t="s">
        <v>6</v>
      </c>
      <c r="S153" s="43" t="s">
        <v>7</v>
      </c>
      <c r="T153" s="44" t="s">
        <v>662</v>
      </c>
      <c r="U153" s="44" t="s">
        <v>664</v>
      </c>
      <c r="V153" s="44" t="s">
        <v>663</v>
      </c>
      <c r="W153" s="44" t="s">
        <v>439</v>
      </c>
      <c r="X153" s="44" t="s">
        <v>439</v>
      </c>
      <c r="Y153" s="44" t="s">
        <v>665</v>
      </c>
      <c r="Z153" s="44" t="s">
        <v>439</v>
      </c>
      <c r="AA153" s="44" t="s">
        <v>665</v>
      </c>
      <c r="AB153" s="44" t="s">
        <v>439</v>
      </c>
      <c r="AC153" s="44" t="s">
        <v>439</v>
      </c>
      <c r="AD153" s="44" t="s">
        <v>439</v>
      </c>
      <c r="AE153" s="44" t="s">
        <v>439</v>
      </c>
      <c r="AF153" s="44" t="s">
        <v>439</v>
      </c>
      <c r="AG153" s="44" t="s">
        <v>439</v>
      </c>
      <c r="AH153" s="44" t="s">
        <v>439</v>
      </c>
      <c r="AI153" s="44" t="s">
        <v>439</v>
      </c>
      <c r="AJ153" s="44" t="s">
        <v>439</v>
      </c>
      <c r="AK153" s="44" t="s">
        <v>439</v>
      </c>
      <c r="AL153" s="44" t="s">
        <v>439</v>
      </c>
      <c r="AM153" s="44" t="s">
        <v>439</v>
      </c>
      <c r="AN153" s="44" t="s">
        <v>439</v>
      </c>
    </row>
    <row r="154" spans="1:40" x14ac:dyDescent="0.25">
      <c r="A154" s="43" t="s">
        <v>449</v>
      </c>
      <c r="B154" s="45" t="s">
        <v>444</v>
      </c>
      <c r="C154" s="46"/>
      <c r="D154" s="43" t="s">
        <v>238</v>
      </c>
      <c r="F154" s="45" t="s">
        <v>451</v>
      </c>
      <c r="G154" s="47"/>
      <c r="H154" s="47"/>
      <c r="I154" s="47"/>
      <c r="J154" s="47"/>
      <c r="K154" s="47"/>
      <c r="L154" s="46"/>
      <c r="M154" s="43" t="s">
        <v>285</v>
      </c>
      <c r="N154" s="45" t="s">
        <v>68</v>
      </c>
      <c r="O154" s="47"/>
      <c r="P154" s="46"/>
      <c r="Q154" s="43" t="s">
        <v>317</v>
      </c>
      <c r="R154" s="43" t="s">
        <v>6</v>
      </c>
      <c r="S154" s="43" t="s">
        <v>7</v>
      </c>
      <c r="T154" s="44" t="s">
        <v>666</v>
      </c>
      <c r="U154" s="44" t="s">
        <v>439</v>
      </c>
      <c r="V154" s="44" t="s">
        <v>667</v>
      </c>
      <c r="W154" s="44" t="s">
        <v>439</v>
      </c>
      <c r="X154" s="44" t="s">
        <v>464</v>
      </c>
      <c r="Y154" s="44" t="s">
        <v>668</v>
      </c>
      <c r="Z154" s="44" t="s">
        <v>0</v>
      </c>
      <c r="AA154" s="44" t="s">
        <v>0</v>
      </c>
      <c r="AB154" s="44" t="s">
        <v>439</v>
      </c>
      <c r="AC154" s="44" t="s">
        <v>439</v>
      </c>
      <c r="AD154" s="44" t="s">
        <v>439</v>
      </c>
      <c r="AE154" s="44" t="s">
        <v>439</v>
      </c>
      <c r="AF154" s="44" t="s">
        <v>439</v>
      </c>
      <c r="AG154" s="44" t="s">
        <v>439</v>
      </c>
      <c r="AH154" s="44" t="s">
        <v>439</v>
      </c>
      <c r="AI154" s="44" t="s">
        <v>669</v>
      </c>
      <c r="AJ154" s="44" t="s">
        <v>670</v>
      </c>
      <c r="AK154" s="44" t="s">
        <v>439</v>
      </c>
      <c r="AL154" s="44" t="s">
        <v>439</v>
      </c>
      <c r="AM154" s="44" t="s">
        <v>439</v>
      </c>
      <c r="AN154" s="44" t="s">
        <v>439</v>
      </c>
    </row>
    <row r="155" spans="1:40" x14ac:dyDescent="0.25">
      <c r="A155" s="43" t="s">
        <v>449</v>
      </c>
      <c r="B155" s="45" t="s">
        <v>444</v>
      </c>
      <c r="C155" s="46"/>
      <c r="D155" s="43" t="s">
        <v>247</v>
      </c>
      <c r="F155" s="45" t="s">
        <v>620</v>
      </c>
      <c r="G155" s="47"/>
      <c r="H155" s="47"/>
      <c r="I155" s="47"/>
      <c r="J155" s="47"/>
      <c r="K155" s="47"/>
      <c r="L155" s="46"/>
      <c r="M155" s="43" t="s">
        <v>285</v>
      </c>
      <c r="N155" s="45" t="s">
        <v>68</v>
      </c>
      <c r="O155" s="47"/>
      <c r="P155" s="46"/>
      <c r="Q155" s="43" t="s">
        <v>317</v>
      </c>
      <c r="R155" s="43" t="s">
        <v>6</v>
      </c>
      <c r="S155" s="43" t="s">
        <v>7</v>
      </c>
      <c r="T155" s="44" t="s">
        <v>671</v>
      </c>
      <c r="U155" s="44" t="s">
        <v>664</v>
      </c>
      <c r="V155" s="44" t="s">
        <v>672</v>
      </c>
      <c r="W155" s="44" t="s">
        <v>464</v>
      </c>
      <c r="X155" s="44" t="s">
        <v>439</v>
      </c>
      <c r="Y155" s="44" t="s">
        <v>673</v>
      </c>
      <c r="Z155" s="44" t="s">
        <v>0</v>
      </c>
      <c r="AA155" s="44" t="s">
        <v>0</v>
      </c>
      <c r="AB155" s="44" t="s">
        <v>439</v>
      </c>
      <c r="AC155" s="44" t="s">
        <v>439</v>
      </c>
      <c r="AD155" s="44" t="s">
        <v>439</v>
      </c>
      <c r="AE155" s="44" t="s">
        <v>439</v>
      </c>
      <c r="AF155" s="44" t="s">
        <v>439</v>
      </c>
      <c r="AG155" s="44" t="s">
        <v>439</v>
      </c>
      <c r="AH155" s="44" t="s">
        <v>439</v>
      </c>
      <c r="AI155" s="44" t="s">
        <v>674</v>
      </c>
      <c r="AJ155" s="44" t="s">
        <v>675</v>
      </c>
      <c r="AK155" s="44" t="s">
        <v>439</v>
      </c>
      <c r="AL155" s="44" t="s">
        <v>439</v>
      </c>
      <c r="AM155" s="44" t="s">
        <v>439</v>
      </c>
      <c r="AN155" s="44" t="s">
        <v>439</v>
      </c>
    </row>
    <row r="156" spans="1:40" x14ac:dyDescent="0.25">
      <c r="A156" s="43" t="s">
        <v>408</v>
      </c>
      <c r="B156" s="45" t="s">
        <v>409</v>
      </c>
      <c r="C156" s="46"/>
      <c r="D156" s="43" t="s">
        <v>0</v>
      </c>
      <c r="F156" s="45" t="s">
        <v>0</v>
      </c>
      <c r="G156" s="47"/>
      <c r="H156" s="47"/>
      <c r="I156" s="47"/>
      <c r="J156" s="47"/>
      <c r="K156" s="47"/>
      <c r="L156" s="46"/>
      <c r="M156" s="43" t="s">
        <v>286</v>
      </c>
      <c r="N156" s="45" t="s">
        <v>69</v>
      </c>
      <c r="O156" s="47"/>
      <c r="P156" s="46"/>
      <c r="Q156" s="43" t="s">
        <v>317</v>
      </c>
      <c r="R156" s="43" t="s">
        <v>6</v>
      </c>
      <c r="S156" s="43" t="s">
        <v>7</v>
      </c>
      <c r="T156" s="44" t="s">
        <v>464</v>
      </c>
      <c r="U156" s="44" t="s">
        <v>676</v>
      </c>
      <c r="V156" s="44" t="s">
        <v>677</v>
      </c>
      <c r="W156" s="44" t="s">
        <v>439</v>
      </c>
      <c r="X156" s="44" t="s">
        <v>439</v>
      </c>
      <c r="Y156" s="44" t="s">
        <v>678</v>
      </c>
      <c r="Z156" s="44" t="s">
        <v>439</v>
      </c>
      <c r="AA156" s="44" t="s">
        <v>678</v>
      </c>
      <c r="AB156" s="44" t="s">
        <v>439</v>
      </c>
      <c r="AC156" s="44" t="s">
        <v>439</v>
      </c>
      <c r="AD156" s="44" t="s">
        <v>439</v>
      </c>
      <c r="AE156" s="44" t="s">
        <v>439</v>
      </c>
      <c r="AF156" s="44" t="s">
        <v>439</v>
      </c>
      <c r="AG156" s="44" t="s">
        <v>439</v>
      </c>
      <c r="AH156" s="44" t="s">
        <v>439</v>
      </c>
      <c r="AI156" s="44" t="s">
        <v>439</v>
      </c>
      <c r="AJ156" s="44" t="s">
        <v>439</v>
      </c>
      <c r="AK156" s="44" t="s">
        <v>439</v>
      </c>
      <c r="AL156" s="44" t="s">
        <v>439</v>
      </c>
      <c r="AM156" s="44" t="s">
        <v>439</v>
      </c>
      <c r="AN156" s="44" t="s">
        <v>439</v>
      </c>
    </row>
    <row r="157" spans="1:40" x14ac:dyDescent="0.25">
      <c r="A157" s="43" t="s">
        <v>449</v>
      </c>
      <c r="B157" s="45" t="s">
        <v>444</v>
      </c>
      <c r="C157" s="46"/>
      <c r="D157" s="43" t="s">
        <v>0</v>
      </c>
      <c r="F157" s="45" t="s">
        <v>0</v>
      </c>
      <c r="G157" s="47"/>
      <c r="H157" s="47"/>
      <c r="I157" s="47"/>
      <c r="J157" s="47"/>
      <c r="K157" s="47"/>
      <c r="L157" s="46"/>
      <c r="M157" s="43" t="s">
        <v>286</v>
      </c>
      <c r="N157" s="45" t="s">
        <v>69</v>
      </c>
      <c r="O157" s="47"/>
      <c r="P157" s="46"/>
      <c r="Q157" s="43" t="s">
        <v>317</v>
      </c>
      <c r="R157" s="43" t="s">
        <v>6</v>
      </c>
      <c r="S157" s="43" t="s">
        <v>7</v>
      </c>
      <c r="T157" s="44" t="s">
        <v>464</v>
      </c>
      <c r="U157" s="44" t="s">
        <v>676</v>
      </c>
      <c r="V157" s="44" t="s">
        <v>677</v>
      </c>
      <c r="W157" s="44" t="s">
        <v>439</v>
      </c>
      <c r="X157" s="44" t="s">
        <v>439</v>
      </c>
      <c r="Y157" s="44" t="s">
        <v>678</v>
      </c>
      <c r="Z157" s="44" t="s">
        <v>439</v>
      </c>
      <c r="AA157" s="44" t="s">
        <v>678</v>
      </c>
      <c r="AB157" s="44" t="s">
        <v>439</v>
      </c>
      <c r="AC157" s="44" t="s">
        <v>439</v>
      </c>
      <c r="AD157" s="44" t="s">
        <v>439</v>
      </c>
      <c r="AE157" s="44" t="s">
        <v>439</v>
      </c>
      <c r="AF157" s="44" t="s">
        <v>439</v>
      </c>
      <c r="AG157" s="44" t="s">
        <v>439</v>
      </c>
      <c r="AH157" s="44" t="s">
        <v>439</v>
      </c>
      <c r="AI157" s="44" t="s">
        <v>439</v>
      </c>
      <c r="AJ157" s="44" t="s">
        <v>439</v>
      </c>
      <c r="AK157" s="44" t="s">
        <v>439</v>
      </c>
      <c r="AL157" s="44" t="s">
        <v>439</v>
      </c>
      <c r="AM157" s="44" t="s">
        <v>439</v>
      </c>
      <c r="AN157" s="44" t="s">
        <v>439</v>
      </c>
    </row>
    <row r="158" spans="1:40" x14ac:dyDescent="0.25">
      <c r="A158" s="43" t="s">
        <v>449</v>
      </c>
      <c r="B158" s="45" t="s">
        <v>444</v>
      </c>
      <c r="C158" s="46"/>
      <c r="D158" s="43" t="s">
        <v>238</v>
      </c>
      <c r="F158" s="45" t="s">
        <v>451</v>
      </c>
      <c r="G158" s="47"/>
      <c r="H158" s="47"/>
      <c r="I158" s="47"/>
      <c r="J158" s="47"/>
      <c r="K158" s="47"/>
      <c r="L158" s="46"/>
      <c r="M158" s="43" t="s">
        <v>286</v>
      </c>
      <c r="N158" s="45" t="s">
        <v>69</v>
      </c>
      <c r="O158" s="47"/>
      <c r="P158" s="46"/>
      <c r="Q158" s="43" t="s">
        <v>317</v>
      </c>
      <c r="R158" s="43" t="s">
        <v>6</v>
      </c>
      <c r="S158" s="43" t="s">
        <v>7</v>
      </c>
      <c r="T158" s="44" t="s">
        <v>464</v>
      </c>
      <c r="U158" s="44" t="s">
        <v>676</v>
      </c>
      <c r="V158" s="44" t="s">
        <v>677</v>
      </c>
      <c r="W158" s="44" t="s">
        <v>439</v>
      </c>
      <c r="X158" s="44" t="s">
        <v>439</v>
      </c>
      <c r="Y158" s="44" t="s">
        <v>678</v>
      </c>
      <c r="Z158" s="44" t="s">
        <v>0</v>
      </c>
      <c r="AA158" s="44" t="s">
        <v>0</v>
      </c>
      <c r="AB158" s="44" t="s">
        <v>439</v>
      </c>
      <c r="AC158" s="44" t="s">
        <v>439</v>
      </c>
      <c r="AD158" s="44" t="s">
        <v>439</v>
      </c>
      <c r="AE158" s="44" t="s">
        <v>439</v>
      </c>
      <c r="AF158" s="44" t="s">
        <v>439</v>
      </c>
      <c r="AG158" s="44" t="s">
        <v>439</v>
      </c>
      <c r="AH158" s="44" t="s">
        <v>439</v>
      </c>
      <c r="AI158" s="44" t="s">
        <v>679</v>
      </c>
      <c r="AJ158" s="44" t="s">
        <v>680</v>
      </c>
      <c r="AK158" s="44" t="s">
        <v>439</v>
      </c>
      <c r="AL158" s="44" t="s">
        <v>439</v>
      </c>
      <c r="AM158" s="44" t="s">
        <v>439</v>
      </c>
      <c r="AN158" s="44" t="s">
        <v>439</v>
      </c>
    </row>
    <row r="159" spans="1:40" x14ac:dyDescent="0.25">
      <c r="A159" s="43" t="s">
        <v>408</v>
      </c>
      <c r="B159" s="45" t="s">
        <v>409</v>
      </c>
      <c r="C159" s="46"/>
      <c r="D159" s="43" t="s">
        <v>0</v>
      </c>
      <c r="F159" s="45" t="s">
        <v>0</v>
      </c>
      <c r="G159" s="47"/>
      <c r="H159" s="47"/>
      <c r="I159" s="47"/>
      <c r="J159" s="47"/>
      <c r="K159" s="47"/>
      <c r="L159" s="46"/>
      <c r="M159" s="43" t="s">
        <v>287</v>
      </c>
      <c r="N159" s="45" t="s">
        <v>52</v>
      </c>
      <c r="O159" s="47"/>
      <c r="P159" s="46"/>
      <c r="Q159" s="43" t="s">
        <v>317</v>
      </c>
      <c r="R159" s="43" t="s">
        <v>6</v>
      </c>
      <c r="S159" s="43" t="s">
        <v>7</v>
      </c>
      <c r="T159" s="44" t="s">
        <v>681</v>
      </c>
      <c r="U159" s="44" t="s">
        <v>439</v>
      </c>
      <c r="V159" s="44" t="s">
        <v>682</v>
      </c>
      <c r="W159" s="44" t="s">
        <v>619</v>
      </c>
      <c r="X159" s="44" t="s">
        <v>439</v>
      </c>
      <c r="Y159" s="44" t="s">
        <v>683</v>
      </c>
      <c r="Z159" s="44" t="s">
        <v>439</v>
      </c>
      <c r="AA159" s="44" t="s">
        <v>683</v>
      </c>
      <c r="AB159" s="44" t="s">
        <v>439</v>
      </c>
      <c r="AC159" s="44" t="s">
        <v>439</v>
      </c>
      <c r="AD159" s="44" t="s">
        <v>439</v>
      </c>
      <c r="AE159" s="44" t="s">
        <v>439</v>
      </c>
      <c r="AF159" s="44" t="s">
        <v>439</v>
      </c>
      <c r="AG159" s="44" t="s">
        <v>439</v>
      </c>
      <c r="AH159" s="44" t="s">
        <v>439</v>
      </c>
      <c r="AI159" s="44" t="s">
        <v>439</v>
      </c>
      <c r="AJ159" s="44" t="s">
        <v>439</v>
      </c>
      <c r="AK159" s="44" t="s">
        <v>439</v>
      </c>
      <c r="AL159" s="44" t="s">
        <v>439</v>
      </c>
      <c r="AM159" s="44" t="s">
        <v>439</v>
      </c>
      <c r="AN159" s="44" t="s">
        <v>439</v>
      </c>
    </row>
    <row r="160" spans="1:40" x14ac:dyDescent="0.25">
      <c r="A160" s="43" t="s">
        <v>449</v>
      </c>
      <c r="B160" s="45" t="s">
        <v>444</v>
      </c>
      <c r="C160" s="46"/>
      <c r="D160" s="43" t="s">
        <v>0</v>
      </c>
      <c r="F160" s="45" t="s">
        <v>0</v>
      </c>
      <c r="G160" s="47"/>
      <c r="H160" s="47"/>
      <c r="I160" s="47"/>
      <c r="J160" s="47"/>
      <c r="K160" s="47"/>
      <c r="L160" s="46"/>
      <c r="M160" s="43" t="s">
        <v>287</v>
      </c>
      <c r="N160" s="45" t="s">
        <v>52</v>
      </c>
      <c r="O160" s="47"/>
      <c r="P160" s="46"/>
      <c r="Q160" s="43" t="s">
        <v>317</v>
      </c>
      <c r="R160" s="43" t="s">
        <v>6</v>
      </c>
      <c r="S160" s="43" t="s">
        <v>7</v>
      </c>
      <c r="T160" s="44" t="s">
        <v>681</v>
      </c>
      <c r="U160" s="44" t="s">
        <v>619</v>
      </c>
      <c r="V160" s="44" t="s">
        <v>682</v>
      </c>
      <c r="W160" s="44" t="s">
        <v>439</v>
      </c>
      <c r="X160" s="44" t="s">
        <v>439</v>
      </c>
      <c r="Y160" s="44" t="s">
        <v>683</v>
      </c>
      <c r="Z160" s="44" t="s">
        <v>439</v>
      </c>
      <c r="AA160" s="44" t="s">
        <v>683</v>
      </c>
      <c r="AB160" s="44" t="s">
        <v>439</v>
      </c>
      <c r="AC160" s="44" t="s">
        <v>439</v>
      </c>
      <c r="AD160" s="44" t="s">
        <v>439</v>
      </c>
      <c r="AE160" s="44" t="s">
        <v>439</v>
      </c>
      <c r="AF160" s="44" t="s">
        <v>439</v>
      </c>
      <c r="AG160" s="44" t="s">
        <v>439</v>
      </c>
      <c r="AH160" s="44" t="s">
        <v>439</v>
      </c>
      <c r="AI160" s="44" t="s">
        <v>439</v>
      </c>
      <c r="AJ160" s="44" t="s">
        <v>439</v>
      </c>
      <c r="AK160" s="44" t="s">
        <v>439</v>
      </c>
      <c r="AL160" s="44" t="s">
        <v>439</v>
      </c>
      <c r="AM160" s="44" t="s">
        <v>439</v>
      </c>
      <c r="AN160" s="44" t="s">
        <v>439</v>
      </c>
    </row>
    <row r="161" spans="1:40" x14ac:dyDescent="0.25">
      <c r="A161" s="43" t="s">
        <v>449</v>
      </c>
      <c r="B161" s="45" t="s">
        <v>444</v>
      </c>
      <c r="C161" s="46"/>
      <c r="D161" s="43" t="s">
        <v>238</v>
      </c>
      <c r="F161" s="45" t="s">
        <v>451</v>
      </c>
      <c r="G161" s="47"/>
      <c r="H161" s="47"/>
      <c r="I161" s="47"/>
      <c r="J161" s="47"/>
      <c r="K161" s="47"/>
      <c r="L161" s="46"/>
      <c r="M161" s="43" t="s">
        <v>287</v>
      </c>
      <c r="N161" s="45" t="s">
        <v>52</v>
      </c>
      <c r="O161" s="47"/>
      <c r="P161" s="46"/>
      <c r="Q161" s="43" t="s">
        <v>317</v>
      </c>
      <c r="R161" s="43" t="s">
        <v>6</v>
      </c>
      <c r="S161" s="43" t="s">
        <v>7</v>
      </c>
      <c r="T161" s="44" t="s">
        <v>684</v>
      </c>
      <c r="U161" s="44" t="s">
        <v>439</v>
      </c>
      <c r="V161" s="44" t="s">
        <v>682</v>
      </c>
      <c r="W161" s="44" t="s">
        <v>439</v>
      </c>
      <c r="X161" s="44" t="s">
        <v>439</v>
      </c>
      <c r="Y161" s="44" t="s">
        <v>685</v>
      </c>
      <c r="Z161" s="44" t="s">
        <v>0</v>
      </c>
      <c r="AA161" s="44" t="s">
        <v>0</v>
      </c>
      <c r="AB161" s="44" t="s">
        <v>439</v>
      </c>
      <c r="AC161" s="44" t="s">
        <v>439</v>
      </c>
      <c r="AD161" s="44" t="s">
        <v>439</v>
      </c>
      <c r="AE161" s="44" t="s">
        <v>439</v>
      </c>
      <c r="AF161" s="44" t="s">
        <v>439</v>
      </c>
      <c r="AG161" s="44" t="s">
        <v>439</v>
      </c>
      <c r="AH161" s="44" t="s">
        <v>439</v>
      </c>
      <c r="AI161" s="44" t="s">
        <v>686</v>
      </c>
      <c r="AJ161" s="44" t="s">
        <v>687</v>
      </c>
      <c r="AK161" s="44" t="s">
        <v>439</v>
      </c>
      <c r="AL161" s="44" t="s">
        <v>439</v>
      </c>
      <c r="AM161" s="44" t="s">
        <v>439</v>
      </c>
      <c r="AN161" s="44" t="s">
        <v>439</v>
      </c>
    </row>
    <row r="162" spans="1:40" x14ac:dyDescent="0.25">
      <c r="A162" s="43" t="s">
        <v>449</v>
      </c>
      <c r="B162" s="45" t="s">
        <v>444</v>
      </c>
      <c r="C162" s="46"/>
      <c r="D162" s="43" t="s">
        <v>247</v>
      </c>
      <c r="F162" s="45" t="s">
        <v>620</v>
      </c>
      <c r="G162" s="47"/>
      <c r="H162" s="47"/>
      <c r="I162" s="47"/>
      <c r="J162" s="47"/>
      <c r="K162" s="47"/>
      <c r="L162" s="46"/>
      <c r="M162" s="43" t="s">
        <v>287</v>
      </c>
      <c r="N162" s="45" t="s">
        <v>52</v>
      </c>
      <c r="O162" s="47"/>
      <c r="P162" s="46"/>
      <c r="Q162" s="43" t="s">
        <v>317</v>
      </c>
      <c r="R162" s="43" t="s">
        <v>6</v>
      </c>
      <c r="S162" s="43" t="s">
        <v>7</v>
      </c>
      <c r="T162" s="44" t="s">
        <v>688</v>
      </c>
      <c r="U162" s="44" t="s">
        <v>619</v>
      </c>
      <c r="V162" s="44" t="s">
        <v>439</v>
      </c>
      <c r="W162" s="44" t="s">
        <v>439</v>
      </c>
      <c r="X162" s="44" t="s">
        <v>439</v>
      </c>
      <c r="Y162" s="44" t="s">
        <v>689</v>
      </c>
      <c r="Z162" s="44" t="s">
        <v>0</v>
      </c>
      <c r="AA162" s="44" t="s">
        <v>0</v>
      </c>
      <c r="AB162" s="44" t="s">
        <v>439</v>
      </c>
      <c r="AC162" s="44" t="s">
        <v>439</v>
      </c>
      <c r="AD162" s="44" t="s">
        <v>439</v>
      </c>
      <c r="AE162" s="44" t="s">
        <v>439</v>
      </c>
      <c r="AF162" s="44" t="s">
        <v>439</v>
      </c>
      <c r="AG162" s="44" t="s">
        <v>439</v>
      </c>
      <c r="AH162" s="44" t="s">
        <v>439</v>
      </c>
      <c r="AI162" s="44" t="s">
        <v>439</v>
      </c>
      <c r="AJ162" s="44" t="s">
        <v>690</v>
      </c>
      <c r="AK162" s="44" t="s">
        <v>439</v>
      </c>
      <c r="AL162" s="44" t="s">
        <v>439</v>
      </c>
      <c r="AM162" s="44" t="s">
        <v>439</v>
      </c>
      <c r="AN162" s="44" t="s">
        <v>439</v>
      </c>
    </row>
    <row r="163" spans="1:40" x14ac:dyDescent="0.25">
      <c r="A163" s="43" t="s">
        <v>449</v>
      </c>
      <c r="B163" s="45" t="s">
        <v>444</v>
      </c>
      <c r="C163" s="46"/>
      <c r="D163" s="43" t="s">
        <v>247</v>
      </c>
      <c r="F163" s="45" t="s">
        <v>620</v>
      </c>
      <c r="G163" s="47"/>
      <c r="H163" s="47"/>
      <c r="I163" s="47"/>
      <c r="J163" s="47"/>
      <c r="K163" s="47"/>
      <c r="L163" s="46"/>
      <c r="M163" s="43" t="s">
        <v>287</v>
      </c>
      <c r="N163" s="45" t="s">
        <v>52</v>
      </c>
      <c r="O163" s="47"/>
      <c r="P163" s="46"/>
      <c r="Q163" s="43" t="s">
        <v>317</v>
      </c>
      <c r="R163" s="43" t="s">
        <v>6</v>
      </c>
      <c r="S163" s="43" t="s">
        <v>7</v>
      </c>
      <c r="T163" s="44" t="s">
        <v>688</v>
      </c>
      <c r="U163" s="44" t="s">
        <v>619</v>
      </c>
      <c r="V163" s="44" t="s">
        <v>439</v>
      </c>
      <c r="W163" s="44" t="s">
        <v>439</v>
      </c>
      <c r="X163" s="44" t="s">
        <v>439</v>
      </c>
      <c r="Y163" s="44" t="s">
        <v>689</v>
      </c>
      <c r="Z163" s="44" t="s">
        <v>0</v>
      </c>
      <c r="AA163" s="44" t="s">
        <v>0</v>
      </c>
      <c r="AB163" s="44" t="s">
        <v>439</v>
      </c>
      <c r="AC163" s="44" t="s">
        <v>439</v>
      </c>
      <c r="AD163" s="44" t="s">
        <v>439</v>
      </c>
      <c r="AE163" s="44" t="s">
        <v>439</v>
      </c>
      <c r="AF163" s="44" t="s">
        <v>439</v>
      </c>
      <c r="AG163" s="44" t="s">
        <v>439</v>
      </c>
      <c r="AH163" s="44" t="s">
        <v>439</v>
      </c>
      <c r="AI163" s="44" t="s">
        <v>691</v>
      </c>
      <c r="AJ163" s="44" t="s">
        <v>690</v>
      </c>
      <c r="AK163" s="44" t="s">
        <v>439</v>
      </c>
      <c r="AL163" s="44" t="s">
        <v>439</v>
      </c>
      <c r="AM163" s="44" t="s">
        <v>439</v>
      </c>
      <c r="AN163" s="44" t="s">
        <v>439</v>
      </c>
    </row>
    <row r="164" spans="1:40" x14ac:dyDescent="0.25">
      <c r="A164" s="43" t="s">
        <v>408</v>
      </c>
      <c r="B164" s="45" t="s">
        <v>409</v>
      </c>
      <c r="C164" s="46"/>
      <c r="D164" s="43" t="s">
        <v>0</v>
      </c>
      <c r="F164" s="45" t="s">
        <v>0</v>
      </c>
      <c r="G164" s="47"/>
      <c r="H164" s="47"/>
      <c r="I164" s="47"/>
      <c r="J164" s="47"/>
      <c r="K164" s="47"/>
      <c r="L164" s="46"/>
      <c r="M164" s="43" t="s">
        <v>290</v>
      </c>
      <c r="N164" s="45" t="s">
        <v>72</v>
      </c>
      <c r="O164" s="47"/>
      <c r="P164" s="46"/>
      <c r="Q164" s="43" t="s">
        <v>317</v>
      </c>
      <c r="R164" s="43" t="s">
        <v>6</v>
      </c>
      <c r="S164" s="43" t="s">
        <v>7</v>
      </c>
      <c r="T164" s="44" t="s">
        <v>692</v>
      </c>
      <c r="U164" s="44" t="s">
        <v>439</v>
      </c>
      <c r="V164" s="44" t="s">
        <v>439</v>
      </c>
      <c r="W164" s="44" t="s">
        <v>439</v>
      </c>
      <c r="X164" s="44" t="s">
        <v>693</v>
      </c>
      <c r="Y164" s="44" t="s">
        <v>694</v>
      </c>
      <c r="Z164" s="44" t="s">
        <v>439</v>
      </c>
      <c r="AA164" s="44" t="s">
        <v>694</v>
      </c>
      <c r="AB164" s="44" t="s">
        <v>439</v>
      </c>
      <c r="AC164" s="44" t="s">
        <v>439</v>
      </c>
      <c r="AD164" s="44" t="s">
        <v>439</v>
      </c>
      <c r="AE164" s="44" t="s">
        <v>439</v>
      </c>
      <c r="AF164" s="44" t="s">
        <v>439</v>
      </c>
      <c r="AG164" s="44" t="s">
        <v>439</v>
      </c>
      <c r="AH164" s="44" t="s">
        <v>439</v>
      </c>
      <c r="AI164" s="44" t="s">
        <v>439</v>
      </c>
      <c r="AJ164" s="44" t="s">
        <v>439</v>
      </c>
      <c r="AK164" s="44" t="s">
        <v>439</v>
      </c>
      <c r="AL164" s="44" t="s">
        <v>439</v>
      </c>
      <c r="AM164" s="44" t="s">
        <v>439</v>
      </c>
      <c r="AN164" s="44" t="s">
        <v>439</v>
      </c>
    </row>
    <row r="165" spans="1:40" x14ac:dyDescent="0.25">
      <c r="A165" s="43" t="s">
        <v>449</v>
      </c>
      <c r="B165" s="45" t="s">
        <v>444</v>
      </c>
      <c r="C165" s="46"/>
      <c r="D165" s="43" t="s">
        <v>0</v>
      </c>
      <c r="F165" s="45" t="s">
        <v>0</v>
      </c>
      <c r="G165" s="47"/>
      <c r="H165" s="47"/>
      <c r="I165" s="47"/>
      <c r="J165" s="47"/>
      <c r="K165" s="47"/>
      <c r="L165" s="46"/>
      <c r="M165" s="43" t="s">
        <v>290</v>
      </c>
      <c r="N165" s="45" t="s">
        <v>72</v>
      </c>
      <c r="O165" s="47"/>
      <c r="P165" s="46"/>
      <c r="Q165" s="43" t="s">
        <v>317</v>
      </c>
      <c r="R165" s="43" t="s">
        <v>6</v>
      </c>
      <c r="S165" s="43" t="s">
        <v>7</v>
      </c>
      <c r="T165" s="44" t="s">
        <v>692</v>
      </c>
      <c r="U165" s="44" t="s">
        <v>439</v>
      </c>
      <c r="V165" s="44" t="s">
        <v>693</v>
      </c>
      <c r="W165" s="44" t="s">
        <v>439</v>
      </c>
      <c r="X165" s="44" t="s">
        <v>439</v>
      </c>
      <c r="Y165" s="44" t="s">
        <v>694</v>
      </c>
      <c r="Z165" s="44" t="s">
        <v>439</v>
      </c>
      <c r="AA165" s="44" t="s">
        <v>694</v>
      </c>
      <c r="AB165" s="44" t="s">
        <v>439</v>
      </c>
      <c r="AC165" s="44" t="s">
        <v>439</v>
      </c>
      <c r="AD165" s="44" t="s">
        <v>439</v>
      </c>
      <c r="AE165" s="44" t="s">
        <v>439</v>
      </c>
      <c r="AF165" s="44" t="s">
        <v>439</v>
      </c>
      <c r="AG165" s="44" t="s">
        <v>439</v>
      </c>
      <c r="AH165" s="44" t="s">
        <v>439</v>
      </c>
      <c r="AI165" s="44" t="s">
        <v>439</v>
      </c>
      <c r="AJ165" s="44" t="s">
        <v>439</v>
      </c>
      <c r="AK165" s="44" t="s">
        <v>439</v>
      </c>
      <c r="AL165" s="44" t="s">
        <v>439</v>
      </c>
      <c r="AM165" s="44" t="s">
        <v>439</v>
      </c>
      <c r="AN165" s="44" t="s">
        <v>439</v>
      </c>
    </row>
    <row r="166" spans="1:40" x14ac:dyDescent="0.25">
      <c r="A166" s="43" t="s">
        <v>449</v>
      </c>
      <c r="B166" s="45" t="s">
        <v>444</v>
      </c>
      <c r="C166" s="46"/>
      <c r="D166" s="43" t="s">
        <v>238</v>
      </c>
      <c r="F166" s="45" t="s">
        <v>451</v>
      </c>
      <c r="G166" s="47"/>
      <c r="H166" s="47"/>
      <c r="I166" s="47"/>
      <c r="J166" s="47"/>
      <c r="K166" s="47"/>
      <c r="L166" s="46"/>
      <c r="M166" s="43" t="s">
        <v>290</v>
      </c>
      <c r="N166" s="45" t="s">
        <v>72</v>
      </c>
      <c r="O166" s="47"/>
      <c r="P166" s="46"/>
      <c r="Q166" s="43" t="s">
        <v>317</v>
      </c>
      <c r="R166" s="43" t="s">
        <v>6</v>
      </c>
      <c r="S166" s="43" t="s">
        <v>7</v>
      </c>
      <c r="T166" s="44" t="s">
        <v>692</v>
      </c>
      <c r="U166" s="44" t="s">
        <v>439</v>
      </c>
      <c r="V166" s="44" t="s">
        <v>693</v>
      </c>
      <c r="W166" s="44" t="s">
        <v>439</v>
      </c>
      <c r="X166" s="44" t="s">
        <v>439</v>
      </c>
      <c r="Y166" s="44" t="s">
        <v>694</v>
      </c>
      <c r="Z166" s="44" t="s">
        <v>0</v>
      </c>
      <c r="AA166" s="44" t="s">
        <v>0</v>
      </c>
      <c r="AB166" s="44" t="s">
        <v>439</v>
      </c>
      <c r="AC166" s="44" t="s">
        <v>439</v>
      </c>
      <c r="AD166" s="44" t="s">
        <v>439</v>
      </c>
      <c r="AE166" s="44" t="s">
        <v>439</v>
      </c>
      <c r="AF166" s="44" t="s">
        <v>439</v>
      </c>
      <c r="AG166" s="44" t="s">
        <v>439</v>
      </c>
      <c r="AH166" s="44" t="s">
        <v>439</v>
      </c>
      <c r="AI166" s="44" t="s">
        <v>695</v>
      </c>
      <c r="AJ166" s="44" t="s">
        <v>696</v>
      </c>
      <c r="AK166" s="44" t="s">
        <v>439</v>
      </c>
      <c r="AL166" s="44" t="s">
        <v>439</v>
      </c>
      <c r="AM166" s="44" t="s">
        <v>439</v>
      </c>
      <c r="AN166" s="44" t="s">
        <v>439</v>
      </c>
    </row>
    <row r="167" spans="1:40" x14ac:dyDescent="0.25">
      <c r="A167" s="43" t="s">
        <v>408</v>
      </c>
      <c r="B167" s="45" t="s">
        <v>409</v>
      </c>
      <c r="C167" s="46"/>
      <c r="D167" s="43" t="s">
        <v>0</v>
      </c>
      <c r="F167" s="45" t="s">
        <v>0</v>
      </c>
      <c r="G167" s="47"/>
      <c r="H167" s="47"/>
      <c r="I167" s="47"/>
      <c r="J167" s="47"/>
      <c r="K167" s="47"/>
      <c r="L167" s="46"/>
      <c r="M167" s="43" t="s">
        <v>291</v>
      </c>
      <c r="N167" s="45" t="s">
        <v>73</v>
      </c>
      <c r="O167" s="47"/>
      <c r="P167" s="46"/>
      <c r="Q167" s="43" t="s">
        <v>317</v>
      </c>
      <c r="R167" s="43" t="s">
        <v>6</v>
      </c>
      <c r="S167" s="43" t="s">
        <v>7</v>
      </c>
      <c r="T167" s="44" t="s">
        <v>697</v>
      </c>
      <c r="U167" s="44" t="s">
        <v>439</v>
      </c>
      <c r="V167" s="44" t="s">
        <v>439</v>
      </c>
      <c r="W167" s="44" t="s">
        <v>439</v>
      </c>
      <c r="X167" s="44" t="s">
        <v>698</v>
      </c>
      <c r="Y167" s="44" t="s">
        <v>699</v>
      </c>
      <c r="Z167" s="44" t="s">
        <v>439</v>
      </c>
      <c r="AA167" s="44" t="s">
        <v>699</v>
      </c>
      <c r="AB167" s="44" t="s">
        <v>439</v>
      </c>
      <c r="AC167" s="44" t="s">
        <v>439</v>
      </c>
      <c r="AD167" s="44" t="s">
        <v>439</v>
      </c>
      <c r="AE167" s="44" t="s">
        <v>439</v>
      </c>
      <c r="AF167" s="44" t="s">
        <v>439</v>
      </c>
      <c r="AG167" s="44" t="s">
        <v>439</v>
      </c>
      <c r="AH167" s="44" t="s">
        <v>439</v>
      </c>
      <c r="AI167" s="44" t="s">
        <v>439</v>
      </c>
      <c r="AJ167" s="44" t="s">
        <v>439</v>
      </c>
      <c r="AK167" s="44" t="s">
        <v>439</v>
      </c>
      <c r="AL167" s="44" t="s">
        <v>439</v>
      </c>
      <c r="AM167" s="44" t="s">
        <v>439</v>
      </c>
      <c r="AN167" s="44" t="s">
        <v>439</v>
      </c>
    </row>
    <row r="168" spans="1:40" x14ac:dyDescent="0.25">
      <c r="A168" s="43" t="s">
        <v>449</v>
      </c>
      <c r="B168" s="45" t="s">
        <v>444</v>
      </c>
      <c r="C168" s="46"/>
      <c r="D168" s="43" t="s">
        <v>0</v>
      </c>
      <c r="F168" s="45" t="s">
        <v>0</v>
      </c>
      <c r="G168" s="47"/>
      <c r="H168" s="47"/>
      <c r="I168" s="47"/>
      <c r="J168" s="47"/>
      <c r="K168" s="47"/>
      <c r="L168" s="46"/>
      <c r="M168" s="43" t="s">
        <v>291</v>
      </c>
      <c r="N168" s="45" t="s">
        <v>73</v>
      </c>
      <c r="O168" s="47"/>
      <c r="P168" s="46"/>
      <c r="Q168" s="43" t="s">
        <v>317</v>
      </c>
      <c r="R168" s="43" t="s">
        <v>6</v>
      </c>
      <c r="S168" s="43" t="s">
        <v>7</v>
      </c>
      <c r="T168" s="44" t="s">
        <v>697</v>
      </c>
      <c r="U168" s="44" t="s">
        <v>439</v>
      </c>
      <c r="V168" s="44" t="s">
        <v>698</v>
      </c>
      <c r="W168" s="44" t="s">
        <v>439</v>
      </c>
      <c r="X168" s="44" t="s">
        <v>439</v>
      </c>
      <c r="Y168" s="44" t="s">
        <v>699</v>
      </c>
      <c r="Z168" s="44" t="s">
        <v>439</v>
      </c>
      <c r="AA168" s="44" t="s">
        <v>699</v>
      </c>
      <c r="AB168" s="44" t="s">
        <v>439</v>
      </c>
      <c r="AC168" s="44" t="s">
        <v>439</v>
      </c>
      <c r="AD168" s="44" t="s">
        <v>439</v>
      </c>
      <c r="AE168" s="44" t="s">
        <v>439</v>
      </c>
      <c r="AF168" s="44" t="s">
        <v>439</v>
      </c>
      <c r="AG168" s="44" t="s">
        <v>439</v>
      </c>
      <c r="AH168" s="44" t="s">
        <v>439</v>
      </c>
      <c r="AI168" s="44" t="s">
        <v>439</v>
      </c>
      <c r="AJ168" s="44" t="s">
        <v>439</v>
      </c>
      <c r="AK168" s="44" t="s">
        <v>439</v>
      </c>
      <c r="AL168" s="44" t="s">
        <v>439</v>
      </c>
      <c r="AM168" s="44" t="s">
        <v>439</v>
      </c>
      <c r="AN168" s="44" t="s">
        <v>439</v>
      </c>
    </row>
    <row r="169" spans="1:40" x14ac:dyDescent="0.25">
      <c r="A169" s="43" t="s">
        <v>449</v>
      </c>
      <c r="B169" s="45" t="s">
        <v>444</v>
      </c>
      <c r="C169" s="46"/>
      <c r="D169" s="43" t="s">
        <v>238</v>
      </c>
      <c r="F169" s="45" t="s">
        <v>451</v>
      </c>
      <c r="G169" s="47"/>
      <c r="H169" s="47"/>
      <c r="I169" s="47"/>
      <c r="J169" s="47"/>
      <c r="K169" s="47"/>
      <c r="L169" s="46"/>
      <c r="M169" s="43" t="s">
        <v>291</v>
      </c>
      <c r="N169" s="45" t="s">
        <v>73</v>
      </c>
      <c r="O169" s="47"/>
      <c r="P169" s="46"/>
      <c r="Q169" s="43" t="s">
        <v>317</v>
      </c>
      <c r="R169" s="43" t="s">
        <v>6</v>
      </c>
      <c r="S169" s="43" t="s">
        <v>7</v>
      </c>
      <c r="T169" s="44" t="s">
        <v>697</v>
      </c>
      <c r="U169" s="44" t="s">
        <v>439</v>
      </c>
      <c r="V169" s="44" t="s">
        <v>698</v>
      </c>
      <c r="W169" s="44" t="s">
        <v>439</v>
      </c>
      <c r="X169" s="44" t="s">
        <v>439</v>
      </c>
      <c r="Y169" s="44" t="s">
        <v>699</v>
      </c>
      <c r="Z169" s="44" t="s">
        <v>0</v>
      </c>
      <c r="AA169" s="44" t="s">
        <v>0</v>
      </c>
      <c r="AB169" s="44" t="s">
        <v>439</v>
      </c>
      <c r="AC169" s="44" t="s">
        <v>439</v>
      </c>
      <c r="AD169" s="44" t="s">
        <v>439</v>
      </c>
      <c r="AE169" s="44" t="s">
        <v>439</v>
      </c>
      <c r="AF169" s="44" t="s">
        <v>439</v>
      </c>
      <c r="AG169" s="44" t="s">
        <v>439</v>
      </c>
      <c r="AH169" s="44" t="s">
        <v>439</v>
      </c>
      <c r="AI169" s="44" t="s">
        <v>700</v>
      </c>
      <c r="AJ169" s="44" t="s">
        <v>701</v>
      </c>
      <c r="AK169" s="44" t="s">
        <v>439</v>
      </c>
      <c r="AL169" s="44" t="s">
        <v>439</v>
      </c>
      <c r="AM169" s="44" t="s">
        <v>439</v>
      </c>
      <c r="AN169" s="44" t="s">
        <v>439</v>
      </c>
    </row>
    <row r="170" spans="1:40" x14ac:dyDescent="0.25">
      <c r="A170" s="43" t="s">
        <v>408</v>
      </c>
      <c r="B170" s="45" t="s">
        <v>409</v>
      </c>
      <c r="C170" s="46"/>
      <c r="D170" s="43" t="s">
        <v>0</v>
      </c>
      <c r="F170" s="45" t="s">
        <v>0</v>
      </c>
      <c r="G170" s="47"/>
      <c r="H170" s="47"/>
      <c r="I170" s="47"/>
      <c r="J170" s="47"/>
      <c r="K170" s="47"/>
      <c r="L170" s="46"/>
      <c r="M170" s="43" t="s">
        <v>292</v>
      </c>
      <c r="N170" s="45" t="s">
        <v>74</v>
      </c>
      <c r="O170" s="47"/>
      <c r="P170" s="46"/>
      <c r="Q170" s="43" t="s">
        <v>317</v>
      </c>
      <c r="R170" s="43" t="s">
        <v>6</v>
      </c>
      <c r="S170" s="43" t="s">
        <v>7</v>
      </c>
      <c r="T170" s="44" t="s">
        <v>702</v>
      </c>
      <c r="U170" s="44" t="s">
        <v>439</v>
      </c>
      <c r="V170" s="44" t="s">
        <v>439</v>
      </c>
      <c r="W170" s="44" t="s">
        <v>439</v>
      </c>
      <c r="X170" s="44" t="s">
        <v>439</v>
      </c>
      <c r="Y170" s="44" t="s">
        <v>702</v>
      </c>
      <c r="Z170" s="44" t="s">
        <v>439</v>
      </c>
      <c r="AA170" s="44" t="s">
        <v>702</v>
      </c>
      <c r="AB170" s="44" t="s">
        <v>439</v>
      </c>
      <c r="AC170" s="44" t="s">
        <v>439</v>
      </c>
      <c r="AD170" s="44" t="s">
        <v>439</v>
      </c>
      <c r="AE170" s="44" t="s">
        <v>439</v>
      </c>
      <c r="AF170" s="44" t="s">
        <v>439</v>
      </c>
      <c r="AG170" s="44" t="s">
        <v>439</v>
      </c>
      <c r="AH170" s="44" t="s">
        <v>439</v>
      </c>
      <c r="AI170" s="44" t="s">
        <v>439</v>
      </c>
      <c r="AJ170" s="44" t="s">
        <v>439</v>
      </c>
      <c r="AK170" s="44" t="s">
        <v>439</v>
      </c>
      <c r="AL170" s="44" t="s">
        <v>439</v>
      </c>
      <c r="AM170" s="44" t="s">
        <v>439</v>
      </c>
      <c r="AN170" s="44" t="s">
        <v>439</v>
      </c>
    </row>
    <row r="171" spans="1:40" x14ac:dyDescent="0.25">
      <c r="A171" s="43" t="s">
        <v>449</v>
      </c>
      <c r="B171" s="45" t="s">
        <v>444</v>
      </c>
      <c r="C171" s="46"/>
      <c r="D171" s="43" t="s">
        <v>0</v>
      </c>
      <c r="F171" s="45" t="s">
        <v>0</v>
      </c>
      <c r="G171" s="47"/>
      <c r="H171" s="47"/>
      <c r="I171" s="47"/>
      <c r="J171" s="47"/>
      <c r="K171" s="47"/>
      <c r="L171" s="46"/>
      <c r="M171" s="43" t="s">
        <v>292</v>
      </c>
      <c r="N171" s="45" t="s">
        <v>74</v>
      </c>
      <c r="O171" s="47"/>
      <c r="P171" s="46"/>
      <c r="Q171" s="43" t="s">
        <v>317</v>
      </c>
      <c r="R171" s="43" t="s">
        <v>6</v>
      </c>
      <c r="S171" s="43" t="s">
        <v>7</v>
      </c>
      <c r="T171" s="44" t="s">
        <v>702</v>
      </c>
      <c r="U171" s="44" t="s">
        <v>439</v>
      </c>
      <c r="V171" s="44" t="s">
        <v>439</v>
      </c>
      <c r="W171" s="44" t="s">
        <v>439</v>
      </c>
      <c r="X171" s="44" t="s">
        <v>439</v>
      </c>
      <c r="Y171" s="44" t="s">
        <v>702</v>
      </c>
      <c r="Z171" s="44" t="s">
        <v>439</v>
      </c>
      <c r="AA171" s="44" t="s">
        <v>702</v>
      </c>
      <c r="AB171" s="44" t="s">
        <v>439</v>
      </c>
      <c r="AC171" s="44" t="s">
        <v>439</v>
      </c>
      <c r="AD171" s="44" t="s">
        <v>439</v>
      </c>
      <c r="AE171" s="44" t="s">
        <v>439</v>
      </c>
      <c r="AF171" s="44" t="s">
        <v>439</v>
      </c>
      <c r="AG171" s="44" t="s">
        <v>439</v>
      </c>
      <c r="AH171" s="44" t="s">
        <v>439</v>
      </c>
      <c r="AI171" s="44" t="s">
        <v>439</v>
      </c>
      <c r="AJ171" s="44" t="s">
        <v>439</v>
      </c>
      <c r="AK171" s="44" t="s">
        <v>439</v>
      </c>
      <c r="AL171" s="44" t="s">
        <v>439</v>
      </c>
      <c r="AM171" s="44" t="s">
        <v>439</v>
      </c>
      <c r="AN171" s="44" t="s">
        <v>439</v>
      </c>
    </row>
    <row r="172" spans="1:40" x14ac:dyDescent="0.25">
      <c r="A172" s="43" t="s">
        <v>449</v>
      </c>
      <c r="B172" s="45" t="s">
        <v>444</v>
      </c>
      <c r="C172" s="46"/>
      <c r="D172" s="43" t="s">
        <v>238</v>
      </c>
      <c r="F172" s="45" t="s">
        <v>451</v>
      </c>
      <c r="G172" s="47"/>
      <c r="H172" s="47"/>
      <c r="I172" s="47"/>
      <c r="J172" s="47"/>
      <c r="K172" s="47"/>
      <c r="L172" s="46"/>
      <c r="M172" s="43" t="s">
        <v>292</v>
      </c>
      <c r="N172" s="45" t="s">
        <v>74</v>
      </c>
      <c r="O172" s="47"/>
      <c r="P172" s="46"/>
      <c r="Q172" s="43" t="s">
        <v>317</v>
      </c>
      <c r="R172" s="43" t="s">
        <v>6</v>
      </c>
      <c r="S172" s="43" t="s">
        <v>7</v>
      </c>
      <c r="T172" s="44" t="s">
        <v>702</v>
      </c>
      <c r="U172" s="44" t="s">
        <v>439</v>
      </c>
      <c r="V172" s="44" t="s">
        <v>439</v>
      </c>
      <c r="W172" s="44" t="s">
        <v>439</v>
      </c>
      <c r="X172" s="44" t="s">
        <v>439</v>
      </c>
      <c r="Y172" s="44" t="s">
        <v>702</v>
      </c>
      <c r="Z172" s="44" t="s">
        <v>0</v>
      </c>
      <c r="AA172" s="44" t="s">
        <v>0</v>
      </c>
      <c r="AB172" s="44" t="s">
        <v>439</v>
      </c>
      <c r="AC172" s="44" t="s">
        <v>439</v>
      </c>
      <c r="AD172" s="44" t="s">
        <v>439</v>
      </c>
      <c r="AE172" s="44" t="s">
        <v>439</v>
      </c>
      <c r="AF172" s="44" t="s">
        <v>439</v>
      </c>
      <c r="AG172" s="44" t="s">
        <v>439</v>
      </c>
      <c r="AH172" s="44" t="s">
        <v>439</v>
      </c>
      <c r="AI172" s="44" t="s">
        <v>664</v>
      </c>
      <c r="AJ172" s="44" t="s">
        <v>703</v>
      </c>
      <c r="AK172" s="44" t="s">
        <v>439</v>
      </c>
      <c r="AL172" s="44" t="s">
        <v>439</v>
      </c>
      <c r="AM172" s="44" t="s">
        <v>439</v>
      </c>
      <c r="AN172" s="44" t="s">
        <v>439</v>
      </c>
    </row>
    <row r="173" spans="1:40" x14ac:dyDescent="0.25">
      <c r="A173" s="43" t="s">
        <v>408</v>
      </c>
      <c r="B173" s="45" t="s">
        <v>409</v>
      </c>
      <c r="C173" s="46"/>
      <c r="D173" s="43" t="s">
        <v>0</v>
      </c>
      <c r="F173" s="45" t="s">
        <v>0</v>
      </c>
      <c r="G173" s="47"/>
      <c r="H173" s="47"/>
      <c r="I173" s="47"/>
      <c r="J173" s="47"/>
      <c r="K173" s="47"/>
      <c r="L173" s="46"/>
      <c r="M173" s="43" t="s">
        <v>293</v>
      </c>
      <c r="N173" s="45" t="s">
        <v>75</v>
      </c>
      <c r="O173" s="47"/>
      <c r="P173" s="46"/>
      <c r="Q173" s="43" t="s">
        <v>317</v>
      </c>
      <c r="R173" s="43" t="s">
        <v>6</v>
      </c>
      <c r="S173" s="43" t="s">
        <v>7</v>
      </c>
      <c r="T173" s="44" t="s">
        <v>704</v>
      </c>
      <c r="U173" s="44" t="s">
        <v>439</v>
      </c>
      <c r="V173" s="44" t="s">
        <v>439</v>
      </c>
      <c r="W173" s="44" t="s">
        <v>439</v>
      </c>
      <c r="X173" s="44" t="s">
        <v>614</v>
      </c>
      <c r="Y173" s="44" t="s">
        <v>705</v>
      </c>
      <c r="Z173" s="44" t="s">
        <v>439</v>
      </c>
      <c r="AA173" s="44" t="s">
        <v>705</v>
      </c>
      <c r="AB173" s="44" t="s">
        <v>439</v>
      </c>
      <c r="AC173" s="44" t="s">
        <v>439</v>
      </c>
      <c r="AD173" s="44" t="s">
        <v>439</v>
      </c>
      <c r="AE173" s="44" t="s">
        <v>439</v>
      </c>
      <c r="AF173" s="44" t="s">
        <v>439</v>
      </c>
      <c r="AG173" s="44" t="s">
        <v>439</v>
      </c>
      <c r="AH173" s="44" t="s">
        <v>439</v>
      </c>
      <c r="AI173" s="44" t="s">
        <v>439</v>
      </c>
      <c r="AJ173" s="44" t="s">
        <v>439</v>
      </c>
      <c r="AK173" s="44" t="s">
        <v>439</v>
      </c>
      <c r="AL173" s="44" t="s">
        <v>439</v>
      </c>
      <c r="AM173" s="44" t="s">
        <v>439</v>
      </c>
      <c r="AN173" s="44" t="s">
        <v>439</v>
      </c>
    </row>
    <row r="174" spans="1:40" x14ac:dyDescent="0.25">
      <c r="A174" s="43" t="s">
        <v>449</v>
      </c>
      <c r="B174" s="45" t="s">
        <v>444</v>
      </c>
      <c r="C174" s="46"/>
      <c r="D174" s="43" t="s">
        <v>0</v>
      </c>
      <c r="F174" s="45" t="s">
        <v>0</v>
      </c>
      <c r="G174" s="47"/>
      <c r="H174" s="47"/>
      <c r="I174" s="47"/>
      <c r="J174" s="47"/>
      <c r="K174" s="47"/>
      <c r="L174" s="46"/>
      <c r="M174" s="43" t="s">
        <v>293</v>
      </c>
      <c r="N174" s="45" t="s">
        <v>75</v>
      </c>
      <c r="O174" s="47"/>
      <c r="P174" s="46"/>
      <c r="Q174" s="43" t="s">
        <v>317</v>
      </c>
      <c r="R174" s="43" t="s">
        <v>6</v>
      </c>
      <c r="S174" s="43" t="s">
        <v>7</v>
      </c>
      <c r="T174" s="44" t="s">
        <v>704</v>
      </c>
      <c r="U174" s="44" t="s">
        <v>439</v>
      </c>
      <c r="V174" s="44" t="s">
        <v>614</v>
      </c>
      <c r="W174" s="44" t="s">
        <v>439</v>
      </c>
      <c r="X174" s="44" t="s">
        <v>439</v>
      </c>
      <c r="Y174" s="44" t="s">
        <v>705</v>
      </c>
      <c r="Z174" s="44" t="s">
        <v>439</v>
      </c>
      <c r="AA174" s="44" t="s">
        <v>705</v>
      </c>
      <c r="AB174" s="44" t="s">
        <v>439</v>
      </c>
      <c r="AC174" s="44" t="s">
        <v>439</v>
      </c>
      <c r="AD174" s="44" t="s">
        <v>439</v>
      </c>
      <c r="AE174" s="44" t="s">
        <v>439</v>
      </c>
      <c r="AF174" s="44" t="s">
        <v>439</v>
      </c>
      <c r="AG174" s="44" t="s">
        <v>439</v>
      </c>
      <c r="AH174" s="44" t="s">
        <v>439</v>
      </c>
      <c r="AI174" s="44" t="s">
        <v>439</v>
      </c>
      <c r="AJ174" s="44" t="s">
        <v>439</v>
      </c>
      <c r="AK174" s="44" t="s">
        <v>439</v>
      </c>
      <c r="AL174" s="44" t="s">
        <v>439</v>
      </c>
      <c r="AM174" s="44" t="s">
        <v>439</v>
      </c>
      <c r="AN174" s="44" t="s">
        <v>439</v>
      </c>
    </row>
    <row r="175" spans="1:40" x14ac:dyDescent="0.25">
      <c r="A175" s="43" t="s">
        <v>449</v>
      </c>
      <c r="B175" s="45" t="s">
        <v>444</v>
      </c>
      <c r="C175" s="46"/>
      <c r="D175" s="43" t="s">
        <v>238</v>
      </c>
      <c r="F175" s="45" t="s">
        <v>451</v>
      </c>
      <c r="G175" s="47"/>
      <c r="H175" s="47"/>
      <c r="I175" s="47"/>
      <c r="J175" s="47"/>
      <c r="K175" s="47"/>
      <c r="L175" s="46"/>
      <c r="M175" s="43" t="s">
        <v>293</v>
      </c>
      <c r="N175" s="45" t="s">
        <v>75</v>
      </c>
      <c r="O175" s="47"/>
      <c r="P175" s="46"/>
      <c r="Q175" s="43" t="s">
        <v>317</v>
      </c>
      <c r="R175" s="43" t="s">
        <v>6</v>
      </c>
      <c r="S175" s="43" t="s">
        <v>7</v>
      </c>
      <c r="T175" s="44" t="s">
        <v>704</v>
      </c>
      <c r="U175" s="44" t="s">
        <v>439</v>
      </c>
      <c r="V175" s="44" t="s">
        <v>614</v>
      </c>
      <c r="W175" s="44" t="s">
        <v>439</v>
      </c>
      <c r="X175" s="44" t="s">
        <v>439</v>
      </c>
      <c r="Y175" s="44" t="s">
        <v>705</v>
      </c>
      <c r="Z175" s="44" t="s">
        <v>0</v>
      </c>
      <c r="AA175" s="44" t="s">
        <v>0</v>
      </c>
      <c r="AB175" s="44" t="s">
        <v>439</v>
      </c>
      <c r="AC175" s="44" t="s">
        <v>439</v>
      </c>
      <c r="AD175" s="44" t="s">
        <v>439</v>
      </c>
      <c r="AE175" s="44" t="s">
        <v>439</v>
      </c>
      <c r="AF175" s="44" t="s">
        <v>439</v>
      </c>
      <c r="AG175" s="44" t="s">
        <v>439</v>
      </c>
      <c r="AH175" s="44" t="s">
        <v>439</v>
      </c>
      <c r="AI175" s="44" t="s">
        <v>439</v>
      </c>
      <c r="AJ175" s="44" t="s">
        <v>706</v>
      </c>
      <c r="AK175" s="44" t="s">
        <v>439</v>
      </c>
      <c r="AL175" s="44" t="s">
        <v>439</v>
      </c>
      <c r="AM175" s="44" t="s">
        <v>439</v>
      </c>
      <c r="AN175" s="44" t="s">
        <v>439</v>
      </c>
    </row>
    <row r="176" spans="1:40" x14ac:dyDescent="0.25">
      <c r="A176" s="43" t="s">
        <v>449</v>
      </c>
      <c r="B176" s="45" t="s">
        <v>444</v>
      </c>
      <c r="C176" s="46"/>
      <c r="D176" s="43" t="s">
        <v>238</v>
      </c>
      <c r="F176" s="45" t="s">
        <v>451</v>
      </c>
      <c r="G176" s="47"/>
      <c r="H176" s="47"/>
      <c r="I176" s="47"/>
      <c r="J176" s="47"/>
      <c r="K176" s="47"/>
      <c r="L176" s="46"/>
      <c r="M176" s="43" t="s">
        <v>293</v>
      </c>
      <c r="N176" s="45" t="s">
        <v>75</v>
      </c>
      <c r="O176" s="47"/>
      <c r="P176" s="46"/>
      <c r="Q176" s="43" t="s">
        <v>317</v>
      </c>
      <c r="R176" s="43" t="s">
        <v>6</v>
      </c>
      <c r="S176" s="43" t="s">
        <v>7</v>
      </c>
      <c r="T176" s="44" t="s">
        <v>704</v>
      </c>
      <c r="U176" s="44" t="s">
        <v>439</v>
      </c>
      <c r="V176" s="44" t="s">
        <v>614</v>
      </c>
      <c r="W176" s="44" t="s">
        <v>439</v>
      </c>
      <c r="X176" s="44" t="s">
        <v>439</v>
      </c>
      <c r="Y176" s="44" t="s">
        <v>705</v>
      </c>
      <c r="Z176" s="44" t="s">
        <v>0</v>
      </c>
      <c r="AA176" s="44" t="s">
        <v>0</v>
      </c>
      <c r="AB176" s="44" t="s">
        <v>439</v>
      </c>
      <c r="AC176" s="44" t="s">
        <v>439</v>
      </c>
      <c r="AD176" s="44" t="s">
        <v>439</v>
      </c>
      <c r="AE176" s="44" t="s">
        <v>439</v>
      </c>
      <c r="AF176" s="44" t="s">
        <v>439</v>
      </c>
      <c r="AG176" s="44" t="s">
        <v>439</v>
      </c>
      <c r="AH176" s="44" t="s">
        <v>439</v>
      </c>
      <c r="AI176" s="44" t="s">
        <v>707</v>
      </c>
      <c r="AJ176" s="44" t="s">
        <v>706</v>
      </c>
      <c r="AK176" s="44" t="s">
        <v>439</v>
      </c>
      <c r="AL176" s="44" t="s">
        <v>439</v>
      </c>
      <c r="AM176" s="44" t="s">
        <v>439</v>
      </c>
      <c r="AN176" s="44" t="s">
        <v>439</v>
      </c>
    </row>
    <row r="177" spans="1:40" x14ac:dyDescent="0.25">
      <c r="A177" s="43" t="s">
        <v>408</v>
      </c>
      <c r="B177" s="45" t="s">
        <v>409</v>
      </c>
      <c r="C177" s="46"/>
      <c r="D177" s="43" t="s">
        <v>0</v>
      </c>
      <c r="F177" s="45" t="s">
        <v>0</v>
      </c>
      <c r="G177" s="47"/>
      <c r="H177" s="47"/>
      <c r="I177" s="47"/>
      <c r="J177" s="47"/>
      <c r="K177" s="47"/>
      <c r="L177" s="46"/>
      <c r="M177" s="43" t="s">
        <v>294</v>
      </c>
      <c r="N177" s="45" t="s">
        <v>76</v>
      </c>
      <c r="O177" s="47"/>
      <c r="P177" s="46"/>
      <c r="Q177" s="43" t="s">
        <v>317</v>
      </c>
      <c r="R177" s="43" t="s">
        <v>6</v>
      </c>
      <c r="S177" s="43" t="s">
        <v>7</v>
      </c>
      <c r="T177" s="44" t="s">
        <v>708</v>
      </c>
      <c r="U177" s="44" t="s">
        <v>709</v>
      </c>
      <c r="V177" s="44" t="s">
        <v>439</v>
      </c>
      <c r="W177" s="44" t="s">
        <v>439</v>
      </c>
      <c r="X177" s="44" t="s">
        <v>439</v>
      </c>
      <c r="Y177" s="44" t="s">
        <v>710</v>
      </c>
      <c r="Z177" s="44" t="s">
        <v>439</v>
      </c>
      <c r="AA177" s="44" t="s">
        <v>710</v>
      </c>
      <c r="AB177" s="44" t="s">
        <v>439</v>
      </c>
      <c r="AC177" s="44" t="s">
        <v>439</v>
      </c>
      <c r="AD177" s="44" t="s">
        <v>439</v>
      </c>
      <c r="AE177" s="44" t="s">
        <v>439</v>
      </c>
      <c r="AF177" s="44" t="s">
        <v>439</v>
      </c>
      <c r="AG177" s="44" t="s">
        <v>439</v>
      </c>
      <c r="AH177" s="44" t="s">
        <v>439</v>
      </c>
      <c r="AI177" s="44" t="s">
        <v>439</v>
      </c>
      <c r="AJ177" s="44" t="s">
        <v>439</v>
      </c>
      <c r="AK177" s="44" t="s">
        <v>439</v>
      </c>
      <c r="AL177" s="44" t="s">
        <v>439</v>
      </c>
      <c r="AM177" s="44" t="s">
        <v>439</v>
      </c>
      <c r="AN177" s="44" t="s">
        <v>439</v>
      </c>
    </row>
    <row r="178" spans="1:40" x14ac:dyDescent="0.25">
      <c r="A178" s="43" t="s">
        <v>449</v>
      </c>
      <c r="B178" s="45" t="s">
        <v>444</v>
      </c>
      <c r="C178" s="46"/>
      <c r="D178" s="43" t="s">
        <v>0</v>
      </c>
      <c r="F178" s="45" t="s">
        <v>0</v>
      </c>
      <c r="G178" s="47"/>
      <c r="H178" s="47"/>
      <c r="I178" s="47"/>
      <c r="J178" s="47"/>
      <c r="K178" s="47"/>
      <c r="L178" s="46"/>
      <c r="M178" s="43" t="s">
        <v>294</v>
      </c>
      <c r="N178" s="45" t="s">
        <v>76</v>
      </c>
      <c r="O178" s="47"/>
      <c r="P178" s="46"/>
      <c r="Q178" s="43" t="s">
        <v>317</v>
      </c>
      <c r="R178" s="43" t="s">
        <v>6</v>
      </c>
      <c r="S178" s="43" t="s">
        <v>7</v>
      </c>
      <c r="T178" s="44" t="s">
        <v>708</v>
      </c>
      <c r="U178" s="44" t="s">
        <v>709</v>
      </c>
      <c r="V178" s="44" t="s">
        <v>439</v>
      </c>
      <c r="W178" s="44" t="s">
        <v>439</v>
      </c>
      <c r="X178" s="44" t="s">
        <v>439</v>
      </c>
      <c r="Y178" s="44" t="s">
        <v>710</v>
      </c>
      <c r="Z178" s="44" t="s">
        <v>439</v>
      </c>
      <c r="AA178" s="44" t="s">
        <v>710</v>
      </c>
      <c r="AB178" s="44" t="s">
        <v>439</v>
      </c>
      <c r="AC178" s="44" t="s">
        <v>439</v>
      </c>
      <c r="AD178" s="44" t="s">
        <v>439</v>
      </c>
      <c r="AE178" s="44" t="s">
        <v>439</v>
      </c>
      <c r="AF178" s="44" t="s">
        <v>439</v>
      </c>
      <c r="AG178" s="44" t="s">
        <v>439</v>
      </c>
      <c r="AH178" s="44" t="s">
        <v>439</v>
      </c>
      <c r="AI178" s="44" t="s">
        <v>439</v>
      </c>
      <c r="AJ178" s="44" t="s">
        <v>439</v>
      </c>
      <c r="AK178" s="44" t="s">
        <v>439</v>
      </c>
      <c r="AL178" s="44" t="s">
        <v>439</v>
      </c>
      <c r="AM178" s="44" t="s">
        <v>439</v>
      </c>
      <c r="AN178" s="44" t="s">
        <v>439</v>
      </c>
    </row>
    <row r="179" spans="1:40" x14ac:dyDescent="0.25">
      <c r="A179" s="43" t="s">
        <v>449</v>
      </c>
      <c r="B179" s="45" t="s">
        <v>444</v>
      </c>
      <c r="C179" s="46"/>
      <c r="D179" s="43" t="s">
        <v>238</v>
      </c>
      <c r="F179" s="45" t="s">
        <v>451</v>
      </c>
      <c r="G179" s="47"/>
      <c r="H179" s="47"/>
      <c r="I179" s="47"/>
      <c r="J179" s="47"/>
      <c r="K179" s="47"/>
      <c r="L179" s="46"/>
      <c r="M179" s="43" t="s">
        <v>294</v>
      </c>
      <c r="N179" s="45" t="s">
        <v>76</v>
      </c>
      <c r="O179" s="47"/>
      <c r="P179" s="46"/>
      <c r="Q179" s="43" t="s">
        <v>317</v>
      </c>
      <c r="R179" s="43" t="s">
        <v>6</v>
      </c>
      <c r="S179" s="43" t="s">
        <v>7</v>
      </c>
      <c r="T179" s="44" t="s">
        <v>708</v>
      </c>
      <c r="U179" s="44" t="s">
        <v>709</v>
      </c>
      <c r="V179" s="44" t="s">
        <v>439</v>
      </c>
      <c r="W179" s="44" t="s">
        <v>439</v>
      </c>
      <c r="X179" s="44" t="s">
        <v>439</v>
      </c>
      <c r="Y179" s="44" t="s">
        <v>710</v>
      </c>
      <c r="Z179" s="44" t="s">
        <v>0</v>
      </c>
      <c r="AA179" s="44" t="s">
        <v>0</v>
      </c>
      <c r="AB179" s="44" t="s">
        <v>439</v>
      </c>
      <c r="AC179" s="44" t="s">
        <v>439</v>
      </c>
      <c r="AD179" s="44" t="s">
        <v>439</v>
      </c>
      <c r="AE179" s="44" t="s">
        <v>439</v>
      </c>
      <c r="AF179" s="44" t="s">
        <v>439</v>
      </c>
      <c r="AG179" s="44" t="s">
        <v>439</v>
      </c>
      <c r="AH179" s="44" t="s">
        <v>439</v>
      </c>
      <c r="AI179" s="44" t="s">
        <v>711</v>
      </c>
      <c r="AJ179" s="44" t="s">
        <v>712</v>
      </c>
      <c r="AK179" s="44" t="s">
        <v>439</v>
      </c>
      <c r="AL179" s="44" t="s">
        <v>439</v>
      </c>
      <c r="AM179" s="44" t="s">
        <v>439</v>
      </c>
      <c r="AN179" s="44" t="s">
        <v>439</v>
      </c>
    </row>
    <row r="180" spans="1:40" x14ac:dyDescent="0.25">
      <c r="A180" s="43" t="s">
        <v>408</v>
      </c>
      <c r="B180" s="45" t="s">
        <v>409</v>
      </c>
      <c r="C180" s="46"/>
      <c r="D180" s="43" t="s">
        <v>0</v>
      </c>
      <c r="F180" s="45" t="s">
        <v>0</v>
      </c>
      <c r="G180" s="47"/>
      <c r="H180" s="47"/>
      <c r="I180" s="47"/>
      <c r="J180" s="47"/>
      <c r="K180" s="47"/>
      <c r="L180" s="46"/>
      <c r="M180" s="43" t="s">
        <v>296</v>
      </c>
      <c r="N180" s="45" t="s">
        <v>78</v>
      </c>
      <c r="O180" s="47"/>
      <c r="P180" s="46"/>
      <c r="Q180" s="43" t="s">
        <v>317</v>
      </c>
      <c r="R180" s="43" t="s">
        <v>6</v>
      </c>
      <c r="S180" s="43" t="s">
        <v>7</v>
      </c>
      <c r="T180" s="44" t="s">
        <v>713</v>
      </c>
      <c r="U180" s="44" t="s">
        <v>714</v>
      </c>
      <c r="V180" s="44" t="s">
        <v>715</v>
      </c>
      <c r="W180" s="44" t="s">
        <v>439</v>
      </c>
      <c r="X180" s="44" t="s">
        <v>716</v>
      </c>
      <c r="Y180" s="44" t="s">
        <v>717</v>
      </c>
      <c r="Z180" s="44" t="s">
        <v>439</v>
      </c>
      <c r="AA180" s="44" t="s">
        <v>717</v>
      </c>
      <c r="AB180" s="44" t="s">
        <v>439</v>
      </c>
      <c r="AC180" s="44" t="s">
        <v>439</v>
      </c>
      <c r="AD180" s="44" t="s">
        <v>439</v>
      </c>
      <c r="AE180" s="44" t="s">
        <v>439</v>
      </c>
      <c r="AF180" s="44" t="s">
        <v>439</v>
      </c>
      <c r="AG180" s="44" t="s">
        <v>439</v>
      </c>
      <c r="AH180" s="44" t="s">
        <v>439</v>
      </c>
      <c r="AI180" s="44" t="s">
        <v>439</v>
      </c>
      <c r="AJ180" s="44" t="s">
        <v>439</v>
      </c>
      <c r="AK180" s="44" t="s">
        <v>439</v>
      </c>
      <c r="AL180" s="44" t="s">
        <v>439</v>
      </c>
      <c r="AM180" s="44" t="s">
        <v>439</v>
      </c>
      <c r="AN180" s="44" t="s">
        <v>439</v>
      </c>
    </row>
    <row r="181" spans="1:40" x14ac:dyDescent="0.25">
      <c r="A181" s="43" t="s">
        <v>449</v>
      </c>
      <c r="B181" s="45" t="s">
        <v>444</v>
      </c>
      <c r="C181" s="46"/>
      <c r="D181" s="43" t="s">
        <v>0</v>
      </c>
      <c r="F181" s="45" t="s">
        <v>0</v>
      </c>
      <c r="G181" s="47"/>
      <c r="H181" s="47"/>
      <c r="I181" s="47"/>
      <c r="J181" s="47"/>
      <c r="K181" s="47"/>
      <c r="L181" s="46"/>
      <c r="M181" s="43" t="s">
        <v>296</v>
      </c>
      <c r="N181" s="45" t="s">
        <v>78</v>
      </c>
      <c r="O181" s="47"/>
      <c r="P181" s="46"/>
      <c r="Q181" s="43" t="s">
        <v>317</v>
      </c>
      <c r="R181" s="43" t="s">
        <v>6</v>
      </c>
      <c r="S181" s="43" t="s">
        <v>7</v>
      </c>
      <c r="T181" s="44" t="s">
        <v>713</v>
      </c>
      <c r="U181" s="44" t="s">
        <v>714</v>
      </c>
      <c r="V181" s="44" t="s">
        <v>718</v>
      </c>
      <c r="W181" s="44" t="s">
        <v>439</v>
      </c>
      <c r="X181" s="44" t="s">
        <v>439</v>
      </c>
      <c r="Y181" s="44" t="s">
        <v>717</v>
      </c>
      <c r="Z181" s="44" t="s">
        <v>439</v>
      </c>
      <c r="AA181" s="44" t="s">
        <v>717</v>
      </c>
      <c r="AB181" s="44" t="s">
        <v>439</v>
      </c>
      <c r="AC181" s="44" t="s">
        <v>439</v>
      </c>
      <c r="AD181" s="44" t="s">
        <v>439</v>
      </c>
      <c r="AE181" s="44" t="s">
        <v>439</v>
      </c>
      <c r="AF181" s="44" t="s">
        <v>439</v>
      </c>
      <c r="AG181" s="44" t="s">
        <v>439</v>
      </c>
      <c r="AH181" s="44" t="s">
        <v>439</v>
      </c>
      <c r="AI181" s="44" t="s">
        <v>439</v>
      </c>
      <c r="AJ181" s="44" t="s">
        <v>439</v>
      </c>
      <c r="AK181" s="44" t="s">
        <v>439</v>
      </c>
      <c r="AL181" s="44" t="s">
        <v>439</v>
      </c>
      <c r="AM181" s="44" t="s">
        <v>439</v>
      </c>
      <c r="AN181" s="44" t="s">
        <v>439</v>
      </c>
    </row>
    <row r="182" spans="1:40" x14ac:dyDescent="0.25">
      <c r="A182" s="43" t="s">
        <v>449</v>
      </c>
      <c r="B182" s="45" t="s">
        <v>444</v>
      </c>
      <c r="C182" s="46"/>
      <c r="D182" s="43" t="s">
        <v>238</v>
      </c>
      <c r="F182" s="45" t="s">
        <v>451</v>
      </c>
      <c r="G182" s="47"/>
      <c r="H182" s="47"/>
      <c r="I182" s="47"/>
      <c r="J182" s="47"/>
      <c r="K182" s="47"/>
      <c r="L182" s="46"/>
      <c r="M182" s="43" t="s">
        <v>296</v>
      </c>
      <c r="N182" s="45" t="s">
        <v>78</v>
      </c>
      <c r="O182" s="47"/>
      <c r="P182" s="46"/>
      <c r="Q182" s="43" t="s">
        <v>317</v>
      </c>
      <c r="R182" s="43" t="s">
        <v>6</v>
      </c>
      <c r="S182" s="43" t="s">
        <v>7</v>
      </c>
      <c r="T182" s="44" t="s">
        <v>713</v>
      </c>
      <c r="U182" s="44" t="s">
        <v>714</v>
      </c>
      <c r="V182" s="44" t="s">
        <v>718</v>
      </c>
      <c r="W182" s="44" t="s">
        <v>439</v>
      </c>
      <c r="X182" s="44" t="s">
        <v>439</v>
      </c>
      <c r="Y182" s="44" t="s">
        <v>717</v>
      </c>
      <c r="Z182" s="44" t="s">
        <v>0</v>
      </c>
      <c r="AA182" s="44" t="s">
        <v>0</v>
      </c>
      <c r="AB182" s="44" t="s">
        <v>439</v>
      </c>
      <c r="AC182" s="44" t="s">
        <v>439</v>
      </c>
      <c r="AD182" s="44" t="s">
        <v>439</v>
      </c>
      <c r="AE182" s="44" t="s">
        <v>439</v>
      </c>
      <c r="AF182" s="44" t="s">
        <v>439</v>
      </c>
      <c r="AG182" s="44" t="s">
        <v>439</v>
      </c>
      <c r="AH182" s="44" t="s">
        <v>439</v>
      </c>
      <c r="AI182" s="44" t="s">
        <v>439</v>
      </c>
      <c r="AJ182" s="44" t="s">
        <v>719</v>
      </c>
      <c r="AK182" s="44" t="s">
        <v>439</v>
      </c>
      <c r="AL182" s="44" t="s">
        <v>439</v>
      </c>
      <c r="AM182" s="44" t="s">
        <v>439</v>
      </c>
      <c r="AN182" s="44" t="s">
        <v>439</v>
      </c>
    </row>
    <row r="183" spans="1:40" x14ac:dyDescent="0.25">
      <c r="A183" s="43" t="s">
        <v>449</v>
      </c>
      <c r="B183" s="45" t="s">
        <v>444</v>
      </c>
      <c r="C183" s="46"/>
      <c r="D183" s="43" t="s">
        <v>238</v>
      </c>
      <c r="F183" s="45" t="s">
        <v>451</v>
      </c>
      <c r="G183" s="47"/>
      <c r="H183" s="47"/>
      <c r="I183" s="47"/>
      <c r="J183" s="47"/>
      <c r="K183" s="47"/>
      <c r="L183" s="46"/>
      <c r="M183" s="43" t="s">
        <v>296</v>
      </c>
      <c r="N183" s="45" t="s">
        <v>78</v>
      </c>
      <c r="O183" s="47"/>
      <c r="P183" s="46"/>
      <c r="Q183" s="43" t="s">
        <v>317</v>
      </c>
      <c r="R183" s="43" t="s">
        <v>6</v>
      </c>
      <c r="S183" s="43" t="s">
        <v>7</v>
      </c>
      <c r="T183" s="44" t="s">
        <v>713</v>
      </c>
      <c r="U183" s="44" t="s">
        <v>714</v>
      </c>
      <c r="V183" s="44" t="s">
        <v>718</v>
      </c>
      <c r="W183" s="44" t="s">
        <v>439</v>
      </c>
      <c r="X183" s="44" t="s">
        <v>439</v>
      </c>
      <c r="Y183" s="44" t="s">
        <v>717</v>
      </c>
      <c r="Z183" s="44" t="s">
        <v>0</v>
      </c>
      <c r="AA183" s="44" t="s">
        <v>0</v>
      </c>
      <c r="AB183" s="44" t="s">
        <v>439</v>
      </c>
      <c r="AC183" s="44" t="s">
        <v>439</v>
      </c>
      <c r="AD183" s="44" t="s">
        <v>439</v>
      </c>
      <c r="AE183" s="44" t="s">
        <v>439</v>
      </c>
      <c r="AF183" s="44" t="s">
        <v>439</v>
      </c>
      <c r="AG183" s="44" t="s">
        <v>439</v>
      </c>
      <c r="AH183" s="44" t="s">
        <v>439</v>
      </c>
      <c r="AI183" s="44" t="s">
        <v>720</v>
      </c>
      <c r="AJ183" s="44" t="s">
        <v>719</v>
      </c>
      <c r="AK183" s="44" t="s">
        <v>439</v>
      </c>
      <c r="AL183" s="44" t="s">
        <v>439</v>
      </c>
      <c r="AM183" s="44" t="s">
        <v>439</v>
      </c>
      <c r="AN183" s="44" t="s">
        <v>439</v>
      </c>
    </row>
    <row r="184" spans="1:40" x14ac:dyDescent="0.25">
      <c r="A184" s="43" t="s">
        <v>408</v>
      </c>
      <c r="B184" s="45" t="s">
        <v>409</v>
      </c>
      <c r="C184" s="46"/>
      <c r="D184" s="43" t="s">
        <v>0</v>
      </c>
      <c r="F184" s="45" t="s">
        <v>0</v>
      </c>
      <c r="G184" s="47"/>
      <c r="H184" s="47"/>
      <c r="I184" s="47"/>
      <c r="J184" s="47"/>
      <c r="K184" s="47"/>
      <c r="L184" s="46"/>
      <c r="M184" s="43" t="s">
        <v>297</v>
      </c>
      <c r="N184" s="45" t="s">
        <v>79</v>
      </c>
      <c r="O184" s="47"/>
      <c r="P184" s="46"/>
      <c r="Q184" s="43" t="s">
        <v>317</v>
      </c>
      <c r="R184" s="43" t="s">
        <v>6</v>
      </c>
      <c r="S184" s="43" t="s">
        <v>7</v>
      </c>
      <c r="T184" s="44" t="s">
        <v>721</v>
      </c>
      <c r="U184" s="44" t="s">
        <v>439</v>
      </c>
      <c r="V184" s="44" t="s">
        <v>722</v>
      </c>
      <c r="W184" s="44" t="s">
        <v>439</v>
      </c>
      <c r="X184" s="44" t="s">
        <v>439</v>
      </c>
      <c r="Y184" s="44" t="s">
        <v>723</v>
      </c>
      <c r="Z184" s="44" t="s">
        <v>439</v>
      </c>
      <c r="AA184" s="44" t="s">
        <v>723</v>
      </c>
      <c r="AB184" s="44" t="s">
        <v>439</v>
      </c>
      <c r="AC184" s="44" t="s">
        <v>439</v>
      </c>
      <c r="AD184" s="44" t="s">
        <v>439</v>
      </c>
      <c r="AE184" s="44" t="s">
        <v>439</v>
      </c>
      <c r="AF184" s="44" t="s">
        <v>439</v>
      </c>
      <c r="AG184" s="44" t="s">
        <v>439</v>
      </c>
      <c r="AH184" s="44" t="s">
        <v>439</v>
      </c>
      <c r="AI184" s="44" t="s">
        <v>439</v>
      </c>
      <c r="AJ184" s="44" t="s">
        <v>439</v>
      </c>
      <c r="AK184" s="44" t="s">
        <v>439</v>
      </c>
      <c r="AL184" s="44" t="s">
        <v>439</v>
      </c>
      <c r="AM184" s="44" t="s">
        <v>439</v>
      </c>
      <c r="AN184" s="44" t="s">
        <v>439</v>
      </c>
    </row>
    <row r="185" spans="1:40" x14ac:dyDescent="0.25">
      <c r="A185" s="43" t="s">
        <v>449</v>
      </c>
      <c r="B185" s="45" t="s">
        <v>444</v>
      </c>
      <c r="C185" s="46"/>
      <c r="D185" s="43" t="s">
        <v>0</v>
      </c>
      <c r="F185" s="45" t="s">
        <v>0</v>
      </c>
      <c r="G185" s="47"/>
      <c r="H185" s="47"/>
      <c r="I185" s="47"/>
      <c r="J185" s="47"/>
      <c r="K185" s="47"/>
      <c r="L185" s="46"/>
      <c r="M185" s="43" t="s">
        <v>297</v>
      </c>
      <c r="N185" s="45" t="s">
        <v>79</v>
      </c>
      <c r="O185" s="47"/>
      <c r="P185" s="46"/>
      <c r="Q185" s="43" t="s">
        <v>317</v>
      </c>
      <c r="R185" s="43" t="s">
        <v>6</v>
      </c>
      <c r="S185" s="43" t="s">
        <v>7</v>
      </c>
      <c r="T185" s="44" t="s">
        <v>721</v>
      </c>
      <c r="U185" s="44" t="s">
        <v>439</v>
      </c>
      <c r="V185" s="44" t="s">
        <v>722</v>
      </c>
      <c r="W185" s="44" t="s">
        <v>439</v>
      </c>
      <c r="X185" s="44" t="s">
        <v>439</v>
      </c>
      <c r="Y185" s="44" t="s">
        <v>723</v>
      </c>
      <c r="Z185" s="44" t="s">
        <v>439</v>
      </c>
      <c r="AA185" s="44" t="s">
        <v>723</v>
      </c>
      <c r="AB185" s="44" t="s">
        <v>439</v>
      </c>
      <c r="AC185" s="44" t="s">
        <v>439</v>
      </c>
      <c r="AD185" s="44" t="s">
        <v>439</v>
      </c>
      <c r="AE185" s="44" t="s">
        <v>439</v>
      </c>
      <c r="AF185" s="44" t="s">
        <v>439</v>
      </c>
      <c r="AG185" s="44" t="s">
        <v>439</v>
      </c>
      <c r="AH185" s="44" t="s">
        <v>439</v>
      </c>
      <c r="AI185" s="44" t="s">
        <v>439</v>
      </c>
      <c r="AJ185" s="44" t="s">
        <v>439</v>
      </c>
      <c r="AK185" s="44" t="s">
        <v>439</v>
      </c>
      <c r="AL185" s="44" t="s">
        <v>439</v>
      </c>
      <c r="AM185" s="44" t="s">
        <v>439</v>
      </c>
      <c r="AN185" s="44" t="s">
        <v>439</v>
      </c>
    </row>
    <row r="186" spans="1:40" x14ac:dyDescent="0.25">
      <c r="A186" s="43" t="s">
        <v>449</v>
      </c>
      <c r="B186" s="45" t="s">
        <v>444</v>
      </c>
      <c r="C186" s="46"/>
      <c r="D186" s="43" t="s">
        <v>238</v>
      </c>
      <c r="F186" s="45" t="s">
        <v>451</v>
      </c>
      <c r="G186" s="47"/>
      <c r="H186" s="47"/>
      <c r="I186" s="47"/>
      <c r="J186" s="47"/>
      <c r="K186" s="47"/>
      <c r="L186" s="46"/>
      <c r="M186" s="43" t="s">
        <v>297</v>
      </c>
      <c r="N186" s="45" t="s">
        <v>79</v>
      </c>
      <c r="O186" s="47"/>
      <c r="P186" s="46"/>
      <c r="Q186" s="43" t="s">
        <v>317</v>
      </c>
      <c r="R186" s="43" t="s">
        <v>6</v>
      </c>
      <c r="S186" s="43" t="s">
        <v>7</v>
      </c>
      <c r="T186" s="44" t="s">
        <v>721</v>
      </c>
      <c r="U186" s="44" t="s">
        <v>439</v>
      </c>
      <c r="V186" s="44" t="s">
        <v>722</v>
      </c>
      <c r="W186" s="44" t="s">
        <v>439</v>
      </c>
      <c r="X186" s="44" t="s">
        <v>439</v>
      </c>
      <c r="Y186" s="44" t="s">
        <v>723</v>
      </c>
      <c r="Z186" s="44" t="s">
        <v>0</v>
      </c>
      <c r="AA186" s="44" t="s">
        <v>0</v>
      </c>
      <c r="AB186" s="44" t="s">
        <v>439</v>
      </c>
      <c r="AC186" s="44" t="s">
        <v>439</v>
      </c>
      <c r="AD186" s="44" t="s">
        <v>439</v>
      </c>
      <c r="AE186" s="44" t="s">
        <v>439</v>
      </c>
      <c r="AF186" s="44" t="s">
        <v>439</v>
      </c>
      <c r="AG186" s="44" t="s">
        <v>439</v>
      </c>
      <c r="AH186" s="44" t="s">
        <v>439</v>
      </c>
      <c r="AI186" s="44" t="s">
        <v>724</v>
      </c>
      <c r="AJ186" s="44" t="s">
        <v>725</v>
      </c>
      <c r="AK186" s="44" t="s">
        <v>439</v>
      </c>
      <c r="AL186" s="44" t="s">
        <v>439</v>
      </c>
      <c r="AM186" s="44" t="s">
        <v>439</v>
      </c>
      <c r="AN186" s="44" t="s">
        <v>439</v>
      </c>
    </row>
    <row r="187" spans="1:40" x14ac:dyDescent="0.25">
      <c r="A187" s="43" t="s">
        <v>408</v>
      </c>
      <c r="B187" s="45" t="s">
        <v>409</v>
      </c>
      <c r="C187" s="46"/>
      <c r="D187" s="43" t="s">
        <v>0</v>
      </c>
      <c r="F187" s="45" t="s">
        <v>0</v>
      </c>
      <c r="G187" s="47"/>
      <c r="H187" s="47"/>
      <c r="I187" s="47"/>
      <c r="J187" s="47"/>
      <c r="K187" s="47"/>
      <c r="L187" s="46"/>
      <c r="M187" s="43" t="s">
        <v>299</v>
      </c>
      <c r="N187" s="45" t="s">
        <v>81</v>
      </c>
      <c r="O187" s="47"/>
      <c r="P187" s="46"/>
      <c r="Q187" s="43" t="s">
        <v>317</v>
      </c>
      <c r="R187" s="43" t="s">
        <v>6</v>
      </c>
      <c r="S187" s="43" t="s">
        <v>7</v>
      </c>
      <c r="T187" s="44" t="s">
        <v>726</v>
      </c>
      <c r="U187" s="44" t="s">
        <v>439</v>
      </c>
      <c r="V187" s="44" t="s">
        <v>727</v>
      </c>
      <c r="W187" s="44" t="s">
        <v>728</v>
      </c>
      <c r="X187" s="44" t="s">
        <v>729</v>
      </c>
      <c r="Y187" s="44" t="s">
        <v>730</v>
      </c>
      <c r="Z187" s="44" t="s">
        <v>439</v>
      </c>
      <c r="AA187" s="44" t="s">
        <v>730</v>
      </c>
      <c r="AB187" s="44" t="s">
        <v>439</v>
      </c>
      <c r="AC187" s="44" t="s">
        <v>439</v>
      </c>
      <c r="AD187" s="44" t="s">
        <v>439</v>
      </c>
      <c r="AE187" s="44" t="s">
        <v>439</v>
      </c>
      <c r="AF187" s="44" t="s">
        <v>439</v>
      </c>
      <c r="AG187" s="44" t="s">
        <v>439</v>
      </c>
      <c r="AH187" s="44" t="s">
        <v>439</v>
      </c>
      <c r="AI187" s="44" t="s">
        <v>439</v>
      </c>
      <c r="AJ187" s="44" t="s">
        <v>439</v>
      </c>
      <c r="AK187" s="44" t="s">
        <v>439</v>
      </c>
      <c r="AL187" s="44" t="s">
        <v>439</v>
      </c>
      <c r="AM187" s="44" t="s">
        <v>439</v>
      </c>
      <c r="AN187" s="44" t="s">
        <v>439</v>
      </c>
    </row>
    <row r="188" spans="1:40" x14ac:dyDescent="0.25">
      <c r="A188" s="43" t="s">
        <v>449</v>
      </c>
      <c r="B188" s="45" t="s">
        <v>444</v>
      </c>
      <c r="C188" s="46"/>
      <c r="D188" s="43" t="s">
        <v>0</v>
      </c>
      <c r="F188" s="45" t="s">
        <v>0</v>
      </c>
      <c r="G188" s="47"/>
      <c r="H188" s="47"/>
      <c r="I188" s="47"/>
      <c r="J188" s="47"/>
      <c r="K188" s="47"/>
      <c r="L188" s="46"/>
      <c r="M188" s="43" t="s">
        <v>299</v>
      </c>
      <c r="N188" s="45" t="s">
        <v>81</v>
      </c>
      <c r="O188" s="47"/>
      <c r="P188" s="46"/>
      <c r="Q188" s="43" t="s">
        <v>317</v>
      </c>
      <c r="R188" s="43" t="s">
        <v>6</v>
      </c>
      <c r="S188" s="43" t="s">
        <v>7</v>
      </c>
      <c r="T188" s="44" t="s">
        <v>726</v>
      </c>
      <c r="U188" s="44" t="s">
        <v>728</v>
      </c>
      <c r="V188" s="44" t="s">
        <v>731</v>
      </c>
      <c r="W188" s="44" t="s">
        <v>439</v>
      </c>
      <c r="X188" s="44" t="s">
        <v>439</v>
      </c>
      <c r="Y188" s="44" t="s">
        <v>730</v>
      </c>
      <c r="Z188" s="44" t="s">
        <v>439</v>
      </c>
      <c r="AA188" s="44" t="s">
        <v>730</v>
      </c>
      <c r="AB188" s="44" t="s">
        <v>439</v>
      </c>
      <c r="AC188" s="44" t="s">
        <v>439</v>
      </c>
      <c r="AD188" s="44" t="s">
        <v>439</v>
      </c>
      <c r="AE188" s="44" t="s">
        <v>439</v>
      </c>
      <c r="AF188" s="44" t="s">
        <v>439</v>
      </c>
      <c r="AG188" s="44" t="s">
        <v>439</v>
      </c>
      <c r="AH188" s="44" t="s">
        <v>439</v>
      </c>
      <c r="AI188" s="44" t="s">
        <v>439</v>
      </c>
      <c r="AJ188" s="44" t="s">
        <v>439</v>
      </c>
      <c r="AK188" s="44" t="s">
        <v>439</v>
      </c>
      <c r="AL188" s="44" t="s">
        <v>439</v>
      </c>
      <c r="AM188" s="44" t="s">
        <v>439</v>
      </c>
      <c r="AN188" s="44" t="s">
        <v>439</v>
      </c>
    </row>
    <row r="189" spans="1:40" x14ac:dyDescent="0.25">
      <c r="A189" s="43" t="s">
        <v>449</v>
      </c>
      <c r="B189" s="45" t="s">
        <v>444</v>
      </c>
      <c r="C189" s="46"/>
      <c r="D189" s="43" t="s">
        <v>238</v>
      </c>
      <c r="F189" s="45" t="s">
        <v>451</v>
      </c>
      <c r="G189" s="47"/>
      <c r="H189" s="47"/>
      <c r="I189" s="47"/>
      <c r="J189" s="47"/>
      <c r="K189" s="47"/>
      <c r="L189" s="46"/>
      <c r="M189" s="43" t="s">
        <v>299</v>
      </c>
      <c r="N189" s="45" t="s">
        <v>81</v>
      </c>
      <c r="O189" s="47"/>
      <c r="P189" s="46"/>
      <c r="Q189" s="43" t="s">
        <v>317</v>
      </c>
      <c r="R189" s="43" t="s">
        <v>6</v>
      </c>
      <c r="S189" s="43" t="s">
        <v>7</v>
      </c>
      <c r="T189" s="44" t="s">
        <v>726</v>
      </c>
      <c r="U189" s="44" t="s">
        <v>728</v>
      </c>
      <c r="V189" s="44" t="s">
        <v>731</v>
      </c>
      <c r="W189" s="44" t="s">
        <v>439</v>
      </c>
      <c r="X189" s="44" t="s">
        <v>439</v>
      </c>
      <c r="Y189" s="44" t="s">
        <v>730</v>
      </c>
      <c r="Z189" s="44" t="s">
        <v>0</v>
      </c>
      <c r="AA189" s="44" t="s">
        <v>0</v>
      </c>
      <c r="AB189" s="44" t="s">
        <v>439</v>
      </c>
      <c r="AC189" s="44" t="s">
        <v>439</v>
      </c>
      <c r="AD189" s="44" t="s">
        <v>439</v>
      </c>
      <c r="AE189" s="44" t="s">
        <v>439</v>
      </c>
      <c r="AF189" s="44" t="s">
        <v>439</v>
      </c>
      <c r="AG189" s="44" t="s">
        <v>439</v>
      </c>
      <c r="AH189" s="44" t="s">
        <v>439</v>
      </c>
      <c r="AI189" s="44" t="s">
        <v>732</v>
      </c>
      <c r="AJ189" s="44" t="s">
        <v>733</v>
      </c>
      <c r="AK189" s="44" t="s">
        <v>439</v>
      </c>
      <c r="AL189" s="44" t="s">
        <v>439</v>
      </c>
      <c r="AM189" s="44" t="s">
        <v>439</v>
      </c>
      <c r="AN189" s="44" t="s">
        <v>439</v>
      </c>
    </row>
    <row r="190" spans="1:40" x14ac:dyDescent="0.25">
      <c r="A190" s="43" t="s">
        <v>408</v>
      </c>
      <c r="B190" s="45" t="s">
        <v>409</v>
      </c>
      <c r="C190" s="46"/>
      <c r="D190" s="43" t="s">
        <v>0</v>
      </c>
      <c r="F190" s="45" t="s">
        <v>0</v>
      </c>
      <c r="G190" s="47"/>
      <c r="H190" s="47"/>
      <c r="I190" s="47"/>
      <c r="J190" s="47"/>
      <c r="K190" s="47"/>
      <c r="L190" s="46"/>
      <c r="M190" s="43" t="s">
        <v>300</v>
      </c>
      <c r="N190" s="45" t="s">
        <v>82</v>
      </c>
      <c r="O190" s="47"/>
      <c r="P190" s="46"/>
      <c r="Q190" s="43" t="s">
        <v>317</v>
      </c>
      <c r="R190" s="43" t="s">
        <v>6</v>
      </c>
      <c r="S190" s="43" t="s">
        <v>7</v>
      </c>
      <c r="T190" s="44" t="s">
        <v>734</v>
      </c>
      <c r="U190" s="44" t="s">
        <v>735</v>
      </c>
      <c r="V190" s="44" t="s">
        <v>736</v>
      </c>
      <c r="W190" s="44" t="s">
        <v>737</v>
      </c>
      <c r="X190" s="44" t="s">
        <v>738</v>
      </c>
      <c r="Y190" s="44" t="s">
        <v>739</v>
      </c>
      <c r="Z190" s="44" t="s">
        <v>439</v>
      </c>
      <c r="AA190" s="44" t="s">
        <v>739</v>
      </c>
      <c r="AB190" s="44" t="s">
        <v>439</v>
      </c>
      <c r="AC190" s="44" t="s">
        <v>439</v>
      </c>
      <c r="AD190" s="44" t="s">
        <v>439</v>
      </c>
      <c r="AE190" s="44" t="s">
        <v>439</v>
      </c>
      <c r="AF190" s="44" t="s">
        <v>439</v>
      </c>
      <c r="AG190" s="44" t="s">
        <v>439</v>
      </c>
      <c r="AH190" s="44" t="s">
        <v>439</v>
      </c>
      <c r="AI190" s="44" t="s">
        <v>439</v>
      </c>
      <c r="AJ190" s="44" t="s">
        <v>439</v>
      </c>
      <c r="AK190" s="44" t="s">
        <v>439</v>
      </c>
      <c r="AL190" s="44" t="s">
        <v>439</v>
      </c>
      <c r="AM190" s="44" t="s">
        <v>439</v>
      </c>
      <c r="AN190" s="44" t="s">
        <v>439</v>
      </c>
    </row>
    <row r="191" spans="1:40" x14ac:dyDescent="0.25">
      <c r="A191" s="43" t="s">
        <v>449</v>
      </c>
      <c r="B191" s="45" t="s">
        <v>444</v>
      </c>
      <c r="C191" s="46"/>
      <c r="D191" s="43" t="s">
        <v>0</v>
      </c>
      <c r="F191" s="45" t="s">
        <v>0</v>
      </c>
      <c r="G191" s="47"/>
      <c r="H191" s="47"/>
      <c r="I191" s="47"/>
      <c r="J191" s="47"/>
      <c r="K191" s="47"/>
      <c r="L191" s="46"/>
      <c r="M191" s="43" t="s">
        <v>300</v>
      </c>
      <c r="N191" s="45" t="s">
        <v>82</v>
      </c>
      <c r="O191" s="47"/>
      <c r="P191" s="46"/>
      <c r="Q191" s="43" t="s">
        <v>317</v>
      </c>
      <c r="R191" s="43" t="s">
        <v>6</v>
      </c>
      <c r="S191" s="43" t="s">
        <v>7</v>
      </c>
      <c r="T191" s="44" t="s">
        <v>734</v>
      </c>
      <c r="U191" s="44" t="s">
        <v>740</v>
      </c>
      <c r="V191" s="44" t="s">
        <v>741</v>
      </c>
      <c r="W191" s="44" t="s">
        <v>439</v>
      </c>
      <c r="X191" s="44" t="s">
        <v>439</v>
      </c>
      <c r="Y191" s="44" t="s">
        <v>739</v>
      </c>
      <c r="Z191" s="44" t="s">
        <v>439</v>
      </c>
      <c r="AA191" s="44" t="s">
        <v>739</v>
      </c>
      <c r="AB191" s="44" t="s">
        <v>439</v>
      </c>
      <c r="AC191" s="44" t="s">
        <v>439</v>
      </c>
      <c r="AD191" s="44" t="s">
        <v>439</v>
      </c>
      <c r="AE191" s="44" t="s">
        <v>439</v>
      </c>
      <c r="AF191" s="44" t="s">
        <v>439</v>
      </c>
      <c r="AG191" s="44" t="s">
        <v>439</v>
      </c>
      <c r="AH191" s="44" t="s">
        <v>439</v>
      </c>
      <c r="AI191" s="44" t="s">
        <v>439</v>
      </c>
      <c r="AJ191" s="44" t="s">
        <v>439</v>
      </c>
      <c r="AK191" s="44" t="s">
        <v>439</v>
      </c>
      <c r="AL191" s="44" t="s">
        <v>439</v>
      </c>
      <c r="AM191" s="44" t="s">
        <v>439</v>
      </c>
      <c r="AN191" s="44" t="s">
        <v>439</v>
      </c>
    </row>
    <row r="192" spans="1:40" x14ac:dyDescent="0.25">
      <c r="A192" s="43" t="s">
        <v>449</v>
      </c>
      <c r="B192" s="45" t="s">
        <v>444</v>
      </c>
      <c r="C192" s="46"/>
      <c r="D192" s="43" t="s">
        <v>238</v>
      </c>
      <c r="F192" s="45" t="s">
        <v>451</v>
      </c>
      <c r="G192" s="47"/>
      <c r="H192" s="47"/>
      <c r="I192" s="47"/>
      <c r="J192" s="47"/>
      <c r="K192" s="47"/>
      <c r="L192" s="46"/>
      <c r="M192" s="43" t="s">
        <v>300</v>
      </c>
      <c r="N192" s="45" t="s">
        <v>82</v>
      </c>
      <c r="O192" s="47"/>
      <c r="P192" s="46"/>
      <c r="Q192" s="43" t="s">
        <v>317</v>
      </c>
      <c r="R192" s="43" t="s">
        <v>6</v>
      </c>
      <c r="S192" s="43" t="s">
        <v>7</v>
      </c>
      <c r="T192" s="44" t="s">
        <v>742</v>
      </c>
      <c r="U192" s="44" t="s">
        <v>743</v>
      </c>
      <c r="V192" s="44" t="s">
        <v>744</v>
      </c>
      <c r="W192" s="44" t="s">
        <v>439</v>
      </c>
      <c r="X192" s="44" t="s">
        <v>439</v>
      </c>
      <c r="Y192" s="44" t="s">
        <v>745</v>
      </c>
      <c r="Z192" s="44" t="s">
        <v>0</v>
      </c>
      <c r="AA192" s="44" t="s">
        <v>0</v>
      </c>
      <c r="AB192" s="44" t="s">
        <v>439</v>
      </c>
      <c r="AC192" s="44" t="s">
        <v>439</v>
      </c>
      <c r="AD192" s="44" t="s">
        <v>439</v>
      </c>
      <c r="AE192" s="44" t="s">
        <v>439</v>
      </c>
      <c r="AF192" s="44" t="s">
        <v>439</v>
      </c>
      <c r="AG192" s="44" t="s">
        <v>439</v>
      </c>
      <c r="AH192" s="44" t="s">
        <v>439</v>
      </c>
      <c r="AI192" s="44" t="s">
        <v>746</v>
      </c>
      <c r="AJ192" s="44" t="s">
        <v>747</v>
      </c>
      <c r="AK192" s="44" t="s">
        <v>439</v>
      </c>
      <c r="AL192" s="44" t="s">
        <v>439</v>
      </c>
      <c r="AM192" s="44" t="s">
        <v>439</v>
      </c>
      <c r="AN192" s="44" t="s">
        <v>439</v>
      </c>
    </row>
    <row r="193" spans="1:40" x14ac:dyDescent="0.25">
      <c r="A193" s="43" t="s">
        <v>449</v>
      </c>
      <c r="B193" s="45" t="s">
        <v>444</v>
      </c>
      <c r="C193" s="46"/>
      <c r="D193" s="43" t="s">
        <v>247</v>
      </c>
      <c r="F193" s="45" t="s">
        <v>620</v>
      </c>
      <c r="G193" s="47"/>
      <c r="H193" s="47"/>
      <c r="I193" s="47"/>
      <c r="J193" s="47"/>
      <c r="K193" s="47"/>
      <c r="L193" s="46"/>
      <c r="M193" s="43" t="s">
        <v>300</v>
      </c>
      <c r="N193" s="45" t="s">
        <v>82</v>
      </c>
      <c r="O193" s="47"/>
      <c r="P193" s="46"/>
      <c r="Q193" s="43" t="s">
        <v>317</v>
      </c>
      <c r="R193" s="43" t="s">
        <v>6</v>
      </c>
      <c r="S193" s="43" t="s">
        <v>7</v>
      </c>
      <c r="T193" s="44" t="s">
        <v>748</v>
      </c>
      <c r="U193" s="44" t="s">
        <v>749</v>
      </c>
      <c r="V193" s="44" t="s">
        <v>439</v>
      </c>
      <c r="W193" s="44" t="s">
        <v>439</v>
      </c>
      <c r="X193" s="44" t="s">
        <v>439</v>
      </c>
      <c r="Y193" s="44" t="s">
        <v>750</v>
      </c>
      <c r="Z193" s="44" t="s">
        <v>0</v>
      </c>
      <c r="AA193" s="44" t="s">
        <v>0</v>
      </c>
      <c r="AB193" s="44" t="s">
        <v>439</v>
      </c>
      <c r="AC193" s="44" t="s">
        <v>439</v>
      </c>
      <c r="AD193" s="44" t="s">
        <v>439</v>
      </c>
      <c r="AE193" s="44" t="s">
        <v>439</v>
      </c>
      <c r="AF193" s="44" t="s">
        <v>439</v>
      </c>
      <c r="AG193" s="44" t="s">
        <v>439</v>
      </c>
      <c r="AH193" s="44" t="s">
        <v>439</v>
      </c>
      <c r="AI193" s="44" t="s">
        <v>439</v>
      </c>
      <c r="AJ193" s="44" t="s">
        <v>751</v>
      </c>
      <c r="AK193" s="44" t="s">
        <v>439</v>
      </c>
      <c r="AL193" s="44" t="s">
        <v>439</v>
      </c>
      <c r="AM193" s="44" t="s">
        <v>439</v>
      </c>
      <c r="AN193" s="44" t="s">
        <v>439</v>
      </c>
    </row>
    <row r="194" spans="1:40" x14ac:dyDescent="0.25">
      <c r="A194" s="43" t="s">
        <v>449</v>
      </c>
      <c r="B194" s="45" t="s">
        <v>444</v>
      </c>
      <c r="C194" s="46"/>
      <c r="D194" s="43" t="s">
        <v>247</v>
      </c>
      <c r="F194" s="45" t="s">
        <v>620</v>
      </c>
      <c r="G194" s="47"/>
      <c r="H194" s="47"/>
      <c r="I194" s="47"/>
      <c r="J194" s="47"/>
      <c r="K194" s="47"/>
      <c r="L194" s="46"/>
      <c r="M194" s="43" t="s">
        <v>300</v>
      </c>
      <c r="N194" s="45" t="s">
        <v>82</v>
      </c>
      <c r="O194" s="47"/>
      <c r="P194" s="46"/>
      <c r="Q194" s="43" t="s">
        <v>317</v>
      </c>
      <c r="R194" s="43" t="s">
        <v>6</v>
      </c>
      <c r="S194" s="43" t="s">
        <v>7</v>
      </c>
      <c r="T194" s="44" t="s">
        <v>748</v>
      </c>
      <c r="U194" s="44" t="s">
        <v>749</v>
      </c>
      <c r="V194" s="44" t="s">
        <v>439</v>
      </c>
      <c r="W194" s="44" t="s">
        <v>439</v>
      </c>
      <c r="X194" s="44" t="s">
        <v>439</v>
      </c>
      <c r="Y194" s="44" t="s">
        <v>750</v>
      </c>
      <c r="Z194" s="44" t="s">
        <v>0</v>
      </c>
      <c r="AA194" s="44" t="s">
        <v>0</v>
      </c>
      <c r="AB194" s="44" t="s">
        <v>439</v>
      </c>
      <c r="AC194" s="44" t="s">
        <v>439</v>
      </c>
      <c r="AD194" s="44" t="s">
        <v>439</v>
      </c>
      <c r="AE194" s="44" t="s">
        <v>439</v>
      </c>
      <c r="AF194" s="44" t="s">
        <v>439</v>
      </c>
      <c r="AG194" s="44" t="s">
        <v>439</v>
      </c>
      <c r="AH194" s="44" t="s">
        <v>439</v>
      </c>
      <c r="AI194" s="44" t="s">
        <v>752</v>
      </c>
      <c r="AJ194" s="44" t="s">
        <v>751</v>
      </c>
      <c r="AK194" s="44" t="s">
        <v>439</v>
      </c>
      <c r="AL194" s="44" t="s">
        <v>439</v>
      </c>
      <c r="AM194" s="44" t="s">
        <v>439</v>
      </c>
      <c r="AN194" s="44" t="s">
        <v>439</v>
      </c>
    </row>
    <row r="195" spans="1:40" x14ac:dyDescent="0.25">
      <c r="A195" s="43" t="s">
        <v>408</v>
      </c>
      <c r="B195" s="45" t="s">
        <v>409</v>
      </c>
      <c r="C195" s="46"/>
      <c r="D195" s="43" t="s">
        <v>0</v>
      </c>
      <c r="F195" s="45" t="s">
        <v>0</v>
      </c>
      <c r="G195" s="47"/>
      <c r="H195" s="47"/>
      <c r="I195" s="47"/>
      <c r="J195" s="47"/>
      <c r="K195" s="47"/>
      <c r="L195" s="46"/>
      <c r="M195" s="43" t="s">
        <v>301</v>
      </c>
      <c r="N195" s="45" t="s">
        <v>83</v>
      </c>
      <c r="O195" s="47"/>
      <c r="P195" s="46"/>
      <c r="Q195" s="43" t="s">
        <v>317</v>
      </c>
      <c r="R195" s="43" t="s">
        <v>6</v>
      </c>
      <c r="S195" s="43" t="s">
        <v>7</v>
      </c>
      <c r="T195" s="44" t="s">
        <v>753</v>
      </c>
      <c r="U195" s="44" t="s">
        <v>439</v>
      </c>
      <c r="V195" s="44" t="s">
        <v>754</v>
      </c>
      <c r="W195" s="44" t="s">
        <v>439</v>
      </c>
      <c r="X195" s="44" t="s">
        <v>464</v>
      </c>
      <c r="Y195" s="44" t="s">
        <v>755</v>
      </c>
      <c r="Z195" s="44" t="s">
        <v>439</v>
      </c>
      <c r="AA195" s="44" t="s">
        <v>755</v>
      </c>
      <c r="AB195" s="44" t="s">
        <v>439</v>
      </c>
      <c r="AC195" s="44" t="s">
        <v>439</v>
      </c>
      <c r="AD195" s="44" t="s">
        <v>439</v>
      </c>
      <c r="AE195" s="44" t="s">
        <v>439</v>
      </c>
      <c r="AF195" s="44" t="s">
        <v>439</v>
      </c>
      <c r="AG195" s="44" t="s">
        <v>439</v>
      </c>
      <c r="AH195" s="44" t="s">
        <v>439</v>
      </c>
      <c r="AI195" s="44" t="s">
        <v>439</v>
      </c>
      <c r="AJ195" s="44" t="s">
        <v>439</v>
      </c>
      <c r="AK195" s="44" t="s">
        <v>439</v>
      </c>
      <c r="AL195" s="44" t="s">
        <v>439</v>
      </c>
      <c r="AM195" s="44" t="s">
        <v>439</v>
      </c>
      <c r="AN195" s="44" t="s">
        <v>439</v>
      </c>
    </row>
    <row r="196" spans="1:40" x14ac:dyDescent="0.25">
      <c r="A196" s="43" t="s">
        <v>449</v>
      </c>
      <c r="B196" s="45" t="s">
        <v>444</v>
      </c>
      <c r="C196" s="46"/>
      <c r="D196" s="43" t="s">
        <v>0</v>
      </c>
      <c r="F196" s="45" t="s">
        <v>0</v>
      </c>
      <c r="G196" s="47"/>
      <c r="H196" s="47"/>
      <c r="I196" s="47"/>
      <c r="J196" s="47"/>
      <c r="K196" s="47"/>
      <c r="L196" s="46"/>
      <c r="M196" s="43" t="s">
        <v>301</v>
      </c>
      <c r="N196" s="45" t="s">
        <v>83</v>
      </c>
      <c r="O196" s="47"/>
      <c r="P196" s="46"/>
      <c r="Q196" s="43" t="s">
        <v>317</v>
      </c>
      <c r="R196" s="43" t="s">
        <v>6</v>
      </c>
      <c r="S196" s="43" t="s">
        <v>7</v>
      </c>
      <c r="T196" s="44" t="s">
        <v>753</v>
      </c>
      <c r="U196" s="44" t="s">
        <v>439</v>
      </c>
      <c r="V196" s="44" t="s">
        <v>756</v>
      </c>
      <c r="W196" s="44" t="s">
        <v>439</v>
      </c>
      <c r="X196" s="44" t="s">
        <v>439</v>
      </c>
      <c r="Y196" s="44" t="s">
        <v>755</v>
      </c>
      <c r="Z196" s="44" t="s">
        <v>439</v>
      </c>
      <c r="AA196" s="44" t="s">
        <v>755</v>
      </c>
      <c r="AB196" s="44" t="s">
        <v>439</v>
      </c>
      <c r="AC196" s="44" t="s">
        <v>439</v>
      </c>
      <c r="AD196" s="44" t="s">
        <v>439</v>
      </c>
      <c r="AE196" s="44" t="s">
        <v>439</v>
      </c>
      <c r="AF196" s="44" t="s">
        <v>439</v>
      </c>
      <c r="AG196" s="44" t="s">
        <v>439</v>
      </c>
      <c r="AH196" s="44" t="s">
        <v>439</v>
      </c>
      <c r="AI196" s="44" t="s">
        <v>439</v>
      </c>
      <c r="AJ196" s="44" t="s">
        <v>439</v>
      </c>
      <c r="AK196" s="44" t="s">
        <v>439</v>
      </c>
      <c r="AL196" s="44" t="s">
        <v>439</v>
      </c>
      <c r="AM196" s="44" t="s">
        <v>439</v>
      </c>
      <c r="AN196" s="44" t="s">
        <v>439</v>
      </c>
    </row>
    <row r="197" spans="1:40" x14ac:dyDescent="0.25">
      <c r="A197" s="43" t="s">
        <v>449</v>
      </c>
      <c r="B197" s="45" t="s">
        <v>444</v>
      </c>
      <c r="C197" s="46"/>
      <c r="D197" s="43" t="s">
        <v>238</v>
      </c>
      <c r="F197" s="45" t="s">
        <v>451</v>
      </c>
      <c r="G197" s="47"/>
      <c r="H197" s="47"/>
      <c r="I197" s="47"/>
      <c r="J197" s="47"/>
      <c r="K197" s="47"/>
      <c r="L197" s="46"/>
      <c r="M197" s="43" t="s">
        <v>301</v>
      </c>
      <c r="N197" s="45" t="s">
        <v>83</v>
      </c>
      <c r="O197" s="47"/>
      <c r="P197" s="46"/>
      <c r="Q197" s="43" t="s">
        <v>317</v>
      </c>
      <c r="R197" s="43" t="s">
        <v>6</v>
      </c>
      <c r="S197" s="43" t="s">
        <v>7</v>
      </c>
      <c r="T197" s="44" t="s">
        <v>757</v>
      </c>
      <c r="U197" s="44" t="s">
        <v>439</v>
      </c>
      <c r="V197" s="44" t="s">
        <v>758</v>
      </c>
      <c r="W197" s="44" t="s">
        <v>439</v>
      </c>
      <c r="X197" s="44" t="s">
        <v>439</v>
      </c>
      <c r="Y197" s="44" t="s">
        <v>759</v>
      </c>
      <c r="Z197" s="44" t="s">
        <v>0</v>
      </c>
      <c r="AA197" s="44" t="s">
        <v>0</v>
      </c>
      <c r="AB197" s="44" t="s">
        <v>439</v>
      </c>
      <c r="AC197" s="44" t="s">
        <v>439</v>
      </c>
      <c r="AD197" s="44" t="s">
        <v>439</v>
      </c>
      <c r="AE197" s="44" t="s">
        <v>439</v>
      </c>
      <c r="AF197" s="44" t="s">
        <v>439</v>
      </c>
      <c r="AG197" s="44" t="s">
        <v>439</v>
      </c>
      <c r="AH197" s="44" t="s">
        <v>439</v>
      </c>
      <c r="AI197" s="44" t="s">
        <v>760</v>
      </c>
      <c r="AJ197" s="44" t="s">
        <v>761</v>
      </c>
      <c r="AK197" s="44" t="s">
        <v>439</v>
      </c>
      <c r="AL197" s="44" t="s">
        <v>439</v>
      </c>
      <c r="AM197" s="44" t="s">
        <v>439</v>
      </c>
      <c r="AN197" s="44" t="s">
        <v>439</v>
      </c>
    </row>
    <row r="198" spans="1:40" x14ac:dyDescent="0.25">
      <c r="A198" s="43" t="s">
        <v>449</v>
      </c>
      <c r="B198" s="45" t="s">
        <v>444</v>
      </c>
      <c r="C198" s="46"/>
      <c r="D198" s="43" t="s">
        <v>247</v>
      </c>
      <c r="F198" s="45" t="s">
        <v>620</v>
      </c>
      <c r="G198" s="47"/>
      <c r="H198" s="47"/>
      <c r="I198" s="47"/>
      <c r="J198" s="47"/>
      <c r="K198" s="47"/>
      <c r="L198" s="46"/>
      <c r="M198" s="43" t="s">
        <v>301</v>
      </c>
      <c r="N198" s="45" t="s">
        <v>83</v>
      </c>
      <c r="O198" s="47"/>
      <c r="P198" s="46"/>
      <c r="Q198" s="43" t="s">
        <v>317</v>
      </c>
      <c r="R198" s="43" t="s">
        <v>6</v>
      </c>
      <c r="S198" s="43" t="s">
        <v>7</v>
      </c>
      <c r="T198" s="44" t="s">
        <v>762</v>
      </c>
      <c r="U198" s="44" t="s">
        <v>439</v>
      </c>
      <c r="V198" s="44" t="s">
        <v>763</v>
      </c>
      <c r="W198" s="44" t="s">
        <v>439</v>
      </c>
      <c r="X198" s="44" t="s">
        <v>439</v>
      </c>
      <c r="Y198" s="44" t="s">
        <v>764</v>
      </c>
      <c r="Z198" s="44" t="s">
        <v>0</v>
      </c>
      <c r="AA198" s="44" t="s">
        <v>0</v>
      </c>
      <c r="AB198" s="44" t="s">
        <v>439</v>
      </c>
      <c r="AC198" s="44" t="s">
        <v>439</v>
      </c>
      <c r="AD198" s="44" t="s">
        <v>439</v>
      </c>
      <c r="AE198" s="44" t="s">
        <v>439</v>
      </c>
      <c r="AF198" s="44" t="s">
        <v>439</v>
      </c>
      <c r="AG198" s="44" t="s">
        <v>439</v>
      </c>
      <c r="AH198" s="44" t="s">
        <v>439</v>
      </c>
      <c r="AI198" s="44" t="s">
        <v>765</v>
      </c>
      <c r="AJ198" s="44" t="s">
        <v>766</v>
      </c>
      <c r="AK198" s="44" t="s">
        <v>439</v>
      </c>
      <c r="AL198" s="44" t="s">
        <v>439</v>
      </c>
      <c r="AM198" s="44" t="s">
        <v>439</v>
      </c>
      <c r="AN198" s="44" t="s">
        <v>439</v>
      </c>
    </row>
    <row r="199" spans="1:40" x14ac:dyDescent="0.25">
      <c r="A199" s="43" t="s">
        <v>408</v>
      </c>
      <c r="B199" s="45" t="s">
        <v>409</v>
      </c>
      <c r="C199" s="46"/>
      <c r="D199" s="43" t="s">
        <v>0</v>
      </c>
      <c r="F199" s="45" t="s">
        <v>0</v>
      </c>
      <c r="G199" s="47"/>
      <c r="H199" s="47"/>
      <c r="I199" s="47"/>
      <c r="J199" s="47"/>
      <c r="K199" s="47"/>
      <c r="L199" s="46"/>
      <c r="M199" s="43" t="s">
        <v>302</v>
      </c>
      <c r="N199" s="45" t="s">
        <v>84</v>
      </c>
      <c r="O199" s="47"/>
      <c r="P199" s="46"/>
      <c r="Q199" s="43" t="s">
        <v>317</v>
      </c>
      <c r="R199" s="43" t="s">
        <v>6</v>
      </c>
      <c r="S199" s="43" t="s">
        <v>7</v>
      </c>
      <c r="T199" s="44" t="s">
        <v>767</v>
      </c>
      <c r="U199" s="44" t="s">
        <v>768</v>
      </c>
      <c r="V199" s="44" t="s">
        <v>439</v>
      </c>
      <c r="W199" s="44" t="s">
        <v>769</v>
      </c>
      <c r="X199" s="44" t="s">
        <v>439</v>
      </c>
      <c r="Y199" s="44" t="s">
        <v>770</v>
      </c>
      <c r="Z199" s="44" t="s">
        <v>439</v>
      </c>
      <c r="AA199" s="44" t="s">
        <v>770</v>
      </c>
      <c r="AB199" s="44" t="s">
        <v>439</v>
      </c>
      <c r="AC199" s="44" t="s">
        <v>439</v>
      </c>
      <c r="AD199" s="44" t="s">
        <v>439</v>
      </c>
      <c r="AE199" s="44" t="s">
        <v>439</v>
      </c>
      <c r="AF199" s="44" t="s">
        <v>439</v>
      </c>
      <c r="AG199" s="44" t="s">
        <v>439</v>
      </c>
      <c r="AH199" s="44" t="s">
        <v>439</v>
      </c>
      <c r="AI199" s="44" t="s">
        <v>439</v>
      </c>
      <c r="AJ199" s="44" t="s">
        <v>439</v>
      </c>
      <c r="AK199" s="44" t="s">
        <v>439</v>
      </c>
      <c r="AL199" s="44" t="s">
        <v>439</v>
      </c>
      <c r="AM199" s="44" t="s">
        <v>439</v>
      </c>
      <c r="AN199" s="44" t="s">
        <v>439</v>
      </c>
    </row>
    <row r="200" spans="1:40" x14ac:dyDescent="0.25">
      <c r="A200" s="43" t="s">
        <v>449</v>
      </c>
      <c r="B200" s="45" t="s">
        <v>444</v>
      </c>
      <c r="C200" s="46"/>
      <c r="D200" s="43" t="s">
        <v>0</v>
      </c>
      <c r="F200" s="45" t="s">
        <v>0</v>
      </c>
      <c r="G200" s="47"/>
      <c r="H200" s="47"/>
      <c r="I200" s="47"/>
      <c r="J200" s="47"/>
      <c r="K200" s="47"/>
      <c r="L200" s="46"/>
      <c r="M200" s="43" t="s">
        <v>302</v>
      </c>
      <c r="N200" s="45" t="s">
        <v>84</v>
      </c>
      <c r="O200" s="47"/>
      <c r="P200" s="46"/>
      <c r="Q200" s="43" t="s">
        <v>317</v>
      </c>
      <c r="R200" s="43" t="s">
        <v>6</v>
      </c>
      <c r="S200" s="43" t="s">
        <v>7</v>
      </c>
      <c r="T200" s="44" t="s">
        <v>767</v>
      </c>
      <c r="U200" s="44" t="s">
        <v>771</v>
      </c>
      <c r="V200" s="44" t="s">
        <v>439</v>
      </c>
      <c r="W200" s="44" t="s">
        <v>439</v>
      </c>
      <c r="X200" s="44" t="s">
        <v>439</v>
      </c>
      <c r="Y200" s="44" t="s">
        <v>770</v>
      </c>
      <c r="Z200" s="44" t="s">
        <v>439</v>
      </c>
      <c r="AA200" s="44" t="s">
        <v>770</v>
      </c>
      <c r="AB200" s="44" t="s">
        <v>439</v>
      </c>
      <c r="AC200" s="44" t="s">
        <v>439</v>
      </c>
      <c r="AD200" s="44" t="s">
        <v>439</v>
      </c>
      <c r="AE200" s="44" t="s">
        <v>439</v>
      </c>
      <c r="AF200" s="44" t="s">
        <v>439</v>
      </c>
      <c r="AG200" s="44" t="s">
        <v>439</v>
      </c>
      <c r="AH200" s="44" t="s">
        <v>439</v>
      </c>
      <c r="AI200" s="44" t="s">
        <v>439</v>
      </c>
      <c r="AJ200" s="44" t="s">
        <v>439</v>
      </c>
      <c r="AK200" s="44" t="s">
        <v>439</v>
      </c>
      <c r="AL200" s="44" t="s">
        <v>439</v>
      </c>
      <c r="AM200" s="44" t="s">
        <v>439</v>
      </c>
      <c r="AN200" s="44" t="s">
        <v>439</v>
      </c>
    </row>
    <row r="201" spans="1:40" x14ac:dyDescent="0.25">
      <c r="A201" s="43" t="s">
        <v>449</v>
      </c>
      <c r="B201" s="45" t="s">
        <v>444</v>
      </c>
      <c r="C201" s="46"/>
      <c r="D201" s="43" t="s">
        <v>238</v>
      </c>
      <c r="F201" s="45" t="s">
        <v>451</v>
      </c>
      <c r="G201" s="47"/>
      <c r="H201" s="47"/>
      <c r="I201" s="47"/>
      <c r="J201" s="47"/>
      <c r="K201" s="47"/>
      <c r="L201" s="46"/>
      <c r="M201" s="43" t="s">
        <v>302</v>
      </c>
      <c r="N201" s="45" t="s">
        <v>84</v>
      </c>
      <c r="O201" s="47"/>
      <c r="P201" s="46"/>
      <c r="Q201" s="43" t="s">
        <v>317</v>
      </c>
      <c r="R201" s="43" t="s">
        <v>6</v>
      </c>
      <c r="S201" s="43" t="s">
        <v>7</v>
      </c>
      <c r="T201" s="44" t="s">
        <v>767</v>
      </c>
      <c r="U201" s="44" t="s">
        <v>771</v>
      </c>
      <c r="V201" s="44" t="s">
        <v>439</v>
      </c>
      <c r="W201" s="44" t="s">
        <v>439</v>
      </c>
      <c r="X201" s="44" t="s">
        <v>439</v>
      </c>
      <c r="Y201" s="44" t="s">
        <v>770</v>
      </c>
      <c r="Z201" s="44" t="s">
        <v>0</v>
      </c>
      <c r="AA201" s="44" t="s">
        <v>0</v>
      </c>
      <c r="AB201" s="44" t="s">
        <v>439</v>
      </c>
      <c r="AC201" s="44" t="s">
        <v>439</v>
      </c>
      <c r="AD201" s="44" t="s">
        <v>439</v>
      </c>
      <c r="AE201" s="44" t="s">
        <v>439</v>
      </c>
      <c r="AF201" s="44" t="s">
        <v>439</v>
      </c>
      <c r="AG201" s="44" t="s">
        <v>439</v>
      </c>
      <c r="AH201" s="44" t="s">
        <v>439</v>
      </c>
      <c r="AI201" s="44" t="s">
        <v>439</v>
      </c>
      <c r="AJ201" s="44" t="s">
        <v>772</v>
      </c>
      <c r="AK201" s="44" t="s">
        <v>439</v>
      </c>
      <c r="AL201" s="44" t="s">
        <v>439</v>
      </c>
      <c r="AM201" s="44" t="s">
        <v>439</v>
      </c>
      <c r="AN201" s="44" t="s">
        <v>439</v>
      </c>
    </row>
    <row r="202" spans="1:40" x14ac:dyDescent="0.25">
      <c r="A202" s="43" t="s">
        <v>449</v>
      </c>
      <c r="B202" s="45" t="s">
        <v>444</v>
      </c>
      <c r="C202" s="46"/>
      <c r="D202" s="43" t="s">
        <v>238</v>
      </c>
      <c r="F202" s="45" t="s">
        <v>451</v>
      </c>
      <c r="G202" s="47"/>
      <c r="H202" s="47"/>
      <c r="I202" s="47"/>
      <c r="J202" s="47"/>
      <c r="K202" s="47"/>
      <c r="L202" s="46"/>
      <c r="M202" s="43" t="s">
        <v>302</v>
      </c>
      <c r="N202" s="45" t="s">
        <v>84</v>
      </c>
      <c r="O202" s="47"/>
      <c r="P202" s="46"/>
      <c r="Q202" s="43" t="s">
        <v>317</v>
      </c>
      <c r="R202" s="43" t="s">
        <v>6</v>
      </c>
      <c r="S202" s="43" t="s">
        <v>7</v>
      </c>
      <c r="T202" s="44" t="s">
        <v>767</v>
      </c>
      <c r="U202" s="44" t="s">
        <v>771</v>
      </c>
      <c r="V202" s="44" t="s">
        <v>439</v>
      </c>
      <c r="W202" s="44" t="s">
        <v>439</v>
      </c>
      <c r="X202" s="44" t="s">
        <v>439</v>
      </c>
      <c r="Y202" s="44" t="s">
        <v>770</v>
      </c>
      <c r="Z202" s="44" t="s">
        <v>0</v>
      </c>
      <c r="AA202" s="44" t="s">
        <v>0</v>
      </c>
      <c r="AB202" s="44" t="s">
        <v>439</v>
      </c>
      <c r="AC202" s="44" t="s">
        <v>439</v>
      </c>
      <c r="AD202" s="44" t="s">
        <v>439</v>
      </c>
      <c r="AE202" s="44" t="s">
        <v>439</v>
      </c>
      <c r="AF202" s="44" t="s">
        <v>439</v>
      </c>
      <c r="AG202" s="44" t="s">
        <v>439</v>
      </c>
      <c r="AH202" s="44" t="s">
        <v>439</v>
      </c>
      <c r="AI202" s="44" t="s">
        <v>773</v>
      </c>
      <c r="AJ202" s="44" t="s">
        <v>772</v>
      </c>
      <c r="AK202" s="44" t="s">
        <v>439</v>
      </c>
      <c r="AL202" s="44" t="s">
        <v>439</v>
      </c>
      <c r="AM202" s="44" t="s">
        <v>439</v>
      </c>
      <c r="AN202" s="44" t="s">
        <v>439</v>
      </c>
    </row>
    <row r="203" spans="1:40" x14ac:dyDescent="0.25">
      <c r="A203" s="43" t="s">
        <v>408</v>
      </c>
      <c r="B203" s="45" t="s">
        <v>409</v>
      </c>
      <c r="C203" s="46"/>
      <c r="D203" s="43" t="s">
        <v>0</v>
      </c>
      <c r="F203" s="45" t="s">
        <v>0</v>
      </c>
      <c r="G203" s="47"/>
      <c r="H203" s="47"/>
      <c r="I203" s="47"/>
      <c r="J203" s="47"/>
      <c r="K203" s="47"/>
      <c r="L203" s="46"/>
      <c r="M203" s="43" t="s">
        <v>303</v>
      </c>
      <c r="N203" s="45" t="s">
        <v>85</v>
      </c>
      <c r="O203" s="47"/>
      <c r="P203" s="46"/>
      <c r="Q203" s="43" t="s">
        <v>317</v>
      </c>
      <c r="R203" s="43" t="s">
        <v>6</v>
      </c>
      <c r="S203" s="43" t="s">
        <v>7</v>
      </c>
      <c r="T203" s="44" t="s">
        <v>774</v>
      </c>
      <c r="U203" s="44" t="s">
        <v>439</v>
      </c>
      <c r="V203" s="44" t="s">
        <v>775</v>
      </c>
      <c r="W203" s="44" t="s">
        <v>439</v>
      </c>
      <c r="X203" s="44" t="s">
        <v>776</v>
      </c>
      <c r="Y203" s="44" t="s">
        <v>777</v>
      </c>
      <c r="Z203" s="44" t="s">
        <v>439</v>
      </c>
      <c r="AA203" s="44" t="s">
        <v>777</v>
      </c>
      <c r="AB203" s="44" t="s">
        <v>439</v>
      </c>
      <c r="AC203" s="44" t="s">
        <v>439</v>
      </c>
      <c r="AD203" s="44" t="s">
        <v>439</v>
      </c>
      <c r="AE203" s="44" t="s">
        <v>439</v>
      </c>
      <c r="AF203" s="44" t="s">
        <v>439</v>
      </c>
      <c r="AG203" s="44" t="s">
        <v>439</v>
      </c>
      <c r="AH203" s="44" t="s">
        <v>439</v>
      </c>
      <c r="AI203" s="44" t="s">
        <v>439</v>
      </c>
      <c r="AJ203" s="44" t="s">
        <v>439</v>
      </c>
      <c r="AK203" s="44" t="s">
        <v>439</v>
      </c>
      <c r="AL203" s="44" t="s">
        <v>439</v>
      </c>
      <c r="AM203" s="44" t="s">
        <v>439</v>
      </c>
      <c r="AN203" s="44" t="s">
        <v>439</v>
      </c>
    </row>
    <row r="204" spans="1:40" x14ac:dyDescent="0.25">
      <c r="A204" s="43" t="s">
        <v>449</v>
      </c>
      <c r="B204" s="45" t="s">
        <v>444</v>
      </c>
      <c r="C204" s="46"/>
      <c r="D204" s="43" t="s">
        <v>0</v>
      </c>
      <c r="F204" s="45" t="s">
        <v>0</v>
      </c>
      <c r="G204" s="47"/>
      <c r="H204" s="47"/>
      <c r="I204" s="47"/>
      <c r="J204" s="47"/>
      <c r="K204" s="47"/>
      <c r="L204" s="46"/>
      <c r="M204" s="43" t="s">
        <v>303</v>
      </c>
      <c r="N204" s="45" t="s">
        <v>85</v>
      </c>
      <c r="O204" s="47"/>
      <c r="P204" s="46"/>
      <c r="Q204" s="43" t="s">
        <v>317</v>
      </c>
      <c r="R204" s="43" t="s">
        <v>6</v>
      </c>
      <c r="S204" s="43" t="s">
        <v>7</v>
      </c>
      <c r="T204" s="44" t="s">
        <v>774</v>
      </c>
      <c r="U204" s="44" t="s">
        <v>439</v>
      </c>
      <c r="V204" s="44" t="s">
        <v>778</v>
      </c>
      <c r="W204" s="44" t="s">
        <v>439</v>
      </c>
      <c r="X204" s="44" t="s">
        <v>439</v>
      </c>
      <c r="Y204" s="44" t="s">
        <v>777</v>
      </c>
      <c r="Z204" s="44" t="s">
        <v>439</v>
      </c>
      <c r="AA204" s="44" t="s">
        <v>777</v>
      </c>
      <c r="AB204" s="44" t="s">
        <v>439</v>
      </c>
      <c r="AC204" s="44" t="s">
        <v>439</v>
      </c>
      <c r="AD204" s="44" t="s">
        <v>439</v>
      </c>
      <c r="AE204" s="44" t="s">
        <v>439</v>
      </c>
      <c r="AF204" s="44" t="s">
        <v>439</v>
      </c>
      <c r="AG204" s="44" t="s">
        <v>439</v>
      </c>
      <c r="AH204" s="44" t="s">
        <v>439</v>
      </c>
      <c r="AI204" s="44" t="s">
        <v>439</v>
      </c>
      <c r="AJ204" s="44" t="s">
        <v>439</v>
      </c>
      <c r="AK204" s="44" t="s">
        <v>439</v>
      </c>
      <c r="AL204" s="44" t="s">
        <v>439</v>
      </c>
      <c r="AM204" s="44" t="s">
        <v>439</v>
      </c>
      <c r="AN204" s="44" t="s">
        <v>439</v>
      </c>
    </row>
    <row r="205" spans="1:40" x14ac:dyDescent="0.25">
      <c r="A205" s="43" t="s">
        <v>449</v>
      </c>
      <c r="B205" s="45" t="s">
        <v>444</v>
      </c>
      <c r="C205" s="46"/>
      <c r="D205" s="43" t="s">
        <v>238</v>
      </c>
      <c r="F205" s="45" t="s">
        <v>451</v>
      </c>
      <c r="G205" s="47"/>
      <c r="H205" s="47"/>
      <c r="I205" s="47"/>
      <c r="J205" s="47"/>
      <c r="K205" s="47"/>
      <c r="L205" s="46"/>
      <c r="M205" s="43" t="s">
        <v>303</v>
      </c>
      <c r="N205" s="45" t="s">
        <v>85</v>
      </c>
      <c r="O205" s="47"/>
      <c r="P205" s="46"/>
      <c r="Q205" s="43" t="s">
        <v>317</v>
      </c>
      <c r="R205" s="43" t="s">
        <v>6</v>
      </c>
      <c r="S205" s="43" t="s">
        <v>7</v>
      </c>
      <c r="T205" s="44" t="s">
        <v>779</v>
      </c>
      <c r="U205" s="44" t="s">
        <v>439</v>
      </c>
      <c r="V205" s="44" t="s">
        <v>780</v>
      </c>
      <c r="W205" s="44" t="s">
        <v>439</v>
      </c>
      <c r="X205" s="44" t="s">
        <v>439</v>
      </c>
      <c r="Y205" s="44" t="s">
        <v>781</v>
      </c>
      <c r="Z205" s="44" t="s">
        <v>0</v>
      </c>
      <c r="AA205" s="44" t="s">
        <v>0</v>
      </c>
      <c r="AB205" s="44" t="s">
        <v>439</v>
      </c>
      <c r="AC205" s="44" t="s">
        <v>439</v>
      </c>
      <c r="AD205" s="44" t="s">
        <v>439</v>
      </c>
      <c r="AE205" s="44" t="s">
        <v>439</v>
      </c>
      <c r="AF205" s="44" t="s">
        <v>439</v>
      </c>
      <c r="AG205" s="44" t="s">
        <v>439</v>
      </c>
      <c r="AH205" s="44" t="s">
        <v>439</v>
      </c>
      <c r="AI205" s="44" t="s">
        <v>439</v>
      </c>
      <c r="AJ205" s="44" t="s">
        <v>782</v>
      </c>
      <c r="AK205" s="44" t="s">
        <v>439</v>
      </c>
      <c r="AL205" s="44" t="s">
        <v>439</v>
      </c>
      <c r="AM205" s="44" t="s">
        <v>439</v>
      </c>
      <c r="AN205" s="44" t="s">
        <v>439</v>
      </c>
    </row>
    <row r="206" spans="1:40" x14ac:dyDescent="0.25">
      <c r="A206" s="43" t="s">
        <v>449</v>
      </c>
      <c r="B206" s="45" t="s">
        <v>444</v>
      </c>
      <c r="C206" s="46"/>
      <c r="D206" s="43" t="s">
        <v>238</v>
      </c>
      <c r="F206" s="45" t="s">
        <v>451</v>
      </c>
      <c r="G206" s="47"/>
      <c r="H206" s="47"/>
      <c r="I206" s="47"/>
      <c r="J206" s="47"/>
      <c r="K206" s="47"/>
      <c r="L206" s="46"/>
      <c r="M206" s="43" t="s">
        <v>303</v>
      </c>
      <c r="N206" s="45" t="s">
        <v>85</v>
      </c>
      <c r="O206" s="47"/>
      <c r="P206" s="46"/>
      <c r="Q206" s="43" t="s">
        <v>317</v>
      </c>
      <c r="R206" s="43" t="s">
        <v>6</v>
      </c>
      <c r="S206" s="43" t="s">
        <v>7</v>
      </c>
      <c r="T206" s="44" t="s">
        <v>779</v>
      </c>
      <c r="U206" s="44" t="s">
        <v>439</v>
      </c>
      <c r="V206" s="44" t="s">
        <v>780</v>
      </c>
      <c r="W206" s="44" t="s">
        <v>439</v>
      </c>
      <c r="X206" s="44" t="s">
        <v>439</v>
      </c>
      <c r="Y206" s="44" t="s">
        <v>781</v>
      </c>
      <c r="Z206" s="44" t="s">
        <v>0</v>
      </c>
      <c r="AA206" s="44" t="s">
        <v>0</v>
      </c>
      <c r="AB206" s="44" t="s">
        <v>439</v>
      </c>
      <c r="AC206" s="44" t="s">
        <v>439</v>
      </c>
      <c r="AD206" s="44" t="s">
        <v>439</v>
      </c>
      <c r="AE206" s="44" t="s">
        <v>439</v>
      </c>
      <c r="AF206" s="44" t="s">
        <v>439</v>
      </c>
      <c r="AG206" s="44" t="s">
        <v>439</v>
      </c>
      <c r="AH206" s="44" t="s">
        <v>439</v>
      </c>
      <c r="AI206" s="44" t="s">
        <v>783</v>
      </c>
      <c r="AJ206" s="44" t="s">
        <v>782</v>
      </c>
      <c r="AK206" s="44" t="s">
        <v>439</v>
      </c>
      <c r="AL206" s="44" t="s">
        <v>439</v>
      </c>
      <c r="AM206" s="44" t="s">
        <v>439</v>
      </c>
      <c r="AN206" s="44" t="s">
        <v>439</v>
      </c>
    </row>
    <row r="207" spans="1:40" x14ac:dyDescent="0.25">
      <c r="A207" s="43" t="s">
        <v>449</v>
      </c>
      <c r="B207" s="45" t="s">
        <v>444</v>
      </c>
      <c r="C207" s="46"/>
      <c r="D207" s="43" t="s">
        <v>247</v>
      </c>
      <c r="F207" s="45" t="s">
        <v>620</v>
      </c>
      <c r="G207" s="47"/>
      <c r="H207" s="47"/>
      <c r="I207" s="47"/>
      <c r="J207" s="47"/>
      <c r="K207" s="47"/>
      <c r="L207" s="46"/>
      <c r="M207" s="43" t="s">
        <v>303</v>
      </c>
      <c r="N207" s="45" t="s">
        <v>85</v>
      </c>
      <c r="O207" s="47"/>
      <c r="P207" s="46"/>
      <c r="Q207" s="43" t="s">
        <v>317</v>
      </c>
      <c r="R207" s="43" t="s">
        <v>6</v>
      </c>
      <c r="S207" s="43" t="s">
        <v>7</v>
      </c>
      <c r="T207" s="44" t="s">
        <v>784</v>
      </c>
      <c r="U207" s="44" t="s">
        <v>439</v>
      </c>
      <c r="V207" s="44" t="s">
        <v>785</v>
      </c>
      <c r="W207" s="44" t="s">
        <v>439</v>
      </c>
      <c r="X207" s="44" t="s">
        <v>439</v>
      </c>
      <c r="Y207" s="44" t="s">
        <v>786</v>
      </c>
      <c r="Z207" s="44" t="s">
        <v>0</v>
      </c>
      <c r="AA207" s="44" t="s">
        <v>0</v>
      </c>
      <c r="AB207" s="44" t="s">
        <v>439</v>
      </c>
      <c r="AC207" s="44" t="s">
        <v>439</v>
      </c>
      <c r="AD207" s="44" t="s">
        <v>439</v>
      </c>
      <c r="AE207" s="44" t="s">
        <v>439</v>
      </c>
      <c r="AF207" s="44" t="s">
        <v>439</v>
      </c>
      <c r="AG207" s="44" t="s">
        <v>439</v>
      </c>
      <c r="AH207" s="44" t="s">
        <v>439</v>
      </c>
      <c r="AI207" s="44" t="s">
        <v>787</v>
      </c>
      <c r="AJ207" s="44" t="s">
        <v>788</v>
      </c>
      <c r="AK207" s="44" t="s">
        <v>439</v>
      </c>
      <c r="AL207" s="44" t="s">
        <v>439</v>
      </c>
      <c r="AM207" s="44" t="s">
        <v>439</v>
      </c>
      <c r="AN207" s="44" t="s">
        <v>439</v>
      </c>
    </row>
    <row r="208" spans="1:40" x14ac:dyDescent="0.25">
      <c r="A208" s="43" t="s">
        <v>408</v>
      </c>
      <c r="B208" s="45" t="s">
        <v>409</v>
      </c>
      <c r="C208" s="46"/>
      <c r="D208" s="43" t="s">
        <v>0</v>
      </c>
      <c r="F208" s="45" t="s">
        <v>0</v>
      </c>
      <c r="G208" s="47"/>
      <c r="H208" s="47"/>
      <c r="I208" s="47"/>
      <c r="J208" s="47"/>
      <c r="K208" s="47"/>
      <c r="L208" s="46"/>
      <c r="M208" s="43" t="s">
        <v>305</v>
      </c>
      <c r="N208" s="45" t="s">
        <v>87</v>
      </c>
      <c r="O208" s="47"/>
      <c r="P208" s="46"/>
      <c r="Q208" s="43" t="s">
        <v>317</v>
      </c>
      <c r="R208" s="43" t="s">
        <v>6</v>
      </c>
      <c r="S208" s="43" t="s">
        <v>7</v>
      </c>
      <c r="T208" s="44" t="s">
        <v>789</v>
      </c>
      <c r="U208" s="44" t="s">
        <v>439</v>
      </c>
      <c r="V208" s="44" t="s">
        <v>790</v>
      </c>
      <c r="W208" s="44" t="s">
        <v>791</v>
      </c>
      <c r="X208" s="44" t="s">
        <v>676</v>
      </c>
      <c r="Y208" s="44" t="s">
        <v>792</v>
      </c>
      <c r="Z208" s="44" t="s">
        <v>439</v>
      </c>
      <c r="AA208" s="44" t="s">
        <v>792</v>
      </c>
      <c r="AB208" s="44" t="s">
        <v>439</v>
      </c>
      <c r="AC208" s="44" t="s">
        <v>439</v>
      </c>
      <c r="AD208" s="44" t="s">
        <v>439</v>
      </c>
      <c r="AE208" s="44" t="s">
        <v>439</v>
      </c>
      <c r="AF208" s="44" t="s">
        <v>439</v>
      </c>
      <c r="AG208" s="44" t="s">
        <v>439</v>
      </c>
      <c r="AH208" s="44" t="s">
        <v>439</v>
      </c>
      <c r="AI208" s="44" t="s">
        <v>439</v>
      </c>
      <c r="AJ208" s="44" t="s">
        <v>439</v>
      </c>
      <c r="AK208" s="44" t="s">
        <v>439</v>
      </c>
      <c r="AL208" s="44" t="s">
        <v>439</v>
      </c>
      <c r="AM208" s="44" t="s">
        <v>439</v>
      </c>
      <c r="AN208" s="44" t="s">
        <v>439</v>
      </c>
    </row>
    <row r="209" spans="1:40" x14ac:dyDescent="0.25">
      <c r="A209" s="43" t="s">
        <v>449</v>
      </c>
      <c r="B209" s="45" t="s">
        <v>444</v>
      </c>
      <c r="C209" s="46"/>
      <c r="D209" s="43" t="s">
        <v>0</v>
      </c>
      <c r="F209" s="45" t="s">
        <v>0</v>
      </c>
      <c r="G209" s="47"/>
      <c r="H209" s="47"/>
      <c r="I209" s="47"/>
      <c r="J209" s="47"/>
      <c r="K209" s="47"/>
      <c r="L209" s="46"/>
      <c r="M209" s="43" t="s">
        <v>305</v>
      </c>
      <c r="N209" s="45" t="s">
        <v>87</v>
      </c>
      <c r="O209" s="47"/>
      <c r="P209" s="46"/>
      <c r="Q209" s="43" t="s">
        <v>317</v>
      </c>
      <c r="R209" s="43" t="s">
        <v>6</v>
      </c>
      <c r="S209" s="43" t="s">
        <v>7</v>
      </c>
      <c r="T209" s="44" t="s">
        <v>789</v>
      </c>
      <c r="U209" s="44" t="s">
        <v>791</v>
      </c>
      <c r="V209" s="44" t="s">
        <v>793</v>
      </c>
      <c r="W209" s="44" t="s">
        <v>439</v>
      </c>
      <c r="X209" s="44" t="s">
        <v>439</v>
      </c>
      <c r="Y209" s="44" t="s">
        <v>792</v>
      </c>
      <c r="Z209" s="44" t="s">
        <v>439</v>
      </c>
      <c r="AA209" s="44" t="s">
        <v>792</v>
      </c>
      <c r="AB209" s="44" t="s">
        <v>439</v>
      </c>
      <c r="AC209" s="44" t="s">
        <v>439</v>
      </c>
      <c r="AD209" s="44" t="s">
        <v>439</v>
      </c>
      <c r="AE209" s="44" t="s">
        <v>439</v>
      </c>
      <c r="AF209" s="44" t="s">
        <v>439</v>
      </c>
      <c r="AG209" s="44" t="s">
        <v>439</v>
      </c>
      <c r="AH209" s="44" t="s">
        <v>439</v>
      </c>
      <c r="AI209" s="44" t="s">
        <v>439</v>
      </c>
      <c r="AJ209" s="44" t="s">
        <v>439</v>
      </c>
      <c r="AK209" s="44" t="s">
        <v>439</v>
      </c>
      <c r="AL209" s="44" t="s">
        <v>439</v>
      </c>
      <c r="AM209" s="44" t="s">
        <v>439</v>
      </c>
      <c r="AN209" s="44" t="s">
        <v>439</v>
      </c>
    </row>
    <row r="210" spans="1:40" x14ac:dyDescent="0.25">
      <c r="A210" s="43" t="s">
        <v>449</v>
      </c>
      <c r="B210" s="45" t="s">
        <v>444</v>
      </c>
      <c r="C210" s="46"/>
      <c r="D210" s="43" t="s">
        <v>238</v>
      </c>
      <c r="F210" s="45" t="s">
        <v>451</v>
      </c>
      <c r="G210" s="47"/>
      <c r="H210" s="47"/>
      <c r="I210" s="47"/>
      <c r="J210" s="47"/>
      <c r="K210" s="47"/>
      <c r="L210" s="46"/>
      <c r="M210" s="43" t="s">
        <v>305</v>
      </c>
      <c r="N210" s="45" t="s">
        <v>87</v>
      </c>
      <c r="O210" s="47"/>
      <c r="P210" s="46"/>
      <c r="Q210" s="43" t="s">
        <v>317</v>
      </c>
      <c r="R210" s="43" t="s">
        <v>6</v>
      </c>
      <c r="S210" s="43" t="s">
        <v>7</v>
      </c>
      <c r="T210" s="44" t="s">
        <v>789</v>
      </c>
      <c r="U210" s="44" t="s">
        <v>791</v>
      </c>
      <c r="V210" s="44" t="s">
        <v>793</v>
      </c>
      <c r="W210" s="44" t="s">
        <v>439</v>
      </c>
      <c r="X210" s="44" t="s">
        <v>439</v>
      </c>
      <c r="Y210" s="44" t="s">
        <v>792</v>
      </c>
      <c r="Z210" s="44" t="s">
        <v>0</v>
      </c>
      <c r="AA210" s="44" t="s">
        <v>0</v>
      </c>
      <c r="AB210" s="44" t="s">
        <v>439</v>
      </c>
      <c r="AC210" s="44" t="s">
        <v>439</v>
      </c>
      <c r="AD210" s="44" t="s">
        <v>439</v>
      </c>
      <c r="AE210" s="44" t="s">
        <v>439</v>
      </c>
      <c r="AF210" s="44" t="s">
        <v>439</v>
      </c>
      <c r="AG210" s="44" t="s">
        <v>439</v>
      </c>
      <c r="AH210" s="44" t="s">
        <v>439</v>
      </c>
      <c r="AI210" s="44" t="s">
        <v>439</v>
      </c>
      <c r="AJ210" s="44" t="s">
        <v>794</v>
      </c>
      <c r="AK210" s="44" t="s">
        <v>439</v>
      </c>
      <c r="AL210" s="44" t="s">
        <v>439</v>
      </c>
      <c r="AM210" s="44" t="s">
        <v>439</v>
      </c>
      <c r="AN210" s="44" t="s">
        <v>439</v>
      </c>
    </row>
    <row r="211" spans="1:40" x14ac:dyDescent="0.25">
      <c r="A211" s="43" t="s">
        <v>449</v>
      </c>
      <c r="B211" s="45" t="s">
        <v>444</v>
      </c>
      <c r="C211" s="46"/>
      <c r="D211" s="43" t="s">
        <v>238</v>
      </c>
      <c r="F211" s="45" t="s">
        <v>451</v>
      </c>
      <c r="G211" s="47"/>
      <c r="H211" s="47"/>
      <c r="I211" s="47"/>
      <c r="J211" s="47"/>
      <c r="K211" s="47"/>
      <c r="L211" s="46"/>
      <c r="M211" s="43" t="s">
        <v>305</v>
      </c>
      <c r="N211" s="45" t="s">
        <v>87</v>
      </c>
      <c r="O211" s="47"/>
      <c r="P211" s="46"/>
      <c r="Q211" s="43" t="s">
        <v>317</v>
      </c>
      <c r="R211" s="43" t="s">
        <v>6</v>
      </c>
      <c r="S211" s="43" t="s">
        <v>7</v>
      </c>
      <c r="T211" s="44" t="s">
        <v>789</v>
      </c>
      <c r="U211" s="44" t="s">
        <v>791</v>
      </c>
      <c r="V211" s="44" t="s">
        <v>793</v>
      </c>
      <c r="W211" s="44" t="s">
        <v>439</v>
      </c>
      <c r="X211" s="44" t="s">
        <v>439</v>
      </c>
      <c r="Y211" s="44" t="s">
        <v>792</v>
      </c>
      <c r="Z211" s="44" t="s">
        <v>0</v>
      </c>
      <c r="AA211" s="44" t="s">
        <v>0</v>
      </c>
      <c r="AB211" s="44" t="s">
        <v>439</v>
      </c>
      <c r="AC211" s="44" t="s">
        <v>439</v>
      </c>
      <c r="AD211" s="44" t="s">
        <v>439</v>
      </c>
      <c r="AE211" s="44" t="s">
        <v>439</v>
      </c>
      <c r="AF211" s="44" t="s">
        <v>439</v>
      </c>
      <c r="AG211" s="44" t="s">
        <v>439</v>
      </c>
      <c r="AH211" s="44" t="s">
        <v>439</v>
      </c>
      <c r="AI211" s="44" t="s">
        <v>795</v>
      </c>
      <c r="AJ211" s="44" t="s">
        <v>794</v>
      </c>
      <c r="AK211" s="44" t="s">
        <v>439</v>
      </c>
      <c r="AL211" s="44" t="s">
        <v>439</v>
      </c>
      <c r="AM211" s="44" t="s">
        <v>439</v>
      </c>
      <c r="AN211" s="44" t="s">
        <v>439</v>
      </c>
    </row>
    <row r="212" spans="1:40" x14ac:dyDescent="0.25">
      <c r="A212" s="43" t="s">
        <v>408</v>
      </c>
      <c r="B212" s="45" t="s">
        <v>409</v>
      </c>
      <c r="C212" s="46"/>
      <c r="D212" s="43" t="s">
        <v>0</v>
      </c>
      <c r="F212" s="45" t="s">
        <v>0</v>
      </c>
      <c r="G212" s="47"/>
      <c r="H212" s="47"/>
      <c r="I212" s="47"/>
      <c r="J212" s="47"/>
      <c r="K212" s="47"/>
      <c r="L212" s="46"/>
      <c r="M212" s="43" t="s">
        <v>306</v>
      </c>
      <c r="N212" s="45" t="s">
        <v>88</v>
      </c>
      <c r="O212" s="47"/>
      <c r="P212" s="46"/>
      <c r="Q212" s="43" t="s">
        <v>317</v>
      </c>
      <c r="R212" s="43" t="s">
        <v>6</v>
      </c>
      <c r="S212" s="43" t="s">
        <v>7</v>
      </c>
      <c r="T212" s="44" t="s">
        <v>571</v>
      </c>
      <c r="U212" s="44" t="s">
        <v>439</v>
      </c>
      <c r="V212" s="44" t="s">
        <v>439</v>
      </c>
      <c r="W212" s="44" t="s">
        <v>439</v>
      </c>
      <c r="X212" s="44" t="s">
        <v>439</v>
      </c>
      <c r="Y212" s="44" t="s">
        <v>571</v>
      </c>
      <c r="Z212" s="44" t="s">
        <v>439</v>
      </c>
      <c r="AA212" s="44" t="s">
        <v>571</v>
      </c>
      <c r="AB212" s="44" t="s">
        <v>439</v>
      </c>
      <c r="AC212" s="44" t="s">
        <v>439</v>
      </c>
      <c r="AD212" s="44" t="s">
        <v>439</v>
      </c>
      <c r="AE212" s="44" t="s">
        <v>439</v>
      </c>
      <c r="AF212" s="44" t="s">
        <v>439</v>
      </c>
      <c r="AG212" s="44" t="s">
        <v>439</v>
      </c>
      <c r="AH212" s="44" t="s">
        <v>439</v>
      </c>
      <c r="AI212" s="44" t="s">
        <v>439</v>
      </c>
      <c r="AJ212" s="44" t="s">
        <v>439</v>
      </c>
      <c r="AK212" s="44" t="s">
        <v>439</v>
      </c>
      <c r="AL212" s="44" t="s">
        <v>439</v>
      </c>
      <c r="AM212" s="44" t="s">
        <v>439</v>
      </c>
      <c r="AN212" s="44" t="s">
        <v>439</v>
      </c>
    </row>
    <row r="213" spans="1:40" x14ac:dyDescent="0.25">
      <c r="A213" s="43" t="s">
        <v>449</v>
      </c>
      <c r="B213" s="45" t="s">
        <v>444</v>
      </c>
      <c r="C213" s="46"/>
      <c r="D213" s="43" t="s">
        <v>0</v>
      </c>
      <c r="F213" s="45" t="s">
        <v>0</v>
      </c>
      <c r="G213" s="47"/>
      <c r="H213" s="47"/>
      <c r="I213" s="47"/>
      <c r="J213" s="47"/>
      <c r="K213" s="47"/>
      <c r="L213" s="46"/>
      <c r="M213" s="43" t="s">
        <v>306</v>
      </c>
      <c r="N213" s="45" t="s">
        <v>88</v>
      </c>
      <c r="O213" s="47"/>
      <c r="P213" s="46"/>
      <c r="Q213" s="43" t="s">
        <v>317</v>
      </c>
      <c r="R213" s="43" t="s">
        <v>6</v>
      </c>
      <c r="S213" s="43" t="s">
        <v>7</v>
      </c>
      <c r="T213" s="44" t="s">
        <v>571</v>
      </c>
      <c r="U213" s="44" t="s">
        <v>439</v>
      </c>
      <c r="V213" s="44" t="s">
        <v>439</v>
      </c>
      <c r="W213" s="44" t="s">
        <v>439</v>
      </c>
      <c r="X213" s="44" t="s">
        <v>439</v>
      </c>
      <c r="Y213" s="44" t="s">
        <v>571</v>
      </c>
      <c r="Z213" s="44" t="s">
        <v>439</v>
      </c>
      <c r="AA213" s="44" t="s">
        <v>571</v>
      </c>
      <c r="AB213" s="44" t="s">
        <v>439</v>
      </c>
      <c r="AC213" s="44" t="s">
        <v>439</v>
      </c>
      <c r="AD213" s="44" t="s">
        <v>439</v>
      </c>
      <c r="AE213" s="44" t="s">
        <v>439</v>
      </c>
      <c r="AF213" s="44" t="s">
        <v>439</v>
      </c>
      <c r="AG213" s="44" t="s">
        <v>439</v>
      </c>
      <c r="AH213" s="44" t="s">
        <v>439</v>
      </c>
      <c r="AI213" s="44" t="s">
        <v>439</v>
      </c>
      <c r="AJ213" s="44" t="s">
        <v>439</v>
      </c>
      <c r="AK213" s="44" t="s">
        <v>439</v>
      </c>
      <c r="AL213" s="44" t="s">
        <v>439</v>
      </c>
      <c r="AM213" s="44" t="s">
        <v>439</v>
      </c>
      <c r="AN213" s="44" t="s">
        <v>439</v>
      </c>
    </row>
    <row r="214" spans="1:40" x14ac:dyDescent="0.25">
      <c r="A214" s="43" t="s">
        <v>449</v>
      </c>
      <c r="B214" s="45" t="s">
        <v>444</v>
      </c>
      <c r="C214" s="46"/>
      <c r="D214" s="43" t="s">
        <v>238</v>
      </c>
      <c r="F214" s="45" t="s">
        <v>451</v>
      </c>
      <c r="G214" s="47"/>
      <c r="H214" s="47"/>
      <c r="I214" s="47"/>
      <c r="J214" s="47"/>
      <c r="K214" s="47"/>
      <c r="L214" s="46"/>
      <c r="M214" s="43" t="s">
        <v>306</v>
      </c>
      <c r="N214" s="45" t="s">
        <v>88</v>
      </c>
      <c r="O214" s="47"/>
      <c r="P214" s="46"/>
      <c r="Q214" s="43" t="s">
        <v>317</v>
      </c>
      <c r="R214" s="43" t="s">
        <v>6</v>
      </c>
      <c r="S214" s="43" t="s">
        <v>7</v>
      </c>
      <c r="T214" s="44" t="s">
        <v>571</v>
      </c>
      <c r="U214" s="44" t="s">
        <v>439</v>
      </c>
      <c r="V214" s="44" t="s">
        <v>439</v>
      </c>
      <c r="W214" s="44" t="s">
        <v>439</v>
      </c>
      <c r="X214" s="44" t="s">
        <v>439</v>
      </c>
      <c r="Y214" s="44" t="s">
        <v>571</v>
      </c>
      <c r="Z214" s="44" t="s">
        <v>0</v>
      </c>
      <c r="AA214" s="44" t="s">
        <v>0</v>
      </c>
      <c r="AB214" s="44" t="s">
        <v>439</v>
      </c>
      <c r="AC214" s="44" t="s">
        <v>439</v>
      </c>
      <c r="AD214" s="44" t="s">
        <v>439</v>
      </c>
      <c r="AE214" s="44" t="s">
        <v>439</v>
      </c>
      <c r="AF214" s="44" t="s">
        <v>439</v>
      </c>
      <c r="AG214" s="44" t="s">
        <v>439</v>
      </c>
      <c r="AH214" s="44" t="s">
        <v>439</v>
      </c>
      <c r="AI214" s="44" t="s">
        <v>796</v>
      </c>
      <c r="AJ214" s="44" t="s">
        <v>797</v>
      </c>
      <c r="AK214" s="44" t="s">
        <v>439</v>
      </c>
      <c r="AL214" s="44" t="s">
        <v>439</v>
      </c>
      <c r="AM214" s="44" t="s">
        <v>439</v>
      </c>
      <c r="AN214" s="44" t="s">
        <v>439</v>
      </c>
    </row>
    <row r="215" spans="1:40" x14ac:dyDescent="0.25">
      <c r="A215" s="43" t="s">
        <v>408</v>
      </c>
      <c r="B215" s="45" t="s">
        <v>409</v>
      </c>
      <c r="C215" s="46"/>
      <c r="D215" s="43" t="s">
        <v>0</v>
      </c>
      <c r="F215" s="45" t="s">
        <v>0</v>
      </c>
      <c r="G215" s="47"/>
      <c r="H215" s="47"/>
      <c r="I215" s="47"/>
      <c r="J215" s="47"/>
      <c r="K215" s="47"/>
      <c r="L215" s="46"/>
      <c r="M215" s="43" t="s">
        <v>307</v>
      </c>
      <c r="N215" s="45" t="s">
        <v>89</v>
      </c>
      <c r="O215" s="47"/>
      <c r="P215" s="46"/>
      <c r="Q215" s="43" t="s">
        <v>317</v>
      </c>
      <c r="R215" s="43" t="s">
        <v>6</v>
      </c>
      <c r="S215" s="43" t="s">
        <v>7</v>
      </c>
      <c r="T215" s="44" t="s">
        <v>798</v>
      </c>
      <c r="U215" s="44" t="s">
        <v>439</v>
      </c>
      <c r="V215" s="44" t="s">
        <v>799</v>
      </c>
      <c r="W215" s="44" t="s">
        <v>439</v>
      </c>
      <c r="X215" s="44" t="s">
        <v>439</v>
      </c>
      <c r="Y215" s="44" t="s">
        <v>800</v>
      </c>
      <c r="Z215" s="44" t="s">
        <v>439</v>
      </c>
      <c r="AA215" s="44" t="s">
        <v>800</v>
      </c>
      <c r="AB215" s="44" t="s">
        <v>439</v>
      </c>
      <c r="AC215" s="44" t="s">
        <v>439</v>
      </c>
      <c r="AD215" s="44" t="s">
        <v>439</v>
      </c>
      <c r="AE215" s="44" t="s">
        <v>439</v>
      </c>
      <c r="AF215" s="44" t="s">
        <v>439</v>
      </c>
      <c r="AG215" s="44" t="s">
        <v>439</v>
      </c>
      <c r="AH215" s="44" t="s">
        <v>439</v>
      </c>
      <c r="AI215" s="44" t="s">
        <v>439</v>
      </c>
      <c r="AJ215" s="44" t="s">
        <v>439</v>
      </c>
      <c r="AK215" s="44" t="s">
        <v>439</v>
      </c>
      <c r="AL215" s="44" t="s">
        <v>439</v>
      </c>
      <c r="AM215" s="44" t="s">
        <v>439</v>
      </c>
      <c r="AN215" s="44" t="s">
        <v>439</v>
      </c>
    </row>
    <row r="216" spans="1:40" x14ac:dyDescent="0.25">
      <c r="A216" s="43" t="s">
        <v>449</v>
      </c>
      <c r="B216" s="45" t="s">
        <v>444</v>
      </c>
      <c r="C216" s="46"/>
      <c r="D216" s="43" t="s">
        <v>0</v>
      </c>
      <c r="F216" s="45" t="s">
        <v>0</v>
      </c>
      <c r="G216" s="47"/>
      <c r="H216" s="47"/>
      <c r="I216" s="47"/>
      <c r="J216" s="47"/>
      <c r="K216" s="47"/>
      <c r="L216" s="46"/>
      <c r="M216" s="43" t="s">
        <v>307</v>
      </c>
      <c r="N216" s="45" t="s">
        <v>89</v>
      </c>
      <c r="O216" s="47"/>
      <c r="P216" s="46"/>
      <c r="Q216" s="43" t="s">
        <v>317</v>
      </c>
      <c r="R216" s="43" t="s">
        <v>6</v>
      </c>
      <c r="S216" s="43" t="s">
        <v>7</v>
      </c>
      <c r="T216" s="44" t="s">
        <v>798</v>
      </c>
      <c r="U216" s="44" t="s">
        <v>439</v>
      </c>
      <c r="V216" s="44" t="s">
        <v>799</v>
      </c>
      <c r="W216" s="44" t="s">
        <v>439</v>
      </c>
      <c r="X216" s="44" t="s">
        <v>439</v>
      </c>
      <c r="Y216" s="44" t="s">
        <v>800</v>
      </c>
      <c r="Z216" s="44" t="s">
        <v>439</v>
      </c>
      <c r="AA216" s="44" t="s">
        <v>800</v>
      </c>
      <c r="AB216" s="44" t="s">
        <v>439</v>
      </c>
      <c r="AC216" s="44" t="s">
        <v>439</v>
      </c>
      <c r="AD216" s="44" t="s">
        <v>439</v>
      </c>
      <c r="AE216" s="44" t="s">
        <v>439</v>
      </c>
      <c r="AF216" s="44" t="s">
        <v>439</v>
      </c>
      <c r="AG216" s="44" t="s">
        <v>439</v>
      </c>
      <c r="AH216" s="44" t="s">
        <v>439</v>
      </c>
      <c r="AI216" s="44" t="s">
        <v>439</v>
      </c>
      <c r="AJ216" s="44" t="s">
        <v>439</v>
      </c>
      <c r="AK216" s="44" t="s">
        <v>439</v>
      </c>
      <c r="AL216" s="44" t="s">
        <v>439</v>
      </c>
      <c r="AM216" s="44" t="s">
        <v>439</v>
      </c>
      <c r="AN216" s="44" t="s">
        <v>439</v>
      </c>
    </row>
    <row r="217" spans="1:40" x14ac:dyDescent="0.25">
      <c r="A217" s="43" t="s">
        <v>449</v>
      </c>
      <c r="B217" s="45" t="s">
        <v>444</v>
      </c>
      <c r="C217" s="46"/>
      <c r="D217" s="43" t="s">
        <v>238</v>
      </c>
      <c r="F217" s="45" t="s">
        <v>451</v>
      </c>
      <c r="G217" s="47"/>
      <c r="H217" s="47"/>
      <c r="I217" s="47"/>
      <c r="J217" s="47"/>
      <c r="K217" s="47"/>
      <c r="L217" s="46"/>
      <c r="M217" s="43" t="s">
        <v>307</v>
      </c>
      <c r="N217" s="45" t="s">
        <v>89</v>
      </c>
      <c r="O217" s="47"/>
      <c r="P217" s="46"/>
      <c r="Q217" s="43" t="s">
        <v>317</v>
      </c>
      <c r="R217" s="43" t="s">
        <v>6</v>
      </c>
      <c r="S217" s="43" t="s">
        <v>7</v>
      </c>
      <c r="T217" s="44" t="s">
        <v>798</v>
      </c>
      <c r="U217" s="44" t="s">
        <v>439</v>
      </c>
      <c r="V217" s="44" t="s">
        <v>799</v>
      </c>
      <c r="W217" s="44" t="s">
        <v>439</v>
      </c>
      <c r="X217" s="44" t="s">
        <v>439</v>
      </c>
      <c r="Y217" s="44" t="s">
        <v>800</v>
      </c>
      <c r="Z217" s="44" t="s">
        <v>0</v>
      </c>
      <c r="AA217" s="44" t="s">
        <v>0</v>
      </c>
      <c r="AB217" s="44" t="s">
        <v>439</v>
      </c>
      <c r="AC217" s="44" t="s">
        <v>439</v>
      </c>
      <c r="AD217" s="44" t="s">
        <v>439</v>
      </c>
      <c r="AE217" s="44" t="s">
        <v>439</v>
      </c>
      <c r="AF217" s="44" t="s">
        <v>439</v>
      </c>
      <c r="AG217" s="44" t="s">
        <v>439</v>
      </c>
      <c r="AH217" s="44" t="s">
        <v>439</v>
      </c>
      <c r="AI217" s="44" t="s">
        <v>801</v>
      </c>
      <c r="AJ217" s="44" t="s">
        <v>802</v>
      </c>
      <c r="AK217" s="44" t="s">
        <v>439</v>
      </c>
      <c r="AL217" s="44" t="s">
        <v>439</v>
      </c>
      <c r="AM217" s="44" t="s">
        <v>439</v>
      </c>
      <c r="AN217" s="44" t="s">
        <v>439</v>
      </c>
    </row>
    <row r="218" spans="1:40" x14ac:dyDescent="0.25">
      <c r="A218" s="43" t="s">
        <v>408</v>
      </c>
      <c r="B218" s="45" t="s">
        <v>409</v>
      </c>
      <c r="C218" s="46"/>
      <c r="D218" s="43" t="s">
        <v>0</v>
      </c>
      <c r="F218" s="45" t="s">
        <v>0</v>
      </c>
      <c r="G218" s="47"/>
      <c r="H218" s="47"/>
      <c r="I218" s="47"/>
      <c r="J218" s="47"/>
      <c r="K218" s="47"/>
      <c r="L218" s="46"/>
      <c r="M218" s="43" t="s">
        <v>308</v>
      </c>
      <c r="N218" s="45" t="s">
        <v>90</v>
      </c>
      <c r="O218" s="47"/>
      <c r="P218" s="46"/>
      <c r="Q218" s="43" t="s">
        <v>317</v>
      </c>
      <c r="R218" s="43" t="s">
        <v>6</v>
      </c>
      <c r="S218" s="43" t="s">
        <v>7</v>
      </c>
      <c r="T218" s="44" t="s">
        <v>803</v>
      </c>
      <c r="U218" s="44" t="s">
        <v>439</v>
      </c>
      <c r="V218" s="44" t="s">
        <v>439</v>
      </c>
      <c r="W218" s="44" t="s">
        <v>676</v>
      </c>
      <c r="X218" s="44" t="s">
        <v>439</v>
      </c>
      <c r="Y218" s="44" t="s">
        <v>804</v>
      </c>
      <c r="Z218" s="44" t="s">
        <v>439</v>
      </c>
      <c r="AA218" s="44" t="s">
        <v>804</v>
      </c>
      <c r="AB218" s="44" t="s">
        <v>439</v>
      </c>
      <c r="AC218" s="44" t="s">
        <v>439</v>
      </c>
      <c r="AD218" s="44" t="s">
        <v>439</v>
      </c>
      <c r="AE218" s="44" t="s">
        <v>439</v>
      </c>
      <c r="AF218" s="44" t="s">
        <v>439</v>
      </c>
      <c r="AG218" s="44" t="s">
        <v>439</v>
      </c>
      <c r="AH218" s="44" t="s">
        <v>439</v>
      </c>
      <c r="AI218" s="44" t="s">
        <v>439</v>
      </c>
      <c r="AJ218" s="44" t="s">
        <v>439</v>
      </c>
      <c r="AK218" s="44" t="s">
        <v>439</v>
      </c>
      <c r="AL218" s="44" t="s">
        <v>439</v>
      </c>
      <c r="AM218" s="44" t="s">
        <v>439</v>
      </c>
      <c r="AN218" s="44" t="s">
        <v>439</v>
      </c>
    </row>
    <row r="219" spans="1:40" x14ac:dyDescent="0.25">
      <c r="A219" s="43" t="s">
        <v>449</v>
      </c>
      <c r="B219" s="45" t="s">
        <v>444</v>
      </c>
      <c r="C219" s="46"/>
      <c r="D219" s="43" t="s">
        <v>0</v>
      </c>
      <c r="F219" s="45" t="s">
        <v>0</v>
      </c>
      <c r="G219" s="47"/>
      <c r="H219" s="47"/>
      <c r="I219" s="47"/>
      <c r="J219" s="47"/>
      <c r="K219" s="47"/>
      <c r="L219" s="46"/>
      <c r="M219" s="43" t="s">
        <v>308</v>
      </c>
      <c r="N219" s="45" t="s">
        <v>90</v>
      </c>
      <c r="O219" s="47"/>
      <c r="P219" s="46"/>
      <c r="Q219" s="43" t="s">
        <v>317</v>
      </c>
      <c r="R219" s="43" t="s">
        <v>6</v>
      </c>
      <c r="S219" s="43" t="s">
        <v>7</v>
      </c>
      <c r="T219" s="44" t="s">
        <v>803</v>
      </c>
      <c r="U219" s="44" t="s">
        <v>676</v>
      </c>
      <c r="V219" s="44" t="s">
        <v>439</v>
      </c>
      <c r="W219" s="44" t="s">
        <v>439</v>
      </c>
      <c r="X219" s="44" t="s">
        <v>439</v>
      </c>
      <c r="Y219" s="44" t="s">
        <v>804</v>
      </c>
      <c r="Z219" s="44" t="s">
        <v>439</v>
      </c>
      <c r="AA219" s="44" t="s">
        <v>804</v>
      </c>
      <c r="AB219" s="44" t="s">
        <v>439</v>
      </c>
      <c r="AC219" s="44" t="s">
        <v>439</v>
      </c>
      <c r="AD219" s="44" t="s">
        <v>439</v>
      </c>
      <c r="AE219" s="44" t="s">
        <v>439</v>
      </c>
      <c r="AF219" s="44" t="s">
        <v>439</v>
      </c>
      <c r="AG219" s="44" t="s">
        <v>439</v>
      </c>
      <c r="AH219" s="44" t="s">
        <v>439</v>
      </c>
      <c r="AI219" s="44" t="s">
        <v>439</v>
      </c>
      <c r="AJ219" s="44" t="s">
        <v>439</v>
      </c>
      <c r="AK219" s="44" t="s">
        <v>439</v>
      </c>
      <c r="AL219" s="44" t="s">
        <v>439</v>
      </c>
      <c r="AM219" s="44" t="s">
        <v>439</v>
      </c>
      <c r="AN219" s="44" t="s">
        <v>439</v>
      </c>
    </row>
    <row r="220" spans="1:40" x14ac:dyDescent="0.25">
      <c r="A220" s="43" t="s">
        <v>449</v>
      </c>
      <c r="B220" s="45" t="s">
        <v>444</v>
      </c>
      <c r="C220" s="46"/>
      <c r="D220" s="43" t="s">
        <v>238</v>
      </c>
      <c r="F220" s="45" t="s">
        <v>451</v>
      </c>
      <c r="G220" s="47"/>
      <c r="H220" s="47"/>
      <c r="I220" s="47"/>
      <c r="J220" s="47"/>
      <c r="K220" s="47"/>
      <c r="L220" s="46"/>
      <c r="M220" s="43" t="s">
        <v>308</v>
      </c>
      <c r="N220" s="45" t="s">
        <v>90</v>
      </c>
      <c r="O220" s="47"/>
      <c r="P220" s="46"/>
      <c r="Q220" s="43" t="s">
        <v>317</v>
      </c>
      <c r="R220" s="43" t="s">
        <v>6</v>
      </c>
      <c r="S220" s="43" t="s">
        <v>7</v>
      </c>
      <c r="T220" s="44" t="s">
        <v>803</v>
      </c>
      <c r="U220" s="44" t="s">
        <v>676</v>
      </c>
      <c r="V220" s="44" t="s">
        <v>439</v>
      </c>
      <c r="W220" s="44" t="s">
        <v>439</v>
      </c>
      <c r="X220" s="44" t="s">
        <v>439</v>
      </c>
      <c r="Y220" s="44" t="s">
        <v>804</v>
      </c>
      <c r="Z220" s="44" t="s">
        <v>0</v>
      </c>
      <c r="AA220" s="44" t="s">
        <v>0</v>
      </c>
      <c r="AB220" s="44" t="s">
        <v>439</v>
      </c>
      <c r="AC220" s="44" t="s">
        <v>439</v>
      </c>
      <c r="AD220" s="44" t="s">
        <v>439</v>
      </c>
      <c r="AE220" s="44" t="s">
        <v>439</v>
      </c>
      <c r="AF220" s="44" t="s">
        <v>439</v>
      </c>
      <c r="AG220" s="44" t="s">
        <v>439</v>
      </c>
      <c r="AH220" s="44" t="s">
        <v>439</v>
      </c>
      <c r="AI220" s="44" t="s">
        <v>805</v>
      </c>
      <c r="AJ220" s="44" t="s">
        <v>806</v>
      </c>
      <c r="AK220" s="44" t="s">
        <v>439</v>
      </c>
      <c r="AL220" s="44" t="s">
        <v>439</v>
      </c>
      <c r="AM220" s="44" t="s">
        <v>439</v>
      </c>
      <c r="AN220" s="44" t="s">
        <v>439</v>
      </c>
    </row>
    <row r="221" spans="1:40" x14ac:dyDescent="0.25">
      <c r="A221" s="43" t="s">
        <v>408</v>
      </c>
      <c r="B221" s="45" t="s">
        <v>409</v>
      </c>
      <c r="C221" s="46"/>
      <c r="D221" s="43" t="s">
        <v>0</v>
      </c>
      <c r="F221" s="45" t="s">
        <v>0</v>
      </c>
      <c r="G221" s="47"/>
      <c r="H221" s="47"/>
      <c r="I221" s="47"/>
      <c r="J221" s="47"/>
      <c r="K221" s="47"/>
      <c r="L221" s="46"/>
      <c r="M221" s="43" t="s">
        <v>296</v>
      </c>
      <c r="N221" s="45" t="s">
        <v>78</v>
      </c>
      <c r="O221" s="47"/>
      <c r="P221" s="46"/>
      <c r="Q221" s="43" t="s">
        <v>807</v>
      </c>
      <c r="R221" s="43" t="s">
        <v>113</v>
      </c>
      <c r="S221" s="43" t="s">
        <v>7</v>
      </c>
      <c r="T221" s="44" t="s">
        <v>808</v>
      </c>
      <c r="U221" s="44" t="s">
        <v>439</v>
      </c>
      <c r="V221" s="44" t="s">
        <v>439</v>
      </c>
      <c r="W221" s="44" t="s">
        <v>439</v>
      </c>
      <c r="X221" s="44" t="s">
        <v>439</v>
      </c>
      <c r="Y221" s="44" t="s">
        <v>808</v>
      </c>
      <c r="Z221" s="44" t="s">
        <v>439</v>
      </c>
      <c r="AA221" s="44" t="s">
        <v>808</v>
      </c>
      <c r="AB221" s="44" t="s">
        <v>439</v>
      </c>
      <c r="AC221" s="44" t="s">
        <v>439</v>
      </c>
      <c r="AD221" s="44" t="s">
        <v>439</v>
      </c>
      <c r="AE221" s="44" t="s">
        <v>439</v>
      </c>
      <c r="AF221" s="44" t="s">
        <v>439</v>
      </c>
      <c r="AG221" s="44" t="s">
        <v>439</v>
      </c>
      <c r="AH221" s="44" t="s">
        <v>439</v>
      </c>
      <c r="AI221" s="44" t="s">
        <v>439</v>
      </c>
      <c r="AJ221" s="44" t="s">
        <v>439</v>
      </c>
      <c r="AK221" s="44" t="s">
        <v>439</v>
      </c>
      <c r="AL221" s="44" t="s">
        <v>439</v>
      </c>
      <c r="AM221" s="44" t="s">
        <v>439</v>
      </c>
      <c r="AN221" s="44" t="s">
        <v>439</v>
      </c>
    </row>
    <row r="222" spans="1:40" x14ac:dyDescent="0.25">
      <c r="A222" s="43" t="s">
        <v>449</v>
      </c>
      <c r="B222" s="45" t="s">
        <v>444</v>
      </c>
      <c r="C222" s="46"/>
      <c r="D222" s="43" t="s">
        <v>0</v>
      </c>
      <c r="F222" s="45" t="s">
        <v>0</v>
      </c>
      <c r="G222" s="47"/>
      <c r="H222" s="47"/>
      <c r="I222" s="47"/>
      <c r="J222" s="47"/>
      <c r="K222" s="47"/>
      <c r="L222" s="46"/>
      <c r="M222" s="43" t="s">
        <v>296</v>
      </c>
      <c r="N222" s="45" t="s">
        <v>78</v>
      </c>
      <c r="O222" s="47"/>
      <c r="P222" s="46"/>
      <c r="Q222" s="43" t="s">
        <v>807</v>
      </c>
      <c r="R222" s="43" t="s">
        <v>113</v>
      </c>
      <c r="S222" s="43" t="s">
        <v>7</v>
      </c>
      <c r="T222" s="44" t="s">
        <v>439</v>
      </c>
      <c r="U222" s="44" t="s">
        <v>808</v>
      </c>
      <c r="V222" s="44" t="s">
        <v>439</v>
      </c>
      <c r="W222" s="44" t="s">
        <v>439</v>
      </c>
      <c r="X222" s="44" t="s">
        <v>439</v>
      </c>
      <c r="Y222" s="44" t="s">
        <v>808</v>
      </c>
      <c r="Z222" s="44" t="s">
        <v>439</v>
      </c>
      <c r="AA222" s="44" t="s">
        <v>808</v>
      </c>
      <c r="AB222" s="44" t="s">
        <v>439</v>
      </c>
      <c r="AC222" s="44" t="s">
        <v>439</v>
      </c>
      <c r="AD222" s="44" t="s">
        <v>439</v>
      </c>
      <c r="AE222" s="44" t="s">
        <v>439</v>
      </c>
      <c r="AF222" s="44" t="s">
        <v>439</v>
      </c>
      <c r="AG222" s="44" t="s">
        <v>439</v>
      </c>
      <c r="AH222" s="44" t="s">
        <v>439</v>
      </c>
      <c r="AI222" s="44" t="s">
        <v>439</v>
      </c>
      <c r="AJ222" s="44" t="s">
        <v>439</v>
      </c>
      <c r="AK222" s="44" t="s">
        <v>439</v>
      </c>
      <c r="AL222" s="44" t="s">
        <v>439</v>
      </c>
      <c r="AM222" s="44" t="s">
        <v>439</v>
      </c>
      <c r="AN222" s="44" t="s">
        <v>439</v>
      </c>
    </row>
    <row r="223" spans="1:40" x14ac:dyDescent="0.25">
      <c r="A223" s="43" t="s">
        <v>449</v>
      </c>
      <c r="B223" s="45" t="s">
        <v>444</v>
      </c>
      <c r="C223" s="46"/>
      <c r="D223" s="43" t="s">
        <v>238</v>
      </c>
      <c r="F223" s="45" t="s">
        <v>451</v>
      </c>
      <c r="G223" s="47"/>
      <c r="H223" s="47"/>
      <c r="I223" s="47"/>
      <c r="J223" s="47"/>
      <c r="K223" s="47"/>
      <c r="L223" s="46"/>
      <c r="M223" s="43" t="s">
        <v>296</v>
      </c>
      <c r="N223" s="45" t="s">
        <v>78</v>
      </c>
      <c r="O223" s="47"/>
      <c r="P223" s="46"/>
      <c r="Q223" s="43" t="s">
        <v>807</v>
      </c>
      <c r="R223" s="43" t="s">
        <v>113</v>
      </c>
      <c r="S223" s="43" t="s">
        <v>7</v>
      </c>
      <c r="T223" s="44" t="s">
        <v>439</v>
      </c>
      <c r="U223" s="44" t="s">
        <v>808</v>
      </c>
      <c r="V223" s="44" t="s">
        <v>439</v>
      </c>
      <c r="W223" s="44" t="s">
        <v>439</v>
      </c>
      <c r="X223" s="44" t="s">
        <v>439</v>
      </c>
      <c r="Y223" s="44" t="s">
        <v>808</v>
      </c>
      <c r="Z223" s="44" t="s">
        <v>0</v>
      </c>
      <c r="AA223" s="44" t="s">
        <v>0</v>
      </c>
      <c r="AB223" s="44" t="s">
        <v>439</v>
      </c>
      <c r="AC223" s="44" t="s">
        <v>439</v>
      </c>
      <c r="AD223" s="44" t="s">
        <v>439</v>
      </c>
      <c r="AE223" s="44" t="s">
        <v>439</v>
      </c>
      <c r="AF223" s="44" t="s">
        <v>439</v>
      </c>
      <c r="AG223" s="44" t="s">
        <v>439</v>
      </c>
      <c r="AH223" s="44" t="s">
        <v>439</v>
      </c>
      <c r="AI223" s="44" t="s">
        <v>808</v>
      </c>
      <c r="AJ223" s="44" t="s">
        <v>439</v>
      </c>
      <c r="AK223" s="44" t="s">
        <v>439</v>
      </c>
      <c r="AL223" s="44" t="s">
        <v>439</v>
      </c>
      <c r="AM223" s="44" t="s">
        <v>439</v>
      </c>
      <c r="AN223" s="44" t="s">
        <v>439</v>
      </c>
    </row>
    <row r="224" spans="1:40" x14ac:dyDescent="0.25">
      <c r="A224" s="43" t="s">
        <v>408</v>
      </c>
      <c r="B224" s="45" t="s">
        <v>409</v>
      </c>
      <c r="C224" s="46"/>
      <c r="D224" s="43" t="s">
        <v>0</v>
      </c>
      <c r="F224" s="45" t="s">
        <v>0</v>
      </c>
      <c r="G224" s="47"/>
      <c r="H224" s="47"/>
      <c r="I224" s="47"/>
      <c r="J224" s="47"/>
      <c r="K224" s="47"/>
      <c r="L224" s="46"/>
      <c r="M224" s="43" t="s">
        <v>299</v>
      </c>
      <c r="N224" s="45" t="s">
        <v>81</v>
      </c>
      <c r="O224" s="47"/>
      <c r="P224" s="46"/>
      <c r="Q224" s="43" t="s">
        <v>807</v>
      </c>
      <c r="R224" s="43" t="s">
        <v>113</v>
      </c>
      <c r="S224" s="43" t="s">
        <v>7</v>
      </c>
      <c r="T224" s="44" t="s">
        <v>809</v>
      </c>
      <c r="U224" s="44" t="s">
        <v>439</v>
      </c>
      <c r="V224" s="44" t="s">
        <v>810</v>
      </c>
      <c r="W224" s="44" t="s">
        <v>811</v>
      </c>
      <c r="X224" s="44" t="s">
        <v>439</v>
      </c>
      <c r="Y224" s="44" t="s">
        <v>812</v>
      </c>
      <c r="Z224" s="44" t="s">
        <v>439</v>
      </c>
      <c r="AA224" s="44" t="s">
        <v>812</v>
      </c>
      <c r="AB224" s="44" t="s">
        <v>439</v>
      </c>
      <c r="AC224" s="44" t="s">
        <v>439</v>
      </c>
      <c r="AD224" s="44" t="s">
        <v>439</v>
      </c>
      <c r="AE224" s="44" t="s">
        <v>439</v>
      </c>
      <c r="AF224" s="44" t="s">
        <v>439</v>
      </c>
      <c r="AG224" s="44" t="s">
        <v>439</v>
      </c>
      <c r="AH224" s="44" t="s">
        <v>439</v>
      </c>
      <c r="AI224" s="44" t="s">
        <v>439</v>
      </c>
      <c r="AJ224" s="44" t="s">
        <v>439</v>
      </c>
      <c r="AK224" s="44" t="s">
        <v>439</v>
      </c>
      <c r="AL224" s="44" t="s">
        <v>439</v>
      </c>
      <c r="AM224" s="44" t="s">
        <v>439</v>
      </c>
      <c r="AN224" s="44" t="s">
        <v>439</v>
      </c>
    </row>
    <row r="225" spans="1:40" x14ac:dyDescent="0.25">
      <c r="A225" s="43" t="s">
        <v>449</v>
      </c>
      <c r="B225" s="45" t="s">
        <v>444</v>
      </c>
      <c r="C225" s="46"/>
      <c r="D225" s="43" t="s">
        <v>0</v>
      </c>
      <c r="F225" s="45" t="s">
        <v>0</v>
      </c>
      <c r="G225" s="47"/>
      <c r="H225" s="47"/>
      <c r="I225" s="47"/>
      <c r="J225" s="47"/>
      <c r="K225" s="47"/>
      <c r="L225" s="46"/>
      <c r="M225" s="43" t="s">
        <v>299</v>
      </c>
      <c r="N225" s="45" t="s">
        <v>81</v>
      </c>
      <c r="O225" s="47"/>
      <c r="P225" s="46"/>
      <c r="Q225" s="43" t="s">
        <v>807</v>
      </c>
      <c r="R225" s="43" t="s">
        <v>113</v>
      </c>
      <c r="S225" s="43" t="s">
        <v>7</v>
      </c>
      <c r="T225" s="44" t="s">
        <v>809</v>
      </c>
      <c r="U225" s="44" t="s">
        <v>811</v>
      </c>
      <c r="V225" s="44" t="s">
        <v>810</v>
      </c>
      <c r="W225" s="44" t="s">
        <v>439</v>
      </c>
      <c r="X225" s="44" t="s">
        <v>439</v>
      </c>
      <c r="Y225" s="44" t="s">
        <v>812</v>
      </c>
      <c r="Z225" s="44" t="s">
        <v>439</v>
      </c>
      <c r="AA225" s="44" t="s">
        <v>812</v>
      </c>
      <c r="AB225" s="44" t="s">
        <v>439</v>
      </c>
      <c r="AC225" s="44" t="s">
        <v>439</v>
      </c>
      <c r="AD225" s="44" t="s">
        <v>439</v>
      </c>
      <c r="AE225" s="44" t="s">
        <v>439</v>
      </c>
      <c r="AF225" s="44" t="s">
        <v>439</v>
      </c>
      <c r="AG225" s="44" t="s">
        <v>439</v>
      </c>
      <c r="AH225" s="44" t="s">
        <v>439</v>
      </c>
      <c r="AI225" s="44" t="s">
        <v>439</v>
      </c>
      <c r="AJ225" s="44" t="s">
        <v>439</v>
      </c>
      <c r="AK225" s="44" t="s">
        <v>439</v>
      </c>
      <c r="AL225" s="44" t="s">
        <v>439</v>
      </c>
      <c r="AM225" s="44" t="s">
        <v>439</v>
      </c>
      <c r="AN225" s="44" t="s">
        <v>439</v>
      </c>
    </row>
    <row r="226" spans="1:40" x14ac:dyDescent="0.25">
      <c r="A226" s="43" t="s">
        <v>449</v>
      </c>
      <c r="B226" s="45" t="s">
        <v>444</v>
      </c>
      <c r="C226" s="46"/>
      <c r="D226" s="43" t="s">
        <v>238</v>
      </c>
      <c r="F226" s="45" t="s">
        <v>451</v>
      </c>
      <c r="G226" s="47"/>
      <c r="H226" s="47"/>
      <c r="I226" s="47"/>
      <c r="J226" s="47"/>
      <c r="K226" s="47"/>
      <c r="L226" s="46"/>
      <c r="M226" s="43" t="s">
        <v>299</v>
      </c>
      <c r="N226" s="45" t="s">
        <v>81</v>
      </c>
      <c r="O226" s="47"/>
      <c r="P226" s="46"/>
      <c r="Q226" s="43" t="s">
        <v>807</v>
      </c>
      <c r="R226" s="43" t="s">
        <v>113</v>
      </c>
      <c r="S226" s="43" t="s">
        <v>7</v>
      </c>
      <c r="T226" s="44" t="s">
        <v>809</v>
      </c>
      <c r="U226" s="44" t="s">
        <v>811</v>
      </c>
      <c r="V226" s="44" t="s">
        <v>810</v>
      </c>
      <c r="W226" s="44" t="s">
        <v>439</v>
      </c>
      <c r="X226" s="44" t="s">
        <v>439</v>
      </c>
      <c r="Y226" s="44" t="s">
        <v>812</v>
      </c>
      <c r="Z226" s="44" t="s">
        <v>0</v>
      </c>
      <c r="AA226" s="44" t="s">
        <v>0</v>
      </c>
      <c r="AB226" s="44" t="s">
        <v>439</v>
      </c>
      <c r="AC226" s="44" t="s">
        <v>439</v>
      </c>
      <c r="AD226" s="44" t="s">
        <v>439</v>
      </c>
      <c r="AE226" s="44" t="s">
        <v>439</v>
      </c>
      <c r="AF226" s="44" t="s">
        <v>439</v>
      </c>
      <c r="AG226" s="44" t="s">
        <v>439</v>
      </c>
      <c r="AH226" s="44" t="s">
        <v>439</v>
      </c>
      <c r="AI226" s="44" t="s">
        <v>813</v>
      </c>
      <c r="AJ226" s="44" t="s">
        <v>814</v>
      </c>
      <c r="AK226" s="44" t="s">
        <v>439</v>
      </c>
      <c r="AL226" s="44" t="s">
        <v>439</v>
      </c>
      <c r="AM226" s="44" t="s">
        <v>439</v>
      </c>
      <c r="AN226" s="44" t="s">
        <v>439</v>
      </c>
    </row>
    <row r="227" spans="1:40" x14ac:dyDescent="0.25">
      <c r="A227" s="43" t="s">
        <v>408</v>
      </c>
      <c r="B227" s="45" t="s">
        <v>409</v>
      </c>
      <c r="C227" s="46"/>
      <c r="D227" s="43" t="s">
        <v>0</v>
      </c>
      <c r="F227" s="45" t="s">
        <v>0</v>
      </c>
      <c r="G227" s="47"/>
      <c r="H227" s="47"/>
      <c r="I227" s="47"/>
      <c r="J227" s="47"/>
      <c r="K227" s="47"/>
      <c r="L227" s="46"/>
      <c r="M227" s="43" t="s">
        <v>300</v>
      </c>
      <c r="N227" s="45" t="s">
        <v>82</v>
      </c>
      <c r="O227" s="47"/>
      <c r="P227" s="46"/>
      <c r="Q227" s="43" t="s">
        <v>807</v>
      </c>
      <c r="R227" s="43" t="s">
        <v>113</v>
      </c>
      <c r="S227" s="43" t="s">
        <v>7</v>
      </c>
      <c r="T227" s="44" t="s">
        <v>815</v>
      </c>
      <c r="U227" s="44" t="s">
        <v>439</v>
      </c>
      <c r="V227" s="44" t="s">
        <v>816</v>
      </c>
      <c r="W227" s="44" t="s">
        <v>439</v>
      </c>
      <c r="X227" s="44" t="s">
        <v>811</v>
      </c>
      <c r="Y227" s="44" t="s">
        <v>817</v>
      </c>
      <c r="Z227" s="44" t="s">
        <v>439</v>
      </c>
      <c r="AA227" s="44" t="s">
        <v>817</v>
      </c>
      <c r="AB227" s="44" t="s">
        <v>439</v>
      </c>
      <c r="AC227" s="44" t="s">
        <v>439</v>
      </c>
      <c r="AD227" s="44" t="s">
        <v>439</v>
      </c>
      <c r="AE227" s="44" t="s">
        <v>439</v>
      </c>
      <c r="AF227" s="44" t="s">
        <v>439</v>
      </c>
      <c r="AG227" s="44" t="s">
        <v>439</v>
      </c>
      <c r="AH227" s="44" t="s">
        <v>439</v>
      </c>
      <c r="AI227" s="44" t="s">
        <v>439</v>
      </c>
      <c r="AJ227" s="44" t="s">
        <v>439</v>
      </c>
      <c r="AK227" s="44" t="s">
        <v>439</v>
      </c>
      <c r="AL227" s="44" t="s">
        <v>439</v>
      </c>
      <c r="AM227" s="44" t="s">
        <v>439</v>
      </c>
      <c r="AN227" s="44" t="s">
        <v>439</v>
      </c>
    </row>
    <row r="228" spans="1:40" x14ac:dyDescent="0.25">
      <c r="A228" s="43" t="s">
        <v>449</v>
      </c>
      <c r="B228" s="45" t="s">
        <v>444</v>
      </c>
      <c r="C228" s="46"/>
      <c r="D228" s="43" t="s">
        <v>0</v>
      </c>
      <c r="F228" s="45" t="s">
        <v>0</v>
      </c>
      <c r="G228" s="47"/>
      <c r="H228" s="47"/>
      <c r="I228" s="47"/>
      <c r="J228" s="47"/>
      <c r="K228" s="47"/>
      <c r="L228" s="46"/>
      <c r="M228" s="43" t="s">
        <v>300</v>
      </c>
      <c r="N228" s="45" t="s">
        <v>82</v>
      </c>
      <c r="O228" s="47"/>
      <c r="P228" s="46"/>
      <c r="Q228" s="43" t="s">
        <v>807</v>
      </c>
      <c r="R228" s="43" t="s">
        <v>113</v>
      </c>
      <c r="S228" s="43" t="s">
        <v>7</v>
      </c>
      <c r="T228" s="44" t="s">
        <v>815</v>
      </c>
      <c r="U228" s="44" t="s">
        <v>439</v>
      </c>
      <c r="V228" s="44" t="s">
        <v>818</v>
      </c>
      <c r="W228" s="44" t="s">
        <v>439</v>
      </c>
      <c r="X228" s="44" t="s">
        <v>439</v>
      </c>
      <c r="Y228" s="44" t="s">
        <v>817</v>
      </c>
      <c r="Z228" s="44" t="s">
        <v>439</v>
      </c>
      <c r="AA228" s="44" t="s">
        <v>817</v>
      </c>
      <c r="AB228" s="44" t="s">
        <v>439</v>
      </c>
      <c r="AC228" s="44" t="s">
        <v>439</v>
      </c>
      <c r="AD228" s="44" t="s">
        <v>439</v>
      </c>
      <c r="AE228" s="44" t="s">
        <v>439</v>
      </c>
      <c r="AF228" s="44" t="s">
        <v>439</v>
      </c>
      <c r="AG228" s="44" t="s">
        <v>439</v>
      </c>
      <c r="AH228" s="44" t="s">
        <v>439</v>
      </c>
      <c r="AI228" s="44" t="s">
        <v>439</v>
      </c>
      <c r="AJ228" s="44" t="s">
        <v>439</v>
      </c>
      <c r="AK228" s="44" t="s">
        <v>439</v>
      </c>
      <c r="AL228" s="44" t="s">
        <v>439</v>
      </c>
      <c r="AM228" s="44" t="s">
        <v>439</v>
      </c>
      <c r="AN228" s="44" t="s">
        <v>439</v>
      </c>
    </row>
    <row r="229" spans="1:40" x14ac:dyDescent="0.25">
      <c r="A229" s="43" t="s">
        <v>449</v>
      </c>
      <c r="B229" s="45" t="s">
        <v>444</v>
      </c>
      <c r="C229" s="46"/>
      <c r="D229" s="43" t="s">
        <v>238</v>
      </c>
      <c r="F229" s="45" t="s">
        <v>451</v>
      </c>
      <c r="G229" s="47"/>
      <c r="H229" s="47"/>
      <c r="I229" s="47"/>
      <c r="J229" s="47"/>
      <c r="K229" s="47"/>
      <c r="L229" s="46"/>
      <c r="M229" s="43" t="s">
        <v>300</v>
      </c>
      <c r="N229" s="45" t="s">
        <v>82</v>
      </c>
      <c r="O229" s="47"/>
      <c r="P229" s="46"/>
      <c r="Q229" s="43" t="s">
        <v>807</v>
      </c>
      <c r="R229" s="43" t="s">
        <v>113</v>
      </c>
      <c r="S229" s="43" t="s">
        <v>7</v>
      </c>
      <c r="T229" s="44" t="s">
        <v>815</v>
      </c>
      <c r="U229" s="44" t="s">
        <v>439</v>
      </c>
      <c r="V229" s="44" t="s">
        <v>818</v>
      </c>
      <c r="W229" s="44" t="s">
        <v>439</v>
      </c>
      <c r="X229" s="44" t="s">
        <v>439</v>
      </c>
      <c r="Y229" s="44" t="s">
        <v>817</v>
      </c>
      <c r="Z229" s="44" t="s">
        <v>0</v>
      </c>
      <c r="AA229" s="44" t="s">
        <v>0</v>
      </c>
      <c r="AB229" s="44" t="s">
        <v>439</v>
      </c>
      <c r="AC229" s="44" t="s">
        <v>439</v>
      </c>
      <c r="AD229" s="44" t="s">
        <v>439</v>
      </c>
      <c r="AE229" s="44" t="s">
        <v>439</v>
      </c>
      <c r="AF229" s="44" t="s">
        <v>439</v>
      </c>
      <c r="AG229" s="44" t="s">
        <v>439</v>
      </c>
      <c r="AH229" s="44" t="s">
        <v>439</v>
      </c>
      <c r="AI229" s="44" t="s">
        <v>819</v>
      </c>
      <c r="AJ229" s="44" t="s">
        <v>820</v>
      </c>
      <c r="AK229" s="44" t="s">
        <v>439</v>
      </c>
      <c r="AL229" s="44" t="s">
        <v>439</v>
      </c>
      <c r="AM229" s="44" t="s">
        <v>439</v>
      </c>
      <c r="AN229" s="44" t="s">
        <v>439</v>
      </c>
    </row>
    <row r="230" spans="1:40" x14ac:dyDescent="0.25">
      <c r="A230" s="43" t="s">
        <v>408</v>
      </c>
      <c r="B230" s="45" t="s">
        <v>409</v>
      </c>
      <c r="C230" s="46"/>
      <c r="D230" s="43" t="s">
        <v>0</v>
      </c>
      <c r="F230" s="45" t="s">
        <v>0</v>
      </c>
      <c r="G230" s="47"/>
      <c r="H230" s="47"/>
      <c r="I230" s="47"/>
      <c r="J230" s="47"/>
      <c r="K230" s="47"/>
      <c r="L230" s="46"/>
      <c r="M230" s="43" t="s">
        <v>260</v>
      </c>
      <c r="N230" s="45" t="s">
        <v>44</v>
      </c>
      <c r="O230" s="47"/>
      <c r="P230" s="46"/>
      <c r="Q230" s="43" t="s">
        <v>317</v>
      </c>
      <c r="R230" s="43" t="s">
        <v>6</v>
      </c>
      <c r="S230" s="43" t="s">
        <v>7</v>
      </c>
      <c r="T230" s="44" t="s">
        <v>821</v>
      </c>
      <c r="U230" s="44" t="s">
        <v>439</v>
      </c>
      <c r="V230" s="44" t="s">
        <v>439</v>
      </c>
      <c r="W230" s="44" t="s">
        <v>822</v>
      </c>
      <c r="X230" s="44" t="s">
        <v>439</v>
      </c>
      <c r="Y230" s="44" t="s">
        <v>823</v>
      </c>
      <c r="Z230" s="44" t="s">
        <v>823</v>
      </c>
      <c r="AA230" s="44" t="s">
        <v>439</v>
      </c>
      <c r="AB230" s="44" t="s">
        <v>439</v>
      </c>
      <c r="AC230" s="44" t="s">
        <v>439</v>
      </c>
      <c r="AD230" s="44" t="s">
        <v>439</v>
      </c>
      <c r="AE230" s="44" t="s">
        <v>439</v>
      </c>
      <c r="AF230" s="44" t="s">
        <v>439</v>
      </c>
      <c r="AG230" s="44" t="s">
        <v>439</v>
      </c>
      <c r="AH230" s="44" t="s">
        <v>439</v>
      </c>
      <c r="AI230" s="44" t="s">
        <v>439</v>
      </c>
      <c r="AJ230" s="44" t="s">
        <v>439</v>
      </c>
      <c r="AK230" s="44" t="s">
        <v>439</v>
      </c>
      <c r="AL230" s="44" t="s">
        <v>439</v>
      </c>
      <c r="AM230" s="44" t="s">
        <v>439</v>
      </c>
      <c r="AN230" s="44" t="s">
        <v>439</v>
      </c>
    </row>
    <row r="231" spans="1:40" x14ac:dyDescent="0.25">
      <c r="A231" s="43" t="s">
        <v>408</v>
      </c>
      <c r="B231" s="45" t="s">
        <v>409</v>
      </c>
      <c r="C231" s="46"/>
      <c r="D231" s="43" t="s">
        <v>0</v>
      </c>
      <c r="F231" s="45" t="s">
        <v>0</v>
      </c>
      <c r="G231" s="47"/>
      <c r="H231" s="47"/>
      <c r="I231" s="47"/>
      <c r="J231" s="47"/>
      <c r="K231" s="47"/>
      <c r="L231" s="46"/>
      <c r="M231" s="43" t="s">
        <v>260</v>
      </c>
      <c r="N231" s="45" t="s">
        <v>44</v>
      </c>
      <c r="O231" s="47"/>
      <c r="P231" s="46"/>
      <c r="Q231" s="43" t="s">
        <v>807</v>
      </c>
      <c r="R231" s="43" t="s">
        <v>113</v>
      </c>
      <c r="S231" s="43" t="s">
        <v>7</v>
      </c>
      <c r="T231" s="44" t="s">
        <v>824</v>
      </c>
      <c r="U231" s="44" t="s">
        <v>439</v>
      </c>
      <c r="V231" s="44" t="s">
        <v>439</v>
      </c>
      <c r="W231" s="44" t="s">
        <v>439</v>
      </c>
      <c r="X231" s="44" t="s">
        <v>439</v>
      </c>
      <c r="Y231" s="44" t="s">
        <v>824</v>
      </c>
      <c r="Z231" s="44" t="s">
        <v>824</v>
      </c>
      <c r="AA231" s="44" t="s">
        <v>439</v>
      </c>
      <c r="AB231" s="44" t="s">
        <v>439</v>
      </c>
      <c r="AC231" s="44" t="s">
        <v>439</v>
      </c>
      <c r="AD231" s="44" t="s">
        <v>439</v>
      </c>
      <c r="AE231" s="44" t="s">
        <v>439</v>
      </c>
      <c r="AF231" s="44" t="s">
        <v>439</v>
      </c>
      <c r="AG231" s="44" t="s">
        <v>439</v>
      </c>
      <c r="AH231" s="44" t="s">
        <v>439</v>
      </c>
      <c r="AI231" s="44" t="s">
        <v>439</v>
      </c>
      <c r="AJ231" s="44" t="s">
        <v>439</v>
      </c>
      <c r="AK231" s="44" t="s">
        <v>439</v>
      </c>
      <c r="AL231" s="44" t="s">
        <v>439</v>
      </c>
      <c r="AM231" s="44" t="s">
        <v>439</v>
      </c>
      <c r="AN231" s="44" t="s">
        <v>439</v>
      </c>
    </row>
    <row r="232" spans="1:40" x14ac:dyDescent="0.25">
      <c r="A232" s="43" t="s">
        <v>408</v>
      </c>
      <c r="B232" s="45" t="s">
        <v>409</v>
      </c>
      <c r="C232" s="46"/>
      <c r="D232" s="43" t="s">
        <v>0</v>
      </c>
      <c r="F232" s="45" t="s">
        <v>0</v>
      </c>
      <c r="G232" s="47"/>
      <c r="H232" s="47"/>
      <c r="I232" s="47"/>
      <c r="J232" s="47"/>
      <c r="K232" s="47"/>
      <c r="L232" s="46"/>
      <c r="M232" s="43" t="s">
        <v>825</v>
      </c>
      <c r="N232" s="45" t="s">
        <v>826</v>
      </c>
      <c r="O232" s="47"/>
      <c r="P232" s="46"/>
      <c r="Q232" s="43" t="s">
        <v>317</v>
      </c>
      <c r="R232" s="43" t="s">
        <v>6</v>
      </c>
      <c r="S232" s="43" t="s">
        <v>7</v>
      </c>
      <c r="T232" s="44" t="s">
        <v>827</v>
      </c>
      <c r="U232" s="44" t="s">
        <v>439</v>
      </c>
      <c r="V232" s="44" t="s">
        <v>439</v>
      </c>
      <c r="W232" s="44" t="s">
        <v>439</v>
      </c>
      <c r="X232" s="44" t="s">
        <v>828</v>
      </c>
      <c r="Y232" s="44" t="s">
        <v>829</v>
      </c>
      <c r="Z232" s="44" t="s">
        <v>439</v>
      </c>
      <c r="AA232" s="44" t="s">
        <v>828</v>
      </c>
      <c r="AB232" s="44" t="s">
        <v>829</v>
      </c>
      <c r="AC232" s="44" t="s">
        <v>439</v>
      </c>
      <c r="AD232" s="44" t="s">
        <v>439</v>
      </c>
      <c r="AE232" s="44" t="s">
        <v>439</v>
      </c>
      <c r="AF232" s="44" t="s">
        <v>829</v>
      </c>
      <c r="AG232" s="44" t="s">
        <v>439</v>
      </c>
      <c r="AH232" s="44" t="s">
        <v>439</v>
      </c>
      <c r="AI232" s="44" t="s">
        <v>439</v>
      </c>
      <c r="AJ232" s="44" t="s">
        <v>439</v>
      </c>
      <c r="AK232" s="44" t="s">
        <v>439</v>
      </c>
      <c r="AL232" s="44" t="s">
        <v>828</v>
      </c>
      <c r="AM232" s="44" t="s">
        <v>439</v>
      </c>
      <c r="AN232" s="44" t="s">
        <v>439</v>
      </c>
    </row>
    <row r="233" spans="1:40" x14ac:dyDescent="0.25">
      <c r="A233" s="43" t="s">
        <v>408</v>
      </c>
      <c r="B233" s="45" t="s">
        <v>409</v>
      </c>
      <c r="C233" s="46"/>
      <c r="D233" s="43" t="s">
        <v>443</v>
      </c>
      <c r="F233" s="45" t="s">
        <v>444</v>
      </c>
      <c r="G233" s="47"/>
      <c r="H233" s="47"/>
      <c r="I233" s="47"/>
      <c r="J233" s="47"/>
      <c r="K233" s="47"/>
      <c r="L233" s="46"/>
      <c r="M233" s="43" t="s">
        <v>825</v>
      </c>
      <c r="N233" s="45" t="s">
        <v>826</v>
      </c>
      <c r="O233" s="47"/>
      <c r="P233" s="46"/>
      <c r="Q233" s="43" t="s">
        <v>317</v>
      </c>
      <c r="R233" s="43" t="s">
        <v>6</v>
      </c>
      <c r="S233" s="43" t="s">
        <v>7</v>
      </c>
      <c r="T233" s="44" t="s">
        <v>828</v>
      </c>
      <c r="U233" s="44" t="s">
        <v>439</v>
      </c>
      <c r="V233" s="44" t="s">
        <v>439</v>
      </c>
      <c r="W233" s="44" t="s">
        <v>439</v>
      </c>
      <c r="X233" s="44" t="s">
        <v>439</v>
      </c>
      <c r="Y233" s="44" t="s">
        <v>828</v>
      </c>
      <c r="Z233" s="44" t="s">
        <v>0</v>
      </c>
      <c r="AA233" s="44" t="s">
        <v>0</v>
      </c>
      <c r="AB233" s="44" t="s">
        <v>439</v>
      </c>
      <c r="AC233" s="44" t="s">
        <v>439</v>
      </c>
      <c r="AD233" s="44" t="s">
        <v>439</v>
      </c>
      <c r="AE233" s="44" t="s">
        <v>439</v>
      </c>
      <c r="AF233" s="44" t="s">
        <v>439</v>
      </c>
      <c r="AG233" s="44" t="s">
        <v>439</v>
      </c>
      <c r="AH233" s="44" t="s">
        <v>439</v>
      </c>
      <c r="AI233" s="44" t="s">
        <v>828</v>
      </c>
      <c r="AJ233" s="44" t="s">
        <v>439</v>
      </c>
      <c r="AK233" s="44" t="s">
        <v>439</v>
      </c>
      <c r="AL233" s="44" t="s">
        <v>439</v>
      </c>
      <c r="AM233" s="44" t="s">
        <v>439</v>
      </c>
      <c r="AN233" s="44" t="s">
        <v>439</v>
      </c>
    </row>
    <row r="234" spans="1:40" x14ac:dyDescent="0.25">
      <c r="A234" s="43" t="s">
        <v>408</v>
      </c>
      <c r="B234" s="45" t="s">
        <v>409</v>
      </c>
      <c r="C234" s="46"/>
      <c r="D234" s="43" t="s">
        <v>0</v>
      </c>
      <c r="F234" s="45" t="s">
        <v>0</v>
      </c>
      <c r="G234" s="47"/>
      <c r="H234" s="47"/>
      <c r="I234" s="47"/>
      <c r="J234" s="47"/>
      <c r="K234" s="47"/>
      <c r="L234" s="46"/>
      <c r="M234" s="43" t="s">
        <v>313</v>
      </c>
      <c r="N234" s="45" t="s">
        <v>94</v>
      </c>
      <c r="O234" s="47"/>
      <c r="P234" s="46"/>
      <c r="Q234" s="43" t="s">
        <v>317</v>
      </c>
      <c r="R234" s="43" t="s">
        <v>6</v>
      </c>
      <c r="S234" s="43" t="s">
        <v>7</v>
      </c>
      <c r="T234" s="44" t="s">
        <v>830</v>
      </c>
      <c r="U234" s="44" t="s">
        <v>439</v>
      </c>
      <c r="V234" s="44" t="s">
        <v>439</v>
      </c>
      <c r="W234" s="44" t="s">
        <v>831</v>
      </c>
      <c r="X234" s="44" t="s">
        <v>439</v>
      </c>
      <c r="Y234" s="44" t="s">
        <v>832</v>
      </c>
      <c r="Z234" s="44" t="s">
        <v>832</v>
      </c>
      <c r="AA234" s="44" t="s">
        <v>439</v>
      </c>
      <c r="AB234" s="44" t="s">
        <v>439</v>
      </c>
      <c r="AC234" s="44" t="s">
        <v>439</v>
      </c>
      <c r="AD234" s="44" t="s">
        <v>439</v>
      </c>
      <c r="AE234" s="44" t="s">
        <v>439</v>
      </c>
      <c r="AF234" s="44" t="s">
        <v>439</v>
      </c>
      <c r="AG234" s="44" t="s">
        <v>439</v>
      </c>
      <c r="AH234" s="44" t="s">
        <v>439</v>
      </c>
      <c r="AI234" s="44" t="s">
        <v>439</v>
      </c>
      <c r="AJ234" s="44" t="s">
        <v>439</v>
      </c>
      <c r="AK234" s="44" t="s">
        <v>439</v>
      </c>
      <c r="AL234" s="44" t="s">
        <v>439</v>
      </c>
      <c r="AM234" s="44" t="s">
        <v>439</v>
      </c>
      <c r="AN234" s="44" t="s">
        <v>439</v>
      </c>
    </row>
    <row r="235" spans="1:40" x14ac:dyDescent="0.25">
      <c r="A235" s="43" t="s">
        <v>408</v>
      </c>
      <c r="B235" s="45" t="s">
        <v>409</v>
      </c>
      <c r="C235" s="46"/>
      <c r="D235" s="43" t="s">
        <v>0</v>
      </c>
      <c r="F235" s="45" t="s">
        <v>0</v>
      </c>
      <c r="G235" s="47"/>
      <c r="H235" s="47"/>
      <c r="I235" s="47"/>
      <c r="J235" s="47"/>
      <c r="K235" s="47"/>
      <c r="L235" s="46"/>
      <c r="M235" s="43" t="s">
        <v>314</v>
      </c>
      <c r="N235" s="45" t="s">
        <v>95</v>
      </c>
      <c r="O235" s="47"/>
      <c r="P235" s="46"/>
      <c r="Q235" s="43" t="s">
        <v>317</v>
      </c>
      <c r="R235" s="43" t="s">
        <v>6</v>
      </c>
      <c r="S235" s="43" t="s">
        <v>7</v>
      </c>
      <c r="T235" s="44" t="s">
        <v>833</v>
      </c>
      <c r="U235" s="44" t="s">
        <v>439</v>
      </c>
      <c r="V235" s="44" t="s">
        <v>439</v>
      </c>
      <c r="W235" s="44" t="s">
        <v>439</v>
      </c>
      <c r="X235" s="44" t="s">
        <v>439</v>
      </c>
      <c r="Y235" s="44" t="s">
        <v>833</v>
      </c>
      <c r="Z235" s="44" t="s">
        <v>439</v>
      </c>
      <c r="AA235" s="44" t="s">
        <v>833</v>
      </c>
      <c r="AB235" s="44" t="s">
        <v>439</v>
      </c>
      <c r="AC235" s="44" t="s">
        <v>439</v>
      </c>
      <c r="AD235" s="44" t="s">
        <v>439</v>
      </c>
      <c r="AE235" s="44" t="s">
        <v>439</v>
      </c>
      <c r="AF235" s="44" t="s">
        <v>439</v>
      </c>
      <c r="AG235" s="44" t="s">
        <v>439</v>
      </c>
      <c r="AH235" s="44" t="s">
        <v>439</v>
      </c>
      <c r="AI235" s="44" t="s">
        <v>439</v>
      </c>
      <c r="AJ235" s="44" t="s">
        <v>439</v>
      </c>
      <c r="AK235" s="44" t="s">
        <v>439</v>
      </c>
      <c r="AL235" s="44" t="s">
        <v>439</v>
      </c>
      <c r="AM235" s="44" t="s">
        <v>439</v>
      </c>
      <c r="AN235" s="44" t="s">
        <v>439</v>
      </c>
    </row>
    <row r="236" spans="1:40" x14ac:dyDescent="0.25">
      <c r="A236" s="43" t="s">
        <v>449</v>
      </c>
      <c r="B236" s="45" t="s">
        <v>444</v>
      </c>
      <c r="C236" s="46"/>
      <c r="D236" s="43" t="s">
        <v>0</v>
      </c>
      <c r="F236" s="45" t="s">
        <v>0</v>
      </c>
      <c r="G236" s="47"/>
      <c r="H236" s="47"/>
      <c r="I236" s="47"/>
      <c r="J236" s="47"/>
      <c r="K236" s="47"/>
      <c r="L236" s="46"/>
      <c r="M236" s="43" t="s">
        <v>314</v>
      </c>
      <c r="N236" s="45" t="s">
        <v>95</v>
      </c>
      <c r="O236" s="47"/>
      <c r="P236" s="46"/>
      <c r="Q236" s="43" t="s">
        <v>317</v>
      </c>
      <c r="R236" s="43" t="s">
        <v>6</v>
      </c>
      <c r="S236" s="43" t="s">
        <v>7</v>
      </c>
      <c r="T236" s="44" t="s">
        <v>833</v>
      </c>
      <c r="U236" s="44" t="s">
        <v>439</v>
      </c>
      <c r="V236" s="44" t="s">
        <v>439</v>
      </c>
      <c r="W236" s="44" t="s">
        <v>439</v>
      </c>
      <c r="X236" s="44" t="s">
        <v>439</v>
      </c>
      <c r="Y236" s="44" t="s">
        <v>833</v>
      </c>
      <c r="Z236" s="44" t="s">
        <v>439</v>
      </c>
      <c r="AA236" s="44" t="s">
        <v>833</v>
      </c>
      <c r="AB236" s="44" t="s">
        <v>439</v>
      </c>
      <c r="AC236" s="44" t="s">
        <v>439</v>
      </c>
      <c r="AD236" s="44" t="s">
        <v>439</v>
      </c>
      <c r="AE236" s="44" t="s">
        <v>439</v>
      </c>
      <c r="AF236" s="44" t="s">
        <v>439</v>
      </c>
      <c r="AG236" s="44" t="s">
        <v>439</v>
      </c>
      <c r="AH236" s="44" t="s">
        <v>439</v>
      </c>
      <c r="AI236" s="44" t="s">
        <v>439</v>
      </c>
      <c r="AJ236" s="44" t="s">
        <v>439</v>
      </c>
      <c r="AK236" s="44" t="s">
        <v>439</v>
      </c>
      <c r="AL236" s="44" t="s">
        <v>439</v>
      </c>
      <c r="AM236" s="44" t="s">
        <v>439</v>
      </c>
      <c r="AN236" s="44" t="s">
        <v>439</v>
      </c>
    </row>
    <row r="237" spans="1:40" x14ac:dyDescent="0.25">
      <c r="A237" s="43" t="s">
        <v>449</v>
      </c>
      <c r="B237" s="45" t="s">
        <v>444</v>
      </c>
      <c r="C237" s="46"/>
      <c r="D237" s="43" t="s">
        <v>238</v>
      </c>
      <c r="F237" s="45" t="s">
        <v>451</v>
      </c>
      <c r="G237" s="47"/>
      <c r="H237" s="47"/>
      <c r="I237" s="47"/>
      <c r="J237" s="47"/>
      <c r="K237" s="47"/>
      <c r="L237" s="46"/>
      <c r="M237" s="43" t="s">
        <v>314</v>
      </c>
      <c r="N237" s="45" t="s">
        <v>95</v>
      </c>
      <c r="O237" s="47"/>
      <c r="P237" s="46"/>
      <c r="Q237" s="43" t="s">
        <v>317</v>
      </c>
      <c r="R237" s="43" t="s">
        <v>6</v>
      </c>
      <c r="S237" s="43" t="s">
        <v>7</v>
      </c>
      <c r="T237" s="44" t="s">
        <v>833</v>
      </c>
      <c r="U237" s="44" t="s">
        <v>439</v>
      </c>
      <c r="V237" s="44" t="s">
        <v>439</v>
      </c>
      <c r="W237" s="44" t="s">
        <v>439</v>
      </c>
      <c r="X237" s="44" t="s">
        <v>439</v>
      </c>
      <c r="Y237" s="44" t="s">
        <v>833</v>
      </c>
      <c r="Z237" s="44" t="s">
        <v>0</v>
      </c>
      <c r="AA237" s="44" t="s">
        <v>0</v>
      </c>
      <c r="AB237" s="44" t="s">
        <v>439</v>
      </c>
      <c r="AC237" s="44" t="s">
        <v>439</v>
      </c>
      <c r="AD237" s="44" t="s">
        <v>439</v>
      </c>
      <c r="AE237" s="44" t="s">
        <v>439</v>
      </c>
      <c r="AF237" s="44" t="s">
        <v>439</v>
      </c>
      <c r="AG237" s="44" t="s">
        <v>439</v>
      </c>
      <c r="AH237" s="44" t="s">
        <v>439</v>
      </c>
      <c r="AI237" s="44" t="s">
        <v>834</v>
      </c>
      <c r="AJ237" s="44" t="s">
        <v>835</v>
      </c>
      <c r="AK237" s="44" t="s">
        <v>439</v>
      </c>
      <c r="AL237" s="44" t="s">
        <v>439</v>
      </c>
      <c r="AM237" s="44" t="s">
        <v>439</v>
      </c>
      <c r="AN237" s="44" t="s">
        <v>439</v>
      </c>
    </row>
    <row r="238" spans="1:40" x14ac:dyDescent="0.25">
      <c r="A238" s="43" t="s">
        <v>408</v>
      </c>
      <c r="B238" s="45" t="s">
        <v>409</v>
      </c>
      <c r="C238" s="46"/>
      <c r="D238" s="43" t="s">
        <v>0</v>
      </c>
      <c r="F238" s="45" t="s">
        <v>0</v>
      </c>
      <c r="G238" s="47"/>
      <c r="H238" s="47"/>
      <c r="I238" s="47"/>
      <c r="J238" s="47"/>
      <c r="K238" s="47"/>
      <c r="L238" s="46"/>
      <c r="M238" s="43" t="s">
        <v>315</v>
      </c>
      <c r="N238" s="45" t="s">
        <v>96</v>
      </c>
      <c r="O238" s="47"/>
      <c r="P238" s="46"/>
      <c r="Q238" s="43" t="s">
        <v>317</v>
      </c>
      <c r="R238" s="43" t="s">
        <v>6</v>
      </c>
      <c r="S238" s="43" t="s">
        <v>7</v>
      </c>
      <c r="T238" s="44" t="s">
        <v>836</v>
      </c>
      <c r="U238" s="44" t="s">
        <v>831</v>
      </c>
      <c r="V238" s="44" t="s">
        <v>439</v>
      </c>
      <c r="W238" s="44" t="s">
        <v>439</v>
      </c>
      <c r="X238" s="44" t="s">
        <v>439</v>
      </c>
      <c r="Y238" s="44" t="s">
        <v>837</v>
      </c>
      <c r="Z238" s="44" t="s">
        <v>439</v>
      </c>
      <c r="AA238" s="44" t="s">
        <v>837</v>
      </c>
      <c r="AB238" s="44" t="s">
        <v>439</v>
      </c>
      <c r="AC238" s="44" t="s">
        <v>439</v>
      </c>
      <c r="AD238" s="44" t="s">
        <v>439</v>
      </c>
      <c r="AE238" s="44" t="s">
        <v>439</v>
      </c>
      <c r="AF238" s="44" t="s">
        <v>439</v>
      </c>
      <c r="AG238" s="44" t="s">
        <v>439</v>
      </c>
      <c r="AH238" s="44" t="s">
        <v>439</v>
      </c>
      <c r="AI238" s="44" t="s">
        <v>439</v>
      </c>
      <c r="AJ238" s="44" t="s">
        <v>439</v>
      </c>
      <c r="AK238" s="44" t="s">
        <v>439</v>
      </c>
      <c r="AL238" s="44" t="s">
        <v>439</v>
      </c>
      <c r="AM238" s="44" t="s">
        <v>439</v>
      </c>
      <c r="AN238" s="44" t="s">
        <v>439</v>
      </c>
    </row>
    <row r="239" spans="1:40" x14ac:dyDescent="0.25">
      <c r="A239" s="43" t="s">
        <v>449</v>
      </c>
      <c r="B239" s="45" t="s">
        <v>444</v>
      </c>
      <c r="C239" s="46"/>
      <c r="D239" s="43" t="s">
        <v>0</v>
      </c>
      <c r="F239" s="45" t="s">
        <v>0</v>
      </c>
      <c r="G239" s="47"/>
      <c r="H239" s="47"/>
      <c r="I239" s="47"/>
      <c r="J239" s="47"/>
      <c r="K239" s="47"/>
      <c r="L239" s="46"/>
      <c r="M239" s="43" t="s">
        <v>315</v>
      </c>
      <c r="N239" s="45" t="s">
        <v>96</v>
      </c>
      <c r="O239" s="47"/>
      <c r="P239" s="46"/>
      <c r="Q239" s="43" t="s">
        <v>317</v>
      </c>
      <c r="R239" s="43" t="s">
        <v>6</v>
      </c>
      <c r="S239" s="43" t="s">
        <v>7</v>
      </c>
      <c r="T239" s="44" t="s">
        <v>836</v>
      </c>
      <c r="U239" s="44" t="s">
        <v>831</v>
      </c>
      <c r="V239" s="44" t="s">
        <v>439</v>
      </c>
      <c r="W239" s="44" t="s">
        <v>439</v>
      </c>
      <c r="X239" s="44" t="s">
        <v>439</v>
      </c>
      <c r="Y239" s="44" t="s">
        <v>837</v>
      </c>
      <c r="Z239" s="44" t="s">
        <v>439</v>
      </c>
      <c r="AA239" s="44" t="s">
        <v>837</v>
      </c>
      <c r="AB239" s="44" t="s">
        <v>439</v>
      </c>
      <c r="AC239" s="44" t="s">
        <v>439</v>
      </c>
      <c r="AD239" s="44" t="s">
        <v>439</v>
      </c>
      <c r="AE239" s="44" t="s">
        <v>439</v>
      </c>
      <c r="AF239" s="44" t="s">
        <v>439</v>
      </c>
      <c r="AG239" s="44" t="s">
        <v>439</v>
      </c>
      <c r="AH239" s="44" t="s">
        <v>439</v>
      </c>
      <c r="AI239" s="44" t="s">
        <v>439</v>
      </c>
      <c r="AJ239" s="44" t="s">
        <v>439</v>
      </c>
      <c r="AK239" s="44" t="s">
        <v>439</v>
      </c>
      <c r="AL239" s="44" t="s">
        <v>439</v>
      </c>
      <c r="AM239" s="44" t="s">
        <v>439</v>
      </c>
      <c r="AN239" s="44" t="s">
        <v>439</v>
      </c>
    </row>
    <row r="240" spans="1:40" x14ac:dyDescent="0.25">
      <c r="A240" s="43" t="s">
        <v>449</v>
      </c>
      <c r="B240" s="45" t="s">
        <v>444</v>
      </c>
      <c r="C240" s="46"/>
      <c r="D240" s="43" t="s">
        <v>238</v>
      </c>
      <c r="F240" s="45" t="s">
        <v>451</v>
      </c>
      <c r="G240" s="47"/>
      <c r="H240" s="47"/>
      <c r="I240" s="47"/>
      <c r="J240" s="47"/>
      <c r="K240" s="47"/>
      <c r="L240" s="46"/>
      <c r="M240" s="43" t="s">
        <v>315</v>
      </c>
      <c r="N240" s="45" t="s">
        <v>96</v>
      </c>
      <c r="O240" s="47"/>
      <c r="P240" s="46"/>
      <c r="Q240" s="43" t="s">
        <v>317</v>
      </c>
      <c r="R240" s="43" t="s">
        <v>6</v>
      </c>
      <c r="S240" s="43" t="s">
        <v>7</v>
      </c>
      <c r="T240" s="44" t="s">
        <v>836</v>
      </c>
      <c r="U240" s="44" t="s">
        <v>831</v>
      </c>
      <c r="V240" s="44" t="s">
        <v>439</v>
      </c>
      <c r="W240" s="44" t="s">
        <v>439</v>
      </c>
      <c r="X240" s="44" t="s">
        <v>439</v>
      </c>
      <c r="Y240" s="44" t="s">
        <v>837</v>
      </c>
      <c r="Z240" s="44" t="s">
        <v>0</v>
      </c>
      <c r="AA240" s="44" t="s">
        <v>0</v>
      </c>
      <c r="AB240" s="44" t="s">
        <v>439</v>
      </c>
      <c r="AC240" s="44" t="s">
        <v>439</v>
      </c>
      <c r="AD240" s="44" t="s">
        <v>439</v>
      </c>
      <c r="AE240" s="44" t="s">
        <v>439</v>
      </c>
      <c r="AF240" s="44" t="s">
        <v>439</v>
      </c>
      <c r="AG240" s="44" t="s">
        <v>439</v>
      </c>
      <c r="AH240" s="44" t="s">
        <v>439</v>
      </c>
      <c r="AI240" s="44" t="s">
        <v>838</v>
      </c>
      <c r="AJ240" s="44" t="s">
        <v>839</v>
      </c>
      <c r="AK240" s="44" t="s">
        <v>439</v>
      </c>
      <c r="AL240" s="44" t="s">
        <v>439</v>
      </c>
      <c r="AM240" s="44" t="s">
        <v>439</v>
      </c>
      <c r="AN240" s="44" t="s">
        <v>439</v>
      </c>
    </row>
    <row r="241" spans="1:40" x14ac:dyDescent="0.25">
      <c r="A241" s="43" t="s">
        <v>408</v>
      </c>
      <c r="B241" s="45" t="s">
        <v>409</v>
      </c>
      <c r="C241" s="46"/>
      <c r="D241" s="43" t="s">
        <v>0</v>
      </c>
      <c r="F241" s="45" t="s">
        <v>0</v>
      </c>
      <c r="G241" s="47"/>
      <c r="H241" s="47"/>
      <c r="I241" s="47"/>
      <c r="J241" s="47"/>
      <c r="K241" s="47"/>
      <c r="L241" s="46"/>
      <c r="M241" s="43" t="s">
        <v>319</v>
      </c>
      <c r="N241" s="45" t="s">
        <v>99</v>
      </c>
      <c r="O241" s="47"/>
      <c r="P241" s="46"/>
      <c r="Q241" s="43" t="s">
        <v>317</v>
      </c>
      <c r="R241" s="43" t="s">
        <v>6</v>
      </c>
      <c r="S241" s="43" t="s">
        <v>7</v>
      </c>
      <c r="T241" s="44" t="s">
        <v>840</v>
      </c>
      <c r="U241" s="44" t="s">
        <v>439</v>
      </c>
      <c r="V241" s="44" t="s">
        <v>439</v>
      </c>
      <c r="W241" s="44" t="s">
        <v>439</v>
      </c>
      <c r="X241" s="44" t="s">
        <v>439</v>
      </c>
      <c r="Y241" s="44" t="s">
        <v>840</v>
      </c>
      <c r="Z241" s="44" t="s">
        <v>439</v>
      </c>
      <c r="AA241" s="44" t="s">
        <v>840</v>
      </c>
      <c r="AB241" s="44" t="s">
        <v>439</v>
      </c>
      <c r="AC241" s="44" t="s">
        <v>439</v>
      </c>
      <c r="AD241" s="44" t="s">
        <v>439</v>
      </c>
      <c r="AE241" s="44" t="s">
        <v>439</v>
      </c>
      <c r="AF241" s="44" t="s">
        <v>439</v>
      </c>
      <c r="AG241" s="44" t="s">
        <v>439</v>
      </c>
      <c r="AH241" s="44" t="s">
        <v>439</v>
      </c>
      <c r="AI241" s="44" t="s">
        <v>439</v>
      </c>
      <c r="AJ241" s="44" t="s">
        <v>439</v>
      </c>
      <c r="AK241" s="44" t="s">
        <v>439</v>
      </c>
      <c r="AL241" s="44" t="s">
        <v>439</v>
      </c>
      <c r="AM241" s="44" t="s">
        <v>439</v>
      </c>
      <c r="AN241" s="44" t="s">
        <v>439</v>
      </c>
    </row>
    <row r="242" spans="1:40" x14ac:dyDescent="0.25">
      <c r="A242" s="43" t="s">
        <v>449</v>
      </c>
      <c r="B242" s="45" t="s">
        <v>444</v>
      </c>
      <c r="C242" s="46"/>
      <c r="D242" s="43" t="s">
        <v>0</v>
      </c>
      <c r="F242" s="45" t="s">
        <v>0</v>
      </c>
      <c r="G242" s="47"/>
      <c r="H242" s="47"/>
      <c r="I242" s="47"/>
      <c r="J242" s="47"/>
      <c r="K242" s="47"/>
      <c r="L242" s="46"/>
      <c r="M242" s="43" t="s">
        <v>319</v>
      </c>
      <c r="N242" s="45" t="s">
        <v>99</v>
      </c>
      <c r="O242" s="47"/>
      <c r="P242" s="46"/>
      <c r="Q242" s="43" t="s">
        <v>317</v>
      </c>
      <c r="R242" s="43" t="s">
        <v>6</v>
      </c>
      <c r="S242" s="43" t="s">
        <v>7</v>
      </c>
      <c r="T242" s="44" t="s">
        <v>840</v>
      </c>
      <c r="U242" s="44" t="s">
        <v>439</v>
      </c>
      <c r="V242" s="44" t="s">
        <v>439</v>
      </c>
      <c r="W242" s="44" t="s">
        <v>439</v>
      </c>
      <c r="X242" s="44" t="s">
        <v>439</v>
      </c>
      <c r="Y242" s="44" t="s">
        <v>840</v>
      </c>
      <c r="Z242" s="44" t="s">
        <v>439</v>
      </c>
      <c r="AA242" s="44" t="s">
        <v>840</v>
      </c>
      <c r="AB242" s="44" t="s">
        <v>439</v>
      </c>
      <c r="AC242" s="44" t="s">
        <v>439</v>
      </c>
      <c r="AD242" s="44" t="s">
        <v>439</v>
      </c>
      <c r="AE242" s="44" t="s">
        <v>439</v>
      </c>
      <c r="AF242" s="44" t="s">
        <v>439</v>
      </c>
      <c r="AG242" s="44" t="s">
        <v>439</v>
      </c>
      <c r="AH242" s="44" t="s">
        <v>439</v>
      </c>
      <c r="AI242" s="44" t="s">
        <v>439</v>
      </c>
      <c r="AJ242" s="44" t="s">
        <v>439</v>
      </c>
      <c r="AK242" s="44" t="s">
        <v>439</v>
      </c>
      <c r="AL242" s="44" t="s">
        <v>439</v>
      </c>
      <c r="AM242" s="44" t="s">
        <v>439</v>
      </c>
      <c r="AN242" s="44" t="s">
        <v>439</v>
      </c>
    </row>
    <row r="243" spans="1:40" x14ac:dyDescent="0.25">
      <c r="A243" s="43" t="s">
        <v>449</v>
      </c>
      <c r="B243" s="45" t="s">
        <v>444</v>
      </c>
      <c r="C243" s="46"/>
      <c r="D243" s="43" t="s">
        <v>238</v>
      </c>
      <c r="F243" s="45" t="s">
        <v>451</v>
      </c>
      <c r="G243" s="47"/>
      <c r="H243" s="47"/>
      <c r="I243" s="47"/>
      <c r="J243" s="47"/>
      <c r="K243" s="47"/>
      <c r="L243" s="46"/>
      <c r="M243" s="43" t="s">
        <v>319</v>
      </c>
      <c r="N243" s="45" t="s">
        <v>99</v>
      </c>
      <c r="O243" s="47"/>
      <c r="P243" s="46"/>
      <c r="Q243" s="43" t="s">
        <v>317</v>
      </c>
      <c r="R243" s="43" t="s">
        <v>6</v>
      </c>
      <c r="S243" s="43" t="s">
        <v>7</v>
      </c>
      <c r="T243" s="44" t="s">
        <v>840</v>
      </c>
      <c r="U243" s="44" t="s">
        <v>439</v>
      </c>
      <c r="V243" s="44" t="s">
        <v>439</v>
      </c>
      <c r="W243" s="44" t="s">
        <v>439</v>
      </c>
      <c r="X243" s="44" t="s">
        <v>439</v>
      </c>
      <c r="Y243" s="44" t="s">
        <v>840</v>
      </c>
      <c r="Z243" s="44" t="s">
        <v>0</v>
      </c>
      <c r="AA243" s="44" t="s">
        <v>0</v>
      </c>
      <c r="AB243" s="44" t="s">
        <v>439</v>
      </c>
      <c r="AC243" s="44" t="s">
        <v>439</v>
      </c>
      <c r="AD243" s="44" t="s">
        <v>439</v>
      </c>
      <c r="AE243" s="44" t="s">
        <v>439</v>
      </c>
      <c r="AF243" s="44" t="s">
        <v>439</v>
      </c>
      <c r="AG243" s="44" t="s">
        <v>439</v>
      </c>
      <c r="AH243" s="44" t="s">
        <v>439</v>
      </c>
      <c r="AI243" s="44" t="s">
        <v>439</v>
      </c>
      <c r="AJ243" s="44" t="s">
        <v>840</v>
      </c>
      <c r="AK243" s="44" t="s">
        <v>439</v>
      </c>
      <c r="AL243" s="44" t="s">
        <v>439</v>
      </c>
      <c r="AM243" s="44" t="s">
        <v>439</v>
      </c>
      <c r="AN243" s="44" t="s">
        <v>439</v>
      </c>
    </row>
    <row r="244" spans="1:40" x14ac:dyDescent="0.25">
      <c r="A244" s="43" t="s">
        <v>408</v>
      </c>
      <c r="B244" s="45" t="s">
        <v>409</v>
      </c>
      <c r="C244" s="46"/>
      <c r="D244" s="43" t="s">
        <v>0</v>
      </c>
      <c r="F244" s="45" t="s">
        <v>0</v>
      </c>
      <c r="G244" s="47"/>
      <c r="H244" s="47"/>
      <c r="I244" s="47"/>
      <c r="J244" s="47"/>
      <c r="K244" s="47"/>
      <c r="L244" s="46"/>
      <c r="M244" s="43" t="s">
        <v>316</v>
      </c>
      <c r="N244" s="45" t="s">
        <v>97</v>
      </c>
      <c r="O244" s="47"/>
      <c r="P244" s="46"/>
      <c r="Q244" s="43" t="s">
        <v>317</v>
      </c>
      <c r="R244" s="43" t="s">
        <v>6</v>
      </c>
      <c r="S244" s="43" t="s">
        <v>7</v>
      </c>
      <c r="T244" s="44" t="s">
        <v>840</v>
      </c>
      <c r="U244" s="44" t="s">
        <v>439</v>
      </c>
      <c r="V244" s="44" t="s">
        <v>439</v>
      </c>
      <c r="W244" s="44" t="s">
        <v>439</v>
      </c>
      <c r="X244" s="44" t="s">
        <v>439</v>
      </c>
      <c r="Y244" s="44" t="s">
        <v>840</v>
      </c>
      <c r="Z244" s="44" t="s">
        <v>840</v>
      </c>
      <c r="AA244" s="44" t="s">
        <v>439</v>
      </c>
      <c r="AB244" s="44" t="s">
        <v>439</v>
      </c>
      <c r="AC244" s="44" t="s">
        <v>439</v>
      </c>
      <c r="AD244" s="44" t="s">
        <v>439</v>
      </c>
      <c r="AE244" s="44" t="s">
        <v>439</v>
      </c>
      <c r="AF244" s="44" t="s">
        <v>439</v>
      </c>
      <c r="AG244" s="44" t="s">
        <v>439</v>
      </c>
      <c r="AH244" s="44" t="s">
        <v>439</v>
      </c>
      <c r="AI244" s="44" t="s">
        <v>439</v>
      </c>
      <c r="AJ244" s="44" t="s">
        <v>439</v>
      </c>
      <c r="AK244" s="44" t="s">
        <v>439</v>
      </c>
      <c r="AL244" s="44" t="s">
        <v>439</v>
      </c>
      <c r="AM244" s="44" t="s">
        <v>439</v>
      </c>
      <c r="AN244" s="44" t="s">
        <v>439</v>
      </c>
    </row>
    <row r="245" spans="1:40" x14ac:dyDescent="0.25">
      <c r="A245" s="43" t="s">
        <v>449</v>
      </c>
      <c r="B245" s="45" t="s">
        <v>444</v>
      </c>
      <c r="C245" s="46"/>
      <c r="D245" s="43" t="s">
        <v>0</v>
      </c>
      <c r="F245" s="45" t="s">
        <v>0</v>
      </c>
      <c r="G245" s="47"/>
      <c r="H245" s="47"/>
      <c r="I245" s="47"/>
      <c r="J245" s="47"/>
      <c r="K245" s="47"/>
      <c r="L245" s="46"/>
      <c r="M245" s="43" t="s">
        <v>316</v>
      </c>
      <c r="N245" s="45" t="s">
        <v>97</v>
      </c>
      <c r="O245" s="47"/>
      <c r="P245" s="46"/>
      <c r="Q245" s="43" t="s">
        <v>317</v>
      </c>
      <c r="R245" s="43" t="s">
        <v>6</v>
      </c>
      <c r="S245" s="43" t="s">
        <v>7</v>
      </c>
      <c r="T245" s="44" t="s">
        <v>840</v>
      </c>
      <c r="U245" s="44" t="s">
        <v>439</v>
      </c>
      <c r="V245" s="44" t="s">
        <v>840</v>
      </c>
      <c r="W245" s="44" t="s">
        <v>439</v>
      </c>
      <c r="X245" s="44" t="s">
        <v>439</v>
      </c>
      <c r="Y245" s="44" t="s">
        <v>439</v>
      </c>
      <c r="Z245" s="44" t="s">
        <v>439</v>
      </c>
      <c r="AA245" s="44" t="s">
        <v>439</v>
      </c>
      <c r="AB245" s="44" t="s">
        <v>439</v>
      </c>
      <c r="AC245" s="44" t="s">
        <v>439</v>
      </c>
      <c r="AD245" s="44" t="s">
        <v>439</v>
      </c>
      <c r="AE245" s="44" t="s">
        <v>439</v>
      </c>
      <c r="AF245" s="44" t="s">
        <v>439</v>
      </c>
      <c r="AG245" s="44" t="s">
        <v>439</v>
      </c>
      <c r="AH245" s="44" t="s">
        <v>439</v>
      </c>
      <c r="AI245" s="44" t="s">
        <v>439</v>
      </c>
      <c r="AJ245" s="44" t="s">
        <v>439</v>
      </c>
      <c r="AK245" s="44" t="s">
        <v>439</v>
      </c>
      <c r="AL245" s="44" t="s">
        <v>439</v>
      </c>
      <c r="AM245" s="44" t="s">
        <v>439</v>
      </c>
      <c r="AN245" s="44" t="s">
        <v>439</v>
      </c>
    </row>
    <row r="246" spans="1:40" x14ac:dyDescent="0.25">
      <c r="A246" s="43" t="s">
        <v>449</v>
      </c>
      <c r="B246" s="45" t="s">
        <v>444</v>
      </c>
      <c r="C246" s="46"/>
      <c r="D246" s="43" t="s">
        <v>238</v>
      </c>
      <c r="F246" s="45" t="s">
        <v>451</v>
      </c>
      <c r="G246" s="47"/>
      <c r="H246" s="47"/>
      <c r="I246" s="47"/>
      <c r="J246" s="47"/>
      <c r="K246" s="47"/>
      <c r="L246" s="46"/>
      <c r="M246" s="43" t="s">
        <v>316</v>
      </c>
      <c r="N246" s="45" t="s">
        <v>97</v>
      </c>
      <c r="O246" s="47"/>
      <c r="P246" s="46"/>
      <c r="Q246" s="43" t="s">
        <v>317</v>
      </c>
      <c r="R246" s="43" t="s">
        <v>6</v>
      </c>
      <c r="S246" s="43" t="s">
        <v>7</v>
      </c>
      <c r="T246" s="44" t="s">
        <v>840</v>
      </c>
      <c r="U246" s="44" t="s">
        <v>439</v>
      </c>
      <c r="V246" s="44" t="s">
        <v>840</v>
      </c>
      <c r="W246" s="44" t="s">
        <v>439</v>
      </c>
      <c r="X246" s="44" t="s">
        <v>439</v>
      </c>
      <c r="Y246" s="44" t="s">
        <v>439</v>
      </c>
      <c r="Z246" s="44" t="s">
        <v>0</v>
      </c>
      <c r="AA246" s="44" t="s">
        <v>0</v>
      </c>
      <c r="AB246" s="44" t="s">
        <v>439</v>
      </c>
      <c r="AC246" s="44" t="s">
        <v>439</v>
      </c>
      <c r="AD246" s="44" t="s">
        <v>439</v>
      </c>
      <c r="AE246" s="44" t="s">
        <v>439</v>
      </c>
      <c r="AF246" s="44" t="s">
        <v>439</v>
      </c>
      <c r="AG246" s="44" t="s">
        <v>439</v>
      </c>
      <c r="AH246" s="44" t="s">
        <v>439</v>
      </c>
      <c r="AI246" s="44" t="s">
        <v>439</v>
      </c>
      <c r="AJ246" s="44" t="s">
        <v>439</v>
      </c>
      <c r="AK246" s="44" t="s">
        <v>439</v>
      </c>
      <c r="AL246" s="44" t="s">
        <v>439</v>
      </c>
      <c r="AM246" s="44" t="s">
        <v>439</v>
      </c>
      <c r="AN246" s="44" t="s">
        <v>439</v>
      </c>
    </row>
    <row r="247" spans="1:40" x14ac:dyDescent="0.25">
      <c r="A247" s="43" t="s">
        <v>408</v>
      </c>
      <c r="B247" s="45" t="s">
        <v>409</v>
      </c>
      <c r="C247" s="46"/>
      <c r="D247" s="43" t="s">
        <v>0</v>
      </c>
      <c r="F247" s="45" t="s">
        <v>0</v>
      </c>
      <c r="G247" s="47"/>
      <c r="H247" s="47"/>
      <c r="I247" s="47"/>
      <c r="J247" s="47"/>
      <c r="K247" s="47"/>
      <c r="L247" s="46"/>
      <c r="M247" s="43" t="s">
        <v>324</v>
      </c>
      <c r="N247" s="45" t="s">
        <v>103</v>
      </c>
      <c r="O247" s="47"/>
      <c r="P247" s="46"/>
      <c r="Q247" s="43" t="s">
        <v>317</v>
      </c>
      <c r="R247" s="43" t="s">
        <v>6</v>
      </c>
      <c r="S247" s="43" t="s">
        <v>7</v>
      </c>
      <c r="T247" s="44" t="s">
        <v>841</v>
      </c>
      <c r="U247" s="44" t="s">
        <v>439</v>
      </c>
      <c r="V247" s="44" t="s">
        <v>570</v>
      </c>
      <c r="W247" s="44" t="s">
        <v>439</v>
      </c>
      <c r="X247" s="44" t="s">
        <v>439</v>
      </c>
      <c r="Y247" s="44" t="s">
        <v>842</v>
      </c>
      <c r="Z247" s="44" t="s">
        <v>439</v>
      </c>
      <c r="AA247" s="44" t="s">
        <v>842</v>
      </c>
      <c r="AB247" s="44" t="s">
        <v>439</v>
      </c>
      <c r="AC247" s="44" t="s">
        <v>439</v>
      </c>
      <c r="AD247" s="44" t="s">
        <v>439</v>
      </c>
      <c r="AE247" s="44" t="s">
        <v>439</v>
      </c>
      <c r="AF247" s="44" t="s">
        <v>439</v>
      </c>
      <c r="AG247" s="44" t="s">
        <v>439</v>
      </c>
      <c r="AH247" s="44" t="s">
        <v>439</v>
      </c>
      <c r="AI247" s="44" t="s">
        <v>439</v>
      </c>
      <c r="AJ247" s="44" t="s">
        <v>439</v>
      </c>
      <c r="AK247" s="44" t="s">
        <v>439</v>
      </c>
      <c r="AL247" s="44" t="s">
        <v>439</v>
      </c>
      <c r="AM247" s="44" t="s">
        <v>439</v>
      </c>
      <c r="AN247" s="44" t="s">
        <v>439</v>
      </c>
    </row>
    <row r="248" spans="1:40" x14ac:dyDescent="0.25">
      <c r="A248" s="43" t="s">
        <v>449</v>
      </c>
      <c r="B248" s="45" t="s">
        <v>444</v>
      </c>
      <c r="C248" s="46"/>
      <c r="D248" s="43" t="s">
        <v>0</v>
      </c>
      <c r="F248" s="45" t="s">
        <v>0</v>
      </c>
      <c r="G248" s="47"/>
      <c r="H248" s="47"/>
      <c r="I248" s="47"/>
      <c r="J248" s="47"/>
      <c r="K248" s="47"/>
      <c r="L248" s="46"/>
      <c r="M248" s="43" t="s">
        <v>324</v>
      </c>
      <c r="N248" s="45" t="s">
        <v>103</v>
      </c>
      <c r="O248" s="47"/>
      <c r="P248" s="46"/>
      <c r="Q248" s="43" t="s">
        <v>317</v>
      </c>
      <c r="R248" s="43" t="s">
        <v>6</v>
      </c>
      <c r="S248" s="43" t="s">
        <v>7</v>
      </c>
      <c r="T248" s="44" t="s">
        <v>841</v>
      </c>
      <c r="U248" s="44" t="s">
        <v>439</v>
      </c>
      <c r="V248" s="44" t="s">
        <v>570</v>
      </c>
      <c r="W248" s="44" t="s">
        <v>439</v>
      </c>
      <c r="X248" s="44" t="s">
        <v>439</v>
      </c>
      <c r="Y248" s="44" t="s">
        <v>842</v>
      </c>
      <c r="Z248" s="44" t="s">
        <v>439</v>
      </c>
      <c r="AA248" s="44" t="s">
        <v>842</v>
      </c>
      <c r="AB248" s="44" t="s">
        <v>439</v>
      </c>
      <c r="AC248" s="44" t="s">
        <v>439</v>
      </c>
      <c r="AD248" s="44" t="s">
        <v>439</v>
      </c>
      <c r="AE248" s="44" t="s">
        <v>439</v>
      </c>
      <c r="AF248" s="44" t="s">
        <v>439</v>
      </c>
      <c r="AG248" s="44" t="s">
        <v>439</v>
      </c>
      <c r="AH248" s="44" t="s">
        <v>439</v>
      </c>
      <c r="AI248" s="44" t="s">
        <v>439</v>
      </c>
      <c r="AJ248" s="44" t="s">
        <v>439</v>
      </c>
      <c r="AK248" s="44" t="s">
        <v>439</v>
      </c>
      <c r="AL248" s="44" t="s">
        <v>439</v>
      </c>
      <c r="AM248" s="44" t="s">
        <v>439</v>
      </c>
      <c r="AN248" s="44" t="s">
        <v>439</v>
      </c>
    </row>
    <row r="249" spans="1:40" x14ac:dyDescent="0.25">
      <c r="A249" s="43" t="s">
        <v>449</v>
      </c>
      <c r="B249" s="45" t="s">
        <v>444</v>
      </c>
      <c r="C249" s="46"/>
      <c r="D249" s="43" t="s">
        <v>238</v>
      </c>
      <c r="F249" s="45" t="s">
        <v>451</v>
      </c>
      <c r="G249" s="47"/>
      <c r="H249" s="47"/>
      <c r="I249" s="47"/>
      <c r="J249" s="47"/>
      <c r="K249" s="47"/>
      <c r="L249" s="46"/>
      <c r="M249" s="43" t="s">
        <v>324</v>
      </c>
      <c r="N249" s="45" t="s">
        <v>103</v>
      </c>
      <c r="O249" s="47"/>
      <c r="P249" s="46"/>
      <c r="Q249" s="43" t="s">
        <v>317</v>
      </c>
      <c r="R249" s="43" t="s">
        <v>6</v>
      </c>
      <c r="S249" s="43" t="s">
        <v>7</v>
      </c>
      <c r="T249" s="44" t="s">
        <v>841</v>
      </c>
      <c r="U249" s="44" t="s">
        <v>439</v>
      </c>
      <c r="V249" s="44" t="s">
        <v>570</v>
      </c>
      <c r="W249" s="44" t="s">
        <v>439</v>
      </c>
      <c r="X249" s="44" t="s">
        <v>439</v>
      </c>
      <c r="Y249" s="44" t="s">
        <v>842</v>
      </c>
      <c r="Z249" s="44" t="s">
        <v>0</v>
      </c>
      <c r="AA249" s="44" t="s">
        <v>0</v>
      </c>
      <c r="AB249" s="44" t="s">
        <v>439</v>
      </c>
      <c r="AC249" s="44" t="s">
        <v>439</v>
      </c>
      <c r="AD249" s="44" t="s">
        <v>439</v>
      </c>
      <c r="AE249" s="44" t="s">
        <v>439</v>
      </c>
      <c r="AF249" s="44" t="s">
        <v>439</v>
      </c>
      <c r="AG249" s="44" t="s">
        <v>439</v>
      </c>
      <c r="AH249" s="44" t="s">
        <v>439</v>
      </c>
      <c r="AI249" s="44" t="s">
        <v>843</v>
      </c>
      <c r="AJ249" s="44" t="s">
        <v>844</v>
      </c>
      <c r="AK249" s="44" t="s">
        <v>439</v>
      </c>
      <c r="AL249" s="44" t="s">
        <v>439</v>
      </c>
      <c r="AM249" s="44" t="s">
        <v>439</v>
      </c>
      <c r="AN249" s="44" t="s">
        <v>439</v>
      </c>
    </row>
    <row r="250" spans="1:40" x14ac:dyDescent="0.25">
      <c r="A250" s="43" t="s">
        <v>408</v>
      </c>
      <c r="B250" s="45" t="s">
        <v>409</v>
      </c>
      <c r="C250" s="46"/>
      <c r="D250" s="43" t="s">
        <v>0</v>
      </c>
      <c r="F250" s="45" t="s">
        <v>0</v>
      </c>
      <c r="G250" s="47"/>
      <c r="H250" s="47"/>
      <c r="I250" s="47"/>
      <c r="J250" s="47"/>
      <c r="K250" s="47"/>
      <c r="L250" s="46"/>
      <c r="M250" s="43" t="s">
        <v>325</v>
      </c>
      <c r="N250" s="45" t="s">
        <v>104</v>
      </c>
      <c r="O250" s="47"/>
      <c r="P250" s="46"/>
      <c r="Q250" s="43" t="s">
        <v>317</v>
      </c>
      <c r="R250" s="43" t="s">
        <v>6</v>
      </c>
      <c r="S250" s="43" t="s">
        <v>7</v>
      </c>
      <c r="T250" s="44" t="s">
        <v>571</v>
      </c>
      <c r="U250" s="44" t="s">
        <v>439</v>
      </c>
      <c r="V250" s="44" t="s">
        <v>439</v>
      </c>
      <c r="W250" s="44" t="s">
        <v>439</v>
      </c>
      <c r="X250" s="44" t="s">
        <v>439</v>
      </c>
      <c r="Y250" s="44" t="s">
        <v>571</v>
      </c>
      <c r="Z250" s="44" t="s">
        <v>439</v>
      </c>
      <c r="AA250" s="44" t="s">
        <v>571</v>
      </c>
      <c r="AB250" s="44" t="s">
        <v>439</v>
      </c>
      <c r="AC250" s="44" t="s">
        <v>439</v>
      </c>
      <c r="AD250" s="44" t="s">
        <v>439</v>
      </c>
      <c r="AE250" s="44" t="s">
        <v>439</v>
      </c>
      <c r="AF250" s="44" t="s">
        <v>439</v>
      </c>
      <c r="AG250" s="44" t="s">
        <v>439</v>
      </c>
      <c r="AH250" s="44" t="s">
        <v>439</v>
      </c>
      <c r="AI250" s="44" t="s">
        <v>439</v>
      </c>
      <c r="AJ250" s="44" t="s">
        <v>439</v>
      </c>
      <c r="AK250" s="44" t="s">
        <v>439</v>
      </c>
      <c r="AL250" s="44" t="s">
        <v>439</v>
      </c>
      <c r="AM250" s="44" t="s">
        <v>439</v>
      </c>
      <c r="AN250" s="44" t="s">
        <v>439</v>
      </c>
    </row>
    <row r="251" spans="1:40" x14ac:dyDescent="0.25">
      <c r="A251" s="43" t="s">
        <v>449</v>
      </c>
      <c r="B251" s="45" t="s">
        <v>444</v>
      </c>
      <c r="C251" s="46"/>
      <c r="D251" s="43" t="s">
        <v>0</v>
      </c>
      <c r="F251" s="45" t="s">
        <v>0</v>
      </c>
      <c r="G251" s="47"/>
      <c r="H251" s="47"/>
      <c r="I251" s="47"/>
      <c r="J251" s="47"/>
      <c r="K251" s="47"/>
      <c r="L251" s="46"/>
      <c r="M251" s="43" t="s">
        <v>325</v>
      </c>
      <c r="N251" s="45" t="s">
        <v>104</v>
      </c>
      <c r="O251" s="47"/>
      <c r="P251" s="46"/>
      <c r="Q251" s="43" t="s">
        <v>317</v>
      </c>
      <c r="R251" s="43" t="s">
        <v>6</v>
      </c>
      <c r="S251" s="43" t="s">
        <v>7</v>
      </c>
      <c r="T251" s="44" t="s">
        <v>571</v>
      </c>
      <c r="U251" s="44" t="s">
        <v>439</v>
      </c>
      <c r="V251" s="44" t="s">
        <v>439</v>
      </c>
      <c r="W251" s="44" t="s">
        <v>439</v>
      </c>
      <c r="X251" s="44" t="s">
        <v>439</v>
      </c>
      <c r="Y251" s="44" t="s">
        <v>571</v>
      </c>
      <c r="Z251" s="44" t="s">
        <v>439</v>
      </c>
      <c r="AA251" s="44" t="s">
        <v>571</v>
      </c>
      <c r="AB251" s="44" t="s">
        <v>439</v>
      </c>
      <c r="AC251" s="44" t="s">
        <v>439</v>
      </c>
      <c r="AD251" s="44" t="s">
        <v>439</v>
      </c>
      <c r="AE251" s="44" t="s">
        <v>439</v>
      </c>
      <c r="AF251" s="44" t="s">
        <v>439</v>
      </c>
      <c r="AG251" s="44" t="s">
        <v>439</v>
      </c>
      <c r="AH251" s="44" t="s">
        <v>439</v>
      </c>
      <c r="AI251" s="44" t="s">
        <v>439</v>
      </c>
      <c r="AJ251" s="44" t="s">
        <v>439</v>
      </c>
      <c r="AK251" s="44" t="s">
        <v>439</v>
      </c>
      <c r="AL251" s="44" t="s">
        <v>439</v>
      </c>
      <c r="AM251" s="44" t="s">
        <v>439</v>
      </c>
      <c r="AN251" s="44" t="s">
        <v>439</v>
      </c>
    </row>
    <row r="252" spans="1:40" x14ac:dyDescent="0.25">
      <c r="A252" s="43" t="s">
        <v>449</v>
      </c>
      <c r="B252" s="45" t="s">
        <v>444</v>
      </c>
      <c r="C252" s="46"/>
      <c r="D252" s="43" t="s">
        <v>238</v>
      </c>
      <c r="F252" s="45" t="s">
        <v>451</v>
      </c>
      <c r="G252" s="47"/>
      <c r="H252" s="47"/>
      <c r="I252" s="47"/>
      <c r="J252" s="47"/>
      <c r="K252" s="47"/>
      <c r="L252" s="46"/>
      <c r="M252" s="43" t="s">
        <v>325</v>
      </c>
      <c r="N252" s="45" t="s">
        <v>104</v>
      </c>
      <c r="O252" s="47"/>
      <c r="P252" s="46"/>
      <c r="Q252" s="43" t="s">
        <v>317</v>
      </c>
      <c r="R252" s="43" t="s">
        <v>6</v>
      </c>
      <c r="S252" s="43" t="s">
        <v>7</v>
      </c>
      <c r="T252" s="44" t="s">
        <v>571</v>
      </c>
      <c r="U252" s="44" t="s">
        <v>439</v>
      </c>
      <c r="V252" s="44" t="s">
        <v>439</v>
      </c>
      <c r="W252" s="44" t="s">
        <v>439</v>
      </c>
      <c r="X252" s="44" t="s">
        <v>439</v>
      </c>
      <c r="Y252" s="44" t="s">
        <v>571</v>
      </c>
      <c r="Z252" s="44" t="s">
        <v>0</v>
      </c>
      <c r="AA252" s="44" t="s">
        <v>0</v>
      </c>
      <c r="AB252" s="44" t="s">
        <v>439</v>
      </c>
      <c r="AC252" s="44" t="s">
        <v>439</v>
      </c>
      <c r="AD252" s="44" t="s">
        <v>439</v>
      </c>
      <c r="AE252" s="44" t="s">
        <v>439</v>
      </c>
      <c r="AF252" s="44" t="s">
        <v>439</v>
      </c>
      <c r="AG252" s="44" t="s">
        <v>439</v>
      </c>
      <c r="AH252" s="44" t="s">
        <v>439</v>
      </c>
      <c r="AI252" s="44" t="s">
        <v>845</v>
      </c>
      <c r="AJ252" s="44" t="s">
        <v>846</v>
      </c>
      <c r="AK252" s="44" t="s">
        <v>439</v>
      </c>
      <c r="AL252" s="44" t="s">
        <v>439</v>
      </c>
      <c r="AM252" s="44" t="s">
        <v>439</v>
      </c>
      <c r="AN252" s="44" t="s">
        <v>439</v>
      </c>
    </row>
    <row r="253" spans="1:40" x14ac:dyDescent="0.25">
      <c r="A253" s="43" t="s">
        <v>408</v>
      </c>
      <c r="B253" s="45" t="s">
        <v>409</v>
      </c>
      <c r="C253" s="46"/>
      <c r="D253" s="43" t="s">
        <v>0</v>
      </c>
      <c r="F253" s="45" t="s">
        <v>0</v>
      </c>
      <c r="G253" s="47"/>
      <c r="H253" s="47"/>
      <c r="I253" s="47"/>
      <c r="J253" s="47"/>
      <c r="K253" s="47"/>
      <c r="L253" s="46"/>
      <c r="M253" s="43" t="s">
        <v>326</v>
      </c>
      <c r="N253" s="45" t="s">
        <v>105</v>
      </c>
      <c r="O253" s="47"/>
      <c r="P253" s="46"/>
      <c r="Q253" s="43" t="s">
        <v>317</v>
      </c>
      <c r="R253" s="43" t="s">
        <v>6</v>
      </c>
      <c r="S253" s="43" t="s">
        <v>7</v>
      </c>
      <c r="T253" s="44" t="s">
        <v>847</v>
      </c>
      <c r="U253" s="44" t="s">
        <v>439</v>
      </c>
      <c r="V253" s="44" t="s">
        <v>439</v>
      </c>
      <c r="W253" s="44" t="s">
        <v>439</v>
      </c>
      <c r="X253" s="44" t="s">
        <v>439</v>
      </c>
      <c r="Y253" s="44" t="s">
        <v>847</v>
      </c>
      <c r="Z253" s="44" t="s">
        <v>439</v>
      </c>
      <c r="AA253" s="44" t="s">
        <v>847</v>
      </c>
      <c r="AB253" s="44" t="s">
        <v>439</v>
      </c>
      <c r="AC253" s="44" t="s">
        <v>439</v>
      </c>
      <c r="AD253" s="44" t="s">
        <v>439</v>
      </c>
      <c r="AE253" s="44" t="s">
        <v>439</v>
      </c>
      <c r="AF253" s="44" t="s">
        <v>439</v>
      </c>
      <c r="AG253" s="44" t="s">
        <v>439</v>
      </c>
      <c r="AH253" s="44" t="s">
        <v>439</v>
      </c>
      <c r="AI253" s="44" t="s">
        <v>439</v>
      </c>
      <c r="AJ253" s="44" t="s">
        <v>439</v>
      </c>
      <c r="AK253" s="44" t="s">
        <v>439</v>
      </c>
      <c r="AL253" s="44" t="s">
        <v>439</v>
      </c>
      <c r="AM253" s="44" t="s">
        <v>439</v>
      </c>
      <c r="AN253" s="44" t="s">
        <v>439</v>
      </c>
    </row>
    <row r="254" spans="1:40" x14ac:dyDescent="0.25">
      <c r="A254" s="43" t="s">
        <v>449</v>
      </c>
      <c r="B254" s="45" t="s">
        <v>444</v>
      </c>
      <c r="C254" s="46"/>
      <c r="D254" s="43" t="s">
        <v>0</v>
      </c>
      <c r="F254" s="45" t="s">
        <v>0</v>
      </c>
      <c r="G254" s="47"/>
      <c r="H254" s="47"/>
      <c r="I254" s="47"/>
      <c r="J254" s="47"/>
      <c r="K254" s="47"/>
      <c r="L254" s="46"/>
      <c r="M254" s="43" t="s">
        <v>326</v>
      </c>
      <c r="N254" s="45" t="s">
        <v>105</v>
      </c>
      <c r="O254" s="47"/>
      <c r="P254" s="46"/>
      <c r="Q254" s="43" t="s">
        <v>317</v>
      </c>
      <c r="R254" s="43" t="s">
        <v>6</v>
      </c>
      <c r="S254" s="43" t="s">
        <v>7</v>
      </c>
      <c r="T254" s="44" t="s">
        <v>847</v>
      </c>
      <c r="U254" s="44" t="s">
        <v>439</v>
      </c>
      <c r="V254" s="44" t="s">
        <v>439</v>
      </c>
      <c r="W254" s="44" t="s">
        <v>439</v>
      </c>
      <c r="X254" s="44" t="s">
        <v>439</v>
      </c>
      <c r="Y254" s="44" t="s">
        <v>847</v>
      </c>
      <c r="Z254" s="44" t="s">
        <v>439</v>
      </c>
      <c r="AA254" s="44" t="s">
        <v>847</v>
      </c>
      <c r="AB254" s="44" t="s">
        <v>439</v>
      </c>
      <c r="AC254" s="44" t="s">
        <v>439</v>
      </c>
      <c r="AD254" s="44" t="s">
        <v>439</v>
      </c>
      <c r="AE254" s="44" t="s">
        <v>439</v>
      </c>
      <c r="AF254" s="44" t="s">
        <v>439</v>
      </c>
      <c r="AG254" s="44" t="s">
        <v>439</v>
      </c>
      <c r="AH254" s="44" t="s">
        <v>439</v>
      </c>
      <c r="AI254" s="44" t="s">
        <v>439</v>
      </c>
      <c r="AJ254" s="44" t="s">
        <v>439</v>
      </c>
      <c r="AK254" s="44" t="s">
        <v>439</v>
      </c>
      <c r="AL254" s="44" t="s">
        <v>439</v>
      </c>
      <c r="AM254" s="44" t="s">
        <v>439</v>
      </c>
      <c r="AN254" s="44" t="s">
        <v>439</v>
      </c>
    </row>
    <row r="255" spans="1:40" x14ac:dyDescent="0.25">
      <c r="A255" s="43" t="s">
        <v>449</v>
      </c>
      <c r="B255" s="45" t="s">
        <v>444</v>
      </c>
      <c r="C255" s="46"/>
      <c r="D255" s="43" t="s">
        <v>238</v>
      </c>
      <c r="F255" s="45" t="s">
        <v>451</v>
      </c>
      <c r="G255" s="47"/>
      <c r="H255" s="47"/>
      <c r="I255" s="47"/>
      <c r="J255" s="47"/>
      <c r="K255" s="47"/>
      <c r="L255" s="46"/>
      <c r="M255" s="43" t="s">
        <v>326</v>
      </c>
      <c r="N255" s="45" t="s">
        <v>105</v>
      </c>
      <c r="O255" s="47"/>
      <c r="P255" s="46"/>
      <c r="Q255" s="43" t="s">
        <v>317</v>
      </c>
      <c r="R255" s="43" t="s">
        <v>6</v>
      </c>
      <c r="S255" s="43" t="s">
        <v>7</v>
      </c>
      <c r="T255" s="44" t="s">
        <v>847</v>
      </c>
      <c r="U255" s="44" t="s">
        <v>439</v>
      </c>
      <c r="V255" s="44" t="s">
        <v>439</v>
      </c>
      <c r="W255" s="44" t="s">
        <v>439</v>
      </c>
      <c r="X255" s="44" t="s">
        <v>439</v>
      </c>
      <c r="Y255" s="44" t="s">
        <v>847</v>
      </c>
      <c r="Z255" s="44" t="s">
        <v>0</v>
      </c>
      <c r="AA255" s="44" t="s">
        <v>0</v>
      </c>
      <c r="AB255" s="44" t="s">
        <v>439</v>
      </c>
      <c r="AC255" s="44" t="s">
        <v>439</v>
      </c>
      <c r="AD255" s="44" t="s">
        <v>439</v>
      </c>
      <c r="AE255" s="44" t="s">
        <v>439</v>
      </c>
      <c r="AF255" s="44" t="s">
        <v>439</v>
      </c>
      <c r="AG255" s="44" t="s">
        <v>439</v>
      </c>
      <c r="AH255" s="44" t="s">
        <v>439</v>
      </c>
      <c r="AI255" s="44" t="s">
        <v>848</v>
      </c>
      <c r="AJ255" s="44" t="s">
        <v>849</v>
      </c>
      <c r="AK255" s="44" t="s">
        <v>439</v>
      </c>
      <c r="AL255" s="44" t="s">
        <v>439</v>
      </c>
      <c r="AM255" s="44" t="s">
        <v>439</v>
      </c>
      <c r="AN255" s="44" t="s">
        <v>439</v>
      </c>
    </row>
    <row r="256" spans="1:40" x14ac:dyDescent="0.25">
      <c r="A256" s="43" t="s">
        <v>408</v>
      </c>
      <c r="B256" s="45" t="s">
        <v>409</v>
      </c>
      <c r="C256" s="46"/>
      <c r="D256" s="43" t="s">
        <v>0</v>
      </c>
      <c r="F256" s="45" t="s">
        <v>0</v>
      </c>
      <c r="G256" s="47"/>
      <c r="H256" s="47"/>
      <c r="I256" s="47"/>
      <c r="J256" s="47"/>
      <c r="K256" s="47"/>
      <c r="L256" s="46"/>
      <c r="M256" s="43" t="s">
        <v>322</v>
      </c>
      <c r="N256" s="45" t="s">
        <v>101</v>
      </c>
      <c r="O256" s="47"/>
      <c r="P256" s="46"/>
      <c r="Q256" s="43" t="s">
        <v>317</v>
      </c>
      <c r="R256" s="43" t="s">
        <v>6</v>
      </c>
      <c r="S256" s="43" t="s">
        <v>7</v>
      </c>
      <c r="T256" s="44" t="s">
        <v>850</v>
      </c>
      <c r="U256" s="44" t="s">
        <v>439</v>
      </c>
      <c r="V256" s="44" t="s">
        <v>439</v>
      </c>
      <c r="W256" s="44" t="s">
        <v>439</v>
      </c>
      <c r="X256" s="44" t="s">
        <v>798</v>
      </c>
      <c r="Y256" s="44" t="s">
        <v>851</v>
      </c>
      <c r="Z256" s="44" t="s">
        <v>851</v>
      </c>
      <c r="AA256" s="44" t="s">
        <v>798</v>
      </c>
      <c r="AB256" s="44" t="s">
        <v>439</v>
      </c>
      <c r="AC256" s="44" t="s">
        <v>439</v>
      </c>
      <c r="AD256" s="44" t="s">
        <v>439</v>
      </c>
      <c r="AE256" s="44" t="s">
        <v>439</v>
      </c>
      <c r="AF256" s="44" t="s">
        <v>439</v>
      </c>
      <c r="AG256" s="44" t="s">
        <v>439</v>
      </c>
      <c r="AH256" s="44" t="s">
        <v>439</v>
      </c>
      <c r="AI256" s="44" t="s">
        <v>439</v>
      </c>
      <c r="AJ256" s="44" t="s">
        <v>439</v>
      </c>
      <c r="AK256" s="44" t="s">
        <v>439</v>
      </c>
      <c r="AL256" s="44" t="s">
        <v>798</v>
      </c>
      <c r="AM256" s="44" t="s">
        <v>439</v>
      </c>
      <c r="AN256" s="44" t="s">
        <v>439</v>
      </c>
    </row>
    <row r="257" spans="1:40" x14ac:dyDescent="0.25">
      <c r="A257" s="43" t="s">
        <v>408</v>
      </c>
      <c r="B257" s="45" t="s">
        <v>409</v>
      </c>
      <c r="C257" s="46"/>
      <c r="D257" s="43" t="s">
        <v>443</v>
      </c>
      <c r="F257" s="45" t="s">
        <v>444</v>
      </c>
      <c r="G257" s="47"/>
      <c r="H257" s="47"/>
      <c r="I257" s="47"/>
      <c r="J257" s="47"/>
      <c r="K257" s="47"/>
      <c r="L257" s="46"/>
      <c r="M257" s="43" t="s">
        <v>322</v>
      </c>
      <c r="N257" s="45" t="s">
        <v>101</v>
      </c>
      <c r="O257" s="47"/>
      <c r="P257" s="46"/>
      <c r="Q257" s="43" t="s">
        <v>317</v>
      </c>
      <c r="R257" s="43" t="s">
        <v>6</v>
      </c>
      <c r="S257" s="43" t="s">
        <v>7</v>
      </c>
      <c r="T257" s="44" t="s">
        <v>439</v>
      </c>
      <c r="U257" s="44" t="s">
        <v>798</v>
      </c>
      <c r="V257" s="44" t="s">
        <v>439</v>
      </c>
      <c r="W257" s="44" t="s">
        <v>439</v>
      </c>
      <c r="X257" s="44" t="s">
        <v>439</v>
      </c>
      <c r="Y257" s="44" t="s">
        <v>798</v>
      </c>
      <c r="Z257" s="44" t="s">
        <v>0</v>
      </c>
      <c r="AA257" s="44" t="s">
        <v>0</v>
      </c>
      <c r="AB257" s="44" t="s">
        <v>439</v>
      </c>
      <c r="AC257" s="44" t="s">
        <v>439</v>
      </c>
      <c r="AD257" s="44" t="s">
        <v>439</v>
      </c>
      <c r="AE257" s="44" t="s">
        <v>439</v>
      </c>
      <c r="AF257" s="44" t="s">
        <v>439</v>
      </c>
      <c r="AG257" s="44" t="s">
        <v>439</v>
      </c>
      <c r="AH257" s="44" t="s">
        <v>439</v>
      </c>
      <c r="AI257" s="44" t="s">
        <v>798</v>
      </c>
      <c r="AJ257" s="44" t="s">
        <v>439</v>
      </c>
      <c r="AK257" s="44" t="s">
        <v>439</v>
      </c>
      <c r="AL257" s="44" t="s">
        <v>439</v>
      </c>
      <c r="AM257" s="44" t="s">
        <v>439</v>
      </c>
      <c r="AN257" s="44" t="s">
        <v>439</v>
      </c>
    </row>
    <row r="258" spans="1:40" x14ac:dyDescent="0.25">
      <c r="A258" s="43" t="s">
        <v>408</v>
      </c>
      <c r="B258" s="45" t="s">
        <v>409</v>
      </c>
      <c r="C258" s="46"/>
      <c r="D258" s="43" t="s">
        <v>0</v>
      </c>
      <c r="F258" s="45" t="s">
        <v>0</v>
      </c>
      <c r="G258" s="47"/>
      <c r="H258" s="47"/>
      <c r="I258" s="47"/>
      <c r="J258" s="47"/>
      <c r="K258" s="47"/>
      <c r="L258" s="46"/>
      <c r="M258" s="43" t="s">
        <v>327</v>
      </c>
      <c r="N258" s="45" t="s">
        <v>106</v>
      </c>
      <c r="O258" s="47"/>
      <c r="P258" s="46"/>
      <c r="Q258" s="43" t="s">
        <v>317</v>
      </c>
      <c r="R258" s="43" t="s">
        <v>6</v>
      </c>
      <c r="S258" s="43" t="s">
        <v>7</v>
      </c>
      <c r="T258" s="44" t="s">
        <v>439</v>
      </c>
      <c r="U258" s="44" t="s">
        <v>439</v>
      </c>
      <c r="V258" s="44" t="s">
        <v>439</v>
      </c>
      <c r="W258" s="44" t="s">
        <v>852</v>
      </c>
      <c r="X258" s="44" t="s">
        <v>439</v>
      </c>
      <c r="Y258" s="44" t="s">
        <v>852</v>
      </c>
      <c r="Z258" s="44" t="s">
        <v>439</v>
      </c>
      <c r="AA258" s="44" t="s">
        <v>852</v>
      </c>
      <c r="AB258" s="44" t="s">
        <v>439</v>
      </c>
      <c r="AC258" s="44" t="s">
        <v>439</v>
      </c>
      <c r="AD258" s="44" t="s">
        <v>439</v>
      </c>
      <c r="AE258" s="44" t="s">
        <v>439</v>
      </c>
      <c r="AF258" s="44" t="s">
        <v>439</v>
      </c>
      <c r="AG258" s="44" t="s">
        <v>439</v>
      </c>
      <c r="AH258" s="44" t="s">
        <v>439</v>
      </c>
      <c r="AI258" s="44" t="s">
        <v>439</v>
      </c>
      <c r="AJ258" s="44" t="s">
        <v>439</v>
      </c>
      <c r="AK258" s="44" t="s">
        <v>439</v>
      </c>
      <c r="AL258" s="44" t="s">
        <v>439</v>
      </c>
      <c r="AM258" s="44" t="s">
        <v>439</v>
      </c>
      <c r="AN258" s="44" t="s">
        <v>439</v>
      </c>
    </row>
    <row r="259" spans="1:40" x14ac:dyDescent="0.25">
      <c r="A259" s="43" t="s">
        <v>449</v>
      </c>
      <c r="B259" s="45" t="s">
        <v>444</v>
      </c>
      <c r="C259" s="46"/>
      <c r="D259" s="43" t="s">
        <v>0</v>
      </c>
      <c r="F259" s="45" t="s">
        <v>0</v>
      </c>
      <c r="G259" s="47"/>
      <c r="H259" s="47"/>
      <c r="I259" s="47"/>
      <c r="J259" s="47"/>
      <c r="K259" s="47"/>
      <c r="L259" s="46"/>
      <c r="M259" s="43" t="s">
        <v>327</v>
      </c>
      <c r="N259" s="45" t="s">
        <v>106</v>
      </c>
      <c r="O259" s="47"/>
      <c r="P259" s="46"/>
      <c r="Q259" s="43" t="s">
        <v>317</v>
      </c>
      <c r="R259" s="43" t="s">
        <v>6</v>
      </c>
      <c r="S259" s="43" t="s">
        <v>7</v>
      </c>
      <c r="T259" s="44" t="s">
        <v>852</v>
      </c>
      <c r="U259" s="44" t="s">
        <v>439</v>
      </c>
      <c r="V259" s="44" t="s">
        <v>439</v>
      </c>
      <c r="W259" s="44" t="s">
        <v>439</v>
      </c>
      <c r="X259" s="44" t="s">
        <v>439</v>
      </c>
      <c r="Y259" s="44" t="s">
        <v>852</v>
      </c>
      <c r="Z259" s="44" t="s">
        <v>439</v>
      </c>
      <c r="AA259" s="44" t="s">
        <v>852</v>
      </c>
      <c r="AB259" s="44" t="s">
        <v>439</v>
      </c>
      <c r="AC259" s="44" t="s">
        <v>439</v>
      </c>
      <c r="AD259" s="44" t="s">
        <v>439</v>
      </c>
      <c r="AE259" s="44" t="s">
        <v>439</v>
      </c>
      <c r="AF259" s="44" t="s">
        <v>439</v>
      </c>
      <c r="AG259" s="44" t="s">
        <v>439</v>
      </c>
      <c r="AH259" s="44" t="s">
        <v>439</v>
      </c>
      <c r="AI259" s="44" t="s">
        <v>439</v>
      </c>
      <c r="AJ259" s="44" t="s">
        <v>439</v>
      </c>
      <c r="AK259" s="44" t="s">
        <v>439</v>
      </c>
      <c r="AL259" s="44" t="s">
        <v>439</v>
      </c>
      <c r="AM259" s="44" t="s">
        <v>439</v>
      </c>
      <c r="AN259" s="44" t="s">
        <v>439</v>
      </c>
    </row>
    <row r="260" spans="1:40" x14ac:dyDescent="0.25">
      <c r="A260" s="43" t="s">
        <v>449</v>
      </c>
      <c r="B260" s="45" t="s">
        <v>444</v>
      </c>
      <c r="C260" s="46"/>
      <c r="D260" s="43" t="s">
        <v>238</v>
      </c>
      <c r="F260" s="45" t="s">
        <v>451</v>
      </c>
      <c r="G260" s="47"/>
      <c r="H260" s="47"/>
      <c r="I260" s="47"/>
      <c r="J260" s="47"/>
      <c r="K260" s="47"/>
      <c r="L260" s="46"/>
      <c r="M260" s="43" t="s">
        <v>327</v>
      </c>
      <c r="N260" s="45" t="s">
        <v>106</v>
      </c>
      <c r="O260" s="47"/>
      <c r="P260" s="46"/>
      <c r="Q260" s="43" t="s">
        <v>317</v>
      </c>
      <c r="R260" s="43" t="s">
        <v>6</v>
      </c>
      <c r="S260" s="43" t="s">
        <v>7</v>
      </c>
      <c r="T260" s="44" t="s">
        <v>852</v>
      </c>
      <c r="U260" s="44" t="s">
        <v>439</v>
      </c>
      <c r="V260" s="44" t="s">
        <v>439</v>
      </c>
      <c r="W260" s="44" t="s">
        <v>439</v>
      </c>
      <c r="X260" s="44" t="s">
        <v>439</v>
      </c>
      <c r="Y260" s="44" t="s">
        <v>852</v>
      </c>
      <c r="Z260" s="44" t="s">
        <v>0</v>
      </c>
      <c r="AA260" s="44" t="s">
        <v>0</v>
      </c>
      <c r="AB260" s="44" t="s">
        <v>439</v>
      </c>
      <c r="AC260" s="44" t="s">
        <v>439</v>
      </c>
      <c r="AD260" s="44" t="s">
        <v>439</v>
      </c>
      <c r="AE260" s="44" t="s">
        <v>439</v>
      </c>
      <c r="AF260" s="44" t="s">
        <v>439</v>
      </c>
      <c r="AG260" s="44" t="s">
        <v>439</v>
      </c>
      <c r="AH260" s="44" t="s">
        <v>439</v>
      </c>
      <c r="AI260" s="44" t="s">
        <v>439</v>
      </c>
      <c r="AJ260" s="44" t="s">
        <v>852</v>
      </c>
      <c r="AK260" s="44" t="s">
        <v>439</v>
      </c>
      <c r="AL260" s="44" t="s">
        <v>439</v>
      </c>
      <c r="AM260" s="44" t="s">
        <v>439</v>
      </c>
      <c r="AN260" s="44" t="s">
        <v>439</v>
      </c>
    </row>
    <row r="261" spans="1:40" x14ac:dyDescent="0.25">
      <c r="A261" s="43" t="s">
        <v>408</v>
      </c>
      <c r="B261" s="45" t="s">
        <v>409</v>
      </c>
      <c r="C261" s="46"/>
      <c r="D261" s="43" t="s">
        <v>0</v>
      </c>
      <c r="F261" s="45" t="s">
        <v>0</v>
      </c>
      <c r="G261" s="47"/>
      <c r="H261" s="47"/>
      <c r="I261" s="47"/>
      <c r="J261" s="47"/>
      <c r="K261" s="47"/>
      <c r="L261" s="46"/>
      <c r="M261" s="43" t="s">
        <v>333</v>
      </c>
      <c r="N261" s="45" t="s">
        <v>112</v>
      </c>
      <c r="O261" s="47"/>
      <c r="P261" s="46"/>
      <c r="Q261" s="43" t="s">
        <v>853</v>
      </c>
      <c r="R261" s="43" t="s">
        <v>6</v>
      </c>
      <c r="S261" s="43" t="s">
        <v>110</v>
      </c>
      <c r="T261" s="44" t="s">
        <v>854</v>
      </c>
      <c r="U261" s="44" t="s">
        <v>439</v>
      </c>
      <c r="V261" s="44" t="s">
        <v>439</v>
      </c>
      <c r="W261" s="44" t="s">
        <v>439</v>
      </c>
      <c r="X261" s="44" t="s">
        <v>439</v>
      </c>
      <c r="Y261" s="44" t="s">
        <v>854</v>
      </c>
      <c r="Z261" s="44" t="s">
        <v>439</v>
      </c>
      <c r="AA261" s="44" t="s">
        <v>854</v>
      </c>
      <c r="AB261" s="44" t="s">
        <v>439</v>
      </c>
      <c r="AC261" s="44" t="s">
        <v>439</v>
      </c>
      <c r="AD261" s="44" t="s">
        <v>439</v>
      </c>
      <c r="AE261" s="44" t="s">
        <v>439</v>
      </c>
      <c r="AF261" s="44" t="s">
        <v>439</v>
      </c>
      <c r="AG261" s="44" t="s">
        <v>439</v>
      </c>
      <c r="AH261" s="44" t="s">
        <v>439</v>
      </c>
      <c r="AI261" s="44" t="s">
        <v>439</v>
      </c>
      <c r="AJ261" s="44" t="s">
        <v>439</v>
      </c>
      <c r="AK261" s="44" t="s">
        <v>439</v>
      </c>
      <c r="AL261" s="44" t="s">
        <v>439</v>
      </c>
      <c r="AM261" s="44" t="s">
        <v>439</v>
      </c>
      <c r="AN261" s="44" t="s">
        <v>439</v>
      </c>
    </row>
    <row r="262" spans="1:40" x14ac:dyDescent="0.25">
      <c r="A262" s="43" t="s">
        <v>449</v>
      </c>
      <c r="B262" s="45" t="s">
        <v>444</v>
      </c>
      <c r="C262" s="46"/>
      <c r="D262" s="43" t="s">
        <v>0</v>
      </c>
      <c r="F262" s="45" t="s">
        <v>0</v>
      </c>
      <c r="G262" s="47"/>
      <c r="H262" s="47"/>
      <c r="I262" s="47"/>
      <c r="J262" s="47"/>
      <c r="K262" s="47"/>
      <c r="L262" s="46"/>
      <c r="M262" s="43" t="s">
        <v>333</v>
      </c>
      <c r="N262" s="45" t="s">
        <v>112</v>
      </c>
      <c r="O262" s="47"/>
      <c r="P262" s="46"/>
      <c r="Q262" s="43" t="s">
        <v>853</v>
      </c>
      <c r="R262" s="43" t="s">
        <v>6</v>
      </c>
      <c r="S262" s="43" t="s">
        <v>110</v>
      </c>
      <c r="T262" s="44" t="s">
        <v>854</v>
      </c>
      <c r="U262" s="44" t="s">
        <v>439</v>
      </c>
      <c r="V262" s="44" t="s">
        <v>439</v>
      </c>
      <c r="W262" s="44" t="s">
        <v>439</v>
      </c>
      <c r="X262" s="44" t="s">
        <v>439</v>
      </c>
      <c r="Y262" s="44" t="s">
        <v>854</v>
      </c>
      <c r="Z262" s="44" t="s">
        <v>439</v>
      </c>
      <c r="AA262" s="44" t="s">
        <v>854</v>
      </c>
      <c r="AB262" s="44" t="s">
        <v>439</v>
      </c>
      <c r="AC262" s="44" t="s">
        <v>439</v>
      </c>
      <c r="AD262" s="44" t="s">
        <v>439</v>
      </c>
      <c r="AE262" s="44" t="s">
        <v>439</v>
      </c>
      <c r="AF262" s="44" t="s">
        <v>439</v>
      </c>
      <c r="AG262" s="44" t="s">
        <v>439</v>
      </c>
      <c r="AH262" s="44" t="s">
        <v>439</v>
      </c>
      <c r="AI262" s="44" t="s">
        <v>439</v>
      </c>
      <c r="AJ262" s="44" t="s">
        <v>439</v>
      </c>
      <c r="AK262" s="44" t="s">
        <v>439</v>
      </c>
      <c r="AL262" s="44" t="s">
        <v>439</v>
      </c>
      <c r="AM262" s="44" t="s">
        <v>439</v>
      </c>
      <c r="AN262" s="44" t="s">
        <v>439</v>
      </c>
    </row>
    <row r="263" spans="1:40" x14ac:dyDescent="0.25">
      <c r="A263" s="43" t="s">
        <v>449</v>
      </c>
      <c r="B263" s="45" t="s">
        <v>444</v>
      </c>
      <c r="C263" s="46"/>
      <c r="D263" s="43" t="s">
        <v>238</v>
      </c>
      <c r="F263" s="45" t="s">
        <v>451</v>
      </c>
      <c r="G263" s="47"/>
      <c r="H263" s="47"/>
      <c r="I263" s="47"/>
      <c r="J263" s="47"/>
      <c r="K263" s="47"/>
      <c r="L263" s="46"/>
      <c r="M263" s="43" t="s">
        <v>333</v>
      </c>
      <c r="N263" s="45" t="s">
        <v>112</v>
      </c>
      <c r="O263" s="47"/>
      <c r="P263" s="46"/>
      <c r="Q263" s="43" t="s">
        <v>853</v>
      </c>
      <c r="R263" s="43" t="s">
        <v>6</v>
      </c>
      <c r="S263" s="43" t="s">
        <v>110</v>
      </c>
      <c r="T263" s="44" t="s">
        <v>854</v>
      </c>
      <c r="U263" s="44" t="s">
        <v>439</v>
      </c>
      <c r="V263" s="44" t="s">
        <v>439</v>
      </c>
      <c r="W263" s="44" t="s">
        <v>439</v>
      </c>
      <c r="X263" s="44" t="s">
        <v>439</v>
      </c>
      <c r="Y263" s="44" t="s">
        <v>854</v>
      </c>
      <c r="Z263" s="44" t="s">
        <v>0</v>
      </c>
      <c r="AA263" s="44" t="s">
        <v>0</v>
      </c>
      <c r="AB263" s="44" t="s">
        <v>439</v>
      </c>
      <c r="AC263" s="44" t="s">
        <v>439</v>
      </c>
      <c r="AD263" s="44" t="s">
        <v>439</v>
      </c>
      <c r="AE263" s="44" t="s">
        <v>439</v>
      </c>
      <c r="AF263" s="44" t="s">
        <v>439</v>
      </c>
      <c r="AG263" s="44" t="s">
        <v>439</v>
      </c>
      <c r="AH263" s="44" t="s">
        <v>439</v>
      </c>
      <c r="AI263" s="44" t="s">
        <v>855</v>
      </c>
      <c r="AJ263" s="44" t="s">
        <v>856</v>
      </c>
      <c r="AK263" s="44" t="s">
        <v>439</v>
      </c>
      <c r="AL263" s="44" t="s">
        <v>439</v>
      </c>
      <c r="AM263" s="44" t="s">
        <v>439</v>
      </c>
      <c r="AN263" s="44" t="s">
        <v>439</v>
      </c>
    </row>
    <row r="264" spans="1:40" x14ac:dyDescent="0.25">
      <c r="A264" s="43" t="s">
        <v>408</v>
      </c>
      <c r="B264" s="45" t="s">
        <v>409</v>
      </c>
      <c r="C264" s="46"/>
      <c r="D264" s="43" t="s">
        <v>0</v>
      </c>
      <c r="F264" s="45" t="s">
        <v>0</v>
      </c>
      <c r="G264" s="47"/>
      <c r="H264" s="47"/>
      <c r="I264" s="47"/>
      <c r="J264" s="47"/>
      <c r="K264" s="47"/>
      <c r="L264" s="46"/>
      <c r="M264" s="43" t="s">
        <v>331</v>
      </c>
      <c r="N264" s="45" t="s">
        <v>109</v>
      </c>
      <c r="O264" s="47"/>
      <c r="P264" s="46"/>
      <c r="Q264" s="43" t="s">
        <v>317</v>
      </c>
      <c r="R264" s="43" t="s">
        <v>6</v>
      </c>
      <c r="S264" s="43" t="s">
        <v>7</v>
      </c>
      <c r="T264" s="44" t="s">
        <v>857</v>
      </c>
      <c r="U264" s="44" t="s">
        <v>439</v>
      </c>
      <c r="V264" s="44" t="s">
        <v>439</v>
      </c>
      <c r="W264" s="44" t="s">
        <v>439</v>
      </c>
      <c r="X264" s="44" t="s">
        <v>439</v>
      </c>
      <c r="Y264" s="44" t="s">
        <v>857</v>
      </c>
      <c r="Z264" s="44" t="s">
        <v>439</v>
      </c>
      <c r="AA264" s="44" t="s">
        <v>857</v>
      </c>
      <c r="AB264" s="44" t="s">
        <v>439</v>
      </c>
      <c r="AC264" s="44" t="s">
        <v>439</v>
      </c>
      <c r="AD264" s="44" t="s">
        <v>439</v>
      </c>
      <c r="AE264" s="44" t="s">
        <v>439</v>
      </c>
      <c r="AF264" s="44" t="s">
        <v>439</v>
      </c>
      <c r="AG264" s="44" t="s">
        <v>439</v>
      </c>
      <c r="AH264" s="44" t="s">
        <v>439</v>
      </c>
      <c r="AI264" s="44" t="s">
        <v>439</v>
      </c>
      <c r="AJ264" s="44" t="s">
        <v>439</v>
      </c>
      <c r="AK264" s="44" t="s">
        <v>439</v>
      </c>
      <c r="AL264" s="44" t="s">
        <v>439</v>
      </c>
      <c r="AM264" s="44" t="s">
        <v>439</v>
      </c>
      <c r="AN264" s="44" t="s">
        <v>439</v>
      </c>
    </row>
    <row r="265" spans="1:40" x14ac:dyDescent="0.25">
      <c r="A265" s="43" t="s">
        <v>449</v>
      </c>
      <c r="B265" s="45" t="s">
        <v>444</v>
      </c>
      <c r="C265" s="46"/>
      <c r="D265" s="43" t="s">
        <v>0</v>
      </c>
      <c r="F265" s="45" t="s">
        <v>0</v>
      </c>
      <c r="G265" s="47"/>
      <c r="H265" s="47"/>
      <c r="I265" s="47"/>
      <c r="J265" s="47"/>
      <c r="K265" s="47"/>
      <c r="L265" s="46"/>
      <c r="M265" s="43" t="s">
        <v>331</v>
      </c>
      <c r="N265" s="45" t="s">
        <v>109</v>
      </c>
      <c r="O265" s="47"/>
      <c r="P265" s="46"/>
      <c r="Q265" s="43" t="s">
        <v>317</v>
      </c>
      <c r="R265" s="43" t="s">
        <v>6</v>
      </c>
      <c r="S265" s="43" t="s">
        <v>7</v>
      </c>
      <c r="T265" s="44" t="s">
        <v>857</v>
      </c>
      <c r="U265" s="44" t="s">
        <v>439</v>
      </c>
      <c r="V265" s="44" t="s">
        <v>439</v>
      </c>
      <c r="W265" s="44" t="s">
        <v>439</v>
      </c>
      <c r="X265" s="44" t="s">
        <v>439</v>
      </c>
      <c r="Y265" s="44" t="s">
        <v>857</v>
      </c>
      <c r="Z265" s="44" t="s">
        <v>439</v>
      </c>
      <c r="AA265" s="44" t="s">
        <v>857</v>
      </c>
      <c r="AB265" s="44" t="s">
        <v>439</v>
      </c>
      <c r="AC265" s="44" t="s">
        <v>439</v>
      </c>
      <c r="AD265" s="44" t="s">
        <v>439</v>
      </c>
      <c r="AE265" s="44" t="s">
        <v>439</v>
      </c>
      <c r="AF265" s="44" t="s">
        <v>439</v>
      </c>
      <c r="AG265" s="44" t="s">
        <v>439</v>
      </c>
      <c r="AH265" s="44" t="s">
        <v>439</v>
      </c>
      <c r="AI265" s="44" t="s">
        <v>439</v>
      </c>
      <c r="AJ265" s="44" t="s">
        <v>439</v>
      </c>
      <c r="AK265" s="44" t="s">
        <v>439</v>
      </c>
      <c r="AL265" s="44" t="s">
        <v>439</v>
      </c>
      <c r="AM265" s="44" t="s">
        <v>439</v>
      </c>
      <c r="AN265" s="44" t="s">
        <v>439</v>
      </c>
    </row>
    <row r="266" spans="1:40" x14ac:dyDescent="0.25">
      <c r="A266" s="43" t="s">
        <v>449</v>
      </c>
      <c r="B266" s="45" t="s">
        <v>444</v>
      </c>
      <c r="C266" s="46"/>
      <c r="D266" s="43" t="s">
        <v>238</v>
      </c>
      <c r="F266" s="45" t="s">
        <v>451</v>
      </c>
      <c r="G266" s="47"/>
      <c r="H266" s="47"/>
      <c r="I266" s="47"/>
      <c r="J266" s="47"/>
      <c r="K266" s="47"/>
      <c r="L266" s="46"/>
      <c r="M266" s="43" t="s">
        <v>331</v>
      </c>
      <c r="N266" s="45" t="s">
        <v>109</v>
      </c>
      <c r="O266" s="47"/>
      <c r="P266" s="46"/>
      <c r="Q266" s="43" t="s">
        <v>317</v>
      </c>
      <c r="R266" s="43" t="s">
        <v>6</v>
      </c>
      <c r="S266" s="43" t="s">
        <v>7</v>
      </c>
      <c r="T266" s="44" t="s">
        <v>857</v>
      </c>
      <c r="U266" s="44" t="s">
        <v>439</v>
      </c>
      <c r="V266" s="44" t="s">
        <v>439</v>
      </c>
      <c r="W266" s="44" t="s">
        <v>439</v>
      </c>
      <c r="X266" s="44" t="s">
        <v>439</v>
      </c>
      <c r="Y266" s="44" t="s">
        <v>857</v>
      </c>
      <c r="Z266" s="44" t="s">
        <v>0</v>
      </c>
      <c r="AA266" s="44" t="s">
        <v>0</v>
      </c>
      <c r="AB266" s="44" t="s">
        <v>439</v>
      </c>
      <c r="AC266" s="44" t="s">
        <v>439</v>
      </c>
      <c r="AD266" s="44" t="s">
        <v>439</v>
      </c>
      <c r="AE266" s="44" t="s">
        <v>439</v>
      </c>
      <c r="AF266" s="44" t="s">
        <v>439</v>
      </c>
      <c r="AG266" s="44" t="s">
        <v>439</v>
      </c>
      <c r="AH266" s="44" t="s">
        <v>439</v>
      </c>
      <c r="AI266" s="44" t="s">
        <v>439</v>
      </c>
      <c r="AJ266" s="44" t="s">
        <v>857</v>
      </c>
      <c r="AK266" s="44" t="s">
        <v>439</v>
      </c>
      <c r="AL266" s="44" t="s">
        <v>439</v>
      </c>
      <c r="AM266" s="44" t="s">
        <v>439</v>
      </c>
      <c r="AN266" s="44" t="s">
        <v>439</v>
      </c>
    </row>
    <row r="267" spans="1:40" x14ac:dyDescent="0.25">
      <c r="A267" s="43" t="s">
        <v>408</v>
      </c>
      <c r="B267" s="45" t="s">
        <v>409</v>
      </c>
      <c r="C267" s="46"/>
      <c r="D267" s="43" t="s">
        <v>0</v>
      </c>
      <c r="F267" s="45" t="s">
        <v>0</v>
      </c>
      <c r="G267" s="47"/>
      <c r="H267" s="47"/>
      <c r="I267" s="47"/>
      <c r="J267" s="47"/>
      <c r="K267" s="47"/>
      <c r="L267" s="46"/>
      <c r="M267" s="43" t="s">
        <v>328</v>
      </c>
      <c r="N267" s="45" t="s">
        <v>107</v>
      </c>
      <c r="O267" s="47"/>
      <c r="P267" s="46"/>
      <c r="Q267" s="43" t="s">
        <v>317</v>
      </c>
      <c r="R267" s="43" t="s">
        <v>6</v>
      </c>
      <c r="S267" s="43" t="s">
        <v>7</v>
      </c>
      <c r="T267" s="44" t="s">
        <v>439</v>
      </c>
      <c r="U267" s="44" t="s">
        <v>439</v>
      </c>
      <c r="V267" s="44" t="s">
        <v>439</v>
      </c>
      <c r="W267" s="44" t="s">
        <v>857</v>
      </c>
      <c r="X267" s="44" t="s">
        <v>439</v>
      </c>
      <c r="Y267" s="44" t="s">
        <v>857</v>
      </c>
      <c r="Z267" s="44" t="s">
        <v>857</v>
      </c>
      <c r="AA267" s="44" t="s">
        <v>439</v>
      </c>
      <c r="AB267" s="44" t="s">
        <v>439</v>
      </c>
      <c r="AC267" s="44" t="s">
        <v>439</v>
      </c>
      <c r="AD267" s="44" t="s">
        <v>439</v>
      </c>
      <c r="AE267" s="44" t="s">
        <v>439</v>
      </c>
      <c r="AF267" s="44" t="s">
        <v>439</v>
      </c>
      <c r="AG267" s="44" t="s">
        <v>439</v>
      </c>
      <c r="AH267" s="44" t="s">
        <v>439</v>
      </c>
      <c r="AI267" s="44" t="s">
        <v>439</v>
      </c>
      <c r="AJ267" s="44" t="s">
        <v>439</v>
      </c>
      <c r="AK267" s="44" t="s">
        <v>439</v>
      </c>
      <c r="AL267" s="44" t="s">
        <v>439</v>
      </c>
      <c r="AM267" s="44" t="s">
        <v>439</v>
      </c>
      <c r="AN267" s="44" t="s">
        <v>439</v>
      </c>
    </row>
    <row r="268" spans="1:40" x14ac:dyDescent="0.25">
      <c r="A268" s="43" t="s">
        <v>408</v>
      </c>
      <c r="B268" s="45" t="s">
        <v>409</v>
      </c>
      <c r="C268" s="46"/>
      <c r="D268" s="43" t="s">
        <v>0</v>
      </c>
      <c r="F268" s="45" t="s">
        <v>0</v>
      </c>
      <c r="G268" s="47"/>
      <c r="H268" s="47"/>
      <c r="I268" s="47"/>
      <c r="J268" s="47"/>
      <c r="K268" s="47"/>
      <c r="L268" s="46"/>
      <c r="M268" s="43" t="s">
        <v>336</v>
      </c>
      <c r="N268" s="45" t="s">
        <v>118</v>
      </c>
      <c r="O268" s="47"/>
      <c r="P268" s="46"/>
      <c r="Q268" s="43" t="s">
        <v>853</v>
      </c>
      <c r="R268" s="43" t="s">
        <v>6</v>
      </c>
      <c r="S268" s="43" t="s">
        <v>7</v>
      </c>
      <c r="T268" s="44" t="s">
        <v>858</v>
      </c>
      <c r="U268" s="44" t="s">
        <v>439</v>
      </c>
      <c r="V268" s="44" t="s">
        <v>439</v>
      </c>
      <c r="W268" s="44" t="s">
        <v>439</v>
      </c>
      <c r="X268" s="44" t="s">
        <v>439</v>
      </c>
      <c r="Y268" s="44" t="s">
        <v>858</v>
      </c>
      <c r="Z268" s="44" t="s">
        <v>439</v>
      </c>
      <c r="AA268" s="44" t="s">
        <v>858</v>
      </c>
      <c r="AB268" s="44" t="s">
        <v>439</v>
      </c>
      <c r="AC268" s="44" t="s">
        <v>439</v>
      </c>
      <c r="AD268" s="44" t="s">
        <v>439</v>
      </c>
      <c r="AE268" s="44" t="s">
        <v>439</v>
      </c>
      <c r="AF268" s="44" t="s">
        <v>439</v>
      </c>
      <c r="AG268" s="44" t="s">
        <v>439</v>
      </c>
      <c r="AH268" s="44" t="s">
        <v>439</v>
      </c>
      <c r="AI268" s="44" t="s">
        <v>439</v>
      </c>
      <c r="AJ268" s="44" t="s">
        <v>439</v>
      </c>
      <c r="AK268" s="44" t="s">
        <v>439</v>
      </c>
      <c r="AL268" s="44" t="s">
        <v>439</v>
      </c>
      <c r="AM268" s="44" t="s">
        <v>439</v>
      </c>
      <c r="AN268" s="44" t="s">
        <v>439</v>
      </c>
    </row>
    <row r="269" spans="1:40" x14ac:dyDescent="0.25">
      <c r="A269" s="43" t="s">
        <v>449</v>
      </c>
      <c r="B269" s="45" t="s">
        <v>444</v>
      </c>
      <c r="C269" s="46"/>
      <c r="D269" s="43" t="s">
        <v>0</v>
      </c>
      <c r="F269" s="45" t="s">
        <v>0</v>
      </c>
      <c r="G269" s="47"/>
      <c r="H269" s="47"/>
      <c r="I269" s="47"/>
      <c r="J269" s="47"/>
      <c r="K269" s="47"/>
      <c r="L269" s="46"/>
      <c r="M269" s="43" t="s">
        <v>336</v>
      </c>
      <c r="N269" s="45" t="s">
        <v>118</v>
      </c>
      <c r="O269" s="47"/>
      <c r="P269" s="46"/>
      <c r="Q269" s="43" t="s">
        <v>853</v>
      </c>
      <c r="R269" s="43" t="s">
        <v>6</v>
      </c>
      <c r="S269" s="43" t="s">
        <v>7</v>
      </c>
      <c r="T269" s="44" t="s">
        <v>858</v>
      </c>
      <c r="U269" s="44" t="s">
        <v>439</v>
      </c>
      <c r="V269" s="44" t="s">
        <v>439</v>
      </c>
      <c r="W269" s="44" t="s">
        <v>439</v>
      </c>
      <c r="X269" s="44" t="s">
        <v>439</v>
      </c>
      <c r="Y269" s="44" t="s">
        <v>858</v>
      </c>
      <c r="Z269" s="44" t="s">
        <v>439</v>
      </c>
      <c r="AA269" s="44" t="s">
        <v>858</v>
      </c>
      <c r="AB269" s="44" t="s">
        <v>439</v>
      </c>
      <c r="AC269" s="44" t="s">
        <v>439</v>
      </c>
      <c r="AD269" s="44" t="s">
        <v>439</v>
      </c>
      <c r="AE269" s="44" t="s">
        <v>439</v>
      </c>
      <c r="AF269" s="44" t="s">
        <v>439</v>
      </c>
      <c r="AG269" s="44" t="s">
        <v>439</v>
      </c>
      <c r="AH269" s="44" t="s">
        <v>439</v>
      </c>
      <c r="AI269" s="44" t="s">
        <v>439</v>
      </c>
      <c r="AJ269" s="44" t="s">
        <v>439</v>
      </c>
      <c r="AK269" s="44" t="s">
        <v>439</v>
      </c>
      <c r="AL269" s="44" t="s">
        <v>439</v>
      </c>
      <c r="AM269" s="44" t="s">
        <v>439</v>
      </c>
      <c r="AN269" s="44" t="s">
        <v>439</v>
      </c>
    </row>
    <row r="270" spans="1:40" x14ac:dyDescent="0.25">
      <c r="A270" s="43" t="s">
        <v>449</v>
      </c>
      <c r="B270" s="45" t="s">
        <v>444</v>
      </c>
      <c r="C270" s="46"/>
      <c r="D270" s="43" t="s">
        <v>238</v>
      </c>
      <c r="F270" s="45" t="s">
        <v>451</v>
      </c>
      <c r="G270" s="47"/>
      <c r="H270" s="47"/>
      <c r="I270" s="47"/>
      <c r="J270" s="47"/>
      <c r="K270" s="47"/>
      <c r="L270" s="46"/>
      <c r="M270" s="43" t="s">
        <v>336</v>
      </c>
      <c r="N270" s="45" t="s">
        <v>118</v>
      </c>
      <c r="O270" s="47"/>
      <c r="P270" s="46"/>
      <c r="Q270" s="43" t="s">
        <v>853</v>
      </c>
      <c r="R270" s="43" t="s">
        <v>6</v>
      </c>
      <c r="S270" s="43" t="s">
        <v>7</v>
      </c>
      <c r="T270" s="44" t="s">
        <v>858</v>
      </c>
      <c r="U270" s="44" t="s">
        <v>439</v>
      </c>
      <c r="V270" s="44" t="s">
        <v>439</v>
      </c>
      <c r="W270" s="44" t="s">
        <v>439</v>
      </c>
      <c r="X270" s="44" t="s">
        <v>439</v>
      </c>
      <c r="Y270" s="44" t="s">
        <v>858</v>
      </c>
      <c r="Z270" s="44" t="s">
        <v>0</v>
      </c>
      <c r="AA270" s="44" t="s">
        <v>0</v>
      </c>
      <c r="AB270" s="44" t="s">
        <v>439</v>
      </c>
      <c r="AC270" s="44" t="s">
        <v>439</v>
      </c>
      <c r="AD270" s="44" t="s">
        <v>439</v>
      </c>
      <c r="AE270" s="44" t="s">
        <v>439</v>
      </c>
      <c r="AF270" s="44" t="s">
        <v>439</v>
      </c>
      <c r="AG270" s="44" t="s">
        <v>439</v>
      </c>
      <c r="AH270" s="44" t="s">
        <v>439</v>
      </c>
      <c r="AI270" s="44" t="s">
        <v>858</v>
      </c>
      <c r="AJ270" s="44" t="s">
        <v>439</v>
      </c>
      <c r="AK270" s="44" t="s">
        <v>439</v>
      </c>
      <c r="AL270" s="44" t="s">
        <v>439</v>
      </c>
      <c r="AM270" s="44" t="s">
        <v>439</v>
      </c>
      <c r="AN270" s="44" t="s">
        <v>439</v>
      </c>
    </row>
    <row r="271" spans="1:40" x14ac:dyDescent="0.25">
      <c r="A271" s="43" t="s">
        <v>408</v>
      </c>
      <c r="B271" s="45" t="s">
        <v>409</v>
      </c>
      <c r="C271" s="46"/>
      <c r="D271" s="43" t="s">
        <v>0</v>
      </c>
      <c r="F271" s="45" t="s">
        <v>0</v>
      </c>
      <c r="G271" s="47"/>
      <c r="H271" s="47"/>
      <c r="I271" s="47"/>
      <c r="J271" s="47"/>
      <c r="K271" s="47"/>
      <c r="L271" s="46"/>
      <c r="M271" s="43" t="s">
        <v>341</v>
      </c>
      <c r="N271" s="45" t="s">
        <v>123</v>
      </c>
      <c r="O271" s="47"/>
      <c r="P271" s="46"/>
      <c r="Q271" s="43" t="s">
        <v>853</v>
      </c>
      <c r="R271" s="43" t="s">
        <v>6</v>
      </c>
      <c r="S271" s="43" t="s">
        <v>7</v>
      </c>
      <c r="T271" s="44" t="s">
        <v>859</v>
      </c>
      <c r="U271" s="44" t="s">
        <v>439</v>
      </c>
      <c r="V271" s="44" t="s">
        <v>439</v>
      </c>
      <c r="W271" s="44" t="s">
        <v>439</v>
      </c>
      <c r="X271" s="44" t="s">
        <v>439</v>
      </c>
      <c r="Y271" s="44" t="s">
        <v>859</v>
      </c>
      <c r="Z271" s="44" t="s">
        <v>859</v>
      </c>
      <c r="AA271" s="44" t="s">
        <v>439</v>
      </c>
      <c r="AB271" s="44" t="s">
        <v>439</v>
      </c>
      <c r="AC271" s="44" t="s">
        <v>439</v>
      </c>
      <c r="AD271" s="44" t="s">
        <v>439</v>
      </c>
      <c r="AE271" s="44" t="s">
        <v>439</v>
      </c>
      <c r="AF271" s="44" t="s">
        <v>439</v>
      </c>
      <c r="AG271" s="44" t="s">
        <v>439</v>
      </c>
      <c r="AH271" s="44" t="s">
        <v>439</v>
      </c>
      <c r="AI271" s="44" t="s">
        <v>439</v>
      </c>
      <c r="AJ271" s="44" t="s">
        <v>439</v>
      </c>
      <c r="AK271" s="44" t="s">
        <v>439</v>
      </c>
      <c r="AL271" s="44" t="s">
        <v>439</v>
      </c>
      <c r="AM271" s="44" t="s">
        <v>439</v>
      </c>
      <c r="AN271" s="44" t="s">
        <v>439</v>
      </c>
    </row>
    <row r="272" spans="1:40" ht="22.5" x14ac:dyDescent="0.25">
      <c r="A272" s="43" t="s">
        <v>408</v>
      </c>
      <c r="B272" s="45" t="s">
        <v>409</v>
      </c>
      <c r="C272" s="46"/>
      <c r="D272" s="43" t="s">
        <v>0</v>
      </c>
      <c r="F272" s="45" t="s">
        <v>0</v>
      </c>
      <c r="G272" s="47"/>
      <c r="H272" s="47"/>
      <c r="I272" s="47"/>
      <c r="J272" s="47"/>
      <c r="K272" s="47"/>
      <c r="L272" s="46"/>
      <c r="M272" s="43" t="s">
        <v>347</v>
      </c>
      <c r="N272" s="45" t="s">
        <v>125</v>
      </c>
      <c r="O272" s="47"/>
      <c r="P272" s="46"/>
      <c r="Q272" s="43" t="s">
        <v>853</v>
      </c>
      <c r="R272" s="43" t="s">
        <v>6</v>
      </c>
      <c r="S272" s="43" t="s">
        <v>7</v>
      </c>
      <c r="T272" s="44" t="s">
        <v>860</v>
      </c>
      <c r="U272" s="44" t="s">
        <v>439</v>
      </c>
      <c r="V272" s="44" t="s">
        <v>861</v>
      </c>
      <c r="W272" s="44" t="s">
        <v>439</v>
      </c>
      <c r="X272" s="44" t="s">
        <v>439</v>
      </c>
      <c r="Y272" s="44" t="s">
        <v>862</v>
      </c>
      <c r="Z272" s="44" t="s">
        <v>439</v>
      </c>
      <c r="AA272" s="44" t="s">
        <v>862</v>
      </c>
      <c r="AB272" s="44" t="s">
        <v>439</v>
      </c>
      <c r="AC272" s="44" t="s">
        <v>439</v>
      </c>
      <c r="AD272" s="44" t="s">
        <v>439</v>
      </c>
      <c r="AE272" s="44" t="s">
        <v>439</v>
      </c>
      <c r="AF272" s="44" t="s">
        <v>439</v>
      </c>
      <c r="AG272" s="44" t="s">
        <v>439</v>
      </c>
      <c r="AH272" s="44" t="s">
        <v>439</v>
      </c>
      <c r="AI272" s="44" t="s">
        <v>439</v>
      </c>
      <c r="AJ272" s="44" t="s">
        <v>439</v>
      </c>
      <c r="AK272" s="44" t="s">
        <v>439</v>
      </c>
      <c r="AL272" s="44" t="s">
        <v>439</v>
      </c>
      <c r="AM272" s="44" t="s">
        <v>439</v>
      </c>
      <c r="AN272" s="44" t="s">
        <v>439</v>
      </c>
    </row>
    <row r="273" spans="1:40" ht="22.5" x14ac:dyDescent="0.25">
      <c r="A273" s="43" t="s">
        <v>449</v>
      </c>
      <c r="B273" s="45" t="s">
        <v>444</v>
      </c>
      <c r="C273" s="46"/>
      <c r="D273" s="43" t="s">
        <v>0</v>
      </c>
      <c r="F273" s="45" t="s">
        <v>0</v>
      </c>
      <c r="G273" s="47"/>
      <c r="H273" s="47"/>
      <c r="I273" s="47"/>
      <c r="J273" s="47"/>
      <c r="K273" s="47"/>
      <c r="L273" s="46"/>
      <c r="M273" s="43" t="s">
        <v>347</v>
      </c>
      <c r="N273" s="45" t="s">
        <v>125</v>
      </c>
      <c r="O273" s="47"/>
      <c r="P273" s="46"/>
      <c r="Q273" s="43" t="s">
        <v>853</v>
      </c>
      <c r="R273" s="43" t="s">
        <v>6</v>
      </c>
      <c r="S273" s="43" t="s">
        <v>7</v>
      </c>
      <c r="T273" s="44" t="s">
        <v>860</v>
      </c>
      <c r="U273" s="44" t="s">
        <v>439</v>
      </c>
      <c r="V273" s="44" t="s">
        <v>861</v>
      </c>
      <c r="W273" s="44" t="s">
        <v>439</v>
      </c>
      <c r="X273" s="44" t="s">
        <v>439</v>
      </c>
      <c r="Y273" s="44" t="s">
        <v>862</v>
      </c>
      <c r="Z273" s="44" t="s">
        <v>439</v>
      </c>
      <c r="AA273" s="44" t="s">
        <v>862</v>
      </c>
      <c r="AB273" s="44" t="s">
        <v>439</v>
      </c>
      <c r="AC273" s="44" t="s">
        <v>439</v>
      </c>
      <c r="AD273" s="44" t="s">
        <v>439</v>
      </c>
      <c r="AE273" s="44" t="s">
        <v>439</v>
      </c>
      <c r="AF273" s="44" t="s">
        <v>439</v>
      </c>
      <c r="AG273" s="44" t="s">
        <v>439</v>
      </c>
      <c r="AH273" s="44" t="s">
        <v>439</v>
      </c>
      <c r="AI273" s="44" t="s">
        <v>439</v>
      </c>
      <c r="AJ273" s="44" t="s">
        <v>439</v>
      </c>
      <c r="AK273" s="44" t="s">
        <v>439</v>
      </c>
      <c r="AL273" s="44" t="s">
        <v>439</v>
      </c>
      <c r="AM273" s="44" t="s">
        <v>439</v>
      </c>
      <c r="AN273" s="44" t="s">
        <v>439</v>
      </c>
    </row>
    <row r="274" spans="1:40" ht="22.5" x14ac:dyDescent="0.25">
      <c r="A274" s="43" t="s">
        <v>449</v>
      </c>
      <c r="B274" s="45" t="s">
        <v>444</v>
      </c>
      <c r="C274" s="46"/>
      <c r="D274" s="43" t="s">
        <v>329</v>
      </c>
      <c r="F274" s="45" t="s">
        <v>863</v>
      </c>
      <c r="G274" s="47"/>
      <c r="H274" s="47"/>
      <c r="I274" s="47"/>
      <c r="J274" s="47"/>
      <c r="K274" s="47"/>
      <c r="L274" s="46"/>
      <c r="M274" s="43" t="s">
        <v>347</v>
      </c>
      <c r="N274" s="45" t="s">
        <v>125</v>
      </c>
      <c r="O274" s="47"/>
      <c r="P274" s="46"/>
      <c r="Q274" s="43" t="s">
        <v>853</v>
      </c>
      <c r="R274" s="43" t="s">
        <v>6</v>
      </c>
      <c r="S274" s="43" t="s">
        <v>7</v>
      </c>
      <c r="T274" s="44" t="s">
        <v>860</v>
      </c>
      <c r="U274" s="44" t="s">
        <v>439</v>
      </c>
      <c r="V274" s="44" t="s">
        <v>861</v>
      </c>
      <c r="W274" s="44" t="s">
        <v>439</v>
      </c>
      <c r="X274" s="44" t="s">
        <v>439</v>
      </c>
      <c r="Y274" s="44" t="s">
        <v>862</v>
      </c>
      <c r="Z274" s="44" t="s">
        <v>0</v>
      </c>
      <c r="AA274" s="44" t="s">
        <v>0</v>
      </c>
      <c r="AB274" s="44" t="s">
        <v>439</v>
      </c>
      <c r="AC274" s="44" t="s">
        <v>439</v>
      </c>
      <c r="AD274" s="44" t="s">
        <v>439</v>
      </c>
      <c r="AE274" s="44" t="s">
        <v>439</v>
      </c>
      <c r="AF274" s="44" t="s">
        <v>439</v>
      </c>
      <c r="AG274" s="44" t="s">
        <v>439</v>
      </c>
      <c r="AH274" s="44" t="s">
        <v>439</v>
      </c>
      <c r="AI274" s="44" t="s">
        <v>862</v>
      </c>
      <c r="AJ274" s="44" t="s">
        <v>439</v>
      </c>
      <c r="AK274" s="44" t="s">
        <v>439</v>
      </c>
      <c r="AL274" s="44" t="s">
        <v>439</v>
      </c>
      <c r="AM274" s="44" t="s">
        <v>439</v>
      </c>
      <c r="AN274" s="44" t="s">
        <v>439</v>
      </c>
    </row>
    <row r="275" spans="1:40" ht="22.5" x14ac:dyDescent="0.25">
      <c r="A275" s="43" t="s">
        <v>408</v>
      </c>
      <c r="B275" s="45" t="s">
        <v>409</v>
      </c>
      <c r="C275" s="46"/>
      <c r="D275" s="43" t="s">
        <v>0</v>
      </c>
      <c r="F275" s="45" t="s">
        <v>0</v>
      </c>
      <c r="G275" s="47"/>
      <c r="H275" s="47"/>
      <c r="I275" s="47"/>
      <c r="J275" s="47"/>
      <c r="K275" s="47"/>
      <c r="L275" s="46"/>
      <c r="M275" s="43" t="s">
        <v>350</v>
      </c>
      <c r="N275" s="45" t="s">
        <v>127</v>
      </c>
      <c r="O275" s="47"/>
      <c r="P275" s="46"/>
      <c r="Q275" s="43" t="s">
        <v>853</v>
      </c>
      <c r="R275" s="43" t="s">
        <v>6</v>
      </c>
      <c r="S275" s="43" t="s">
        <v>7</v>
      </c>
      <c r="T275" s="44" t="s">
        <v>864</v>
      </c>
      <c r="U275" s="44" t="s">
        <v>865</v>
      </c>
      <c r="V275" s="44" t="s">
        <v>866</v>
      </c>
      <c r="W275" s="44" t="s">
        <v>439</v>
      </c>
      <c r="X275" s="44" t="s">
        <v>867</v>
      </c>
      <c r="Y275" s="44" t="s">
        <v>868</v>
      </c>
      <c r="Z275" s="44" t="s">
        <v>439</v>
      </c>
      <c r="AA275" s="44" t="s">
        <v>868</v>
      </c>
      <c r="AB275" s="44" t="s">
        <v>439</v>
      </c>
      <c r="AC275" s="44" t="s">
        <v>439</v>
      </c>
      <c r="AD275" s="44" t="s">
        <v>439</v>
      </c>
      <c r="AE275" s="44" t="s">
        <v>439</v>
      </c>
      <c r="AF275" s="44" t="s">
        <v>439</v>
      </c>
      <c r="AG275" s="44" t="s">
        <v>439</v>
      </c>
      <c r="AH275" s="44" t="s">
        <v>439</v>
      </c>
      <c r="AI275" s="44" t="s">
        <v>439</v>
      </c>
      <c r="AJ275" s="44" t="s">
        <v>439</v>
      </c>
      <c r="AK275" s="44" t="s">
        <v>439</v>
      </c>
      <c r="AL275" s="44" t="s">
        <v>439</v>
      </c>
      <c r="AM275" s="44" t="s">
        <v>439</v>
      </c>
      <c r="AN275" s="44" t="s">
        <v>439</v>
      </c>
    </row>
    <row r="276" spans="1:40" ht="22.5" x14ac:dyDescent="0.25">
      <c r="A276" s="43" t="s">
        <v>449</v>
      </c>
      <c r="B276" s="45" t="s">
        <v>444</v>
      </c>
      <c r="C276" s="46"/>
      <c r="D276" s="43" t="s">
        <v>0</v>
      </c>
      <c r="F276" s="45" t="s">
        <v>0</v>
      </c>
      <c r="G276" s="47"/>
      <c r="H276" s="47"/>
      <c r="I276" s="47"/>
      <c r="J276" s="47"/>
      <c r="K276" s="47"/>
      <c r="L276" s="46"/>
      <c r="M276" s="43" t="s">
        <v>350</v>
      </c>
      <c r="N276" s="45" t="s">
        <v>127</v>
      </c>
      <c r="O276" s="47"/>
      <c r="P276" s="46"/>
      <c r="Q276" s="43" t="s">
        <v>853</v>
      </c>
      <c r="R276" s="43" t="s">
        <v>6</v>
      </c>
      <c r="S276" s="43" t="s">
        <v>7</v>
      </c>
      <c r="T276" s="44" t="s">
        <v>864</v>
      </c>
      <c r="U276" s="44" t="s">
        <v>865</v>
      </c>
      <c r="V276" s="44" t="s">
        <v>869</v>
      </c>
      <c r="W276" s="44" t="s">
        <v>439</v>
      </c>
      <c r="X276" s="44" t="s">
        <v>439</v>
      </c>
      <c r="Y276" s="44" t="s">
        <v>868</v>
      </c>
      <c r="Z276" s="44" t="s">
        <v>439</v>
      </c>
      <c r="AA276" s="44" t="s">
        <v>868</v>
      </c>
      <c r="AB276" s="44" t="s">
        <v>439</v>
      </c>
      <c r="AC276" s="44" t="s">
        <v>439</v>
      </c>
      <c r="AD276" s="44" t="s">
        <v>439</v>
      </c>
      <c r="AE276" s="44" t="s">
        <v>439</v>
      </c>
      <c r="AF276" s="44" t="s">
        <v>439</v>
      </c>
      <c r="AG276" s="44" t="s">
        <v>439</v>
      </c>
      <c r="AH276" s="44" t="s">
        <v>439</v>
      </c>
      <c r="AI276" s="44" t="s">
        <v>439</v>
      </c>
      <c r="AJ276" s="44" t="s">
        <v>439</v>
      </c>
      <c r="AK276" s="44" t="s">
        <v>439</v>
      </c>
      <c r="AL276" s="44" t="s">
        <v>439</v>
      </c>
      <c r="AM276" s="44" t="s">
        <v>439</v>
      </c>
      <c r="AN276" s="44" t="s">
        <v>439</v>
      </c>
    </row>
    <row r="277" spans="1:40" ht="22.5" x14ac:dyDescent="0.25">
      <c r="A277" s="43" t="s">
        <v>449</v>
      </c>
      <c r="B277" s="45" t="s">
        <v>444</v>
      </c>
      <c r="C277" s="46"/>
      <c r="D277" s="43" t="s">
        <v>209</v>
      </c>
      <c r="F277" s="45" t="s">
        <v>870</v>
      </c>
      <c r="G277" s="47"/>
      <c r="H277" s="47"/>
      <c r="I277" s="47"/>
      <c r="J277" s="47"/>
      <c r="K277" s="47"/>
      <c r="L277" s="46"/>
      <c r="M277" s="43" t="s">
        <v>350</v>
      </c>
      <c r="N277" s="45" t="s">
        <v>127</v>
      </c>
      <c r="O277" s="47"/>
      <c r="P277" s="46"/>
      <c r="Q277" s="43" t="s">
        <v>853</v>
      </c>
      <c r="R277" s="43" t="s">
        <v>6</v>
      </c>
      <c r="S277" s="43" t="s">
        <v>7</v>
      </c>
      <c r="T277" s="44" t="s">
        <v>871</v>
      </c>
      <c r="U277" s="44" t="s">
        <v>439</v>
      </c>
      <c r="V277" s="44" t="s">
        <v>872</v>
      </c>
      <c r="W277" s="44" t="s">
        <v>439</v>
      </c>
      <c r="X277" s="44" t="s">
        <v>439</v>
      </c>
      <c r="Y277" s="44" t="s">
        <v>873</v>
      </c>
      <c r="Z277" s="44" t="s">
        <v>0</v>
      </c>
      <c r="AA277" s="44" t="s">
        <v>0</v>
      </c>
      <c r="AB277" s="44" t="s">
        <v>439</v>
      </c>
      <c r="AC277" s="44" t="s">
        <v>439</v>
      </c>
      <c r="AD277" s="44" t="s">
        <v>439</v>
      </c>
      <c r="AE277" s="44" t="s">
        <v>439</v>
      </c>
      <c r="AF277" s="44" t="s">
        <v>439</v>
      </c>
      <c r="AG277" s="44" t="s">
        <v>439</v>
      </c>
      <c r="AH277" s="44" t="s">
        <v>439</v>
      </c>
      <c r="AI277" s="44" t="s">
        <v>874</v>
      </c>
      <c r="AJ277" s="44" t="s">
        <v>875</v>
      </c>
      <c r="AK277" s="44" t="s">
        <v>439</v>
      </c>
      <c r="AL277" s="44" t="s">
        <v>439</v>
      </c>
      <c r="AM277" s="44" t="s">
        <v>439</v>
      </c>
      <c r="AN277" s="44" t="s">
        <v>439</v>
      </c>
    </row>
    <row r="278" spans="1:40" ht="22.5" x14ac:dyDescent="0.25">
      <c r="A278" s="43" t="s">
        <v>449</v>
      </c>
      <c r="B278" s="45" t="s">
        <v>444</v>
      </c>
      <c r="C278" s="46"/>
      <c r="D278" s="43" t="s">
        <v>238</v>
      </c>
      <c r="F278" s="45" t="s">
        <v>451</v>
      </c>
      <c r="G278" s="47"/>
      <c r="H278" s="47"/>
      <c r="I278" s="47"/>
      <c r="J278" s="47"/>
      <c r="K278" s="47"/>
      <c r="L278" s="46"/>
      <c r="M278" s="43" t="s">
        <v>350</v>
      </c>
      <c r="N278" s="45" t="s">
        <v>127</v>
      </c>
      <c r="O278" s="47"/>
      <c r="P278" s="46"/>
      <c r="Q278" s="43" t="s">
        <v>853</v>
      </c>
      <c r="R278" s="43" t="s">
        <v>6</v>
      </c>
      <c r="S278" s="43" t="s">
        <v>7</v>
      </c>
      <c r="T278" s="44" t="s">
        <v>876</v>
      </c>
      <c r="U278" s="44" t="s">
        <v>439</v>
      </c>
      <c r="V278" s="44" t="s">
        <v>867</v>
      </c>
      <c r="W278" s="44" t="s">
        <v>439</v>
      </c>
      <c r="X278" s="44" t="s">
        <v>439</v>
      </c>
      <c r="Y278" s="44" t="s">
        <v>877</v>
      </c>
      <c r="Z278" s="44" t="s">
        <v>0</v>
      </c>
      <c r="AA278" s="44" t="s">
        <v>0</v>
      </c>
      <c r="AB278" s="44" t="s">
        <v>439</v>
      </c>
      <c r="AC278" s="44" t="s">
        <v>439</v>
      </c>
      <c r="AD278" s="44" t="s">
        <v>439</v>
      </c>
      <c r="AE278" s="44" t="s">
        <v>439</v>
      </c>
      <c r="AF278" s="44" t="s">
        <v>439</v>
      </c>
      <c r="AG278" s="44" t="s">
        <v>439</v>
      </c>
      <c r="AH278" s="44" t="s">
        <v>439</v>
      </c>
      <c r="AI278" s="44" t="s">
        <v>878</v>
      </c>
      <c r="AJ278" s="44" t="s">
        <v>879</v>
      </c>
      <c r="AK278" s="44" t="s">
        <v>439</v>
      </c>
      <c r="AL278" s="44" t="s">
        <v>439</v>
      </c>
      <c r="AM278" s="44" t="s">
        <v>439</v>
      </c>
      <c r="AN278" s="44" t="s">
        <v>439</v>
      </c>
    </row>
    <row r="279" spans="1:40" ht="22.5" x14ac:dyDescent="0.25">
      <c r="A279" s="43" t="s">
        <v>449</v>
      </c>
      <c r="B279" s="45" t="s">
        <v>444</v>
      </c>
      <c r="C279" s="46"/>
      <c r="D279" s="43" t="s">
        <v>311</v>
      </c>
      <c r="F279" s="45" t="s">
        <v>880</v>
      </c>
      <c r="G279" s="47"/>
      <c r="H279" s="47"/>
      <c r="I279" s="47"/>
      <c r="J279" s="47"/>
      <c r="K279" s="47"/>
      <c r="L279" s="46"/>
      <c r="M279" s="43" t="s">
        <v>350</v>
      </c>
      <c r="N279" s="45" t="s">
        <v>127</v>
      </c>
      <c r="O279" s="47"/>
      <c r="P279" s="46"/>
      <c r="Q279" s="43" t="s">
        <v>853</v>
      </c>
      <c r="R279" s="43" t="s">
        <v>6</v>
      </c>
      <c r="S279" s="43" t="s">
        <v>7</v>
      </c>
      <c r="T279" s="44" t="s">
        <v>881</v>
      </c>
      <c r="U279" s="44" t="s">
        <v>439</v>
      </c>
      <c r="V279" s="44" t="s">
        <v>882</v>
      </c>
      <c r="W279" s="44" t="s">
        <v>439</v>
      </c>
      <c r="X279" s="44" t="s">
        <v>439</v>
      </c>
      <c r="Y279" s="44" t="s">
        <v>883</v>
      </c>
      <c r="Z279" s="44" t="s">
        <v>0</v>
      </c>
      <c r="AA279" s="44" t="s">
        <v>0</v>
      </c>
      <c r="AB279" s="44" t="s">
        <v>439</v>
      </c>
      <c r="AC279" s="44" t="s">
        <v>439</v>
      </c>
      <c r="AD279" s="44" t="s">
        <v>439</v>
      </c>
      <c r="AE279" s="44" t="s">
        <v>439</v>
      </c>
      <c r="AF279" s="44" t="s">
        <v>439</v>
      </c>
      <c r="AG279" s="44" t="s">
        <v>439</v>
      </c>
      <c r="AH279" s="44" t="s">
        <v>439</v>
      </c>
      <c r="AI279" s="44" t="s">
        <v>884</v>
      </c>
      <c r="AJ279" s="44" t="s">
        <v>885</v>
      </c>
      <c r="AK279" s="44" t="s">
        <v>439</v>
      </c>
      <c r="AL279" s="44" t="s">
        <v>439</v>
      </c>
      <c r="AM279" s="44" t="s">
        <v>439</v>
      </c>
      <c r="AN279" s="44" t="s">
        <v>439</v>
      </c>
    </row>
    <row r="280" spans="1:40" ht="22.5" x14ac:dyDescent="0.25">
      <c r="A280" s="43" t="s">
        <v>449</v>
      </c>
      <c r="B280" s="45" t="s">
        <v>444</v>
      </c>
      <c r="C280" s="46"/>
      <c r="D280" s="43" t="s">
        <v>886</v>
      </c>
      <c r="F280" s="45" t="s">
        <v>887</v>
      </c>
      <c r="G280" s="47"/>
      <c r="H280" s="47"/>
      <c r="I280" s="47"/>
      <c r="J280" s="47"/>
      <c r="K280" s="47"/>
      <c r="L280" s="46"/>
      <c r="M280" s="43" t="s">
        <v>350</v>
      </c>
      <c r="N280" s="45" t="s">
        <v>127</v>
      </c>
      <c r="O280" s="47"/>
      <c r="P280" s="46"/>
      <c r="Q280" s="43" t="s">
        <v>853</v>
      </c>
      <c r="R280" s="43" t="s">
        <v>6</v>
      </c>
      <c r="S280" s="43" t="s">
        <v>7</v>
      </c>
      <c r="T280" s="44" t="s">
        <v>888</v>
      </c>
      <c r="U280" s="44" t="s">
        <v>889</v>
      </c>
      <c r="V280" s="44" t="s">
        <v>439</v>
      </c>
      <c r="W280" s="44" t="s">
        <v>439</v>
      </c>
      <c r="X280" s="44" t="s">
        <v>439</v>
      </c>
      <c r="Y280" s="44" t="s">
        <v>890</v>
      </c>
      <c r="Z280" s="44" t="s">
        <v>0</v>
      </c>
      <c r="AA280" s="44" t="s">
        <v>0</v>
      </c>
      <c r="AB280" s="44" t="s">
        <v>439</v>
      </c>
      <c r="AC280" s="44" t="s">
        <v>439</v>
      </c>
      <c r="AD280" s="44" t="s">
        <v>439</v>
      </c>
      <c r="AE280" s="44" t="s">
        <v>439</v>
      </c>
      <c r="AF280" s="44" t="s">
        <v>439</v>
      </c>
      <c r="AG280" s="44" t="s">
        <v>439</v>
      </c>
      <c r="AH280" s="44" t="s">
        <v>439</v>
      </c>
      <c r="AI280" s="44" t="s">
        <v>439</v>
      </c>
      <c r="AJ280" s="44" t="s">
        <v>891</v>
      </c>
      <c r="AK280" s="44" t="s">
        <v>439</v>
      </c>
      <c r="AL280" s="44" t="s">
        <v>439</v>
      </c>
      <c r="AM280" s="44" t="s">
        <v>439</v>
      </c>
      <c r="AN280" s="44" t="s">
        <v>439</v>
      </c>
    </row>
    <row r="281" spans="1:40" ht="22.5" x14ac:dyDescent="0.25">
      <c r="A281" s="43" t="s">
        <v>449</v>
      </c>
      <c r="B281" s="45" t="s">
        <v>444</v>
      </c>
      <c r="C281" s="46"/>
      <c r="D281" s="43" t="s">
        <v>886</v>
      </c>
      <c r="F281" s="45" t="s">
        <v>887</v>
      </c>
      <c r="G281" s="47"/>
      <c r="H281" s="47"/>
      <c r="I281" s="47"/>
      <c r="J281" s="47"/>
      <c r="K281" s="47"/>
      <c r="L281" s="46"/>
      <c r="M281" s="43" t="s">
        <v>350</v>
      </c>
      <c r="N281" s="45" t="s">
        <v>127</v>
      </c>
      <c r="O281" s="47"/>
      <c r="P281" s="46"/>
      <c r="Q281" s="43" t="s">
        <v>853</v>
      </c>
      <c r="R281" s="43" t="s">
        <v>6</v>
      </c>
      <c r="S281" s="43" t="s">
        <v>7</v>
      </c>
      <c r="T281" s="44" t="s">
        <v>888</v>
      </c>
      <c r="U281" s="44" t="s">
        <v>889</v>
      </c>
      <c r="V281" s="44" t="s">
        <v>439</v>
      </c>
      <c r="W281" s="44" t="s">
        <v>439</v>
      </c>
      <c r="X281" s="44" t="s">
        <v>439</v>
      </c>
      <c r="Y281" s="44" t="s">
        <v>890</v>
      </c>
      <c r="Z281" s="44" t="s">
        <v>0</v>
      </c>
      <c r="AA281" s="44" t="s">
        <v>0</v>
      </c>
      <c r="AB281" s="44" t="s">
        <v>439</v>
      </c>
      <c r="AC281" s="44" t="s">
        <v>439</v>
      </c>
      <c r="AD281" s="44" t="s">
        <v>439</v>
      </c>
      <c r="AE281" s="44" t="s">
        <v>439</v>
      </c>
      <c r="AF281" s="44" t="s">
        <v>439</v>
      </c>
      <c r="AG281" s="44" t="s">
        <v>439</v>
      </c>
      <c r="AH281" s="44" t="s">
        <v>439</v>
      </c>
      <c r="AI281" s="44" t="s">
        <v>892</v>
      </c>
      <c r="AJ281" s="44" t="s">
        <v>891</v>
      </c>
      <c r="AK281" s="44" t="s">
        <v>439</v>
      </c>
      <c r="AL281" s="44" t="s">
        <v>439</v>
      </c>
      <c r="AM281" s="44" t="s">
        <v>439</v>
      </c>
      <c r="AN281" s="44" t="s">
        <v>439</v>
      </c>
    </row>
    <row r="282" spans="1:40" ht="22.5" x14ac:dyDescent="0.25">
      <c r="A282" s="43" t="s">
        <v>408</v>
      </c>
      <c r="B282" s="45" t="s">
        <v>409</v>
      </c>
      <c r="C282" s="46"/>
      <c r="D282" s="43" t="s">
        <v>0</v>
      </c>
      <c r="F282" s="45" t="s">
        <v>0</v>
      </c>
      <c r="G282" s="47"/>
      <c r="H282" s="47"/>
      <c r="I282" s="47"/>
      <c r="J282" s="47"/>
      <c r="K282" s="47"/>
      <c r="L282" s="46"/>
      <c r="M282" s="43" t="s">
        <v>353</v>
      </c>
      <c r="N282" s="45" t="s">
        <v>129</v>
      </c>
      <c r="O282" s="47"/>
      <c r="P282" s="46"/>
      <c r="Q282" s="43" t="s">
        <v>853</v>
      </c>
      <c r="R282" s="43" t="s">
        <v>6</v>
      </c>
      <c r="S282" s="43" t="s">
        <v>7</v>
      </c>
      <c r="T282" s="44" t="s">
        <v>893</v>
      </c>
      <c r="U282" s="44" t="s">
        <v>439</v>
      </c>
      <c r="V282" s="44" t="s">
        <v>894</v>
      </c>
      <c r="W282" s="44" t="s">
        <v>439</v>
      </c>
      <c r="X282" s="44" t="s">
        <v>439</v>
      </c>
      <c r="Y282" s="44" t="s">
        <v>895</v>
      </c>
      <c r="Z282" s="44" t="s">
        <v>439</v>
      </c>
      <c r="AA282" s="44" t="s">
        <v>895</v>
      </c>
      <c r="AB282" s="44" t="s">
        <v>439</v>
      </c>
      <c r="AC282" s="44" t="s">
        <v>439</v>
      </c>
      <c r="AD282" s="44" t="s">
        <v>439</v>
      </c>
      <c r="AE282" s="44" t="s">
        <v>439</v>
      </c>
      <c r="AF282" s="44" t="s">
        <v>439</v>
      </c>
      <c r="AG282" s="44" t="s">
        <v>439</v>
      </c>
      <c r="AH282" s="44" t="s">
        <v>439</v>
      </c>
      <c r="AI282" s="44" t="s">
        <v>439</v>
      </c>
      <c r="AJ282" s="44" t="s">
        <v>439</v>
      </c>
      <c r="AK282" s="44" t="s">
        <v>439</v>
      </c>
      <c r="AL282" s="44" t="s">
        <v>439</v>
      </c>
      <c r="AM282" s="44" t="s">
        <v>439</v>
      </c>
      <c r="AN282" s="44" t="s">
        <v>439</v>
      </c>
    </row>
    <row r="283" spans="1:40" ht="22.5" x14ac:dyDescent="0.25">
      <c r="A283" s="43" t="s">
        <v>449</v>
      </c>
      <c r="B283" s="45" t="s">
        <v>444</v>
      </c>
      <c r="C283" s="46"/>
      <c r="D283" s="43" t="s">
        <v>0</v>
      </c>
      <c r="F283" s="45" t="s">
        <v>0</v>
      </c>
      <c r="G283" s="47"/>
      <c r="H283" s="47"/>
      <c r="I283" s="47"/>
      <c r="J283" s="47"/>
      <c r="K283" s="47"/>
      <c r="L283" s="46"/>
      <c r="M283" s="43" t="s">
        <v>353</v>
      </c>
      <c r="N283" s="45" t="s">
        <v>129</v>
      </c>
      <c r="O283" s="47"/>
      <c r="P283" s="46"/>
      <c r="Q283" s="43" t="s">
        <v>853</v>
      </c>
      <c r="R283" s="43" t="s">
        <v>6</v>
      </c>
      <c r="S283" s="43" t="s">
        <v>7</v>
      </c>
      <c r="T283" s="44" t="s">
        <v>893</v>
      </c>
      <c r="U283" s="44" t="s">
        <v>439</v>
      </c>
      <c r="V283" s="44" t="s">
        <v>894</v>
      </c>
      <c r="W283" s="44" t="s">
        <v>439</v>
      </c>
      <c r="X283" s="44" t="s">
        <v>439</v>
      </c>
      <c r="Y283" s="44" t="s">
        <v>895</v>
      </c>
      <c r="Z283" s="44" t="s">
        <v>439</v>
      </c>
      <c r="AA283" s="44" t="s">
        <v>895</v>
      </c>
      <c r="AB283" s="44" t="s">
        <v>439</v>
      </c>
      <c r="AC283" s="44" t="s">
        <v>439</v>
      </c>
      <c r="AD283" s="44" t="s">
        <v>439</v>
      </c>
      <c r="AE283" s="44" t="s">
        <v>439</v>
      </c>
      <c r="AF283" s="44" t="s">
        <v>439</v>
      </c>
      <c r="AG283" s="44" t="s">
        <v>439</v>
      </c>
      <c r="AH283" s="44" t="s">
        <v>439</v>
      </c>
      <c r="AI283" s="44" t="s">
        <v>439</v>
      </c>
      <c r="AJ283" s="44" t="s">
        <v>439</v>
      </c>
      <c r="AK283" s="44" t="s">
        <v>439</v>
      </c>
      <c r="AL283" s="44" t="s">
        <v>439</v>
      </c>
      <c r="AM283" s="44" t="s">
        <v>439</v>
      </c>
      <c r="AN283" s="44" t="s">
        <v>439</v>
      </c>
    </row>
    <row r="284" spans="1:40" ht="22.5" x14ac:dyDescent="0.25">
      <c r="A284" s="43" t="s">
        <v>449</v>
      </c>
      <c r="B284" s="45" t="s">
        <v>444</v>
      </c>
      <c r="C284" s="46"/>
      <c r="D284" s="43" t="s">
        <v>321</v>
      </c>
      <c r="F284" s="45" t="s">
        <v>896</v>
      </c>
      <c r="G284" s="47"/>
      <c r="H284" s="47"/>
      <c r="I284" s="47"/>
      <c r="J284" s="47"/>
      <c r="K284" s="47"/>
      <c r="L284" s="46"/>
      <c r="M284" s="43" t="s">
        <v>353</v>
      </c>
      <c r="N284" s="45" t="s">
        <v>129</v>
      </c>
      <c r="O284" s="47"/>
      <c r="P284" s="46"/>
      <c r="Q284" s="43" t="s">
        <v>853</v>
      </c>
      <c r="R284" s="43" t="s">
        <v>6</v>
      </c>
      <c r="S284" s="43" t="s">
        <v>7</v>
      </c>
      <c r="T284" s="44" t="s">
        <v>893</v>
      </c>
      <c r="U284" s="44" t="s">
        <v>439</v>
      </c>
      <c r="V284" s="44" t="s">
        <v>894</v>
      </c>
      <c r="W284" s="44" t="s">
        <v>439</v>
      </c>
      <c r="X284" s="44" t="s">
        <v>439</v>
      </c>
      <c r="Y284" s="44" t="s">
        <v>895</v>
      </c>
      <c r="Z284" s="44" t="s">
        <v>0</v>
      </c>
      <c r="AA284" s="44" t="s">
        <v>0</v>
      </c>
      <c r="AB284" s="44" t="s">
        <v>439</v>
      </c>
      <c r="AC284" s="44" t="s">
        <v>439</v>
      </c>
      <c r="AD284" s="44" t="s">
        <v>439</v>
      </c>
      <c r="AE284" s="44" t="s">
        <v>439</v>
      </c>
      <c r="AF284" s="44" t="s">
        <v>439</v>
      </c>
      <c r="AG284" s="44" t="s">
        <v>439</v>
      </c>
      <c r="AH284" s="44" t="s">
        <v>439</v>
      </c>
      <c r="AI284" s="44" t="s">
        <v>895</v>
      </c>
      <c r="AJ284" s="44" t="s">
        <v>439</v>
      </c>
      <c r="AK284" s="44" t="s">
        <v>439</v>
      </c>
      <c r="AL284" s="44" t="s">
        <v>439</v>
      </c>
      <c r="AM284" s="44" t="s">
        <v>439</v>
      </c>
      <c r="AN284" s="44" t="s">
        <v>439</v>
      </c>
    </row>
    <row r="285" spans="1:40" ht="22.5" x14ac:dyDescent="0.25">
      <c r="A285" s="43" t="s">
        <v>408</v>
      </c>
      <c r="B285" s="45" t="s">
        <v>409</v>
      </c>
      <c r="C285" s="46"/>
      <c r="D285" s="43" t="s">
        <v>0</v>
      </c>
      <c r="F285" s="45" t="s">
        <v>0</v>
      </c>
      <c r="G285" s="47"/>
      <c r="H285" s="47"/>
      <c r="I285" s="47"/>
      <c r="J285" s="47"/>
      <c r="K285" s="47"/>
      <c r="L285" s="46"/>
      <c r="M285" s="43" t="s">
        <v>356</v>
      </c>
      <c r="N285" s="45" t="s">
        <v>131</v>
      </c>
      <c r="O285" s="47"/>
      <c r="P285" s="46"/>
      <c r="Q285" s="43" t="s">
        <v>853</v>
      </c>
      <c r="R285" s="43" t="s">
        <v>6</v>
      </c>
      <c r="S285" s="43" t="s">
        <v>7</v>
      </c>
      <c r="T285" s="44" t="s">
        <v>897</v>
      </c>
      <c r="U285" s="44" t="s">
        <v>439</v>
      </c>
      <c r="V285" s="44" t="s">
        <v>898</v>
      </c>
      <c r="W285" s="44" t="s">
        <v>441</v>
      </c>
      <c r="X285" s="44" t="s">
        <v>439</v>
      </c>
      <c r="Y285" s="44" t="s">
        <v>899</v>
      </c>
      <c r="Z285" s="44" t="s">
        <v>439</v>
      </c>
      <c r="AA285" s="44" t="s">
        <v>899</v>
      </c>
      <c r="AB285" s="44" t="s">
        <v>439</v>
      </c>
      <c r="AC285" s="44" t="s">
        <v>439</v>
      </c>
      <c r="AD285" s="44" t="s">
        <v>439</v>
      </c>
      <c r="AE285" s="44" t="s">
        <v>439</v>
      </c>
      <c r="AF285" s="44" t="s">
        <v>439</v>
      </c>
      <c r="AG285" s="44" t="s">
        <v>439</v>
      </c>
      <c r="AH285" s="44" t="s">
        <v>439</v>
      </c>
      <c r="AI285" s="44" t="s">
        <v>439</v>
      </c>
      <c r="AJ285" s="44" t="s">
        <v>439</v>
      </c>
      <c r="AK285" s="44" t="s">
        <v>439</v>
      </c>
      <c r="AL285" s="44" t="s">
        <v>439</v>
      </c>
      <c r="AM285" s="44" t="s">
        <v>439</v>
      </c>
      <c r="AN285" s="44" t="s">
        <v>439</v>
      </c>
    </row>
    <row r="286" spans="1:40" ht="22.5" x14ac:dyDescent="0.25">
      <c r="A286" s="43" t="s">
        <v>449</v>
      </c>
      <c r="B286" s="45" t="s">
        <v>444</v>
      </c>
      <c r="C286" s="46"/>
      <c r="D286" s="43" t="s">
        <v>0</v>
      </c>
      <c r="F286" s="45" t="s">
        <v>0</v>
      </c>
      <c r="G286" s="47"/>
      <c r="H286" s="47"/>
      <c r="I286" s="47"/>
      <c r="J286" s="47"/>
      <c r="K286" s="47"/>
      <c r="L286" s="46"/>
      <c r="M286" s="43" t="s">
        <v>356</v>
      </c>
      <c r="N286" s="45" t="s">
        <v>131</v>
      </c>
      <c r="O286" s="47"/>
      <c r="P286" s="46"/>
      <c r="Q286" s="43" t="s">
        <v>853</v>
      </c>
      <c r="R286" s="43" t="s">
        <v>6</v>
      </c>
      <c r="S286" s="43" t="s">
        <v>7</v>
      </c>
      <c r="T286" s="44" t="s">
        <v>897</v>
      </c>
      <c r="U286" s="44" t="s">
        <v>441</v>
      </c>
      <c r="V286" s="44" t="s">
        <v>898</v>
      </c>
      <c r="W286" s="44" t="s">
        <v>439</v>
      </c>
      <c r="X286" s="44" t="s">
        <v>439</v>
      </c>
      <c r="Y286" s="44" t="s">
        <v>899</v>
      </c>
      <c r="Z286" s="44" t="s">
        <v>439</v>
      </c>
      <c r="AA286" s="44" t="s">
        <v>899</v>
      </c>
      <c r="AB286" s="44" t="s">
        <v>439</v>
      </c>
      <c r="AC286" s="44" t="s">
        <v>439</v>
      </c>
      <c r="AD286" s="44" t="s">
        <v>439</v>
      </c>
      <c r="AE286" s="44" t="s">
        <v>439</v>
      </c>
      <c r="AF286" s="44" t="s">
        <v>439</v>
      </c>
      <c r="AG286" s="44" t="s">
        <v>439</v>
      </c>
      <c r="AH286" s="44" t="s">
        <v>439</v>
      </c>
      <c r="AI286" s="44" t="s">
        <v>439</v>
      </c>
      <c r="AJ286" s="44" t="s">
        <v>439</v>
      </c>
      <c r="AK286" s="44" t="s">
        <v>439</v>
      </c>
      <c r="AL286" s="44" t="s">
        <v>439</v>
      </c>
      <c r="AM286" s="44" t="s">
        <v>439</v>
      </c>
      <c r="AN286" s="44" t="s">
        <v>439</v>
      </c>
    </row>
    <row r="287" spans="1:40" ht="22.5" x14ac:dyDescent="0.25">
      <c r="A287" s="43" t="s">
        <v>449</v>
      </c>
      <c r="B287" s="45" t="s">
        <v>444</v>
      </c>
      <c r="C287" s="46"/>
      <c r="D287" s="43" t="s">
        <v>900</v>
      </c>
      <c r="F287" s="45" t="s">
        <v>901</v>
      </c>
      <c r="G287" s="47"/>
      <c r="H287" s="47"/>
      <c r="I287" s="47"/>
      <c r="J287" s="47"/>
      <c r="K287" s="47"/>
      <c r="L287" s="46"/>
      <c r="M287" s="43" t="s">
        <v>356</v>
      </c>
      <c r="N287" s="45" t="s">
        <v>131</v>
      </c>
      <c r="O287" s="47"/>
      <c r="P287" s="46"/>
      <c r="Q287" s="43" t="s">
        <v>853</v>
      </c>
      <c r="R287" s="43" t="s">
        <v>6</v>
      </c>
      <c r="S287" s="43" t="s">
        <v>7</v>
      </c>
      <c r="T287" s="44" t="s">
        <v>902</v>
      </c>
      <c r="U287" s="44" t="s">
        <v>441</v>
      </c>
      <c r="V287" s="44" t="s">
        <v>903</v>
      </c>
      <c r="W287" s="44" t="s">
        <v>439</v>
      </c>
      <c r="X287" s="44" t="s">
        <v>439</v>
      </c>
      <c r="Y287" s="44" t="s">
        <v>904</v>
      </c>
      <c r="Z287" s="44" t="s">
        <v>0</v>
      </c>
      <c r="AA287" s="44" t="s">
        <v>0</v>
      </c>
      <c r="AB287" s="44" t="s">
        <v>439</v>
      </c>
      <c r="AC287" s="44" t="s">
        <v>439</v>
      </c>
      <c r="AD287" s="44" t="s">
        <v>439</v>
      </c>
      <c r="AE287" s="44" t="s">
        <v>439</v>
      </c>
      <c r="AF287" s="44" t="s">
        <v>439</v>
      </c>
      <c r="AG287" s="44" t="s">
        <v>439</v>
      </c>
      <c r="AH287" s="44" t="s">
        <v>439</v>
      </c>
      <c r="AI287" s="44" t="s">
        <v>905</v>
      </c>
      <c r="AJ287" s="44" t="s">
        <v>906</v>
      </c>
      <c r="AK287" s="44" t="s">
        <v>439</v>
      </c>
      <c r="AL287" s="44" t="s">
        <v>439</v>
      </c>
      <c r="AM287" s="44" t="s">
        <v>439</v>
      </c>
      <c r="AN287" s="44" t="s">
        <v>439</v>
      </c>
    </row>
    <row r="288" spans="1:40" ht="22.5" x14ac:dyDescent="0.25">
      <c r="A288" s="43" t="s">
        <v>449</v>
      </c>
      <c r="B288" s="45" t="s">
        <v>444</v>
      </c>
      <c r="C288" s="46"/>
      <c r="D288" s="43" t="s">
        <v>321</v>
      </c>
      <c r="F288" s="45" t="s">
        <v>896</v>
      </c>
      <c r="G288" s="47"/>
      <c r="H288" s="47"/>
      <c r="I288" s="47"/>
      <c r="J288" s="47"/>
      <c r="K288" s="47"/>
      <c r="L288" s="46"/>
      <c r="M288" s="43" t="s">
        <v>356</v>
      </c>
      <c r="N288" s="45" t="s">
        <v>131</v>
      </c>
      <c r="O288" s="47"/>
      <c r="P288" s="46"/>
      <c r="Q288" s="43" t="s">
        <v>853</v>
      </c>
      <c r="R288" s="43" t="s">
        <v>6</v>
      </c>
      <c r="S288" s="43" t="s">
        <v>7</v>
      </c>
      <c r="T288" s="44" t="s">
        <v>907</v>
      </c>
      <c r="U288" s="44" t="s">
        <v>439</v>
      </c>
      <c r="V288" s="44" t="s">
        <v>908</v>
      </c>
      <c r="W288" s="44" t="s">
        <v>439</v>
      </c>
      <c r="X288" s="44" t="s">
        <v>439</v>
      </c>
      <c r="Y288" s="44" t="s">
        <v>909</v>
      </c>
      <c r="Z288" s="44" t="s">
        <v>0</v>
      </c>
      <c r="AA288" s="44" t="s">
        <v>0</v>
      </c>
      <c r="AB288" s="44" t="s">
        <v>439</v>
      </c>
      <c r="AC288" s="44" t="s">
        <v>439</v>
      </c>
      <c r="AD288" s="44" t="s">
        <v>439</v>
      </c>
      <c r="AE288" s="44" t="s">
        <v>439</v>
      </c>
      <c r="AF288" s="44" t="s">
        <v>439</v>
      </c>
      <c r="AG288" s="44" t="s">
        <v>439</v>
      </c>
      <c r="AH288" s="44" t="s">
        <v>439</v>
      </c>
      <c r="AI288" s="44" t="s">
        <v>909</v>
      </c>
      <c r="AJ288" s="44" t="s">
        <v>439</v>
      </c>
      <c r="AK288" s="44" t="s">
        <v>439</v>
      </c>
      <c r="AL288" s="44" t="s">
        <v>439</v>
      </c>
      <c r="AM288" s="44" t="s">
        <v>439</v>
      </c>
      <c r="AN288" s="44" t="s">
        <v>439</v>
      </c>
    </row>
    <row r="289" spans="1:40" ht="22.5" x14ac:dyDescent="0.25">
      <c r="A289" s="43" t="s">
        <v>408</v>
      </c>
      <c r="B289" s="45" t="s">
        <v>409</v>
      </c>
      <c r="C289" s="46"/>
      <c r="D289" s="43" t="s">
        <v>0</v>
      </c>
      <c r="F289" s="45" t="s">
        <v>0</v>
      </c>
      <c r="G289" s="47"/>
      <c r="H289" s="47"/>
      <c r="I289" s="47"/>
      <c r="J289" s="47"/>
      <c r="K289" s="47"/>
      <c r="L289" s="46"/>
      <c r="M289" s="43" t="s">
        <v>359</v>
      </c>
      <c r="N289" s="45" t="s">
        <v>133</v>
      </c>
      <c r="O289" s="47"/>
      <c r="P289" s="46"/>
      <c r="Q289" s="43" t="s">
        <v>853</v>
      </c>
      <c r="R289" s="43" t="s">
        <v>6</v>
      </c>
      <c r="S289" s="43" t="s">
        <v>7</v>
      </c>
      <c r="T289" s="44" t="s">
        <v>910</v>
      </c>
      <c r="U289" s="44" t="s">
        <v>439</v>
      </c>
      <c r="V289" s="44" t="s">
        <v>911</v>
      </c>
      <c r="W289" s="44" t="s">
        <v>439</v>
      </c>
      <c r="X289" s="44" t="s">
        <v>439</v>
      </c>
      <c r="Y289" s="44" t="s">
        <v>912</v>
      </c>
      <c r="Z289" s="44" t="s">
        <v>439</v>
      </c>
      <c r="AA289" s="44" t="s">
        <v>912</v>
      </c>
      <c r="AB289" s="44" t="s">
        <v>439</v>
      </c>
      <c r="AC289" s="44" t="s">
        <v>439</v>
      </c>
      <c r="AD289" s="44" t="s">
        <v>439</v>
      </c>
      <c r="AE289" s="44" t="s">
        <v>439</v>
      </c>
      <c r="AF289" s="44" t="s">
        <v>439</v>
      </c>
      <c r="AG289" s="44" t="s">
        <v>439</v>
      </c>
      <c r="AH289" s="44" t="s">
        <v>439</v>
      </c>
      <c r="AI289" s="44" t="s">
        <v>439</v>
      </c>
      <c r="AJ289" s="44" t="s">
        <v>439</v>
      </c>
      <c r="AK289" s="44" t="s">
        <v>439</v>
      </c>
      <c r="AL289" s="44" t="s">
        <v>439</v>
      </c>
      <c r="AM289" s="44" t="s">
        <v>439</v>
      </c>
      <c r="AN289" s="44" t="s">
        <v>439</v>
      </c>
    </row>
    <row r="290" spans="1:40" ht="22.5" x14ac:dyDescent="0.25">
      <c r="A290" s="43" t="s">
        <v>449</v>
      </c>
      <c r="B290" s="45" t="s">
        <v>444</v>
      </c>
      <c r="C290" s="46"/>
      <c r="D290" s="43" t="s">
        <v>0</v>
      </c>
      <c r="F290" s="45" t="s">
        <v>0</v>
      </c>
      <c r="G290" s="47"/>
      <c r="H290" s="47"/>
      <c r="I290" s="47"/>
      <c r="J290" s="47"/>
      <c r="K290" s="47"/>
      <c r="L290" s="46"/>
      <c r="M290" s="43" t="s">
        <v>359</v>
      </c>
      <c r="N290" s="45" t="s">
        <v>133</v>
      </c>
      <c r="O290" s="47"/>
      <c r="P290" s="46"/>
      <c r="Q290" s="43" t="s">
        <v>853</v>
      </c>
      <c r="R290" s="43" t="s">
        <v>6</v>
      </c>
      <c r="S290" s="43" t="s">
        <v>7</v>
      </c>
      <c r="T290" s="44" t="s">
        <v>910</v>
      </c>
      <c r="U290" s="44" t="s">
        <v>439</v>
      </c>
      <c r="V290" s="44" t="s">
        <v>911</v>
      </c>
      <c r="W290" s="44" t="s">
        <v>439</v>
      </c>
      <c r="X290" s="44" t="s">
        <v>439</v>
      </c>
      <c r="Y290" s="44" t="s">
        <v>912</v>
      </c>
      <c r="Z290" s="44" t="s">
        <v>439</v>
      </c>
      <c r="AA290" s="44" t="s">
        <v>912</v>
      </c>
      <c r="AB290" s="44" t="s">
        <v>439</v>
      </c>
      <c r="AC290" s="44" t="s">
        <v>439</v>
      </c>
      <c r="AD290" s="44" t="s">
        <v>439</v>
      </c>
      <c r="AE290" s="44" t="s">
        <v>439</v>
      </c>
      <c r="AF290" s="44" t="s">
        <v>439</v>
      </c>
      <c r="AG290" s="44" t="s">
        <v>439</v>
      </c>
      <c r="AH290" s="44" t="s">
        <v>439</v>
      </c>
      <c r="AI290" s="44" t="s">
        <v>439</v>
      </c>
      <c r="AJ290" s="44" t="s">
        <v>439</v>
      </c>
      <c r="AK290" s="44" t="s">
        <v>439</v>
      </c>
      <c r="AL290" s="44" t="s">
        <v>439</v>
      </c>
      <c r="AM290" s="44" t="s">
        <v>439</v>
      </c>
      <c r="AN290" s="44" t="s">
        <v>439</v>
      </c>
    </row>
    <row r="291" spans="1:40" ht="22.5" x14ac:dyDescent="0.25">
      <c r="A291" s="43" t="s">
        <v>449</v>
      </c>
      <c r="B291" s="45" t="s">
        <v>444</v>
      </c>
      <c r="C291" s="46"/>
      <c r="D291" s="43" t="s">
        <v>321</v>
      </c>
      <c r="F291" s="45" t="s">
        <v>896</v>
      </c>
      <c r="G291" s="47"/>
      <c r="H291" s="47"/>
      <c r="I291" s="47"/>
      <c r="J291" s="47"/>
      <c r="K291" s="47"/>
      <c r="L291" s="46"/>
      <c r="M291" s="43" t="s">
        <v>359</v>
      </c>
      <c r="N291" s="45" t="s">
        <v>133</v>
      </c>
      <c r="O291" s="47"/>
      <c r="P291" s="46"/>
      <c r="Q291" s="43" t="s">
        <v>853</v>
      </c>
      <c r="R291" s="43" t="s">
        <v>6</v>
      </c>
      <c r="S291" s="43" t="s">
        <v>7</v>
      </c>
      <c r="T291" s="44" t="s">
        <v>910</v>
      </c>
      <c r="U291" s="44" t="s">
        <v>439</v>
      </c>
      <c r="V291" s="44" t="s">
        <v>911</v>
      </c>
      <c r="W291" s="44" t="s">
        <v>439</v>
      </c>
      <c r="X291" s="44" t="s">
        <v>439</v>
      </c>
      <c r="Y291" s="44" t="s">
        <v>912</v>
      </c>
      <c r="Z291" s="44" t="s">
        <v>0</v>
      </c>
      <c r="AA291" s="44" t="s">
        <v>0</v>
      </c>
      <c r="AB291" s="44" t="s">
        <v>439</v>
      </c>
      <c r="AC291" s="44" t="s">
        <v>439</v>
      </c>
      <c r="AD291" s="44" t="s">
        <v>439</v>
      </c>
      <c r="AE291" s="44" t="s">
        <v>439</v>
      </c>
      <c r="AF291" s="44" t="s">
        <v>439</v>
      </c>
      <c r="AG291" s="44" t="s">
        <v>439</v>
      </c>
      <c r="AH291" s="44" t="s">
        <v>439</v>
      </c>
      <c r="AI291" s="44" t="s">
        <v>912</v>
      </c>
      <c r="AJ291" s="44" t="s">
        <v>439</v>
      </c>
      <c r="AK291" s="44" t="s">
        <v>439</v>
      </c>
      <c r="AL291" s="44" t="s">
        <v>439</v>
      </c>
      <c r="AM291" s="44" t="s">
        <v>439</v>
      </c>
      <c r="AN291" s="44" t="s">
        <v>439</v>
      </c>
    </row>
    <row r="292" spans="1:40" ht="22.5" x14ac:dyDescent="0.25">
      <c r="A292" s="43" t="s">
        <v>408</v>
      </c>
      <c r="B292" s="45" t="s">
        <v>409</v>
      </c>
      <c r="C292" s="46"/>
      <c r="D292" s="43" t="s">
        <v>0</v>
      </c>
      <c r="F292" s="45" t="s">
        <v>0</v>
      </c>
      <c r="G292" s="47"/>
      <c r="H292" s="47"/>
      <c r="I292" s="47"/>
      <c r="J292" s="47"/>
      <c r="K292" s="47"/>
      <c r="L292" s="46"/>
      <c r="M292" s="43" t="s">
        <v>362</v>
      </c>
      <c r="N292" s="45" t="s">
        <v>135</v>
      </c>
      <c r="O292" s="47"/>
      <c r="P292" s="46"/>
      <c r="Q292" s="43" t="s">
        <v>853</v>
      </c>
      <c r="R292" s="43" t="s">
        <v>6</v>
      </c>
      <c r="S292" s="43" t="s">
        <v>7</v>
      </c>
      <c r="T292" s="44" t="s">
        <v>913</v>
      </c>
      <c r="U292" s="44" t="s">
        <v>914</v>
      </c>
      <c r="V292" s="44" t="s">
        <v>439</v>
      </c>
      <c r="W292" s="44" t="s">
        <v>439</v>
      </c>
      <c r="X292" s="44" t="s">
        <v>439</v>
      </c>
      <c r="Y292" s="44" t="s">
        <v>915</v>
      </c>
      <c r="Z292" s="44" t="s">
        <v>439</v>
      </c>
      <c r="AA292" s="44" t="s">
        <v>915</v>
      </c>
      <c r="AB292" s="44" t="s">
        <v>439</v>
      </c>
      <c r="AC292" s="44" t="s">
        <v>439</v>
      </c>
      <c r="AD292" s="44" t="s">
        <v>439</v>
      </c>
      <c r="AE292" s="44" t="s">
        <v>439</v>
      </c>
      <c r="AF292" s="44" t="s">
        <v>439</v>
      </c>
      <c r="AG292" s="44" t="s">
        <v>439</v>
      </c>
      <c r="AH292" s="44" t="s">
        <v>439</v>
      </c>
      <c r="AI292" s="44" t="s">
        <v>439</v>
      </c>
      <c r="AJ292" s="44" t="s">
        <v>439</v>
      </c>
      <c r="AK292" s="44" t="s">
        <v>439</v>
      </c>
      <c r="AL292" s="44" t="s">
        <v>439</v>
      </c>
      <c r="AM292" s="44" t="s">
        <v>439</v>
      </c>
      <c r="AN292" s="44" t="s">
        <v>439</v>
      </c>
    </row>
    <row r="293" spans="1:40" ht="22.5" x14ac:dyDescent="0.25">
      <c r="A293" s="43" t="s">
        <v>449</v>
      </c>
      <c r="B293" s="45" t="s">
        <v>444</v>
      </c>
      <c r="C293" s="46"/>
      <c r="D293" s="43" t="s">
        <v>0</v>
      </c>
      <c r="F293" s="45" t="s">
        <v>0</v>
      </c>
      <c r="G293" s="47"/>
      <c r="H293" s="47"/>
      <c r="I293" s="47"/>
      <c r="J293" s="47"/>
      <c r="K293" s="47"/>
      <c r="L293" s="46"/>
      <c r="M293" s="43" t="s">
        <v>362</v>
      </c>
      <c r="N293" s="45" t="s">
        <v>135</v>
      </c>
      <c r="O293" s="47"/>
      <c r="P293" s="46"/>
      <c r="Q293" s="43" t="s">
        <v>853</v>
      </c>
      <c r="R293" s="43" t="s">
        <v>6</v>
      </c>
      <c r="S293" s="43" t="s">
        <v>7</v>
      </c>
      <c r="T293" s="44" t="s">
        <v>913</v>
      </c>
      <c r="U293" s="44" t="s">
        <v>914</v>
      </c>
      <c r="V293" s="44" t="s">
        <v>439</v>
      </c>
      <c r="W293" s="44" t="s">
        <v>439</v>
      </c>
      <c r="X293" s="44" t="s">
        <v>439</v>
      </c>
      <c r="Y293" s="44" t="s">
        <v>915</v>
      </c>
      <c r="Z293" s="44" t="s">
        <v>439</v>
      </c>
      <c r="AA293" s="44" t="s">
        <v>915</v>
      </c>
      <c r="AB293" s="44" t="s">
        <v>439</v>
      </c>
      <c r="AC293" s="44" t="s">
        <v>439</v>
      </c>
      <c r="AD293" s="44" t="s">
        <v>439</v>
      </c>
      <c r="AE293" s="44" t="s">
        <v>439</v>
      </c>
      <c r="AF293" s="44" t="s">
        <v>439</v>
      </c>
      <c r="AG293" s="44" t="s">
        <v>439</v>
      </c>
      <c r="AH293" s="44" t="s">
        <v>439</v>
      </c>
      <c r="AI293" s="44" t="s">
        <v>439</v>
      </c>
      <c r="AJ293" s="44" t="s">
        <v>439</v>
      </c>
      <c r="AK293" s="44" t="s">
        <v>439</v>
      </c>
      <c r="AL293" s="44" t="s">
        <v>439</v>
      </c>
      <c r="AM293" s="44" t="s">
        <v>439</v>
      </c>
      <c r="AN293" s="44" t="s">
        <v>439</v>
      </c>
    </row>
    <row r="294" spans="1:40" ht="22.5" x14ac:dyDescent="0.25">
      <c r="A294" s="43" t="s">
        <v>449</v>
      </c>
      <c r="B294" s="45" t="s">
        <v>444</v>
      </c>
      <c r="C294" s="46"/>
      <c r="D294" s="43" t="s">
        <v>247</v>
      </c>
      <c r="F294" s="45" t="s">
        <v>620</v>
      </c>
      <c r="G294" s="47"/>
      <c r="H294" s="47"/>
      <c r="I294" s="47"/>
      <c r="J294" s="47"/>
      <c r="K294" s="47"/>
      <c r="L294" s="46"/>
      <c r="M294" s="43" t="s">
        <v>362</v>
      </c>
      <c r="N294" s="45" t="s">
        <v>135</v>
      </c>
      <c r="O294" s="47"/>
      <c r="P294" s="46"/>
      <c r="Q294" s="43" t="s">
        <v>853</v>
      </c>
      <c r="R294" s="43" t="s">
        <v>6</v>
      </c>
      <c r="S294" s="43" t="s">
        <v>7</v>
      </c>
      <c r="T294" s="44" t="s">
        <v>913</v>
      </c>
      <c r="U294" s="44" t="s">
        <v>914</v>
      </c>
      <c r="V294" s="44" t="s">
        <v>439</v>
      </c>
      <c r="W294" s="44" t="s">
        <v>439</v>
      </c>
      <c r="X294" s="44" t="s">
        <v>439</v>
      </c>
      <c r="Y294" s="44" t="s">
        <v>915</v>
      </c>
      <c r="Z294" s="44" t="s">
        <v>0</v>
      </c>
      <c r="AA294" s="44" t="s">
        <v>0</v>
      </c>
      <c r="AB294" s="44" t="s">
        <v>439</v>
      </c>
      <c r="AC294" s="44" t="s">
        <v>439</v>
      </c>
      <c r="AD294" s="44" t="s">
        <v>439</v>
      </c>
      <c r="AE294" s="44" t="s">
        <v>439</v>
      </c>
      <c r="AF294" s="44" t="s">
        <v>439</v>
      </c>
      <c r="AG294" s="44" t="s">
        <v>439</v>
      </c>
      <c r="AH294" s="44" t="s">
        <v>439</v>
      </c>
      <c r="AI294" s="44" t="s">
        <v>439</v>
      </c>
      <c r="AJ294" s="44" t="s">
        <v>916</v>
      </c>
      <c r="AK294" s="44" t="s">
        <v>439</v>
      </c>
      <c r="AL294" s="44" t="s">
        <v>439</v>
      </c>
      <c r="AM294" s="44" t="s">
        <v>439</v>
      </c>
      <c r="AN294" s="44" t="s">
        <v>439</v>
      </c>
    </row>
    <row r="295" spans="1:40" ht="22.5" x14ac:dyDescent="0.25">
      <c r="A295" s="43" t="s">
        <v>449</v>
      </c>
      <c r="B295" s="45" t="s">
        <v>444</v>
      </c>
      <c r="C295" s="46"/>
      <c r="D295" s="43" t="s">
        <v>247</v>
      </c>
      <c r="F295" s="45" t="s">
        <v>620</v>
      </c>
      <c r="G295" s="47"/>
      <c r="H295" s="47"/>
      <c r="I295" s="47"/>
      <c r="J295" s="47"/>
      <c r="K295" s="47"/>
      <c r="L295" s="46"/>
      <c r="M295" s="43" t="s">
        <v>362</v>
      </c>
      <c r="N295" s="45" t="s">
        <v>135</v>
      </c>
      <c r="O295" s="47"/>
      <c r="P295" s="46"/>
      <c r="Q295" s="43" t="s">
        <v>853</v>
      </c>
      <c r="R295" s="43" t="s">
        <v>6</v>
      </c>
      <c r="S295" s="43" t="s">
        <v>7</v>
      </c>
      <c r="T295" s="44" t="s">
        <v>913</v>
      </c>
      <c r="U295" s="44" t="s">
        <v>914</v>
      </c>
      <c r="V295" s="44" t="s">
        <v>439</v>
      </c>
      <c r="W295" s="44" t="s">
        <v>439</v>
      </c>
      <c r="X295" s="44" t="s">
        <v>439</v>
      </c>
      <c r="Y295" s="44" t="s">
        <v>915</v>
      </c>
      <c r="Z295" s="44" t="s">
        <v>0</v>
      </c>
      <c r="AA295" s="44" t="s">
        <v>0</v>
      </c>
      <c r="AB295" s="44" t="s">
        <v>439</v>
      </c>
      <c r="AC295" s="44" t="s">
        <v>439</v>
      </c>
      <c r="AD295" s="44" t="s">
        <v>439</v>
      </c>
      <c r="AE295" s="44" t="s">
        <v>439</v>
      </c>
      <c r="AF295" s="44" t="s">
        <v>439</v>
      </c>
      <c r="AG295" s="44" t="s">
        <v>439</v>
      </c>
      <c r="AH295" s="44" t="s">
        <v>439</v>
      </c>
      <c r="AI295" s="44" t="s">
        <v>917</v>
      </c>
      <c r="AJ295" s="44" t="s">
        <v>916</v>
      </c>
      <c r="AK295" s="44" t="s">
        <v>439</v>
      </c>
      <c r="AL295" s="44" t="s">
        <v>439</v>
      </c>
      <c r="AM295" s="44" t="s">
        <v>439</v>
      </c>
      <c r="AN295" s="44" t="s">
        <v>439</v>
      </c>
    </row>
    <row r="296" spans="1:40" ht="22.5" x14ac:dyDescent="0.25">
      <c r="A296" s="43" t="s">
        <v>408</v>
      </c>
      <c r="B296" s="45" t="s">
        <v>409</v>
      </c>
      <c r="C296" s="46"/>
      <c r="D296" s="43" t="s">
        <v>0</v>
      </c>
      <c r="F296" s="45" t="s">
        <v>0</v>
      </c>
      <c r="G296" s="47"/>
      <c r="H296" s="47"/>
      <c r="I296" s="47"/>
      <c r="J296" s="47"/>
      <c r="K296" s="47"/>
      <c r="L296" s="46"/>
      <c r="M296" s="43" t="s">
        <v>365</v>
      </c>
      <c r="N296" s="45" t="s">
        <v>137</v>
      </c>
      <c r="O296" s="47"/>
      <c r="P296" s="46"/>
      <c r="Q296" s="43" t="s">
        <v>853</v>
      </c>
      <c r="R296" s="43" t="s">
        <v>6</v>
      </c>
      <c r="S296" s="43" t="s">
        <v>7</v>
      </c>
      <c r="T296" s="44" t="s">
        <v>918</v>
      </c>
      <c r="U296" s="44" t="s">
        <v>439</v>
      </c>
      <c r="V296" s="44" t="s">
        <v>439</v>
      </c>
      <c r="W296" s="44" t="s">
        <v>867</v>
      </c>
      <c r="X296" s="44" t="s">
        <v>439</v>
      </c>
      <c r="Y296" s="44" t="s">
        <v>919</v>
      </c>
      <c r="Z296" s="44" t="s">
        <v>439</v>
      </c>
      <c r="AA296" s="44" t="s">
        <v>919</v>
      </c>
      <c r="AB296" s="44" t="s">
        <v>439</v>
      </c>
      <c r="AC296" s="44" t="s">
        <v>439</v>
      </c>
      <c r="AD296" s="44" t="s">
        <v>439</v>
      </c>
      <c r="AE296" s="44" t="s">
        <v>439</v>
      </c>
      <c r="AF296" s="44" t="s">
        <v>439</v>
      </c>
      <c r="AG296" s="44" t="s">
        <v>439</v>
      </c>
      <c r="AH296" s="44" t="s">
        <v>439</v>
      </c>
      <c r="AI296" s="44" t="s">
        <v>439</v>
      </c>
      <c r="AJ296" s="44" t="s">
        <v>439</v>
      </c>
      <c r="AK296" s="44" t="s">
        <v>439</v>
      </c>
      <c r="AL296" s="44" t="s">
        <v>439</v>
      </c>
      <c r="AM296" s="44" t="s">
        <v>439</v>
      </c>
      <c r="AN296" s="44" t="s">
        <v>439</v>
      </c>
    </row>
    <row r="297" spans="1:40" ht="22.5" x14ac:dyDescent="0.25">
      <c r="A297" s="43" t="s">
        <v>449</v>
      </c>
      <c r="B297" s="45" t="s">
        <v>444</v>
      </c>
      <c r="C297" s="46"/>
      <c r="D297" s="43" t="s">
        <v>0</v>
      </c>
      <c r="F297" s="45" t="s">
        <v>0</v>
      </c>
      <c r="G297" s="47"/>
      <c r="H297" s="47"/>
      <c r="I297" s="47"/>
      <c r="J297" s="47"/>
      <c r="K297" s="47"/>
      <c r="L297" s="46"/>
      <c r="M297" s="43" t="s">
        <v>365</v>
      </c>
      <c r="N297" s="45" t="s">
        <v>137</v>
      </c>
      <c r="O297" s="47"/>
      <c r="P297" s="46"/>
      <c r="Q297" s="43" t="s">
        <v>853</v>
      </c>
      <c r="R297" s="43" t="s">
        <v>6</v>
      </c>
      <c r="S297" s="43" t="s">
        <v>7</v>
      </c>
      <c r="T297" s="44" t="s">
        <v>918</v>
      </c>
      <c r="U297" s="44" t="s">
        <v>867</v>
      </c>
      <c r="V297" s="44" t="s">
        <v>439</v>
      </c>
      <c r="W297" s="44" t="s">
        <v>439</v>
      </c>
      <c r="X297" s="44" t="s">
        <v>439</v>
      </c>
      <c r="Y297" s="44" t="s">
        <v>919</v>
      </c>
      <c r="Z297" s="44" t="s">
        <v>439</v>
      </c>
      <c r="AA297" s="44" t="s">
        <v>919</v>
      </c>
      <c r="AB297" s="44" t="s">
        <v>439</v>
      </c>
      <c r="AC297" s="44" t="s">
        <v>439</v>
      </c>
      <c r="AD297" s="44" t="s">
        <v>439</v>
      </c>
      <c r="AE297" s="44" t="s">
        <v>439</v>
      </c>
      <c r="AF297" s="44" t="s">
        <v>439</v>
      </c>
      <c r="AG297" s="44" t="s">
        <v>439</v>
      </c>
      <c r="AH297" s="44" t="s">
        <v>439</v>
      </c>
      <c r="AI297" s="44" t="s">
        <v>439</v>
      </c>
      <c r="AJ297" s="44" t="s">
        <v>439</v>
      </c>
      <c r="AK297" s="44" t="s">
        <v>439</v>
      </c>
      <c r="AL297" s="44" t="s">
        <v>439</v>
      </c>
      <c r="AM297" s="44" t="s">
        <v>439</v>
      </c>
      <c r="AN297" s="44" t="s">
        <v>439</v>
      </c>
    </row>
    <row r="298" spans="1:40" ht="22.5" x14ac:dyDescent="0.25">
      <c r="A298" s="43" t="s">
        <v>449</v>
      </c>
      <c r="B298" s="45" t="s">
        <v>444</v>
      </c>
      <c r="C298" s="46"/>
      <c r="D298" s="43" t="s">
        <v>238</v>
      </c>
      <c r="F298" s="45" t="s">
        <v>451</v>
      </c>
      <c r="G298" s="47"/>
      <c r="H298" s="47"/>
      <c r="I298" s="47"/>
      <c r="J298" s="47"/>
      <c r="K298" s="47"/>
      <c r="L298" s="46"/>
      <c r="M298" s="43" t="s">
        <v>365</v>
      </c>
      <c r="N298" s="45" t="s">
        <v>137</v>
      </c>
      <c r="O298" s="47"/>
      <c r="P298" s="46"/>
      <c r="Q298" s="43" t="s">
        <v>853</v>
      </c>
      <c r="R298" s="43" t="s">
        <v>6</v>
      </c>
      <c r="S298" s="43" t="s">
        <v>7</v>
      </c>
      <c r="T298" s="44" t="s">
        <v>918</v>
      </c>
      <c r="U298" s="44" t="s">
        <v>867</v>
      </c>
      <c r="V298" s="44" t="s">
        <v>439</v>
      </c>
      <c r="W298" s="44" t="s">
        <v>439</v>
      </c>
      <c r="X298" s="44" t="s">
        <v>439</v>
      </c>
      <c r="Y298" s="44" t="s">
        <v>919</v>
      </c>
      <c r="Z298" s="44" t="s">
        <v>0</v>
      </c>
      <c r="AA298" s="44" t="s">
        <v>0</v>
      </c>
      <c r="AB298" s="44" t="s">
        <v>439</v>
      </c>
      <c r="AC298" s="44" t="s">
        <v>439</v>
      </c>
      <c r="AD298" s="44" t="s">
        <v>439</v>
      </c>
      <c r="AE298" s="44" t="s">
        <v>439</v>
      </c>
      <c r="AF298" s="44" t="s">
        <v>439</v>
      </c>
      <c r="AG298" s="44" t="s">
        <v>439</v>
      </c>
      <c r="AH298" s="44" t="s">
        <v>439</v>
      </c>
      <c r="AI298" s="44" t="s">
        <v>439</v>
      </c>
      <c r="AJ298" s="44" t="s">
        <v>920</v>
      </c>
      <c r="AK298" s="44" t="s">
        <v>439</v>
      </c>
      <c r="AL298" s="44" t="s">
        <v>439</v>
      </c>
      <c r="AM298" s="44" t="s">
        <v>439</v>
      </c>
      <c r="AN298" s="44" t="s">
        <v>439</v>
      </c>
    </row>
    <row r="299" spans="1:40" ht="22.5" x14ac:dyDescent="0.25">
      <c r="A299" s="43" t="s">
        <v>449</v>
      </c>
      <c r="B299" s="45" t="s">
        <v>444</v>
      </c>
      <c r="C299" s="46"/>
      <c r="D299" s="43" t="s">
        <v>238</v>
      </c>
      <c r="F299" s="45" t="s">
        <v>451</v>
      </c>
      <c r="G299" s="47"/>
      <c r="H299" s="47"/>
      <c r="I299" s="47"/>
      <c r="J299" s="47"/>
      <c r="K299" s="47"/>
      <c r="L299" s="46"/>
      <c r="M299" s="43" t="s">
        <v>365</v>
      </c>
      <c r="N299" s="45" t="s">
        <v>137</v>
      </c>
      <c r="O299" s="47"/>
      <c r="P299" s="46"/>
      <c r="Q299" s="43" t="s">
        <v>853</v>
      </c>
      <c r="R299" s="43" t="s">
        <v>6</v>
      </c>
      <c r="S299" s="43" t="s">
        <v>7</v>
      </c>
      <c r="T299" s="44" t="s">
        <v>918</v>
      </c>
      <c r="U299" s="44" t="s">
        <v>867</v>
      </c>
      <c r="V299" s="44" t="s">
        <v>439</v>
      </c>
      <c r="W299" s="44" t="s">
        <v>439</v>
      </c>
      <c r="X299" s="44" t="s">
        <v>439</v>
      </c>
      <c r="Y299" s="44" t="s">
        <v>919</v>
      </c>
      <c r="Z299" s="44" t="s">
        <v>0</v>
      </c>
      <c r="AA299" s="44" t="s">
        <v>0</v>
      </c>
      <c r="AB299" s="44" t="s">
        <v>439</v>
      </c>
      <c r="AC299" s="44" t="s">
        <v>439</v>
      </c>
      <c r="AD299" s="44" t="s">
        <v>439</v>
      </c>
      <c r="AE299" s="44" t="s">
        <v>439</v>
      </c>
      <c r="AF299" s="44" t="s">
        <v>439</v>
      </c>
      <c r="AG299" s="44" t="s">
        <v>439</v>
      </c>
      <c r="AH299" s="44" t="s">
        <v>439</v>
      </c>
      <c r="AI299" s="44" t="s">
        <v>921</v>
      </c>
      <c r="AJ299" s="44" t="s">
        <v>920</v>
      </c>
      <c r="AK299" s="44" t="s">
        <v>439</v>
      </c>
      <c r="AL299" s="44" t="s">
        <v>439</v>
      </c>
      <c r="AM299" s="44" t="s">
        <v>439</v>
      </c>
      <c r="AN299" s="44" t="s">
        <v>439</v>
      </c>
    </row>
    <row r="300" spans="1:40" ht="22.5" x14ac:dyDescent="0.25">
      <c r="A300" s="43" t="s">
        <v>408</v>
      </c>
      <c r="B300" s="45" t="s">
        <v>409</v>
      </c>
      <c r="C300" s="46"/>
      <c r="D300" s="43" t="s">
        <v>0</v>
      </c>
      <c r="F300" s="45" t="s">
        <v>0</v>
      </c>
      <c r="G300" s="47"/>
      <c r="H300" s="47"/>
      <c r="I300" s="47"/>
      <c r="J300" s="47"/>
      <c r="K300" s="47"/>
      <c r="L300" s="46"/>
      <c r="M300" s="43" t="s">
        <v>368</v>
      </c>
      <c r="N300" s="45" t="s">
        <v>139</v>
      </c>
      <c r="O300" s="47"/>
      <c r="P300" s="46"/>
      <c r="Q300" s="43" t="s">
        <v>853</v>
      </c>
      <c r="R300" s="43" t="s">
        <v>6</v>
      </c>
      <c r="S300" s="43" t="s">
        <v>7</v>
      </c>
      <c r="T300" s="44" t="s">
        <v>922</v>
      </c>
      <c r="U300" s="44" t="s">
        <v>439</v>
      </c>
      <c r="V300" s="44" t="s">
        <v>923</v>
      </c>
      <c r="W300" s="44" t="s">
        <v>439</v>
      </c>
      <c r="X300" s="44" t="s">
        <v>924</v>
      </c>
      <c r="Y300" s="44" t="s">
        <v>925</v>
      </c>
      <c r="Z300" s="44" t="s">
        <v>439</v>
      </c>
      <c r="AA300" s="44" t="s">
        <v>925</v>
      </c>
      <c r="AB300" s="44" t="s">
        <v>439</v>
      </c>
      <c r="AC300" s="44" t="s">
        <v>439</v>
      </c>
      <c r="AD300" s="44" t="s">
        <v>439</v>
      </c>
      <c r="AE300" s="44" t="s">
        <v>439</v>
      </c>
      <c r="AF300" s="44" t="s">
        <v>439</v>
      </c>
      <c r="AG300" s="44" t="s">
        <v>439</v>
      </c>
      <c r="AH300" s="44" t="s">
        <v>439</v>
      </c>
      <c r="AI300" s="44" t="s">
        <v>439</v>
      </c>
      <c r="AJ300" s="44" t="s">
        <v>439</v>
      </c>
      <c r="AK300" s="44" t="s">
        <v>439</v>
      </c>
      <c r="AL300" s="44" t="s">
        <v>439</v>
      </c>
      <c r="AM300" s="44" t="s">
        <v>439</v>
      </c>
      <c r="AN300" s="44" t="s">
        <v>439</v>
      </c>
    </row>
    <row r="301" spans="1:40" ht="22.5" x14ac:dyDescent="0.25">
      <c r="A301" s="43" t="s">
        <v>449</v>
      </c>
      <c r="B301" s="45" t="s">
        <v>444</v>
      </c>
      <c r="C301" s="46"/>
      <c r="D301" s="43" t="s">
        <v>0</v>
      </c>
      <c r="F301" s="45" t="s">
        <v>0</v>
      </c>
      <c r="G301" s="47"/>
      <c r="H301" s="47"/>
      <c r="I301" s="47"/>
      <c r="J301" s="47"/>
      <c r="K301" s="47"/>
      <c r="L301" s="46"/>
      <c r="M301" s="43" t="s">
        <v>368</v>
      </c>
      <c r="N301" s="45" t="s">
        <v>139</v>
      </c>
      <c r="O301" s="47"/>
      <c r="P301" s="46"/>
      <c r="Q301" s="43" t="s">
        <v>853</v>
      </c>
      <c r="R301" s="43" t="s">
        <v>6</v>
      </c>
      <c r="S301" s="43" t="s">
        <v>7</v>
      </c>
      <c r="T301" s="44" t="s">
        <v>922</v>
      </c>
      <c r="U301" s="44" t="s">
        <v>439</v>
      </c>
      <c r="V301" s="44" t="s">
        <v>926</v>
      </c>
      <c r="W301" s="44" t="s">
        <v>439</v>
      </c>
      <c r="X301" s="44" t="s">
        <v>439</v>
      </c>
      <c r="Y301" s="44" t="s">
        <v>925</v>
      </c>
      <c r="Z301" s="44" t="s">
        <v>439</v>
      </c>
      <c r="AA301" s="44" t="s">
        <v>925</v>
      </c>
      <c r="AB301" s="44" t="s">
        <v>439</v>
      </c>
      <c r="AC301" s="44" t="s">
        <v>439</v>
      </c>
      <c r="AD301" s="44" t="s">
        <v>439</v>
      </c>
      <c r="AE301" s="44" t="s">
        <v>439</v>
      </c>
      <c r="AF301" s="44" t="s">
        <v>439</v>
      </c>
      <c r="AG301" s="44" t="s">
        <v>439</v>
      </c>
      <c r="AH301" s="44" t="s">
        <v>439</v>
      </c>
      <c r="AI301" s="44" t="s">
        <v>439</v>
      </c>
      <c r="AJ301" s="44" t="s">
        <v>439</v>
      </c>
      <c r="AK301" s="44" t="s">
        <v>439</v>
      </c>
      <c r="AL301" s="44" t="s">
        <v>439</v>
      </c>
      <c r="AM301" s="44" t="s">
        <v>439</v>
      </c>
      <c r="AN301" s="44" t="s">
        <v>439</v>
      </c>
    </row>
    <row r="302" spans="1:40" ht="22.5" x14ac:dyDescent="0.25">
      <c r="A302" s="43" t="s">
        <v>449</v>
      </c>
      <c r="B302" s="45" t="s">
        <v>444</v>
      </c>
      <c r="C302" s="46"/>
      <c r="D302" s="43" t="s">
        <v>329</v>
      </c>
      <c r="F302" s="45" t="s">
        <v>863</v>
      </c>
      <c r="G302" s="47"/>
      <c r="H302" s="47"/>
      <c r="I302" s="47"/>
      <c r="J302" s="47"/>
      <c r="K302" s="47"/>
      <c r="L302" s="46"/>
      <c r="M302" s="43" t="s">
        <v>368</v>
      </c>
      <c r="N302" s="45" t="s">
        <v>139</v>
      </c>
      <c r="O302" s="47"/>
      <c r="P302" s="46"/>
      <c r="Q302" s="43" t="s">
        <v>853</v>
      </c>
      <c r="R302" s="43" t="s">
        <v>6</v>
      </c>
      <c r="S302" s="43" t="s">
        <v>7</v>
      </c>
      <c r="T302" s="44" t="s">
        <v>922</v>
      </c>
      <c r="U302" s="44" t="s">
        <v>439</v>
      </c>
      <c r="V302" s="44" t="s">
        <v>926</v>
      </c>
      <c r="W302" s="44" t="s">
        <v>439</v>
      </c>
      <c r="X302" s="44" t="s">
        <v>439</v>
      </c>
      <c r="Y302" s="44" t="s">
        <v>925</v>
      </c>
      <c r="Z302" s="44" t="s">
        <v>0</v>
      </c>
      <c r="AA302" s="44" t="s">
        <v>0</v>
      </c>
      <c r="AB302" s="44" t="s">
        <v>439</v>
      </c>
      <c r="AC302" s="44" t="s">
        <v>439</v>
      </c>
      <c r="AD302" s="44" t="s">
        <v>439</v>
      </c>
      <c r="AE302" s="44" t="s">
        <v>439</v>
      </c>
      <c r="AF302" s="44" t="s">
        <v>439</v>
      </c>
      <c r="AG302" s="44" t="s">
        <v>439</v>
      </c>
      <c r="AH302" s="44" t="s">
        <v>439</v>
      </c>
      <c r="AI302" s="44" t="s">
        <v>439</v>
      </c>
      <c r="AJ302" s="44" t="s">
        <v>927</v>
      </c>
      <c r="AK302" s="44" t="s">
        <v>439</v>
      </c>
      <c r="AL302" s="44" t="s">
        <v>439</v>
      </c>
      <c r="AM302" s="44" t="s">
        <v>439</v>
      </c>
      <c r="AN302" s="44" t="s">
        <v>439</v>
      </c>
    </row>
    <row r="303" spans="1:40" ht="22.5" x14ac:dyDescent="0.25">
      <c r="A303" s="43" t="s">
        <v>449</v>
      </c>
      <c r="B303" s="45" t="s">
        <v>444</v>
      </c>
      <c r="C303" s="46"/>
      <c r="D303" s="43" t="s">
        <v>329</v>
      </c>
      <c r="F303" s="45" t="s">
        <v>863</v>
      </c>
      <c r="G303" s="47"/>
      <c r="H303" s="47"/>
      <c r="I303" s="47"/>
      <c r="J303" s="47"/>
      <c r="K303" s="47"/>
      <c r="L303" s="46"/>
      <c r="M303" s="43" t="s">
        <v>368</v>
      </c>
      <c r="N303" s="45" t="s">
        <v>139</v>
      </c>
      <c r="O303" s="47"/>
      <c r="P303" s="46"/>
      <c r="Q303" s="43" t="s">
        <v>853</v>
      </c>
      <c r="R303" s="43" t="s">
        <v>6</v>
      </c>
      <c r="S303" s="43" t="s">
        <v>7</v>
      </c>
      <c r="T303" s="44" t="s">
        <v>922</v>
      </c>
      <c r="U303" s="44" t="s">
        <v>439</v>
      </c>
      <c r="V303" s="44" t="s">
        <v>926</v>
      </c>
      <c r="W303" s="44" t="s">
        <v>439</v>
      </c>
      <c r="X303" s="44" t="s">
        <v>439</v>
      </c>
      <c r="Y303" s="44" t="s">
        <v>925</v>
      </c>
      <c r="Z303" s="44" t="s">
        <v>0</v>
      </c>
      <c r="AA303" s="44" t="s">
        <v>0</v>
      </c>
      <c r="AB303" s="44" t="s">
        <v>439</v>
      </c>
      <c r="AC303" s="44" t="s">
        <v>439</v>
      </c>
      <c r="AD303" s="44" t="s">
        <v>439</v>
      </c>
      <c r="AE303" s="44" t="s">
        <v>439</v>
      </c>
      <c r="AF303" s="44" t="s">
        <v>439</v>
      </c>
      <c r="AG303" s="44" t="s">
        <v>439</v>
      </c>
      <c r="AH303" s="44" t="s">
        <v>439</v>
      </c>
      <c r="AI303" s="44" t="s">
        <v>928</v>
      </c>
      <c r="AJ303" s="44" t="s">
        <v>927</v>
      </c>
      <c r="AK303" s="44" t="s">
        <v>439</v>
      </c>
      <c r="AL303" s="44" t="s">
        <v>439</v>
      </c>
      <c r="AM303" s="44" t="s">
        <v>439</v>
      </c>
      <c r="AN303" s="44" t="s">
        <v>439</v>
      </c>
    </row>
    <row r="304" spans="1:40" ht="22.5" x14ac:dyDescent="0.25">
      <c r="A304" s="43" t="s">
        <v>408</v>
      </c>
      <c r="B304" s="45" t="s">
        <v>409</v>
      </c>
      <c r="C304" s="46"/>
      <c r="D304" s="43" t="s">
        <v>0</v>
      </c>
      <c r="F304" s="45" t="s">
        <v>0</v>
      </c>
      <c r="G304" s="47"/>
      <c r="H304" s="47"/>
      <c r="I304" s="47"/>
      <c r="J304" s="47"/>
      <c r="K304" s="47"/>
      <c r="L304" s="46"/>
      <c r="M304" s="43" t="s">
        <v>371</v>
      </c>
      <c r="N304" s="45" t="s">
        <v>141</v>
      </c>
      <c r="O304" s="47"/>
      <c r="P304" s="46"/>
      <c r="Q304" s="43" t="s">
        <v>853</v>
      </c>
      <c r="R304" s="43" t="s">
        <v>6</v>
      </c>
      <c r="S304" s="43" t="s">
        <v>7</v>
      </c>
      <c r="T304" s="44" t="s">
        <v>929</v>
      </c>
      <c r="U304" s="44" t="s">
        <v>439</v>
      </c>
      <c r="V304" s="44" t="s">
        <v>930</v>
      </c>
      <c r="W304" s="44" t="s">
        <v>931</v>
      </c>
      <c r="X304" s="44" t="s">
        <v>439</v>
      </c>
      <c r="Y304" s="44" t="s">
        <v>932</v>
      </c>
      <c r="Z304" s="44" t="s">
        <v>439</v>
      </c>
      <c r="AA304" s="44" t="s">
        <v>932</v>
      </c>
      <c r="AB304" s="44" t="s">
        <v>439</v>
      </c>
      <c r="AC304" s="44" t="s">
        <v>439</v>
      </c>
      <c r="AD304" s="44" t="s">
        <v>439</v>
      </c>
      <c r="AE304" s="44" t="s">
        <v>439</v>
      </c>
      <c r="AF304" s="44" t="s">
        <v>439</v>
      </c>
      <c r="AG304" s="44" t="s">
        <v>439</v>
      </c>
      <c r="AH304" s="44" t="s">
        <v>439</v>
      </c>
      <c r="AI304" s="44" t="s">
        <v>439</v>
      </c>
      <c r="AJ304" s="44" t="s">
        <v>439</v>
      </c>
      <c r="AK304" s="44" t="s">
        <v>439</v>
      </c>
      <c r="AL304" s="44" t="s">
        <v>439</v>
      </c>
      <c r="AM304" s="44" t="s">
        <v>439</v>
      </c>
      <c r="AN304" s="44" t="s">
        <v>439</v>
      </c>
    </row>
    <row r="305" spans="1:40" ht="22.5" x14ac:dyDescent="0.25">
      <c r="A305" s="43" t="s">
        <v>449</v>
      </c>
      <c r="B305" s="45" t="s">
        <v>444</v>
      </c>
      <c r="C305" s="46"/>
      <c r="D305" s="43" t="s">
        <v>0</v>
      </c>
      <c r="F305" s="45" t="s">
        <v>0</v>
      </c>
      <c r="G305" s="47"/>
      <c r="H305" s="47"/>
      <c r="I305" s="47"/>
      <c r="J305" s="47"/>
      <c r="K305" s="47"/>
      <c r="L305" s="46"/>
      <c r="M305" s="43" t="s">
        <v>371</v>
      </c>
      <c r="N305" s="45" t="s">
        <v>141</v>
      </c>
      <c r="O305" s="47"/>
      <c r="P305" s="46"/>
      <c r="Q305" s="43" t="s">
        <v>853</v>
      </c>
      <c r="R305" s="43" t="s">
        <v>6</v>
      </c>
      <c r="S305" s="43" t="s">
        <v>7</v>
      </c>
      <c r="T305" s="44" t="s">
        <v>929</v>
      </c>
      <c r="U305" s="44" t="s">
        <v>931</v>
      </c>
      <c r="V305" s="44" t="s">
        <v>930</v>
      </c>
      <c r="W305" s="44" t="s">
        <v>439</v>
      </c>
      <c r="X305" s="44" t="s">
        <v>439</v>
      </c>
      <c r="Y305" s="44" t="s">
        <v>932</v>
      </c>
      <c r="Z305" s="44" t="s">
        <v>439</v>
      </c>
      <c r="AA305" s="44" t="s">
        <v>932</v>
      </c>
      <c r="AB305" s="44" t="s">
        <v>439</v>
      </c>
      <c r="AC305" s="44" t="s">
        <v>439</v>
      </c>
      <c r="AD305" s="44" t="s">
        <v>439</v>
      </c>
      <c r="AE305" s="44" t="s">
        <v>439</v>
      </c>
      <c r="AF305" s="44" t="s">
        <v>439</v>
      </c>
      <c r="AG305" s="44" t="s">
        <v>439</v>
      </c>
      <c r="AH305" s="44" t="s">
        <v>439</v>
      </c>
      <c r="AI305" s="44" t="s">
        <v>439</v>
      </c>
      <c r="AJ305" s="44" t="s">
        <v>439</v>
      </c>
      <c r="AK305" s="44" t="s">
        <v>439</v>
      </c>
      <c r="AL305" s="44" t="s">
        <v>439</v>
      </c>
      <c r="AM305" s="44" t="s">
        <v>439</v>
      </c>
      <c r="AN305" s="44" t="s">
        <v>439</v>
      </c>
    </row>
    <row r="306" spans="1:40" ht="22.5" x14ac:dyDescent="0.25">
      <c r="A306" s="43" t="s">
        <v>449</v>
      </c>
      <c r="B306" s="45" t="s">
        <v>444</v>
      </c>
      <c r="C306" s="46"/>
      <c r="D306" s="43" t="s">
        <v>329</v>
      </c>
      <c r="F306" s="45" t="s">
        <v>863</v>
      </c>
      <c r="G306" s="47"/>
      <c r="H306" s="47"/>
      <c r="I306" s="47"/>
      <c r="J306" s="47"/>
      <c r="K306" s="47"/>
      <c r="L306" s="46"/>
      <c r="M306" s="43" t="s">
        <v>371</v>
      </c>
      <c r="N306" s="45" t="s">
        <v>141</v>
      </c>
      <c r="O306" s="47"/>
      <c r="P306" s="46"/>
      <c r="Q306" s="43" t="s">
        <v>853</v>
      </c>
      <c r="R306" s="43" t="s">
        <v>6</v>
      </c>
      <c r="S306" s="43" t="s">
        <v>7</v>
      </c>
      <c r="T306" s="44" t="s">
        <v>929</v>
      </c>
      <c r="U306" s="44" t="s">
        <v>931</v>
      </c>
      <c r="V306" s="44" t="s">
        <v>930</v>
      </c>
      <c r="W306" s="44" t="s">
        <v>439</v>
      </c>
      <c r="X306" s="44" t="s">
        <v>439</v>
      </c>
      <c r="Y306" s="44" t="s">
        <v>932</v>
      </c>
      <c r="Z306" s="44" t="s">
        <v>0</v>
      </c>
      <c r="AA306" s="44" t="s">
        <v>0</v>
      </c>
      <c r="AB306" s="44" t="s">
        <v>439</v>
      </c>
      <c r="AC306" s="44" t="s">
        <v>439</v>
      </c>
      <c r="AD306" s="44" t="s">
        <v>439</v>
      </c>
      <c r="AE306" s="44" t="s">
        <v>439</v>
      </c>
      <c r="AF306" s="44" t="s">
        <v>439</v>
      </c>
      <c r="AG306" s="44" t="s">
        <v>439</v>
      </c>
      <c r="AH306" s="44" t="s">
        <v>439</v>
      </c>
      <c r="AI306" s="44" t="s">
        <v>933</v>
      </c>
      <c r="AJ306" s="44" t="s">
        <v>934</v>
      </c>
      <c r="AK306" s="44" t="s">
        <v>439</v>
      </c>
      <c r="AL306" s="44" t="s">
        <v>439</v>
      </c>
      <c r="AM306" s="44" t="s">
        <v>439</v>
      </c>
      <c r="AN306" s="44" t="s">
        <v>439</v>
      </c>
    </row>
    <row r="307" spans="1:40" ht="22.5" x14ac:dyDescent="0.25">
      <c r="A307" s="43" t="s">
        <v>408</v>
      </c>
      <c r="B307" s="45" t="s">
        <v>409</v>
      </c>
      <c r="C307" s="46"/>
      <c r="D307" s="43" t="s">
        <v>0</v>
      </c>
      <c r="F307" s="45" t="s">
        <v>0</v>
      </c>
      <c r="G307" s="47"/>
      <c r="H307" s="47"/>
      <c r="I307" s="47"/>
      <c r="J307" s="47"/>
      <c r="K307" s="47"/>
      <c r="L307" s="46"/>
      <c r="M307" s="43" t="s">
        <v>374</v>
      </c>
      <c r="N307" s="45" t="s">
        <v>143</v>
      </c>
      <c r="O307" s="47"/>
      <c r="P307" s="46"/>
      <c r="Q307" s="43" t="s">
        <v>853</v>
      </c>
      <c r="R307" s="43" t="s">
        <v>6</v>
      </c>
      <c r="S307" s="43" t="s">
        <v>7</v>
      </c>
      <c r="T307" s="44" t="s">
        <v>935</v>
      </c>
      <c r="U307" s="44" t="s">
        <v>439</v>
      </c>
      <c r="V307" s="44" t="s">
        <v>439</v>
      </c>
      <c r="W307" s="44" t="s">
        <v>439</v>
      </c>
      <c r="X307" s="44" t="s">
        <v>439</v>
      </c>
      <c r="Y307" s="44" t="s">
        <v>935</v>
      </c>
      <c r="Z307" s="44" t="s">
        <v>439</v>
      </c>
      <c r="AA307" s="44" t="s">
        <v>935</v>
      </c>
      <c r="AB307" s="44" t="s">
        <v>439</v>
      </c>
      <c r="AC307" s="44" t="s">
        <v>439</v>
      </c>
      <c r="AD307" s="44" t="s">
        <v>439</v>
      </c>
      <c r="AE307" s="44" t="s">
        <v>439</v>
      </c>
      <c r="AF307" s="44" t="s">
        <v>439</v>
      </c>
      <c r="AG307" s="44" t="s">
        <v>439</v>
      </c>
      <c r="AH307" s="44" t="s">
        <v>439</v>
      </c>
      <c r="AI307" s="44" t="s">
        <v>439</v>
      </c>
      <c r="AJ307" s="44" t="s">
        <v>439</v>
      </c>
      <c r="AK307" s="44" t="s">
        <v>439</v>
      </c>
      <c r="AL307" s="44" t="s">
        <v>439</v>
      </c>
      <c r="AM307" s="44" t="s">
        <v>439</v>
      </c>
      <c r="AN307" s="44" t="s">
        <v>439</v>
      </c>
    </row>
    <row r="308" spans="1:40" ht="22.5" x14ac:dyDescent="0.25">
      <c r="A308" s="43" t="s">
        <v>449</v>
      </c>
      <c r="B308" s="45" t="s">
        <v>444</v>
      </c>
      <c r="C308" s="46"/>
      <c r="D308" s="43" t="s">
        <v>0</v>
      </c>
      <c r="F308" s="45" t="s">
        <v>0</v>
      </c>
      <c r="G308" s="47"/>
      <c r="H308" s="47"/>
      <c r="I308" s="47"/>
      <c r="J308" s="47"/>
      <c r="K308" s="47"/>
      <c r="L308" s="46"/>
      <c r="M308" s="43" t="s">
        <v>374</v>
      </c>
      <c r="N308" s="45" t="s">
        <v>143</v>
      </c>
      <c r="O308" s="47"/>
      <c r="P308" s="46"/>
      <c r="Q308" s="43" t="s">
        <v>853</v>
      </c>
      <c r="R308" s="43" t="s">
        <v>6</v>
      </c>
      <c r="S308" s="43" t="s">
        <v>7</v>
      </c>
      <c r="T308" s="44" t="s">
        <v>935</v>
      </c>
      <c r="U308" s="44" t="s">
        <v>439</v>
      </c>
      <c r="V308" s="44" t="s">
        <v>439</v>
      </c>
      <c r="W308" s="44" t="s">
        <v>439</v>
      </c>
      <c r="X308" s="44" t="s">
        <v>439</v>
      </c>
      <c r="Y308" s="44" t="s">
        <v>935</v>
      </c>
      <c r="Z308" s="44" t="s">
        <v>439</v>
      </c>
      <c r="AA308" s="44" t="s">
        <v>935</v>
      </c>
      <c r="AB308" s="44" t="s">
        <v>439</v>
      </c>
      <c r="AC308" s="44" t="s">
        <v>439</v>
      </c>
      <c r="AD308" s="44" t="s">
        <v>439</v>
      </c>
      <c r="AE308" s="44" t="s">
        <v>439</v>
      </c>
      <c r="AF308" s="44" t="s">
        <v>439</v>
      </c>
      <c r="AG308" s="44" t="s">
        <v>439</v>
      </c>
      <c r="AH308" s="44" t="s">
        <v>439</v>
      </c>
      <c r="AI308" s="44" t="s">
        <v>439</v>
      </c>
      <c r="AJ308" s="44" t="s">
        <v>439</v>
      </c>
      <c r="AK308" s="44" t="s">
        <v>439</v>
      </c>
      <c r="AL308" s="44" t="s">
        <v>439</v>
      </c>
      <c r="AM308" s="44" t="s">
        <v>439</v>
      </c>
      <c r="AN308" s="44" t="s">
        <v>439</v>
      </c>
    </row>
    <row r="309" spans="1:40" ht="22.5" x14ac:dyDescent="0.25">
      <c r="A309" s="43" t="s">
        <v>449</v>
      </c>
      <c r="B309" s="45" t="s">
        <v>444</v>
      </c>
      <c r="C309" s="46"/>
      <c r="D309" s="43" t="s">
        <v>900</v>
      </c>
      <c r="F309" s="45" t="s">
        <v>901</v>
      </c>
      <c r="G309" s="47"/>
      <c r="H309" s="47"/>
      <c r="I309" s="47"/>
      <c r="J309" s="47"/>
      <c r="K309" s="47"/>
      <c r="L309" s="46"/>
      <c r="M309" s="43" t="s">
        <v>374</v>
      </c>
      <c r="N309" s="45" t="s">
        <v>143</v>
      </c>
      <c r="O309" s="47"/>
      <c r="P309" s="46"/>
      <c r="Q309" s="43" t="s">
        <v>853</v>
      </c>
      <c r="R309" s="43" t="s">
        <v>6</v>
      </c>
      <c r="S309" s="43" t="s">
        <v>7</v>
      </c>
      <c r="T309" s="44" t="s">
        <v>935</v>
      </c>
      <c r="U309" s="44" t="s">
        <v>439</v>
      </c>
      <c r="V309" s="44" t="s">
        <v>439</v>
      </c>
      <c r="W309" s="44" t="s">
        <v>439</v>
      </c>
      <c r="X309" s="44" t="s">
        <v>439</v>
      </c>
      <c r="Y309" s="44" t="s">
        <v>935</v>
      </c>
      <c r="Z309" s="44" t="s">
        <v>0</v>
      </c>
      <c r="AA309" s="44" t="s">
        <v>0</v>
      </c>
      <c r="AB309" s="44" t="s">
        <v>439</v>
      </c>
      <c r="AC309" s="44" t="s">
        <v>439</v>
      </c>
      <c r="AD309" s="44" t="s">
        <v>439</v>
      </c>
      <c r="AE309" s="44" t="s">
        <v>439</v>
      </c>
      <c r="AF309" s="44" t="s">
        <v>439</v>
      </c>
      <c r="AG309" s="44" t="s">
        <v>439</v>
      </c>
      <c r="AH309" s="44" t="s">
        <v>439</v>
      </c>
      <c r="AI309" s="44" t="s">
        <v>936</v>
      </c>
      <c r="AJ309" s="44" t="s">
        <v>937</v>
      </c>
      <c r="AK309" s="44" t="s">
        <v>439</v>
      </c>
      <c r="AL309" s="44" t="s">
        <v>439</v>
      </c>
      <c r="AM309" s="44" t="s">
        <v>439</v>
      </c>
      <c r="AN309" s="44" t="s">
        <v>439</v>
      </c>
    </row>
    <row r="310" spans="1:40" x14ac:dyDescent="0.25">
      <c r="A310" s="43" t="s">
        <v>408</v>
      </c>
      <c r="B310" s="45" t="s">
        <v>409</v>
      </c>
      <c r="C310" s="46"/>
      <c r="D310" s="43" t="s">
        <v>0</v>
      </c>
      <c r="F310" s="45" t="s">
        <v>0</v>
      </c>
      <c r="G310" s="47"/>
      <c r="H310" s="47"/>
      <c r="I310" s="47"/>
      <c r="J310" s="47"/>
      <c r="K310" s="47"/>
      <c r="L310" s="46"/>
      <c r="M310" s="43" t="s">
        <v>341</v>
      </c>
      <c r="N310" s="45" t="s">
        <v>123</v>
      </c>
      <c r="O310" s="47"/>
      <c r="P310" s="46"/>
      <c r="Q310" s="43" t="s">
        <v>938</v>
      </c>
      <c r="R310" s="43" t="s">
        <v>6</v>
      </c>
      <c r="S310" s="43" t="s">
        <v>7</v>
      </c>
      <c r="T310" s="44" t="s">
        <v>939</v>
      </c>
      <c r="U310" s="44" t="s">
        <v>439</v>
      </c>
      <c r="V310" s="44" t="s">
        <v>439</v>
      </c>
      <c r="W310" s="44" t="s">
        <v>439</v>
      </c>
      <c r="X310" s="44" t="s">
        <v>439</v>
      </c>
      <c r="Y310" s="44" t="s">
        <v>939</v>
      </c>
      <c r="Z310" s="44" t="s">
        <v>939</v>
      </c>
      <c r="AA310" s="44" t="s">
        <v>439</v>
      </c>
      <c r="AB310" s="44" t="s">
        <v>439</v>
      </c>
      <c r="AC310" s="44" t="s">
        <v>439</v>
      </c>
      <c r="AD310" s="44" t="s">
        <v>439</v>
      </c>
      <c r="AE310" s="44" t="s">
        <v>439</v>
      </c>
      <c r="AF310" s="44" t="s">
        <v>439</v>
      </c>
      <c r="AG310" s="44" t="s">
        <v>439</v>
      </c>
      <c r="AH310" s="44" t="s">
        <v>439</v>
      </c>
      <c r="AI310" s="44" t="s">
        <v>439</v>
      </c>
      <c r="AJ310" s="44" t="s">
        <v>439</v>
      </c>
      <c r="AK310" s="44" t="s">
        <v>439</v>
      </c>
      <c r="AL310" s="44" t="s">
        <v>439</v>
      </c>
      <c r="AM310" s="44" t="s">
        <v>439</v>
      </c>
      <c r="AN310" s="44" t="s">
        <v>439</v>
      </c>
    </row>
    <row r="311" spans="1:40" ht="22.5" x14ac:dyDescent="0.25">
      <c r="A311" s="43" t="s">
        <v>408</v>
      </c>
      <c r="B311" s="45" t="s">
        <v>409</v>
      </c>
      <c r="C311" s="46"/>
      <c r="D311" s="43" t="s">
        <v>0</v>
      </c>
      <c r="F311" s="45" t="s">
        <v>0</v>
      </c>
      <c r="G311" s="47"/>
      <c r="H311" s="47"/>
      <c r="I311" s="47"/>
      <c r="J311" s="47"/>
      <c r="K311" s="47"/>
      <c r="L311" s="46"/>
      <c r="M311" s="43" t="s">
        <v>362</v>
      </c>
      <c r="N311" s="45" t="s">
        <v>135</v>
      </c>
      <c r="O311" s="47"/>
      <c r="P311" s="46"/>
      <c r="Q311" s="43" t="s">
        <v>938</v>
      </c>
      <c r="R311" s="43" t="s">
        <v>6</v>
      </c>
      <c r="S311" s="43" t="s">
        <v>7</v>
      </c>
      <c r="T311" s="44" t="s">
        <v>939</v>
      </c>
      <c r="U311" s="44" t="s">
        <v>439</v>
      </c>
      <c r="V311" s="44" t="s">
        <v>439</v>
      </c>
      <c r="W311" s="44" t="s">
        <v>439</v>
      </c>
      <c r="X311" s="44" t="s">
        <v>439</v>
      </c>
      <c r="Y311" s="44" t="s">
        <v>939</v>
      </c>
      <c r="Z311" s="44" t="s">
        <v>439</v>
      </c>
      <c r="AA311" s="44" t="s">
        <v>939</v>
      </c>
      <c r="AB311" s="44" t="s">
        <v>439</v>
      </c>
      <c r="AC311" s="44" t="s">
        <v>439</v>
      </c>
      <c r="AD311" s="44" t="s">
        <v>439</v>
      </c>
      <c r="AE311" s="44" t="s">
        <v>439</v>
      </c>
      <c r="AF311" s="44" t="s">
        <v>439</v>
      </c>
      <c r="AG311" s="44" t="s">
        <v>439</v>
      </c>
      <c r="AH311" s="44" t="s">
        <v>439</v>
      </c>
      <c r="AI311" s="44" t="s">
        <v>439</v>
      </c>
      <c r="AJ311" s="44" t="s">
        <v>439</v>
      </c>
      <c r="AK311" s="44" t="s">
        <v>439</v>
      </c>
      <c r="AL311" s="44" t="s">
        <v>439</v>
      </c>
      <c r="AM311" s="44" t="s">
        <v>439</v>
      </c>
      <c r="AN311" s="44" t="s">
        <v>439</v>
      </c>
    </row>
    <row r="312" spans="1:40" ht="22.5" x14ac:dyDescent="0.25">
      <c r="A312" s="43" t="s">
        <v>449</v>
      </c>
      <c r="B312" s="45" t="s">
        <v>444</v>
      </c>
      <c r="C312" s="46"/>
      <c r="D312" s="43" t="s">
        <v>0</v>
      </c>
      <c r="F312" s="45" t="s">
        <v>0</v>
      </c>
      <c r="G312" s="47"/>
      <c r="H312" s="47"/>
      <c r="I312" s="47"/>
      <c r="J312" s="47"/>
      <c r="K312" s="47"/>
      <c r="L312" s="46"/>
      <c r="M312" s="43" t="s">
        <v>362</v>
      </c>
      <c r="N312" s="45" t="s">
        <v>135</v>
      </c>
      <c r="O312" s="47"/>
      <c r="P312" s="46"/>
      <c r="Q312" s="43" t="s">
        <v>938</v>
      </c>
      <c r="R312" s="43" t="s">
        <v>6</v>
      </c>
      <c r="S312" s="43" t="s">
        <v>7</v>
      </c>
      <c r="T312" s="44" t="s">
        <v>939</v>
      </c>
      <c r="U312" s="44" t="s">
        <v>439</v>
      </c>
      <c r="V312" s="44" t="s">
        <v>439</v>
      </c>
      <c r="W312" s="44" t="s">
        <v>439</v>
      </c>
      <c r="X312" s="44" t="s">
        <v>439</v>
      </c>
      <c r="Y312" s="44" t="s">
        <v>939</v>
      </c>
      <c r="Z312" s="44" t="s">
        <v>439</v>
      </c>
      <c r="AA312" s="44" t="s">
        <v>939</v>
      </c>
      <c r="AB312" s="44" t="s">
        <v>439</v>
      </c>
      <c r="AC312" s="44" t="s">
        <v>439</v>
      </c>
      <c r="AD312" s="44" t="s">
        <v>439</v>
      </c>
      <c r="AE312" s="44" t="s">
        <v>439</v>
      </c>
      <c r="AF312" s="44" t="s">
        <v>439</v>
      </c>
      <c r="AG312" s="44" t="s">
        <v>439</v>
      </c>
      <c r="AH312" s="44" t="s">
        <v>439</v>
      </c>
      <c r="AI312" s="44" t="s">
        <v>439</v>
      </c>
      <c r="AJ312" s="44" t="s">
        <v>439</v>
      </c>
      <c r="AK312" s="44" t="s">
        <v>439</v>
      </c>
      <c r="AL312" s="44" t="s">
        <v>439</v>
      </c>
      <c r="AM312" s="44" t="s">
        <v>439</v>
      </c>
      <c r="AN312" s="44" t="s">
        <v>439</v>
      </c>
    </row>
    <row r="313" spans="1:40" ht="22.5" x14ac:dyDescent="0.25">
      <c r="A313" s="43" t="s">
        <v>449</v>
      </c>
      <c r="B313" s="45" t="s">
        <v>444</v>
      </c>
      <c r="C313" s="46"/>
      <c r="D313" s="43" t="s">
        <v>247</v>
      </c>
      <c r="F313" s="45" t="s">
        <v>620</v>
      </c>
      <c r="G313" s="47"/>
      <c r="H313" s="47"/>
      <c r="I313" s="47"/>
      <c r="J313" s="47"/>
      <c r="K313" s="47"/>
      <c r="L313" s="46"/>
      <c r="M313" s="43" t="s">
        <v>362</v>
      </c>
      <c r="N313" s="45" t="s">
        <v>135</v>
      </c>
      <c r="O313" s="47"/>
      <c r="P313" s="46"/>
      <c r="Q313" s="43" t="s">
        <v>938</v>
      </c>
      <c r="R313" s="43" t="s">
        <v>6</v>
      </c>
      <c r="S313" s="43" t="s">
        <v>7</v>
      </c>
      <c r="T313" s="44" t="s">
        <v>939</v>
      </c>
      <c r="U313" s="44" t="s">
        <v>439</v>
      </c>
      <c r="V313" s="44" t="s">
        <v>439</v>
      </c>
      <c r="W313" s="44" t="s">
        <v>439</v>
      </c>
      <c r="X313" s="44" t="s">
        <v>439</v>
      </c>
      <c r="Y313" s="44" t="s">
        <v>939</v>
      </c>
      <c r="Z313" s="44" t="s">
        <v>0</v>
      </c>
      <c r="AA313" s="44" t="s">
        <v>0</v>
      </c>
      <c r="AB313" s="44" t="s">
        <v>439</v>
      </c>
      <c r="AC313" s="44" t="s">
        <v>439</v>
      </c>
      <c r="AD313" s="44" t="s">
        <v>439</v>
      </c>
      <c r="AE313" s="44" t="s">
        <v>439</v>
      </c>
      <c r="AF313" s="44" t="s">
        <v>439</v>
      </c>
      <c r="AG313" s="44" t="s">
        <v>439</v>
      </c>
      <c r="AH313" s="44" t="s">
        <v>439</v>
      </c>
      <c r="AI313" s="44" t="s">
        <v>439</v>
      </c>
      <c r="AJ313" s="44" t="s">
        <v>940</v>
      </c>
      <c r="AK313" s="44" t="s">
        <v>439</v>
      </c>
      <c r="AL313" s="44" t="s">
        <v>439</v>
      </c>
      <c r="AM313" s="44" t="s">
        <v>439</v>
      </c>
      <c r="AN313" s="44" t="s">
        <v>439</v>
      </c>
    </row>
    <row r="314" spans="1:40" ht="22.5" x14ac:dyDescent="0.25">
      <c r="A314" s="43" t="s">
        <v>449</v>
      </c>
      <c r="B314" s="45" t="s">
        <v>444</v>
      </c>
      <c r="C314" s="46"/>
      <c r="D314" s="43" t="s">
        <v>247</v>
      </c>
      <c r="F314" s="45" t="s">
        <v>620</v>
      </c>
      <c r="G314" s="47"/>
      <c r="H314" s="47"/>
      <c r="I314" s="47"/>
      <c r="J314" s="47"/>
      <c r="K314" s="47"/>
      <c r="L314" s="46"/>
      <c r="M314" s="43" t="s">
        <v>362</v>
      </c>
      <c r="N314" s="45" t="s">
        <v>135</v>
      </c>
      <c r="O314" s="47"/>
      <c r="P314" s="46"/>
      <c r="Q314" s="43" t="s">
        <v>938</v>
      </c>
      <c r="R314" s="43" t="s">
        <v>6</v>
      </c>
      <c r="S314" s="43" t="s">
        <v>7</v>
      </c>
      <c r="T314" s="44" t="s">
        <v>939</v>
      </c>
      <c r="U314" s="44" t="s">
        <v>439</v>
      </c>
      <c r="V314" s="44" t="s">
        <v>439</v>
      </c>
      <c r="W314" s="44" t="s">
        <v>439</v>
      </c>
      <c r="X314" s="44" t="s">
        <v>439</v>
      </c>
      <c r="Y314" s="44" t="s">
        <v>939</v>
      </c>
      <c r="Z314" s="44" t="s">
        <v>0</v>
      </c>
      <c r="AA314" s="44" t="s">
        <v>0</v>
      </c>
      <c r="AB314" s="44" t="s">
        <v>439</v>
      </c>
      <c r="AC314" s="44" t="s">
        <v>439</v>
      </c>
      <c r="AD314" s="44" t="s">
        <v>439</v>
      </c>
      <c r="AE314" s="44" t="s">
        <v>439</v>
      </c>
      <c r="AF314" s="44" t="s">
        <v>439</v>
      </c>
      <c r="AG314" s="44" t="s">
        <v>439</v>
      </c>
      <c r="AH314" s="44" t="s">
        <v>439</v>
      </c>
      <c r="AI314" s="44" t="s">
        <v>941</v>
      </c>
      <c r="AJ314" s="44" t="s">
        <v>940</v>
      </c>
      <c r="AK314" s="44" t="s">
        <v>439</v>
      </c>
      <c r="AL314" s="44" t="s">
        <v>439</v>
      </c>
      <c r="AM314" s="44" t="s">
        <v>439</v>
      </c>
      <c r="AN314" s="44" t="s">
        <v>439</v>
      </c>
    </row>
    <row r="315" spans="1:40" x14ac:dyDescent="0.25">
      <c r="A315" s="43" t="s">
        <v>408</v>
      </c>
      <c r="B315" s="45" t="s">
        <v>409</v>
      </c>
      <c r="C315" s="46"/>
      <c r="D315" s="43" t="s">
        <v>0</v>
      </c>
      <c r="F315" s="45" t="s">
        <v>0</v>
      </c>
      <c r="G315" s="47"/>
      <c r="H315" s="47"/>
      <c r="I315" s="47"/>
      <c r="J315" s="47"/>
      <c r="K315" s="47"/>
      <c r="L315" s="46"/>
      <c r="M315" s="43" t="s">
        <v>341</v>
      </c>
      <c r="N315" s="45" t="s">
        <v>123</v>
      </c>
      <c r="O315" s="47"/>
      <c r="P315" s="46"/>
      <c r="Q315" s="43" t="s">
        <v>942</v>
      </c>
      <c r="R315" s="43" t="s">
        <v>113</v>
      </c>
      <c r="S315" s="43" t="s">
        <v>7</v>
      </c>
      <c r="T315" s="44" t="s">
        <v>943</v>
      </c>
      <c r="U315" s="44" t="s">
        <v>439</v>
      </c>
      <c r="V315" s="44" t="s">
        <v>439</v>
      </c>
      <c r="W315" s="44" t="s">
        <v>439</v>
      </c>
      <c r="X315" s="44" t="s">
        <v>439</v>
      </c>
      <c r="Y315" s="44" t="s">
        <v>943</v>
      </c>
      <c r="Z315" s="44" t="s">
        <v>943</v>
      </c>
      <c r="AA315" s="44" t="s">
        <v>439</v>
      </c>
      <c r="AB315" s="44" t="s">
        <v>439</v>
      </c>
      <c r="AC315" s="44" t="s">
        <v>439</v>
      </c>
      <c r="AD315" s="44" t="s">
        <v>439</v>
      </c>
      <c r="AE315" s="44" t="s">
        <v>439</v>
      </c>
      <c r="AF315" s="44" t="s">
        <v>439</v>
      </c>
      <c r="AG315" s="44" t="s">
        <v>439</v>
      </c>
      <c r="AH315" s="44" t="s">
        <v>439</v>
      </c>
      <c r="AI315" s="44" t="s">
        <v>439</v>
      </c>
      <c r="AJ315" s="44" t="s">
        <v>439</v>
      </c>
      <c r="AK315" s="44" t="s">
        <v>439</v>
      </c>
      <c r="AL315" s="44" t="s">
        <v>439</v>
      </c>
      <c r="AM315" s="44" t="s">
        <v>439</v>
      </c>
      <c r="AN315" s="44" t="s">
        <v>439</v>
      </c>
    </row>
    <row r="316" spans="1:40" ht="22.5" x14ac:dyDescent="0.25">
      <c r="A316" s="43" t="s">
        <v>408</v>
      </c>
      <c r="B316" s="45" t="s">
        <v>409</v>
      </c>
      <c r="C316" s="46"/>
      <c r="D316" s="43" t="s">
        <v>0</v>
      </c>
      <c r="F316" s="45" t="s">
        <v>0</v>
      </c>
      <c r="G316" s="47"/>
      <c r="H316" s="47"/>
      <c r="I316" s="47"/>
      <c r="J316" s="47"/>
      <c r="K316" s="47"/>
      <c r="L316" s="46"/>
      <c r="M316" s="43" t="s">
        <v>398</v>
      </c>
      <c r="N316" s="45" t="s">
        <v>157</v>
      </c>
      <c r="O316" s="47"/>
      <c r="P316" s="46"/>
      <c r="Q316" s="43" t="s">
        <v>942</v>
      </c>
      <c r="R316" s="43" t="s">
        <v>113</v>
      </c>
      <c r="S316" s="43" t="s">
        <v>7</v>
      </c>
      <c r="T316" s="44" t="s">
        <v>944</v>
      </c>
      <c r="U316" s="44" t="s">
        <v>439</v>
      </c>
      <c r="V316" s="44" t="s">
        <v>945</v>
      </c>
      <c r="W316" s="44" t="s">
        <v>439</v>
      </c>
      <c r="X316" s="44" t="s">
        <v>439</v>
      </c>
      <c r="Y316" s="44" t="s">
        <v>946</v>
      </c>
      <c r="Z316" s="44" t="s">
        <v>439</v>
      </c>
      <c r="AA316" s="44" t="s">
        <v>946</v>
      </c>
      <c r="AB316" s="44" t="s">
        <v>439</v>
      </c>
      <c r="AC316" s="44" t="s">
        <v>439</v>
      </c>
      <c r="AD316" s="44" t="s">
        <v>439</v>
      </c>
      <c r="AE316" s="44" t="s">
        <v>439</v>
      </c>
      <c r="AF316" s="44" t="s">
        <v>439</v>
      </c>
      <c r="AG316" s="44" t="s">
        <v>439</v>
      </c>
      <c r="AH316" s="44" t="s">
        <v>439</v>
      </c>
      <c r="AI316" s="44" t="s">
        <v>439</v>
      </c>
      <c r="AJ316" s="44" t="s">
        <v>439</v>
      </c>
      <c r="AK316" s="44" t="s">
        <v>439</v>
      </c>
      <c r="AL316" s="44" t="s">
        <v>439</v>
      </c>
      <c r="AM316" s="44" t="s">
        <v>439</v>
      </c>
      <c r="AN316" s="44" t="s">
        <v>439</v>
      </c>
    </row>
    <row r="317" spans="1:40" ht="22.5" x14ac:dyDescent="0.25">
      <c r="A317" s="43" t="s">
        <v>449</v>
      </c>
      <c r="B317" s="45" t="s">
        <v>444</v>
      </c>
      <c r="C317" s="46"/>
      <c r="D317" s="43" t="s">
        <v>0</v>
      </c>
      <c r="F317" s="45" t="s">
        <v>0</v>
      </c>
      <c r="G317" s="47"/>
      <c r="H317" s="47"/>
      <c r="I317" s="47"/>
      <c r="J317" s="47"/>
      <c r="K317" s="47"/>
      <c r="L317" s="46"/>
      <c r="M317" s="43" t="s">
        <v>398</v>
      </c>
      <c r="N317" s="45" t="s">
        <v>157</v>
      </c>
      <c r="O317" s="47"/>
      <c r="P317" s="46"/>
      <c r="Q317" s="43" t="s">
        <v>942</v>
      </c>
      <c r="R317" s="43" t="s">
        <v>113</v>
      </c>
      <c r="S317" s="43" t="s">
        <v>7</v>
      </c>
      <c r="T317" s="44" t="s">
        <v>944</v>
      </c>
      <c r="U317" s="44" t="s">
        <v>439</v>
      </c>
      <c r="V317" s="44" t="s">
        <v>945</v>
      </c>
      <c r="W317" s="44" t="s">
        <v>439</v>
      </c>
      <c r="X317" s="44" t="s">
        <v>439</v>
      </c>
      <c r="Y317" s="44" t="s">
        <v>946</v>
      </c>
      <c r="Z317" s="44" t="s">
        <v>439</v>
      </c>
      <c r="AA317" s="44" t="s">
        <v>946</v>
      </c>
      <c r="AB317" s="44" t="s">
        <v>439</v>
      </c>
      <c r="AC317" s="44" t="s">
        <v>439</v>
      </c>
      <c r="AD317" s="44" t="s">
        <v>439</v>
      </c>
      <c r="AE317" s="44" t="s">
        <v>439</v>
      </c>
      <c r="AF317" s="44" t="s">
        <v>439</v>
      </c>
      <c r="AG317" s="44" t="s">
        <v>439</v>
      </c>
      <c r="AH317" s="44" t="s">
        <v>439</v>
      </c>
      <c r="AI317" s="44" t="s">
        <v>439</v>
      </c>
      <c r="AJ317" s="44" t="s">
        <v>439</v>
      </c>
      <c r="AK317" s="44" t="s">
        <v>439</v>
      </c>
      <c r="AL317" s="44" t="s">
        <v>439</v>
      </c>
      <c r="AM317" s="44" t="s">
        <v>439</v>
      </c>
      <c r="AN317" s="44" t="s">
        <v>439</v>
      </c>
    </row>
    <row r="318" spans="1:40" ht="22.5" x14ac:dyDescent="0.25">
      <c r="A318" s="43" t="s">
        <v>449</v>
      </c>
      <c r="B318" s="45" t="s">
        <v>444</v>
      </c>
      <c r="C318" s="46"/>
      <c r="D318" s="43" t="s">
        <v>321</v>
      </c>
      <c r="F318" s="45" t="s">
        <v>896</v>
      </c>
      <c r="G318" s="47"/>
      <c r="H318" s="47"/>
      <c r="I318" s="47"/>
      <c r="J318" s="47"/>
      <c r="K318" s="47"/>
      <c r="L318" s="46"/>
      <c r="M318" s="43" t="s">
        <v>398</v>
      </c>
      <c r="N318" s="45" t="s">
        <v>157</v>
      </c>
      <c r="O318" s="47"/>
      <c r="P318" s="46"/>
      <c r="Q318" s="43" t="s">
        <v>942</v>
      </c>
      <c r="R318" s="43" t="s">
        <v>113</v>
      </c>
      <c r="S318" s="43" t="s">
        <v>7</v>
      </c>
      <c r="T318" s="44" t="s">
        <v>944</v>
      </c>
      <c r="U318" s="44" t="s">
        <v>439</v>
      </c>
      <c r="V318" s="44" t="s">
        <v>945</v>
      </c>
      <c r="W318" s="44" t="s">
        <v>439</v>
      </c>
      <c r="X318" s="44" t="s">
        <v>439</v>
      </c>
      <c r="Y318" s="44" t="s">
        <v>946</v>
      </c>
      <c r="Z318" s="44" t="s">
        <v>0</v>
      </c>
      <c r="AA318" s="44" t="s">
        <v>0</v>
      </c>
      <c r="AB318" s="44" t="s">
        <v>439</v>
      </c>
      <c r="AC318" s="44" t="s">
        <v>439</v>
      </c>
      <c r="AD318" s="44" t="s">
        <v>439</v>
      </c>
      <c r="AE318" s="44" t="s">
        <v>439</v>
      </c>
      <c r="AF318" s="44" t="s">
        <v>439</v>
      </c>
      <c r="AG318" s="44" t="s">
        <v>439</v>
      </c>
      <c r="AH318" s="44" t="s">
        <v>439</v>
      </c>
      <c r="AI318" s="44" t="s">
        <v>947</v>
      </c>
      <c r="AJ318" s="44" t="s">
        <v>948</v>
      </c>
      <c r="AK318" s="44" t="s">
        <v>439</v>
      </c>
      <c r="AL318" s="44" t="s">
        <v>439</v>
      </c>
      <c r="AM318" s="44" t="s">
        <v>439</v>
      </c>
      <c r="AN318" s="44" t="s">
        <v>439</v>
      </c>
    </row>
    <row r="319" spans="1:40" ht="22.5" x14ac:dyDescent="0.25">
      <c r="A319" s="43" t="s">
        <v>408</v>
      </c>
      <c r="B319" s="45" t="s">
        <v>409</v>
      </c>
      <c r="C319" s="46"/>
      <c r="D319" s="43" t="s">
        <v>0</v>
      </c>
      <c r="F319" s="45" t="s">
        <v>0</v>
      </c>
      <c r="G319" s="47"/>
      <c r="H319" s="47"/>
      <c r="I319" s="47"/>
      <c r="J319" s="47"/>
      <c r="K319" s="47"/>
      <c r="L319" s="46"/>
      <c r="M319" s="43" t="s">
        <v>347</v>
      </c>
      <c r="N319" s="45" t="s">
        <v>125</v>
      </c>
      <c r="O319" s="47"/>
      <c r="P319" s="46"/>
      <c r="Q319" s="43" t="s">
        <v>942</v>
      </c>
      <c r="R319" s="43" t="s">
        <v>113</v>
      </c>
      <c r="S319" s="43" t="s">
        <v>7</v>
      </c>
      <c r="T319" s="44" t="s">
        <v>949</v>
      </c>
      <c r="U319" s="44" t="s">
        <v>439</v>
      </c>
      <c r="V319" s="44" t="s">
        <v>439</v>
      </c>
      <c r="W319" s="44" t="s">
        <v>439</v>
      </c>
      <c r="X319" s="44" t="s">
        <v>950</v>
      </c>
      <c r="Y319" s="44" t="s">
        <v>951</v>
      </c>
      <c r="Z319" s="44" t="s">
        <v>439</v>
      </c>
      <c r="AA319" s="44" t="s">
        <v>951</v>
      </c>
      <c r="AB319" s="44" t="s">
        <v>439</v>
      </c>
      <c r="AC319" s="44" t="s">
        <v>439</v>
      </c>
      <c r="AD319" s="44" t="s">
        <v>439</v>
      </c>
      <c r="AE319" s="44" t="s">
        <v>439</v>
      </c>
      <c r="AF319" s="44" t="s">
        <v>439</v>
      </c>
      <c r="AG319" s="44" t="s">
        <v>439</v>
      </c>
      <c r="AH319" s="44" t="s">
        <v>439</v>
      </c>
      <c r="AI319" s="44" t="s">
        <v>439</v>
      </c>
      <c r="AJ319" s="44" t="s">
        <v>439</v>
      </c>
      <c r="AK319" s="44" t="s">
        <v>439</v>
      </c>
      <c r="AL319" s="44" t="s">
        <v>439</v>
      </c>
      <c r="AM319" s="44" t="s">
        <v>439</v>
      </c>
      <c r="AN319" s="44" t="s">
        <v>439</v>
      </c>
    </row>
    <row r="320" spans="1:40" ht="22.5" x14ac:dyDescent="0.25">
      <c r="A320" s="43" t="s">
        <v>449</v>
      </c>
      <c r="B320" s="45" t="s">
        <v>444</v>
      </c>
      <c r="C320" s="46"/>
      <c r="D320" s="43" t="s">
        <v>0</v>
      </c>
      <c r="F320" s="45" t="s">
        <v>0</v>
      </c>
      <c r="G320" s="47"/>
      <c r="H320" s="47"/>
      <c r="I320" s="47"/>
      <c r="J320" s="47"/>
      <c r="K320" s="47"/>
      <c r="L320" s="46"/>
      <c r="M320" s="43" t="s">
        <v>347</v>
      </c>
      <c r="N320" s="45" t="s">
        <v>125</v>
      </c>
      <c r="O320" s="47"/>
      <c r="P320" s="46"/>
      <c r="Q320" s="43" t="s">
        <v>942</v>
      </c>
      <c r="R320" s="43" t="s">
        <v>113</v>
      </c>
      <c r="S320" s="43" t="s">
        <v>7</v>
      </c>
      <c r="T320" s="44" t="s">
        <v>949</v>
      </c>
      <c r="U320" s="44" t="s">
        <v>439</v>
      </c>
      <c r="V320" s="44" t="s">
        <v>950</v>
      </c>
      <c r="W320" s="44" t="s">
        <v>439</v>
      </c>
      <c r="X320" s="44" t="s">
        <v>439</v>
      </c>
      <c r="Y320" s="44" t="s">
        <v>951</v>
      </c>
      <c r="Z320" s="44" t="s">
        <v>439</v>
      </c>
      <c r="AA320" s="44" t="s">
        <v>951</v>
      </c>
      <c r="AB320" s="44" t="s">
        <v>439</v>
      </c>
      <c r="AC320" s="44" t="s">
        <v>439</v>
      </c>
      <c r="AD320" s="44" t="s">
        <v>439</v>
      </c>
      <c r="AE320" s="44" t="s">
        <v>439</v>
      </c>
      <c r="AF320" s="44" t="s">
        <v>439</v>
      </c>
      <c r="AG320" s="44" t="s">
        <v>439</v>
      </c>
      <c r="AH320" s="44" t="s">
        <v>439</v>
      </c>
      <c r="AI320" s="44" t="s">
        <v>439</v>
      </c>
      <c r="AJ320" s="44" t="s">
        <v>439</v>
      </c>
      <c r="AK320" s="44" t="s">
        <v>439</v>
      </c>
      <c r="AL320" s="44" t="s">
        <v>439</v>
      </c>
      <c r="AM320" s="44" t="s">
        <v>439</v>
      </c>
      <c r="AN320" s="44" t="s">
        <v>439</v>
      </c>
    </row>
    <row r="321" spans="1:40" ht="22.5" x14ac:dyDescent="0.25">
      <c r="A321" s="43" t="s">
        <v>449</v>
      </c>
      <c r="B321" s="45" t="s">
        <v>444</v>
      </c>
      <c r="C321" s="46"/>
      <c r="D321" s="43" t="s">
        <v>329</v>
      </c>
      <c r="F321" s="45" t="s">
        <v>863</v>
      </c>
      <c r="G321" s="47"/>
      <c r="H321" s="47"/>
      <c r="I321" s="47"/>
      <c r="J321" s="47"/>
      <c r="K321" s="47"/>
      <c r="L321" s="46"/>
      <c r="M321" s="43" t="s">
        <v>347</v>
      </c>
      <c r="N321" s="45" t="s">
        <v>125</v>
      </c>
      <c r="O321" s="47"/>
      <c r="P321" s="46"/>
      <c r="Q321" s="43" t="s">
        <v>942</v>
      </c>
      <c r="R321" s="43" t="s">
        <v>113</v>
      </c>
      <c r="S321" s="43" t="s">
        <v>7</v>
      </c>
      <c r="T321" s="44" t="s">
        <v>949</v>
      </c>
      <c r="U321" s="44" t="s">
        <v>439</v>
      </c>
      <c r="V321" s="44" t="s">
        <v>439</v>
      </c>
      <c r="W321" s="44" t="s">
        <v>439</v>
      </c>
      <c r="X321" s="44" t="s">
        <v>949</v>
      </c>
      <c r="Y321" s="44" t="s">
        <v>439</v>
      </c>
      <c r="Z321" s="44" t="s">
        <v>0</v>
      </c>
      <c r="AA321" s="44" t="s">
        <v>0</v>
      </c>
      <c r="AB321" s="44" t="s">
        <v>439</v>
      </c>
      <c r="AC321" s="44" t="s">
        <v>439</v>
      </c>
      <c r="AD321" s="44" t="s">
        <v>439</v>
      </c>
      <c r="AE321" s="44" t="s">
        <v>439</v>
      </c>
      <c r="AF321" s="44" t="s">
        <v>439</v>
      </c>
      <c r="AG321" s="44" t="s">
        <v>439</v>
      </c>
      <c r="AH321" s="44" t="s">
        <v>439</v>
      </c>
      <c r="AI321" s="44" t="s">
        <v>439</v>
      </c>
      <c r="AJ321" s="44" t="s">
        <v>439</v>
      </c>
      <c r="AK321" s="44" t="s">
        <v>439</v>
      </c>
      <c r="AL321" s="44" t="s">
        <v>439</v>
      </c>
      <c r="AM321" s="44" t="s">
        <v>439</v>
      </c>
      <c r="AN321" s="44" t="s">
        <v>439</v>
      </c>
    </row>
    <row r="322" spans="1:40" ht="22.5" x14ac:dyDescent="0.25">
      <c r="A322" s="43" t="s">
        <v>449</v>
      </c>
      <c r="B322" s="45" t="s">
        <v>444</v>
      </c>
      <c r="C322" s="46"/>
      <c r="D322" s="43" t="s">
        <v>952</v>
      </c>
      <c r="F322" s="45" t="s">
        <v>953</v>
      </c>
      <c r="G322" s="47"/>
      <c r="H322" s="47"/>
      <c r="I322" s="47"/>
      <c r="J322" s="47"/>
      <c r="K322" s="47"/>
      <c r="L322" s="46"/>
      <c r="M322" s="43" t="s">
        <v>347</v>
      </c>
      <c r="N322" s="45" t="s">
        <v>125</v>
      </c>
      <c r="O322" s="47"/>
      <c r="P322" s="46"/>
      <c r="Q322" s="43" t="s">
        <v>942</v>
      </c>
      <c r="R322" s="43" t="s">
        <v>113</v>
      </c>
      <c r="S322" s="43" t="s">
        <v>7</v>
      </c>
      <c r="T322" s="44" t="s">
        <v>439</v>
      </c>
      <c r="U322" s="44" t="s">
        <v>439</v>
      </c>
      <c r="V322" s="44" t="s">
        <v>950</v>
      </c>
      <c r="W322" s="44" t="s">
        <v>949</v>
      </c>
      <c r="X322" s="44" t="s">
        <v>439</v>
      </c>
      <c r="Y322" s="44" t="s">
        <v>951</v>
      </c>
      <c r="Z322" s="44" t="s">
        <v>0</v>
      </c>
      <c r="AA322" s="44" t="s">
        <v>0</v>
      </c>
      <c r="AB322" s="44" t="s">
        <v>439</v>
      </c>
      <c r="AC322" s="44" t="s">
        <v>439</v>
      </c>
      <c r="AD322" s="44" t="s">
        <v>439</v>
      </c>
      <c r="AE322" s="44" t="s">
        <v>439</v>
      </c>
      <c r="AF322" s="44" t="s">
        <v>439</v>
      </c>
      <c r="AG322" s="44" t="s">
        <v>439</v>
      </c>
      <c r="AH322" s="44" t="s">
        <v>439</v>
      </c>
      <c r="AI322" s="44" t="s">
        <v>954</v>
      </c>
      <c r="AJ322" s="44" t="s">
        <v>955</v>
      </c>
      <c r="AK322" s="44" t="s">
        <v>439</v>
      </c>
      <c r="AL322" s="44" t="s">
        <v>439</v>
      </c>
      <c r="AM322" s="44" t="s">
        <v>439</v>
      </c>
      <c r="AN322" s="44" t="s">
        <v>439</v>
      </c>
    </row>
    <row r="323" spans="1:40" ht="22.5" x14ac:dyDescent="0.25">
      <c r="A323" s="43" t="s">
        <v>408</v>
      </c>
      <c r="B323" s="45" t="s">
        <v>409</v>
      </c>
      <c r="C323" s="46"/>
      <c r="D323" s="43" t="s">
        <v>0</v>
      </c>
      <c r="F323" s="45" t="s">
        <v>0</v>
      </c>
      <c r="G323" s="47"/>
      <c r="H323" s="47"/>
      <c r="I323" s="47"/>
      <c r="J323" s="47"/>
      <c r="K323" s="47"/>
      <c r="L323" s="46"/>
      <c r="M323" s="43" t="s">
        <v>350</v>
      </c>
      <c r="N323" s="45" t="s">
        <v>127</v>
      </c>
      <c r="O323" s="47"/>
      <c r="P323" s="46"/>
      <c r="Q323" s="43" t="s">
        <v>942</v>
      </c>
      <c r="R323" s="43" t="s">
        <v>113</v>
      </c>
      <c r="S323" s="43" t="s">
        <v>7</v>
      </c>
      <c r="T323" s="44" t="s">
        <v>956</v>
      </c>
      <c r="U323" s="44" t="s">
        <v>439</v>
      </c>
      <c r="V323" s="44" t="s">
        <v>439</v>
      </c>
      <c r="W323" s="44" t="s">
        <v>439</v>
      </c>
      <c r="X323" s="44" t="s">
        <v>439</v>
      </c>
      <c r="Y323" s="44" t="s">
        <v>956</v>
      </c>
      <c r="Z323" s="44" t="s">
        <v>439</v>
      </c>
      <c r="AA323" s="44" t="s">
        <v>956</v>
      </c>
      <c r="AB323" s="44" t="s">
        <v>439</v>
      </c>
      <c r="AC323" s="44" t="s">
        <v>439</v>
      </c>
      <c r="AD323" s="44" t="s">
        <v>439</v>
      </c>
      <c r="AE323" s="44" t="s">
        <v>439</v>
      </c>
      <c r="AF323" s="44" t="s">
        <v>439</v>
      </c>
      <c r="AG323" s="44" t="s">
        <v>439</v>
      </c>
      <c r="AH323" s="44" t="s">
        <v>439</v>
      </c>
      <c r="AI323" s="44" t="s">
        <v>439</v>
      </c>
      <c r="AJ323" s="44" t="s">
        <v>439</v>
      </c>
      <c r="AK323" s="44" t="s">
        <v>439</v>
      </c>
      <c r="AL323" s="44" t="s">
        <v>439</v>
      </c>
      <c r="AM323" s="44" t="s">
        <v>439</v>
      </c>
      <c r="AN323" s="44" t="s">
        <v>439</v>
      </c>
    </row>
    <row r="324" spans="1:40" ht="22.5" x14ac:dyDescent="0.25">
      <c r="A324" s="43" t="s">
        <v>449</v>
      </c>
      <c r="B324" s="45" t="s">
        <v>444</v>
      </c>
      <c r="C324" s="46"/>
      <c r="D324" s="43" t="s">
        <v>0</v>
      </c>
      <c r="F324" s="45" t="s">
        <v>0</v>
      </c>
      <c r="G324" s="47"/>
      <c r="H324" s="47"/>
      <c r="I324" s="47"/>
      <c r="J324" s="47"/>
      <c r="K324" s="47"/>
      <c r="L324" s="46"/>
      <c r="M324" s="43" t="s">
        <v>350</v>
      </c>
      <c r="N324" s="45" t="s">
        <v>127</v>
      </c>
      <c r="O324" s="47"/>
      <c r="P324" s="46"/>
      <c r="Q324" s="43" t="s">
        <v>942</v>
      </c>
      <c r="R324" s="43" t="s">
        <v>113</v>
      </c>
      <c r="S324" s="43" t="s">
        <v>7</v>
      </c>
      <c r="T324" s="44" t="s">
        <v>956</v>
      </c>
      <c r="U324" s="44" t="s">
        <v>439</v>
      </c>
      <c r="V324" s="44" t="s">
        <v>439</v>
      </c>
      <c r="W324" s="44" t="s">
        <v>439</v>
      </c>
      <c r="X324" s="44" t="s">
        <v>439</v>
      </c>
      <c r="Y324" s="44" t="s">
        <v>956</v>
      </c>
      <c r="Z324" s="44" t="s">
        <v>439</v>
      </c>
      <c r="AA324" s="44" t="s">
        <v>956</v>
      </c>
      <c r="AB324" s="44" t="s">
        <v>439</v>
      </c>
      <c r="AC324" s="44" t="s">
        <v>439</v>
      </c>
      <c r="AD324" s="44" t="s">
        <v>439</v>
      </c>
      <c r="AE324" s="44" t="s">
        <v>439</v>
      </c>
      <c r="AF324" s="44" t="s">
        <v>439</v>
      </c>
      <c r="AG324" s="44" t="s">
        <v>439</v>
      </c>
      <c r="AH324" s="44" t="s">
        <v>439</v>
      </c>
      <c r="AI324" s="44" t="s">
        <v>439</v>
      </c>
      <c r="AJ324" s="44" t="s">
        <v>439</v>
      </c>
      <c r="AK324" s="44" t="s">
        <v>439</v>
      </c>
      <c r="AL324" s="44" t="s">
        <v>439</v>
      </c>
      <c r="AM324" s="44" t="s">
        <v>439</v>
      </c>
      <c r="AN324" s="44" t="s">
        <v>439</v>
      </c>
    </row>
    <row r="325" spans="1:40" ht="22.5" x14ac:dyDescent="0.25">
      <c r="A325" s="43" t="s">
        <v>449</v>
      </c>
      <c r="B325" s="45" t="s">
        <v>444</v>
      </c>
      <c r="C325" s="46"/>
      <c r="D325" s="43" t="s">
        <v>886</v>
      </c>
      <c r="F325" s="45" t="s">
        <v>887</v>
      </c>
      <c r="G325" s="47"/>
      <c r="H325" s="47"/>
      <c r="I325" s="47"/>
      <c r="J325" s="47"/>
      <c r="K325" s="47"/>
      <c r="L325" s="46"/>
      <c r="M325" s="43" t="s">
        <v>350</v>
      </c>
      <c r="N325" s="45" t="s">
        <v>127</v>
      </c>
      <c r="O325" s="47"/>
      <c r="P325" s="46"/>
      <c r="Q325" s="43" t="s">
        <v>942</v>
      </c>
      <c r="R325" s="43" t="s">
        <v>113</v>
      </c>
      <c r="S325" s="43" t="s">
        <v>7</v>
      </c>
      <c r="T325" s="44" t="s">
        <v>956</v>
      </c>
      <c r="U325" s="44" t="s">
        <v>439</v>
      </c>
      <c r="V325" s="44" t="s">
        <v>439</v>
      </c>
      <c r="W325" s="44" t="s">
        <v>439</v>
      </c>
      <c r="X325" s="44" t="s">
        <v>956</v>
      </c>
      <c r="Y325" s="44" t="s">
        <v>439</v>
      </c>
      <c r="Z325" s="44" t="s">
        <v>0</v>
      </c>
      <c r="AA325" s="44" t="s">
        <v>0</v>
      </c>
      <c r="AB325" s="44" t="s">
        <v>439</v>
      </c>
      <c r="AC325" s="44" t="s">
        <v>439</v>
      </c>
      <c r="AD325" s="44" t="s">
        <v>439</v>
      </c>
      <c r="AE325" s="44" t="s">
        <v>439</v>
      </c>
      <c r="AF325" s="44" t="s">
        <v>439</v>
      </c>
      <c r="AG325" s="44" t="s">
        <v>439</v>
      </c>
      <c r="AH325" s="44" t="s">
        <v>439</v>
      </c>
      <c r="AI325" s="44" t="s">
        <v>439</v>
      </c>
      <c r="AJ325" s="44" t="s">
        <v>439</v>
      </c>
      <c r="AK325" s="44" t="s">
        <v>439</v>
      </c>
      <c r="AL325" s="44" t="s">
        <v>439</v>
      </c>
      <c r="AM325" s="44" t="s">
        <v>439</v>
      </c>
      <c r="AN325" s="44" t="s">
        <v>439</v>
      </c>
    </row>
    <row r="326" spans="1:40" ht="22.5" x14ac:dyDescent="0.25">
      <c r="A326" s="43" t="s">
        <v>449</v>
      </c>
      <c r="B326" s="45" t="s">
        <v>444</v>
      </c>
      <c r="C326" s="46"/>
      <c r="D326" s="43" t="s">
        <v>957</v>
      </c>
      <c r="F326" s="45" t="s">
        <v>958</v>
      </c>
      <c r="G326" s="47"/>
      <c r="H326" s="47"/>
      <c r="I326" s="47"/>
      <c r="J326" s="47"/>
      <c r="K326" s="47"/>
      <c r="L326" s="46"/>
      <c r="M326" s="43" t="s">
        <v>350</v>
      </c>
      <c r="N326" s="45" t="s">
        <v>127</v>
      </c>
      <c r="O326" s="47"/>
      <c r="P326" s="46"/>
      <c r="Q326" s="43" t="s">
        <v>942</v>
      </c>
      <c r="R326" s="43" t="s">
        <v>113</v>
      </c>
      <c r="S326" s="43" t="s">
        <v>7</v>
      </c>
      <c r="T326" s="44" t="s">
        <v>439</v>
      </c>
      <c r="U326" s="44" t="s">
        <v>439</v>
      </c>
      <c r="V326" s="44" t="s">
        <v>439</v>
      </c>
      <c r="W326" s="44" t="s">
        <v>956</v>
      </c>
      <c r="X326" s="44" t="s">
        <v>439</v>
      </c>
      <c r="Y326" s="44" t="s">
        <v>956</v>
      </c>
      <c r="Z326" s="44" t="s">
        <v>0</v>
      </c>
      <c r="AA326" s="44" t="s">
        <v>0</v>
      </c>
      <c r="AB326" s="44" t="s">
        <v>439</v>
      </c>
      <c r="AC326" s="44" t="s">
        <v>439</v>
      </c>
      <c r="AD326" s="44" t="s">
        <v>439</v>
      </c>
      <c r="AE326" s="44" t="s">
        <v>439</v>
      </c>
      <c r="AF326" s="44" t="s">
        <v>439</v>
      </c>
      <c r="AG326" s="44" t="s">
        <v>439</v>
      </c>
      <c r="AH326" s="44" t="s">
        <v>439</v>
      </c>
      <c r="AI326" s="44" t="s">
        <v>959</v>
      </c>
      <c r="AJ326" s="44" t="s">
        <v>960</v>
      </c>
      <c r="AK326" s="44" t="s">
        <v>439</v>
      </c>
      <c r="AL326" s="44" t="s">
        <v>439</v>
      </c>
      <c r="AM326" s="44" t="s">
        <v>439</v>
      </c>
      <c r="AN326" s="44" t="s">
        <v>439</v>
      </c>
    </row>
    <row r="327" spans="1:40" ht="22.5" x14ac:dyDescent="0.25">
      <c r="A327" s="43" t="s">
        <v>408</v>
      </c>
      <c r="B327" s="45" t="s">
        <v>409</v>
      </c>
      <c r="C327" s="46"/>
      <c r="D327" s="43" t="s">
        <v>0</v>
      </c>
      <c r="F327" s="45" t="s">
        <v>0</v>
      </c>
      <c r="G327" s="47"/>
      <c r="H327" s="47"/>
      <c r="I327" s="47"/>
      <c r="J327" s="47"/>
      <c r="K327" s="47"/>
      <c r="L327" s="46"/>
      <c r="M327" s="43" t="s">
        <v>362</v>
      </c>
      <c r="N327" s="45" t="s">
        <v>135</v>
      </c>
      <c r="O327" s="47"/>
      <c r="P327" s="46"/>
      <c r="Q327" s="43" t="s">
        <v>942</v>
      </c>
      <c r="R327" s="43" t="s">
        <v>113</v>
      </c>
      <c r="S327" s="43" t="s">
        <v>7</v>
      </c>
      <c r="T327" s="44" t="s">
        <v>961</v>
      </c>
      <c r="U327" s="44" t="s">
        <v>962</v>
      </c>
      <c r="V327" s="44" t="s">
        <v>439</v>
      </c>
      <c r="W327" s="44" t="s">
        <v>439</v>
      </c>
      <c r="X327" s="44" t="s">
        <v>439</v>
      </c>
      <c r="Y327" s="44" t="s">
        <v>963</v>
      </c>
      <c r="Z327" s="44" t="s">
        <v>439</v>
      </c>
      <c r="AA327" s="44" t="s">
        <v>963</v>
      </c>
      <c r="AB327" s="44" t="s">
        <v>439</v>
      </c>
      <c r="AC327" s="44" t="s">
        <v>439</v>
      </c>
      <c r="AD327" s="44" t="s">
        <v>439</v>
      </c>
      <c r="AE327" s="44" t="s">
        <v>439</v>
      </c>
      <c r="AF327" s="44" t="s">
        <v>439</v>
      </c>
      <c r="AG327" s="44" t="s">
        <v>439</v>
      </c>
      <c r="AH327" s="44" t="s">
        <v>439</v>
      </c>
      <c r="AI327" s="44" t="s">
        <v>439</v>
      </c>
      <c r="AJ327" s="44" t="s">
        <v>439</v>
      </c>
      <c r="AK327" s="44" t="s">
        <v>439</v>
      </c>
      <c r="AL327" s="44" t="s">
        <v>439</v>
      </c>
      <c r="AM327" s="44" t="s">
        <v>439</v>
      </c>
      <c r="AN327" s="44" t="s">
        <v>439</v>
      </c>
    </row>
    <row r="328" spans="1:40" ht="22.5" x14ac:dyDescent="0.25">
      <c r="A328" s="43" t="s">
        <v>449</v>
      </c>
      <c r="B328" s="45" t="s">
        <v>444</v>
      </c>
      <c r="C328" s="46"/>
      <c r="D328" s="43" t="s">
        <v>0</v>
      </c>
      <c r="F328" s="45" t="s">
        <v>0</v>
      </c>
      <c r="G328" s="47"/>
      <c r="H328" s="47"/>
      <c r="I328" s="47"/>
      <c r="J328" s="47"/>
      <c r="K328" s="47"/>
      <c r="L328" s="46"/>
      <c r="M328" s="43" t="s">
        <v>362</v>
      </c>
      <c r="N328" s="45" t="s">
        <v>135</v>
      </c>
      <c r="O328" s="47"/>
      <c r="P328" s="46"/>
      <c r="Q328" s="43" t="s">
        <v>942</v>
      </c>
      <c r="R328" s="43" t="s">
        <v>113</v>
      </c>
      <c r="S328" s="43" t="s">
        <v>7</v>
      </c>
      <c r="T328" s="44" t="s">
        <v>961</v>
      </c>
      <c r="U328" s="44" t="s">
        <v>962</v>
      </c>
      <c r="V328" s="44" t="s">
        <v>439</v>
      </c>
      <c r="W328" s="44" t="s">
        <v>439</v>
      </c>
      <c r="X328" s="44" t="s">
        <v>439</v>
      </c>
      <c r="Y328" s="44" t="s">
        <v>963</v>
      </c>
      <c r="Z328" s="44" t="s">
        <v>439</v>
      </c>
      <c r="AA328" s="44" t="s">
        <v>963</v>
      </c>
      <c r="AB328" s="44" t="s">
        <v>439</v>
      </c>
      <c r="AC328" s="44" t="s">
        <v>439</v>
      </c>
      <c r="AD328" s="44" t="s">
        <v>439</v>
      </c>
      <c r="AE328" s="44" t="s">
        <v>439</v>
      </c>
      <c r="AF328" s="44" t="s">
        <v>439</v>
      </c>
      <c r="AG328" s="44" t="s">
        <v>439</v>
      </c>
      <c r="AH328" s="44" t="s">
        <v>439</v>
      </c>
      <c r="AI328" s="44" t="s">
        <v>439</v>
      </c>
      <c r="AJ328" s="44" t="s">
        <v>439</v>
      </c>
      <c r="AK328" s="44" t="s">
        <v>439</v>
      </c>
      <c r="AL328" s="44" t="s">
        <v>439</v>
      </c>
      <c r="AM328" s="44" t="s">
        <v>439</v>
      </c>
      <c r="AN328" s="44" t="s">
        <v>439</v>
      </c>
    </row>
    <row r="329" spans="1:40" ht="22.5" x14ac:dyDescent="0.25">
      <c r="A329" s="43" t="s">
        <v>449</v>
      </c>
      <c r="B329" s="45" t="s">
        <v>444</v>
      </c>
      <c r="C329" s="46"/>
      <c r="D329" s="43" t="s">
        <v>247</v>
      </c>
      <c r="F329" s="45" t="s">
        <v>620</v>
      </c>
      <c r="G329" s="47"/>
      <c r="H329" s="47"/>
      <c r="I329" s="47"/>
      <c r="J329" s="47"/>
      <c r="K329" s="47"/>
      <c r="L329" s="46"/>
      <c r="M329" s="43" t="s">
        <v>362</v>
      </c>
      <c r="N329" s="45" t="s">
        <v>135</v>
      </c>
      <c r="O329" s="47"/>
      <c r="P329" s="46"/>
      <c r="Q329" s="43" t="s">
        <v>942</v>
      </c>
      <c r="R329" s="43" t="s">
        <v>113</v>
      </c>
      <c r="S329" s="43" t="s">
        <v>7</v>
      </c>
      <c r="T329" s="44" t="s">
        <v>961</v>
      </c>
      <c r="U329" s="44" t="s">
        <v>964</v>
      </c>
      <c r="V329" s="44" t="s">
        <v>965</v>
      </c>
      <c r="W329" s="44" t="s">
        <v>439</v>
      </c>
      <c r="X329" s="44" t="s">
        <v>439</v>
      </c>
      <c r="Y329" s="44" t="s">
        <v>439</v>
      </c>
      <c r="Z329" s="44" t="s">
        <v>0</v>
      </c>
      <c r="AA329" s="44" t="s">
        <v>0</v>
      </c>
      <c r="AB329" s="44" t="s">
        <v>439</v>
      </c>
      <c r="AC329" s="44" t="s">
        <v>439</v>
      </c>
      <c r="AD329" s="44" t="s">
        <v>439</v>
      </c>
      <c r="AE329" s="44" t="s">
        <v>439</v>
      </c>
      <c r="AF329" s="44" t="s">
        <v>439</v>
      </c>
      <c r="AG329" s="44" t="s">
        <v>439</v>
      </c>
      <c r="AH329" s="44" t="s">
        <v>439</v>
      </c>
      <c r="AI329" s="44" t="s">
        <v>439</v>
      </c>
      <c r="AJ329" s="44" t="s">
        <v>439</v>
      </c>
      <c r="AK329" s="44" t="s">
        <v>439</v>
      </c>
      <c r="AL329" s="44" t="s">
        <v>439</v>
      </c>
      <c r="AM329" s="44" t="s">
        <v>439</v>
      </c>
      <c r="AN329" s="44" t="s">
        <v>439</v>
      </c>
    </row>
    <row r="330" spans="1:40" ht="22.5" x14ac:dyDescent="0.25">
      <c r="A330" s="43" t="s">
        <v>449</v>
      </c>
      <c r="B330" s="45" t="s">
        <v>444</v>
      </c>
      <c r="C330" s="46"/>
      <c r="D330" s="43" t="s">
        <v>966</v>
      </c>
      <c r="F330" s="45" t="s">
        <v>967</v>
      </c>
      <c r="G330" s="47"/>
      <c r="H330" s="47"/>
      <c r="I330" s="47"/>
      <c r="J330" s="47"/>
      <c r="K330" s="47"/>
      <c r="L330" s="46"/>
      <c r="M330" s="43" t="s">
        <v>362</v>
      </c>
      <c r="N330" s="45" t="s">
        <v>135</v>
      </c>
      <c r="O330" s="47"/>
      <c r="P330" s="46"/>
      <c r="Q330" s="43" t="s">
        <v>942</v>
      </c>
      <c r="R330" s="43" t="s">
        <v>113</v>
      </c>
      <c r="S330" s="43" t="s">
        <v>7</v>
      </c>
      <c r="T330" s="44" t="s">
        <v>961</v>
      </c>
      <c r="U330" s="44" t="s">
        <v>962</v>
      </c>
      <c r="V330" s="44" t="s">
        <v>439</v>
      </c>
      <c r="W330" s="44" t="s">
        <v>439</v>
      </c>
      <c r="X330" s="44" t="s">
        <v>439</v>
      </c>
      <c r="Y330" s="44" t="s">
        <v>963</v>
      </c>
      <c r="Z330" s="44" t="s">
        <v>0</v>
      </c>
      <c r="AA330" s="44" t="s">
        <v>0</v>
      </c>
      <c r="AB330" s="44" t="s">
        <v>439</v>
      </c>
      <c r="AC330" s="44" t="s">
        <v>439</v>
      </c>
      <c r="AD330" s="44" t="s">
        <v>439</v>
      </c>
      <c r="AE330" s="44" t="s">
        <v>439</v>
      </c>
      <c r="AF330" s="44" t="s">
        <v>439</v>
      </c>
      <c r="AG330" s="44" t="s">
        <v>439</v>
      </c>
      <c r="AH330" s="44" t="s">
        <v>439</v>
      </c>
      <c r="AI330" s="44" t="s">
        <v>968</v>
      </c>
      <c r="AJ330" s="44" t="s">
        <v>969</v>
      </c>
      <c r="AK330" s="44" t="s">
        <v>439</v>
      </c>
      <c r="AL330" s="44" t="s">
        <v>439</v>
      </c>
      <c r="AM330" s="44" t="s">
        <v>439</v>
      </c>
      <c r="AN330" s="44" t="s">
        <v>439</v>
      </c>
    </row>
    <row r="331" spans="1:40" ht="22.5" x14ac:dyDescent="0.25">
      <c r="A331" s="43" t="s">
        <v>408</v>
      </c>
      <c r="B331" s="45" t="s">
        <v>409</v>
      </c>
      <c r="C331" s="46"/>
      <c r="D331" s="43" t="s">
        <v>0</v>
      </c>
      <c r="F331" s="45" t="s">
        <v>0</v>
      </c>
      <c r="G331" s="47"/>
      <c r="H331" s="47"/>
      <c r="I331" s="47"/>
      <c r="J331" s="47"/>
      <c r="K331" s="47"/>
      <c r="L331" s="46"/>
      <c r="M331" s="43" t="s">
        <v>401</v>
      </c>
      <c r="N331" s="45" t="s">
        <v>159</v>
      </c>
      <c r="O331" s="47"/>
      <c r="P331" s="46"/>
      <c r="Q331" s="43" t="s">
        <v>942</v>
      </c>
      <c r="R331" s="43" t="s">
        <v>113</v>
      </c>
      <c r="S331" s="43" t="s">
        <v>7</v>
      </c>
      <c r="T331" s="44" t="s">
        <v>970</v>
      </c>
      <c r="U331" s="44" t="s">
        <v>439</v>
      </c>
      <c r="V331" s="44" t="s">
        <v>439</v>
      </c>
      <c r="W331" s="44" t="s">
        <v>439</v>
      </c>
      <c r="X331" s="44" t="s">
        <v>439</v>
      </c>
      <c r="Y331" s="44" t="s">
        <v>970</v>
      </c>
      <c r="Z331" s="44" t="s">
        <v>439</v>
      </c>
      <c r="AA331" s="44" t="s">
        <v>970</v>
      </c>
      <c r="AB331" s="44" t="s">
        <v>439</v>
      </c>
      <c r="AC331" s="44" t="s">
        <v>439</v>
      </c>
      <c r="AD331" s="44" t="s">
        <v>439</v>
      </c>
      <c r="AE331" s="44" t="s">
        <v>439</v>
      </c>
      <c r="AF331" s="44" t="s">
        <v>439</v>
      </c>
      <c r="AG331" s="44" t="s">
        <v>439</v>
      </c>
      <c r="AH331" s="44" t="s">
        <v>439</v>
      </c>
      <c r="AI331" s="44" t="s">
        <v>439</v>
      </c>
      <c r="AJ331" s="44" t="s">
        <v>439</v>
      </c>
      <c r="AK331" s="44" t="s">
        <v>439</v>
      </c>
      <c r="AL331" s="44" t="s">
        <v>439</v>
      </c>
      <c r="AM331" s="44" t="s">
        <v>439</v>
      </c>
      <c r="AN331" s="44" t="s">
        <v>439</v>
      </c>
    </row>
    <row r="332" spans="1:40" ht="22.5" x14ac:dyDescent="0.25">
      <c r="A332" s="43" t="s">
        <v>449</v>
      </c>
      <c r="B332" s="45" t="s">
        <v>444</v>
      </c>
      <c r="C332" s="46"/>
      <c r="D332" s="43" t="s">
        <v>0</v>
      </c>
      <c r="F332" s="45" t="s">
        <v>0</v>
      </c>
      <c r="G332" s="47"/>
      <c r="H332" s="47"/>
      <c r="I332" s="47"/>
      <c r="J332" s="47"/>
      <c r="K332" s="47"/>
      <c r="L332" s="46"/>
      <c r="M332" s="43" t="s">
        <v>401</v>
      </c>
      <c r="N332" s="45" t="s">
        <v>159</v>
      </c>
      <c r="O332" s="47"/>
      <c r="P332" s="46"/>
      <c r="Q332" s="43" t="s">
        <v>942</v>
      </c>
      <c r="R332" s="43" t="s">
        <v>113</v>
      </c>
      <c r="S332" s="43" t="s">
        <v>7</v>
      </c>
      <c r="T332" s="44" t="s">
        <v>970</v>
      </c>
      <c r="U332" s="44" t="s">
        <v>439</v>
      </c>
      <c r="V332" s="44" t="s">
        <v>439</v>
      </c>
      <c r="W332" s="44" t="s">
        <v>439</v>
      </c>
      <c r="X332" s="44" t="s">
        <v>439</v>
      </c>
      <c r="Y332" s="44" t="s">
        <v>970</v>
      </c>
      <c r="Z332" s="44" t="s">
        <v>439</v>
      </c>
      <c r="AA332" s="44" t="s">
        <v>970</v>
      </c>
      <c r="AB332" s="44" t="s">
        <v>439</v>
      </c>
      <c r="AC332" s="44" t="s">
        <v>439</v>
      </c>
      <c r="AD332" s="44" t="s">
        <v>439</v>
      </c>
      <c r="AE332" s="44" t="s">
        <v>439</v>
      </c>
      <c r="AF332" s="44" t="s">
        <v>439</v>
      </c>
      <c r="AG332" s="44" t="s">
        <v>439</v>
      </c>
      <c r="AH332" s="44" t="s">
        <v>439</v>
      </c>
      <c r="AI332" s="44" t="s">
        <v>439</v>
      </c>
      <c r="AJ332" s="44" t="s">
        <v>439</v>
      </c>
      <c r="AK332" s="44" t="s">
        <v>439</v>
      </c>
      <c r="AL332" s="44" t="s">
        <v>439</v>
      </c>
      <c r="AM332" s="44" t="s">
        <v>439</v>
      </c>
      <c r="AN332" s="44" t="s">
        <v>439</v>
      </c>
    </row>
    <row r="333" spans="1:40" ht="22.5" x14ac:dyDescent="0.25">
      <c r="A333" s="43" t="s">
        <v>449</v>
      </c>
      <c r="B333" s="45" t="s">
        <v>444</v>
      </c>
      <c r="C333" s="46"/>
      <c r="D333" s="43" t="s">
        <v>329</v>
      </c>
      <c r="F333" s="45" t="s">
        <v>863</v>
      </c>
      <c r="G333" s="47"/>
      <c r="H333" s="47"/>
      <c r="I333" s="47"/>
      <c r="J333" s="47"/>
      <c r="K333" s="47"/>
      <c r="L333" s="46"/>
      <c r="M333" s="43" t="s">
        <v>401</v>
      </c>
      <c r="N333" s="45" t="s">
        <v>159</v>
      </c>
      <c r="O333" s="47"/>
      <c r="P333" s="46"/>
      <c r="Q333" s="43" t="s">
        <v>942</v>
      </c>
      <c r="R333" s="43" t="s">
        <v>113</v>
      </c>
      <c r="S333" s="43" t="s">
        <v>7</v>
      </c>
      <c r="T333" s="44" t="s">
        <v>970</v>
      </c>
      <c r="U333" s="44" t="s">
        <v>439</v>
      </c>
      <c r="V333" s="44" t="s">
        <v>439</v>
      </c>
      <c r="W333" s="44" t="s">
        <v>439</v>
      </c>
      <c r="X333" s="44" t="s">
        <v>970</v>
      </c>
      <c r="Y333" s="44" t="s">
        <v>439</v>
      </c>
      <c r="Z333" s="44" t="s">
        <v>0</v>
      </c>
      <c r="AA333" s="44" t="s">
        <v>0</v>
      </c>
      <c r="AB333" s="44" t="s">
        <v>439</v>
      </c>
      <c r="AC333" s="44" t="s">
        <v>439</v>
      </c>
      <c r="AD333" s="44" t="s">
        <v>439</v>
      </c>
      <c r="AE333" s="44" t="s">
        <v>439</v>
      </c>
      <c r="AF333" s="44" t="s">
        <v>439</v>
      </c>
      <c r="AG333" s="44" t="s">
        <v>439</v>
      </c>
      <c r="AH333" s="44" t="s">
        <v>439</v>
      </c>
      <c r="AI333" s="44" t="s">
        <v>439</v>
      </c>
      <c r="AJ333" s="44" t="s">
        <v>439</v>
      </c>
      <c r="AK333" s="44" t="s">
        <v>439</v>
      </c>
      <c r="AL333" s="44" t="s">
        <v>439</v>
      </c>
      <c r="AM333" s="44" t="s">
        <v>439</v>
      </c>
      <c r="AN333" s="44" t="s">
        <v>439</v>
      </c>
    </row>
    <row r="334" spans="1:40" ht="22.5" x14ac:dyDescent="0.25">
      <c r="A334" s="43" t="s">
        <v>449</v>
      </c>
      <c r="B334" s="45" t="s">
        <v>444</v>
      </c>
      <c r="C334" s="46"/>
      <c r="D334" s="43" t="s">
        <v>952</v>
      </c>
      <c r="F334" s="45" t="s">
        <v>953</v>
      </c>
      <c r="G334" s="47"/>
      <c r="H334" s="47"/>
      <c r="I334" s="47"/>
      <c r="J334" s="47"/>
      <c r="K334" s="47"/>
      <c r="L334" s="46"/>
      <c r="M334" s="43" t="s">
        <v>401</v>
      </c>
      <c r="N334" s="45" t="s">
        <v>159</v>
      </c>
      <c r="O334" s="47"/>
      <c r="P334" s="46"/>
      <c r="Q334" s="43" t="s">
        <v>942</v>
      </c>
      <c r="R334" s="43" t="s">
        <v>113</v>
      </c>
      <c r="S334" s="43" t="s">
        <v>7</v>
      </c>
      <c r="T334" s="44" t="s">
        <v>439</v>
      </c>
      <c r="U334" s="44" t="s">
        <v>439</v>
      </c>
      <c r="V334" s="44" t="s">
        <v>439</v>
      </c>
      <c r="W334" s="44" t="s">
        <v>970</v>
      </c>
      <c r="X334" s="44" t="s">
        <v>439</v>
      </c>
      <c r="Y334" s="44" t="s">
        <v>970</v>
      </c>
      <c r="Z334" s="44" t="s">
        <v>0</v>
      </c>
      <c r="AA334" s="44" t="s">
        <v>0</v>
      </c>
      <c r="AB334" s="44" t="s">
        <v>439</v>
      </c>
      <c r="AC334" s="44" t="s">
        <v>439</v>
      </c>
      <c r="AD334" s="44" t="s">
        <v>439</v>
      </c>
      <c r="AE334" s="44" t="s">
        <v>439</v>
      </c>
      <c r="AF334" s="44" t="s">
        <v>439</v>
      </c>
      <c r="AG334" s="44" t="s">
        <v>439</v>
      </c>
      <c r="AH334" s="44" t="s">
        <v>439</v>
      </c>
      <c r="AI334" s="44" t="s">
        <v>971</v>
      </c>
      <c r="AJ334" s="44" t="s">
        <v>972</v>
      </c>
      <c r="AK334" s="44" t="s">
        <v>439</v>
      </c>
      <c r="AL334" s="44" t="s">
        <v>439</v>
      </c>
      <c r="AM334" s="44" t="s">
        <v>439</v>
      </c>
      <c r="AN334" s="44" t="s">
        <v>439</v>
      </c>
    </row>
    <row r="335" spans="1:40" ht="22.5" x14ac:dyDescent="0.25">
      <c r="A335" s="43" t="s">
        <v>408</v>
      </c>
      <c r="B335" s="45" t="s">
        <v>409</v>
      </c>
      <c r="C335" s="46"/>
      <c r="D335" s="43" t="s">
        <v>0</v>
      </c>
      <c r="F335" s="45" t="s">
        <v>0</v>
      </c>
      <c r="G335" s="47"/>
      <c r="H335" s="47"/>
      <c r="I335" s="47"/>
      <c r="J335" s="47"/>
      <c r="K335" s="47"/>
      <c r="L335" s="46"/>
      <c r="M335" s="43" t="s">
        <v>368</v>
      </c>
      <c r="N335" s="45" t="s">
        <v>139</v>
      </c>
      <c r="O335" s="47"/>
      <c r="P335" s="46"/>
      <c r="Q335" s="43" t="s">
        <v>942</v>
      </c>
      <c r="R335" s="43" t="s">
        <v>113</v>
      </c>
      <c r="S335" s="43" t="s">
        <v>7</v>
      </c>
      <c r="T335" s="44" t="s">
        <v>973</v>
      </c>
      <c r="U335" s="44" t="s">
        <v>439</v>
      </c>
      <c r="V335" s="44" t="s">
        <v>974</v>
      </c>
      <c r="W335" s="44" t="s">
        <v>439</v>
      </c>
      <c r="X335" s="44" t="s">
        <v>464</v>
      </c>
      <c r="Y335" s="44" t="s">
        <v>975</v>
      </c>
      <c r="Z335" s="44" t="s">
        <v>439</v>
      </c>
      <c r="AA335" s="44" t="s">
        <v>975</v>
      </c>
      <c r="AB335" s="44" t="s">
        <v>439</v>
      </c>
      <c r="AC335" s="44" t="s">
        <v>439</v>
      </c>
      <c r="AD335" s="44" t="s">
        <v>439</v>
      </c>
      <c r="AE335" s="44" t="s">
        <v>439</v>
      </c>
      <c r="AF335" s="44" t="s">
        <v>439</v>
      </c>
      <c r="AG335" s="44" t="s">
        <v>439</v>
      </c>
      <c r="AH335" s="44" t="s">
        <v>439</v>
      </c>
      <c r="AI335" s="44" t="s">
        <v>439</v>
      </c>
      <c r="AJ335" s="44" t="s">
        <v>439</v>
      </c>
      <c r="AK335" s="44" t="s">
        <v>439</v>
      </c>
      <c r="AL335" s="44" t="s">
        <v>439</v>
      </c>
      <c r="AM335" s="44" t="s">
        <v>439</v>
      </c>
      <c r="AN335" s="44" t="s">
        <v>439</v>
      </c>
    </row>
    <row r="336" spans="1:40" ht="22.5" x14ac:dyDescent="0.25">
      <c r="A336" s="43" t="s">
        <v>449</v>
      </c>
      <c r="B336" s="45" t="s">
        <v>444</v>
      </c>
      <c r="C336" s="46"/>
      <c r="D336" s="43" t="s">
        <v>0</v>
      </c>
      <c r="F336" s="45" t="s">
        <v>0</v>
      </c>
      <c r="G336" s="47"/>
      <c r="H336" s="47"/>
      <c r="I336" s="47"/>
      <c r="J336" s="47"/>
      <c r="K336" s="47"/>
      <c r="L336" s="46"/>
      <c r="M336" s="43" t="s">
        <v>368</v>
      </c>
      <c r="N336" s="45" t="s">
        <v>139</v>
      </c>
      <c r="O336" s="47"/>
      <c r="P336" s="46"/>
      <c r="Q336" s="43" t="s">
        <v>942</v>
      </c>
      <c r="R336" s="43" t="s">
        <v>113</v>
      </c>
      <c r="S336" s="43" t="s">
        <v>7</v>
      </c>
      <c r="T336" s="44" t="s">
        <v>973</v>
      </c>
      <c r="U336" s="44" t="s">
        <v>439</v>
      </c>
      <c r="V336" s="44" t="s">
        <v>976</v>
      </c>
      <c r="W336" s="44" t="s">
        <v>439</v>
      </c>
      <c r="X336" s="44" t="s">
        <v>439</v>
      </c>
      <c r="Y336" s="44" t="s">
        <v>975</v>
      </c>
      <c r="Z336" s="44" t="s">
        <v>439</v>
      </c>
      <c r="AA336" s="44" t="s">
        <v>975</v>
      </c>
      <c r="AB336" s="44" t="s">
        <v>439</v>
      </c>
      <c r="AC336" s="44" t="s">
        <v>439</v>
      </c>
      <c r="AD336" s="44" t="s">
        <v>439</v>
      </c>
      <c r="AE336" s="44" t="s">
        <v>439</v>
      </c>
      <c r="AF336" s="44" t="s">
        <v>439</v>
      </c>
      <c r="AG336" s="44" t="s">
        <v>439</v>
      </c>
      <c r="AH336" s="44" t="s">
        <v>439</v>
      </c>
      <c r="AI336" s="44" t="s">
        <v>439</v>
      </c>
      <c r="AJ336" s="44" t="s">
        <v>439</v>
      </c>
      <c r="AK336" s="44" t="s">
        <v>439</v>
      </c>
      <c r="AL336" s="44" t="s">
        <v>439</v>
      </c>
      <c r="AM336" s="44" t="s">
        <v>439</v>
      </c>
      <c r="AN336" s="44" t="s">
        <v>439</v>
      </c>
    </row>
    <row r="337" spans="1:40" ht="22.5" x14ac:dyDescent="0.25">
      <c r="A337" s="43" t="s">
        <v>449</v>
      </c>
      <c r="B337" s="45" t="s">
        <v>444</v>
      </c>
      <c r="C337" s="46"/>
      <c r="D337" s="43" t="s">
        <v>329</v>
      </c>
      <c r="F337" s="45" t="s">
        <v>863</v>
      </c>
      <c r="G337" s="47"/>
      <c r="H337" s="47"/>
      <c r="I337" s="47"/>
      <c r="J337" s="47"/>
      <c r="K337" s="47"/>
      <c r="L337" s="46"/>
      <c r="M337" s="43" t="s">
        <v>368</v>
      </c>
      <c r="N337" s="45" t="s">
        <v>139</v>
      </c>
      <c r="O337" s="47"/>
      <c r="P337" s="46"/>
      <c r="Q337" s="43" t="s">
        <v>942</v>
      </c>
      <c r="R337" s="43" t="s">
        <v>113</v>
      </c>
      <c r="S337" s="43" t="s">
        <v>7</v>
      </c>
      <c r="T337" s="44" t="s">
        <v>973</v>
      </c>
      <c r="U337" s="44" t="s">
        <v>439</v>
      </c>
      <c r="V337" s="44" t="s">
        <v>974</v>
      </c>
      <c r="W337" s="44" t="s">
        <v>439</v>
      </c>
      <c r="X337" s="44" t="s">
        <v>977</v>
      </c>
      <c r="Y337" s="44" t="s">
        <v>439</v>
      </c>
      <c r="Z337" s="44" t="s">
        <v>0</v>
      </c>
      <c r="AA337" s="44" t="s">
        <v>0</v>
      </c>
      <c r="AB337" s="44" t="s">
        <v>439</v>
      </c>
      <c r="AC337" s="44" t="s">
        <v>439</v>
      </c>
      <c r="AD337" s="44" t="s">
        <v>439</v>
      </c>
      <c r="AE337" s="44" t="s">
        <v>439</v>
      </c>
      <c r="AF337" s="44" t="s">
        <v>439</v>
      </c>
      <c r="AG337" s="44" t="s">
        <v>439</v>
      </c>
      <c r="AH337" s="44" t="s">
        <v>439</v>
      </c>
      <c r="AI337" s="44" t="s">
        <v>439</v>
      </c>
      <c r="AJ337" s="44" t="s">
        <v>439</v>
      </c>
      <c r="AK337" s="44" t="s">
        <v>439</v>
      </c>
      <c r="AL337" s="44" t="s">
        <v>439</v>
      </c>
      <c r="AM337" s="44" t="s">
        <v>439</v>
      </c>
      <c r="AN337" s="44" t="s">
        <v>439</v>
      </c>
    </row>
    <row r="338" spans="1:40" ht="22.5" x14ac:dyDescent="0.25">
      <c r="A338" s="43" t="s">
        <v>449</v>
      </c>
      <c r="B338" s="45" t="s">
        <v>444</v>
      </c>
      <c r="C338" s="46"/>
      <c r="D338" s="43" t="s">
        <v>952</v>
      </c>
      <c r="F338" s="45" t="s">
        <v>953</v>
      </c>
      <c r="G338" s="47"/>
      <c r="H338" s="47"/>
      <c r="I338" s="47"/>
      <c r="J338" s="47"/>
      <c r="K338" s="47"/>
      <c r="L338" s="46"/>
      <c r="M338" s="43" t="s">
        <v>368</v>
      </c>
      <c r="N338" s="45" t="s">
        <v>139</v>
      </c>
      <c r="O338" s="47"/>
      <c r="P338" s="46"/>
      <c r="Q338" s="43" t="s">
        <v>942</v>
      </c>
      <c r="R338" s="43" t="s">
        <v>113</v>
      </c>
      <c r="S338" s="43" t="s">
        <v>7</v>
      </c>
      <c r="T338" s="44" t="s">
        <v>439</v>
      </c>
      <c r="U338" s="44" t="s">
        <v>439</v>
      </c>
      <c r="V338" s="44" t="s">
        <v>464</v>
      </c>
      <c r="W338" s="44" t="s">
        <v>977</v>
      </c>
      <c r="X338" s="44" t="s">
        <v>439</v>
      </c>
      <c r="Y338" s="44" t="s">
        <v>975</v>
      </c>
      <c r="Z338" s="44" t="s">
        <v>0</v>
      </c>
      <c r="AA338" s="44" t="s">
        <v>0</v>
      </c>
      <c r="AB338" s="44" t="s">
        <v>439</v>
      </c>
      <c r="AC338" s="44" t="s">
        <v>439</v>
      </c>
      <c r="AD338" s="44" t="s">
        <v>439</v>
      </c>
      <c r="AE338" s="44" t="s">
        <v>439</v>
      </c>
      <c r="AF338" s="44" t="s">
        <v>439</v>
      </c>
      <c r="AG338" s="44" t="s">
        <v>439</v>
      </c>
      <c r="AH338" s="44" t="s">
        <v>439</v>
      </c>
      <c r="AI338" s="44" t="s">
        <v>978</v>
      </c>
      <c r="AJ338" s="44" t="s">
        <v>979</v>
      </c>
      <c r="AK338" s="44" t="s">
        <v>439</v>
      </c>
      <c r="AL338" s="44" t="s">
        <v>439</v>
      </c>
      <c r="AM338" s="44" t="s">
        <v>439</v>
      </c>
      <c r="AN338" s="44" t="s">
        <v>439</v>
      </c>
    </row>
    <row r="339" spans="1:40" ht="22.5" x14ac:dyDescent="0.25">
      <c r="A339" s="43" t="s">
        <v>408</v>
      </c>
      <c r="B339" s="45" t="s">
        <v>409</v>
      </c>
      <c r="C339" s="46"/>
      <c r="D339" s="43" t="s">
        <v>0</v>
      </c>
      <c r="F339" s="45" t="s">
        <v>0</v>
      </c>
      <c r="G339" s="47"/>
      <c r="H339" s="47"/>
      <c r="I339" s="47"/>
      <c r="J339" s="47"/>
      <c r="K339" s="47"/>
      <c r="L339" s="46"/>
      <c r="M339" s="43" t="s">
        <v>371</v>
      </c>
      <c r="N339" s="45" t="s">
        <v>141</v>
      </c>
      <c r="O339" s="47"/>
      <c r="P339" s="46"/>
      <c r="Q339" s="43" t="s">
        <v>942</v>
      </c>
      <c r="R339" s="43" t="s">
        <v>113</v>
      </c>
      <c r="S339" s="43" t="s">
        <v>7</v>
      </c>
      <c r="T339" s="44" t="s">
        <v>980</v>
      </c>
      <c r="U339" s="44" t="s">
        <v>439</v>
      </c>
      <c r="V339" s="44" t="s">
        <v>981</v>
      </c>
      <c r="W339" s="44" t="s">
        <v>982</v>
      </c>
      <c r="X339" s="44" t="s">
        <v>439</v>
      </c>
      <c r="Y339" s="44" t="s">
        <v>983</v>
      </c>
      <c r="Z339" s="44" t="s">
        <v>439</v>
      </c>
      <c r="AA339" s="44" t="s">
        <v>983</v>
      </c>
      <c r="AB339" s="44" t="s">
        <v>439</v>
      </c>
      <c r="AC339" s="44" t="s">
        <v>439</v>
      </c>
      <c r="AD339" s="44" t="s">
        <v>439</v>
      </c>
      <c r="AE339" s="44" t="s">
        <v>439</v>
      </c>
      <c r="AF339" s="44" t="s">
        <v>439</v>
      </c>
      <c r="AG339" s="44" t="s">
        <v>439</v>
      </c>
      <c r="AH339" s="44" t="s">
        <v>439</v>
      </c>
      <c r="AI339" s="44" t="s">
        <v>439</v>
      </c>
      <c r="AJ339" s="44" t="s">
        <v>439</v>
      </c>
      <c r="AK339" s="44" t="s">
        <v>439</v>
      </c>
      <c r="AL339" s="44" t="s">
        <v>439</v>
      </c>
      <c r="AM339" s="44" t="s">
        <v>439</v>
      </c>
      <c r="AN339" s="44" t="s">
        <v>439</v>
      </c>
    </row>
    <row r="340" spans="1:40" ht="22.5" x14ac:dyDescent="0.25">
      <c r="A340" s="43" t="s">
        <v>449</v>
      </c>
      <c r="B340" s="45" t="s">
        <v>444</v>
      </c>
      <c r="C340" s="46"/>
      <c r="D340" s="43" t="s">
        <v>0</v>
      </c>
      <c r="F340" s="45" t="s">
        <v>0</v>
      </c>
      <c r="G340" s="47"/>
      <c r="H340" s="47"/>
      <c r="I340" s="47"/>
      <c r="J340" s="47"/>
      <c r="K340" s="47"/>
      <c r="L340" s="46"/>
      <c r="M340" s="43" t="s">
        <v>371</v>
      </c>
      <c r="N340" s="45" t="s">
        <v>141</v>
      </c>
      <c r="O340" s="47"/>
      <c r="P340" s="46"/>
      <c r="Q340" s="43" t="s">
        <v>942</v>
      </c>
      <c r="R340" s="43" t="s">
        <v>113</v>
      </c>
      <c r="S340" s="43" t="s">
        <v>7</v>
      </c>
      <c r="T340" s="44" t="s">
        <v>980</v>
      </c>
      <c r="U340" s="44" t="s">
        <v>982</v>
      </c>
      <c r="V340" s="44" t="s">
        <v>981</v>
      </c>
      <c r="W340" s="44" t="s">
        <v>439</v>
      </c>
      <c r="X340" s="44" t="s">
        <v>439</v>
      </c>
      <c r="Y340" s="44" t="s">
        <v>983</v>
      </c>
      <c r="Z340" s="44" t="s">
        <v>439</v>
      </c>
      <c r="AA340" s="44" t="s">
        <v>983</v>
      </c>
      <c r="AB340" s="44" t="s">
        <v>439</v>
      </c>
      <c r="AC340" s="44" t="s">
        <v>439</v>
      </c>
      <c r="AD340" s="44" t="s">
        <v>439</v>
      </c>
      <c r="AE340" s="44" t="s">
        <v>439</v>
      </c>
      <c r="AF340" s="44" t="s">
        <v>439</v>
      </c>
      <c r="AG340" s="44" t="s">
        <v>439</v>
      </c>
      <c r="AH340" s="44" t="s">
        <v>439</v>
      </c>
      <c r="AI340" s="44" t="s">
        <v>439</v>
      </c>
      <c r="AJ340" s="44" t="s">
        <v>439</v>
      </c>
      <c r="AK340" s="44" t="s">
        <v>439</v>
      </c>
      <c r="AL340" s="44" t="s">
        <v>439</v>
      </c>
      <c r="AM340" s="44" t="s">
        <v>439</v>
      </c>
      <c r="AN340" s="44" t="s">
        <v>439</v>
      </c>
    </row>
    <row r="341" spans="1:40" ht="22.5" x14ac:dyDescent="0.25">
      <c r="A341" s="43" t="s">
        <v>449</v>
      </c>
      <c r="B341" s="45" t="s">
        <v>444</v>
      </c>
      <c r="C341" s="46"/>
      <c r="D341" s="43" t="s">
        <v>329</v>
      </c>
      <c r="F341" s="45" t="s">
        <v>863</v>
      </c>
      <c r="G341" s="47"/>
      <c r="H341" s="47"/>
      <c r="I341" s="47"/>
      <c r="J341" s="47"/>
      <c r="K341" s="47"/>
      <c r="L341" s="46"/>
      <c r="M341" s="43" t="s">
        <v>371</v>
      </c>
      <c r="N341" s="45" t="s">
        <v>141</v>
      </c>
      <c r="O341" s="47"/>
      <c r="P341" s="46"/>
      <c r="Q341" s="43" t="s">
        <v>942</v>
      </c>
      <c r="R341" s="43" t="s">
        <v>113</v>
      </c>
      <c r="S341" s="43" t="s">
        <v>7</v>
      </c>
      <c r="T341" s="44" t="s">
        <v>980</v>
      </c>
      <c r="U341" s="44" t="s">
        <v>439</v>
      </c>
      <c r="V341" s="44" t="s">
        <v>981</v>
      </c>
      <c r="W341" s="44" t="s">
        <v>439</v>
      </c>
      <c r="X341" s="44" t="s">
        <v>984</v>
      </c>
      <c r="Y341" s="44" t="s">
        <v>985</v>
      </c>
      <c r="Z341" s="44" t="s">
        <v>0</v>
      </c>
      <c r="AA341" s="44" t="s">
        <v>0</v>
      </c>
      <c r="AB341" s="44" t="s">
        <v>439</v>
      </c>
      <c r="AC341" s="44" t="s">
        <v>439</v>
      </c>
      <c r="AD341" s="44" t="s">
        <v>439</v>
      </c>
      <c r="AE341" s="44" t="s">
        <v>439</v>
      </c>
      <c r="AF341" s="44" t="s">
        <v>439</v>
      </c>
      <c r="AG341" s="44" t="s">
        <v>439</v>
      </c>
      <c r="AH341" s="44" t="s">
        <v>439</v>
      </c>
      <c r="AI341" s="44" t="s">
        <v>439</v>
      </c>
      <c r="AJ341" s="44" t="s">
        <v>985</v>
      </c>
      <c r="AK341" s="44" t="s">
        <v>439</v>
      </c>
      <c r="AL341" s="44" t="s">
        <v>439</v>
      </c>
      <c r="AM341" s="44" t="s">
        <v>439</v>
      </c>
      <c r="AN341" s="44" t="s">
        <v>439</v>
      </c>
    </row>
    <row r="342" spans="1:40" ht="22.5" x14ac:dyDescent="0.25">
      <c r="A342" s="43" t="s">
        <v>449</v>
      </c>
      <c r="B342" s="45" t="s">
        <v>444</v>
      </c>
      <c r="C342" s="46"/>
      <c r="D342" s="43" t="s">
        <v>952</v>
      </c>
      <c r="F342" s="45" t="s">
        <v>953</v>
      </c>
      <c r="G342" s="47"/>
      <c r="H342" s="47"/>
      <c r="I342" s="47"/>
      <c r="J342" s="47"/>
      <c r="K342" s="47"/>
      <c r="L342" s="46"/>
      <c r="M342" s="43" t="s">
        <v>371</v>
      </c>
      <c r="N342" s="45" t="s">
        <v>141</v>
      </c>
      <c r="O342" s="47"/>
      <c r="P342" s="46"/>
      <c r="Q342" s="43" t="s">
        <v>942</v>
      </c>
      <c r="R342" s="43" t="s">
        <v>113</v>
      </c>
      <c r="S342" s="43" t="s">
        <v>7</v>
      </c>
      <c r="T342" s="44" t="s">
        <v>950</v>
      </c>
      <c r="U342" s="44" t="s">
        <v>464</v>
      </c>
      <c r="V342" s="44" t="s">
        <v>439</v>
      </c>
      <c r="W342" s="44" t="s">
        <v>986</v>
      </c>
      <c r="X342" s="44" t="s">
        <v>439</v>
      </c>
      <c r="Y342" s="44" t="s">
        <v>987</v>
      </c>
      <c r="Z342" s="44" t="s">
        <v>0</v>
      </c>
      <c r="AA342" s="44" t="s">
        <v>0</v>
      </c>
      <c r="AB342" s="44" t="s">
        <v>439</v>
      </c>
      <c r="AC342" s="44" t="s">
        <v>439</v>
      </c>
      <c r="AD342" s="44" t="s">
        <v>439</v>
      </c>
      <c r="AE342" s="44" t="s">
        <v>439</v>
      </c>
      <c r="AF342" s="44" t="s">
        <v>439</v>
      </c>
      <c r="AG342" s="44" t="s">
        <v>439</v>
      </c>
      <c r="AH342" s="44" t="s">
        <v>439</v>
      </c>
      <c r="AI342" s="44" t="s">
        <v>439</v>
      </c>
      <c r="AJ342" s="44" t="s">
        <v>988</v>
      </c>
      <c r="AK342" s="44" t="s">
        <v>439</v>
      </c>
      <c r="AL342" s="44" t="s">
        <v>439</v>
      </c>
      <c r="AM342" s="44" t="s">
        <v>439</v>
      </c>
      <c r="AN342" s="44" t="s">
        <v>439</v>
      </c>
    </row>
    <row r="343" spans="1:40" ht="22.5" x14ac:dyDescent="0.25">
      <c r="A343" s="43" t="s">
        <v>449</v>
      </c>
      <c r="B343" s="45" t="s">
        <v>444</v>
      </c>
      <c r="C343" s="46"/>
      <c r="D343" s="43" t="s">
        <v>952</v>
      </c>
      <c r="F343" s="45" t="s">
        <v>953</v>
      </c>
      <c r="G343" s="47"/>
      <c r="H343" s="47"/>
      <c r="I343" s="47"/>
      <c r="J343" s="47"/>
      <c r="K343" s="47"/>
      <c r="L343" s="46"/>
      <c r="M343" s="43" t="s">
        <v>371</v>
      </c>
      <c r="N343" s="45" t="s">
        <v>141</v>
      </c>
      <c r="O343" s="47"/>
      <c r="P343" s="46"/>
      <c r="Q343" s="43" t="s">
        <v>942</v>
      </c>
      <c r="R343" s="43" t="s">
        <v>113</v>
      </c>
      <c r="S343" s="43" t="s">
        <v>7</v>
      </c>
      <c r="T343" s="44" t="s">
        <v>950</v>
      </c>
      <c r="U343" s="44" t="s">
        <v>464</v>
      </c>
      <c r="V343" s="44" t="s">
        <v>439</v>
      </c>
      <c r="W343" s="44" t="s">
        <v>986</v>
      </c>
      <c r="X343" s="44" t="s">
        <v>439</v>
      </c>
      <c r="Y343" s="44" t="s">
        <v>987</v>
      </c>
      <c r="Z343" s="44" t="s">
        <v>0</v>
      </c>
      <c r="AA343" s="44" t="s">
        <v>0</v>
      </c>
      <c r="AB343" s="44" t="s">
        <v>439</v>
      </c>
      <c r="AC343" s="44" t="s">
        <v>439</v>
      </c>
      <c r="AD343" s="44" t="s">
        <v>439</v>
      </c>
      <c r="AE343" s="44" t="s">
        <v>439</v>
      </c>
      <c r="AF343" s="44" t="s">
        <v>439</v>
      </c>
      <c r="AG343" s="44" t="s">
        <v>439</v>
      </c>
      <c r="AH343" s="44" t="s">
        <v>439</v>
      </c>
      <c r="AI343" s="44" t="s">
        <v>989</v>
      </c>
      <c r="AJ343" s="44" t="s">
        <v>988</v>
      </c>
      <c r="AK343" s="44" t="s">
        <v>439</v>
      </c>
      <c r="AL343" s="44" t="s">
        <v>439</v>
      </c>
      <c r="AM343" s="44" t="s">
        <v>439</v>
      </c>
      <c r="AN343" s="44" t="s">
        <v>439</v>
      </c>
    </row>
    <row r="344" spans="1:40" ht="22.5" x14ac:dyDescent="0.25">
      <c r="A344" s="43" t="s">
        <v>449</v>
      </c>
      <c r="B344" s="45" t="s">
        <v>444</v>
      </c>
      <c r="C344" s="46"/>
      <c r="D344" s="43" t="s">
        <v>990</v>
      </c>
      <c r="F344" s="45" t="s">
        <v>991</v>
      </c>
      <c r="G344" s="47"/>
      <c r="H344" s="47"/>
      <c r="I344" s="47"/>
      <c r="J344" s="47"/>
      <c r="K344" s="47"/>
      <c r="L344" s="46"/>
      <c r="M344" s="43" t="s">
        <v>371</v>
      </c>
      <c r="N344" s="45" t="s">
        <v>141</v>
      </c>
      <c r="O344" s="47"/>
      <c r="P344" s="46"/>
      <c r="Q344" s="43" t="s">
        <v>942</v>
      </c>
      <c r="R344" s="43" t="s">
        <v>113</v>
      </c>
      <c r="S344" s="43" t="s">
        <v>7</v>
      </c>
      <c r="T344" s="44" t="s">
        <v>439</v>
      </c>
      <c r="U344" s="44" t="s">
        <v>439</v>
      </c>
      <c r="V344" s="44" t="s">
        <v>439</v>
      </c>
      <c r="W344" s="44" t="s">
        <v>992</v>
      </c>
      <c r="X344" s="44" t="s">
        <v>439</v>
      </c>
      <c r="Y344" s="44" t="s">
        <v>992</v>
      </c>
      <c r="Z344" s="44" t="s">
        <v>0</v>
      </c>
      <c r="AA344" s="44" t="s">
        <v>0</v>
      </c>
      <c r="AB344" s="44" t="s">
        <v>439</v>
      </c>
      <c r="AC344" s="44" t="s">
        <v>439</v>
      </c>
      <c r="AD344" s="44" t="s">
        <v>439</v>
      </c>
      <c r="AE344" s="44" t="s">
        <v>439</v>
      </c>
      <c r="AF344" s="44" t="s">
        <v>439</v>
      </c>
      <c r="AG344" s="44" t="s">
        <v>439</v>
      </c>
      <c r="AH344" s="44" t="s">
        <v>439</v>
      </c>
      <c r="AI344" s="44" t="s">
        <v>993</v>
      </c>
      <c r="AJ344" s="44" t="s">
        <v>994</v>
      </c>
      <c r="AK344" s="44" t="s">
        <v>439</v>
      </c>
      <c r="AL344" s="44" t="s">
        <v>439</v>
      </c>
      <c r="AM344" s="44" t="s">
        <v>439</v>
      </c>
      <c r="AN344" s="44" t="s">
        <v>439</v>
      </c>
    </row>
    <row r="345" spans="1:40" x14ac:dyDescent="0.25">
      <c r="A345" s="43" t="s">
        <v>408</v>
      </c>
      <c r="B345" s="45" t="s">
        <v>409</v>
      </c>
      <c r="C345" s="46"/>
      <c r="D345" s="43" t="s">
        <v>0</v>
      </c>
      <c r="F345" s="45" t="s">
        <v>0</v>
      </c>
      <c r="G345" s="47"/>
      <c r="H345" s="47"/>
      <c r="I345" s="47"/>
      <c r="J345" s="47"/>
      <c r="K345" s="47"/>
      <c r="L345" s="46"/>
      <c r="M345" s="43" t="s">
        <v>378</v>
      </c>
      <c r="N345" s="45" t="s">
        <v>145</v>
      </c>
      <c r="O345" s="47"/>
      <c r="P345" s="46"/>
      <c r="Q345" s="43" t="s">
        <v>938</v>
      </c>
      <c r="R345" s="43" t="s">
        <v>6</v>
      </c>
      <c r="S345" s="43" t="s">
        <v>7</v>
      </c>
      <c r="T345" s="44" t="s">
        <v>995</v>
      </c>
      <c r="U345" s="44" t="s">
        <v>439</v>
      </c>
      <c r="V345" s="44" t="s">
        <v>439</v>
      </c>
      <c r="W345" s="44" t="s">
        <v>439</v>
      </c>
      <c r="X345" s="44" t="s">
        <v>439</v>
      </c>
      <c r="Y345" s="44" t="s">
        <v>995</v>
      </c>
      <c r="Z345" s="44" t="s">
        <v>995</v>
      </c>
      <c r="AA345" s="44" t="s">
        <v>439</v>
      </c>
      <c r="AB345" s="44" t="s">
        <v>439</v>
      </c>
      <c r="AC345" s="44" t="s">
        <v>439</v>
      </c>
      <c r="AD345" s="44" t="s">
        <v>439</v>
      </c>
      <c r="AE345" s="44" t="s">
        <v>439</v>
      </c>
      <c r="AF345" s="44" t="s">
        <v>439</v>
      </c>
      <c r="AG345" s="44" t="s">
        <v>439</v>
      </c>
      <c r="AH345" s="44" t="s">
        <v>439</v>
      </c>
      <c r="AI345" s="44" t="s">
        <v>439</v>
      </c>
      <c r="AJ345" s="44" t="s">
        <v>439</v>
      </c>
      <c r="AK345" s="44" t="s">
        <v>439</v>
      </c>
      <c r="AL345" s="44" t="s">
        <v>439</v>
      </c>
      <c r="AM345" s="44" t="s">
        <v>439</v>
      </c>
      <c r="AN345" s="44" t="s">
        <v>439</v>
      </c>
    </row>
    <row r="346" spans="1:40" ht="22.5" x14ac:dyDescent="0.25">
      <c r="A346" s="43" t="s">
        <v>408</v>
      </c>
      <c r="B346" s="45" t="s">
        <v>409</v>
      </c>
      <c r="C346" s="46"/>
      <c r="D346" s="43" t="s">
        <v>0</v>
      </c>
      <c r="F346" s="45" t="s">
        <v>0</v>
      </c>
      <c r="G346" s="47"/>
      <c r="H346" s="47"/>
      <c r="I346" s="47"/>
      <c r="J346" s="47"/>
      <c r="K346" s="47"/>
      <c r="L346" s="46"/>
      <c r="M346" s="43" t="s">
        <v>383</v>
      </c>
      <c r="N346" s="45" t="s">
        <v>147</v>
      </c>
      <c r="O346" s="47"/>
      <c r="P346" s="46"/>
      <c r="Q346" s="43" t="s">
        <v>938</v>
      </c>
      <c r="R346" s="43" t="s">
        <v>6</v>
      </c>
      <c r="S346" s="43" t="s">
        <v>7</v>
      </c>
      <c r="T346" s="44" t="s">
        <v>996</v>
      </c>
      <c r="U346" s="44" t="s">
        <v>997</v>
      </c>
      <c r="V346" s="44" t="s">
        <v>439</v>
      </c>
      <c r="W346" s="44" t="s">
        <v>439</v>
      </c>
      <c r="X346" s="44" t="s">
        <v>439</v>
      </c>
      <c r="Y346" s="44" t="s">
        <v>998</v>
      </c>
      <c r="Z346" s="44" t="s">
        <v>439</v>
      </c>
      <c r="AA346" s="44" t="s">
        <v>998</v>
      </c>
      <c r="AB346" s="44" t="s">
        <v>439</v>
      </c>
      <c r="AC346" s="44" t="s">
        <v>439</v>
      </c>
      <c r="AD346" s="44" t="s">
        <v>439</v>
      </c>
      <c r="AE346" s="44" t="s">
        <v>439</v>
      </c>
      <c r="AF346" s="44" t="s">
        <v>439</v>
      </c>
      <c r="AG346" s="44" t="s">
        <v>439</v>
      </c>
      <c r="AH346" s="44" t="s">
        <v>439</v>
      </c>
      <c r="AI346" s="44" t="s">
        <v>439</v>
      </c>
      <c r="AJ346" s="44" t="s">
        <v>439</v>
      </c>
      <c r="AK346" s="44" t="s">
        <v>439</v>
      </c>
      <c r="AL346" s="44" t="s">
        <v>439</v>
      </c>
      <c r="AM346" s="44" t="s">
        <v>439</v>
      </c>
      <c r="AN346" s="44" t="s">
        <v>439</v>
      </c>
    </row>
    <row r="347" spans="1:40" ht="22.5" x14ac:dyDescent="0.25">
      <c r="A347" s="43" t="s">
        <v>449</v>
      </c>
      <c r="B347" s="45" t="s">
        <v>444</v>
      </c>
      <c r="C347" s="46"/>
      <c r="D347" s="43" t="s">
        <v>0</v>
      </c>
      <c r="F347" s="45" t="s">
        <v>0</v>
      </c>
      <c r="G347" s="47"/>
      <c r="H347" s="47"/>
      <c r="I347" s="47"/>
      <c r="J347" s="47"/>
      <c r="K347" s="47"/>
      <c r="L347" s="46"/>
      <c r="M347" s="43" t="s">
        <v>383</v>
      </c>
      <c r="N347" s="45" t="s">
        <v>147</v>
      </c>
      <c r="O347" s="47"/>
      <c r="P347" s="46"/>
      <c r="Q347" s="43" t="s">
        <v>938</v>
      </c>
      <c r="R347" s="43" t="s">
        <v>6</v>
      </c>
      <c r="S347" s="43" t="s">
        <v>7</v>
      </c>
      <c r="T347" s="44" t="s">
        <v>996</v>
      </c>
      <c r="U347" s="44" t="s">
        <v>997</v>
      </c>
      <c r="V347" s="44" t="s">
        <v>439</v>
      </c>
      <c r="W347" s="44" t="s">
        <v>439</v>
      </c>
      <c r="X347" s="44" t="s">
        <v>439</v>
      </c>
      <c r="Y347" s="44" t="s">
        <v>998</v>
      </c>
      <c r="Z347" s="44" t="s">
        <v>439</v>
      </c>
      <c r="AA347" s="44" t="s">
        <v>998</v>
      </c>
      <c r="AB347" s="44" t="s">
        <v>439</v>
      </c>
      <c r="AC347" s="44" t="s">
        <v>439</v>
      </c>
      <c r="AD347" s="44" t="s">
        <v>439</v>
      </c>
      <c r="AE347" s="44" t="s">
        <v>439</v>
      </c>
      <c r="AF347" s="44" t="s">
        <v>439</v>
      </c>
      <c r="AG347" s="44" t="s">
        <v>439</v>
      </c>
      <c r="AH347" s="44" t="s">
        <v>439</v>
      </c>
      <c r="AI347" s="44" t="s">
        <v>439</v>
      </c>
      <c r="AJ347" s="44" t="s">
        <v>439</v>
      </c>
      <c r="AK347" s="44" t="s">
        <v>439</v>
      </c>
      <c r="AL347" s="44" t="s">
        <v>439</v>
      </c>
      <c r="AM347" s="44" t="s">
        <v>439</v>
      </c>
      <c r="AN347" s="44" t="s">
        <v>439</v>
      </c>
    </row>
    <row r="348" spans="1:40" ht="22.5" x14ac:dyDescent="0.25">
      <c r="A348" s="43" t="s">
        <v>449</v>
      </c>
      <c r="B348" s="45" t="s">
        <v>444</v>
      </c>
      <c r="C348" s="46"/>
      <c r="D348" s="43" t="s">
        <v>247</v>
      </c>
      <c r="F348" s="45" t="s">
        <v>620</v>
      </c>
      <c r="G348" s="47"/>
      <c r="H348" s="47"/>
      <c r="I348" s="47"/>
      <c r="J348" s="47"/>
      <c r="K348" s="47"/>
      <c r="L348" s="46"/>
      <c r="M348" s="43" t="s">
        <v>383</v>
      </c>
      <c r="N348" s="45" t="s">
        <v>147</v>
      </c>
      <c r="O348" s="47"/>
      <c r="P348" s="46"/>
      <c r="Q348" s="43" t="s">
        <v>938</v>
      </c>
      <c r="R348" s="43" t="s">
        <v>6</v>
      </c>
      <c r="S348" s="43" t="s">
        <v>7</v>
      </c>
      <c r="T348" s="44" t="s">
        <v>996</v>
      </c>
      <c r="U348" s="44" t="s">
        <v>997</v>
      </c>
      <c r="V348" s="44" t="s">
        <v>439</v>
      </c>
      <c r="W348" s="44" t="s">
        <v>439</v>
      </c>
      <c r="X348" s="44" t="s">
        <v>439</v>
      </c>
      <c r="Y348" s="44" t="s">
        <v>998</v>
      </c>
      <c r="Z348" s="44" t="s">
        <v>0</v>
      </c>
      <c r="AA348" s="44" t="s">
        <v>0</v>
      </c>
      <c r="AB348" s="44" t="s">
        <v>439</v>
      </c>
      <c r="AC348" s="44" t="s">
        <v>439</v>
      </c>
      <c r="AD348" s="44" t="s">
        <v>439</v>
      </c>
      <c r="AE348" s="44" t="s">
        <v>439</v>
      </c>
      <c r="AF348" s="44" t="s">
        <v>439</v>
      </c>
      <c r="AG348" s="44" t="s">
        <v>439</v>
      </c>
      <c r="AH348" s="44" t="s">
        <v>439</v>
      </c>
      <c r="AI348" s="44" t="s">
        <v>439</v>
      </c>
      <c r="AJ348" s="44" t="s">
        <v>999</v>
      </c>
      <c r="AK348" s="44" t="s">
        <v>439</v>
      </c>
      <c r="AL348" s="44" t="s">
        <v>439</v>
      </c>
      <c r="AM348" s="44" t="s">
        <v>439</v>
      </c>
      <c r="AN348" s="44" t="s">
        <v>439</v>
      </c>
    </row>
    <row r="349" spans="1:40" ht="22.5" x14ac:dyDescent="0.25">
      <c r="A349" s="43" t="s">
        <v>449</v>
      </c>
      <c r="B349" s="45" t="s">
        <v>444</v>
      </c>
      <c r="C349" s="46"/>
      <c r="D349" s="43" t="s">
        <v>247</v>
      </c>
      <c r="F349" s="45" t="s">
        <v>620</v>
      </c>
      <c r="G349" s="47"/>
      <c r="H349" s="47"/>
      <c r="I349" s="47"/>
      <c r="J349" s="47"/>
      <c r="K349" s="47"/>
      <c r="L349" s="46"/>
      <c r="M349" s="43" t="s">
        <v>383</v>
      </c>
      <c r="N349" s="45" t="s">
        <v>147</v>
      </c>
      <c r="O349" s="47"/>
      <c r="P349" s="46"/>
      <c r="Q349" s="43" t="s">
        <v>938</v>
      </c>
      <c r="R349" s="43" t="s">
        <v>6</v>
      </c>
      <c r="S349" s="43" t="s">
        <v>7</v>
      </c>
      <c r="T349" s="44" t="s">
        <v>996</v>
      </c>
      <c r="U349" s="44" t="s">
        <v>997</v>
      </c>
      <c r="V349" s="44" t="s">
        <v>439</v>
      </c>
      <c r="W349" s="44" t="s">
        <v>439</v>
      </c>
      <c r="X349" s="44" t="s">
        <v>439</v>
      </c>
      <c r="Y349" s="44" t="s">
        <v>998</v>
      </c>
      <c r="Z349" s="44" t="s">
        <v>0</v>
      </c>
      <c r="AA349" s="44" t="s">
        <v>0</v>
      </c>
      <c r="AB349" s="44" t="s">
        <v>439</v>
      </c>
      <c r="AC349" s="44" t="s">
        <v>439</v>
      </c>
      <c r="AD349" s="44" t="s">
        <v>439</v>
      </c>
      <c r="AE349" s="44" t="s">
        <v>439</v>
      </c>
      <c r="AF349" s="44" t="s">
        <v>439</v>
      </c>
      <c r="AG349" s="44" t="s">
        <v>439</v>
      </c>
      <c r="AH349" s="44" t="s">
        <v>439</v>
      </c>
      <c r="AI349" s="44" t="s">
        <v>1000</v>
      </c>
      <c r="AJ349" s="44" t="s">
        <v>999</v>
      </c>
      <c r="AK349" s="44" t="s">
        <v>439</v>
      </c>
      <c r="AL349" s="44" t="s">
        <v>439</v>
      </c>
      <c r="AM349" s="44" t="s">
        <v>439</v>
      </c>
      <c r="AN349" s="44" t="s">
        <v>439</v>
      </c>
    </row>
    <row r="350" spans="1:40" ht="22.5" x14ac:dyDescent="0.25">
      <c r="A350" s="43" t="s">
        <v>408</v>
      </c>
      <c r="B350" s="45" t="s">
        <v>409</v>
      </c>
      <c r="C350" s="46"/>
      <c r="D350" s="43" t="s">
        <v>0</v>
      </c>
      <c r="F350" s="45" t="s">
        <v>0</v>
      </c>
      <c r="G350" s="47"/>
      <c r="H350" s="47"/>
      <c r="I350" s="47"/>
      <c r="J350" s="47"/>
      <c r="K350" s="47"/>
      <c r="L350" s="46"/>
      <c r="M350" s="43" t="s">
        <v>386</v>
      </c>
      <c r="N350" s="45" t="s">
        <v>149</v>
      </c>
      <c r="O350" s="47"/>
      <c r="P350" s="46"/>
      <c r="Q350" s="43" t="s">
        <v>938</v>
      </c>
      <c r="R350" s="43" t="s">
        <v>6</v>
      </c>
      <c r="S350" s="43" t="s">
        <v>7</v>
      </c>
      <c r="T350" s="44" t="s">
        <v>1001</v>
      </c>
      <c r="U350" s="44" t="s">
        <v>439</v>
      </c>
      <c r="V350" s="44" t="s">
        <v>439</v>
      </c>
      <c r="W350" s="44" t="s">
        <v>439</v>
      </c>
      <c r="X350" s="44" t="s">
        <v>439</v>
      </c>
      <c r="Y350" s="44" t="s">
        <v>1001</v>
      </c>
      <c r="Z350" s="44" t="s">
        <v>439</v>
      </c>
      <c r="AA350" s="44" t="s">
        <v>1001</v>
      </c>
      <c r="AB350" s="44" t="s">
        <v>439</v>
      </c>
      <c r="AC350" s="44" t="s">
        <v>439</v>
      </c>
      <c r="AD350" s="44" t="s">
        <v>439</v>
      </c>
      <c r="AE350" s="44" t="s">
        <v>439</v>
      </c>
      <c r="AF350" s="44" t="s">
        <v>439</v>
      </c>
      <c r="AG350" s="44" t="s">
        <v>439</v>
      </c>
      <c r="AH350" s="44" t="s">
        <v>439</v>
      </c>
      <c r="AI350" s="44" t="s">
        <v>439</v>
      </c>
      <c r="AJ350" s="44" t="s">
        <v>439</v>
      </c>
      <c r="AK350" s="44" t="s">
        <v>439</v>
      </c>
      <c r="AL350" s="44" t="s">
        <v>439</v>
      </c>
      <c r="AM350" s="44" t="s">
        <v>439</v>
      </c>
      <c r="AN350" s="44" t="s">
        <v>439</v>
      </c>
    </row>
    <row r="351" spans="1:40" ht="22.5" x14ac:dyDescent="0.25">
      <c r="A351" s="43" t="s">
        <v>449</v>
      </c>
      <c r="B351" s="45" t="s">
        <v>444</v>
      </c>
      <c r="C351" s="46"/>
      <c r="D351" s="43" t="s">
        <v>0</v>
      </c>
      <c r="F351" s="45" t="s">
        <v>0</v>
      </c>
      <c r="G351" s="47"/>
      <c r="H351" s="47"/>
      <c r="I351" s="47"/>
      <c r="J351" s="47"/>
      <c r="K351" s="47"/>
      <c r="L351" s="46"/>
      <c r="M351" s="43" t="s">
        <v>386</v>
      </c>
      <c r="N351" s="45" t="s">
        <v>149</v>
      </c>
      <c r="O351" s="47"/>
      <c r="P351" s="46"/>
      <c r="Q351" s="43" t="s">
        <v>938</v>
      </c>
      <c r="R351" s="43" t="s">
        <v>6</v>
      </c>
      <c r="S351" s="43" t="s">
        <v>7</v>
      </c>
      <c r="T351" s="44" t="s">
        <v>1001</v>
      </c>
      <c r="U351" s="44" t="s">
        <v>439</v>
      </c>
      <c r="V351" s="44" t="s">
        <v>439</v>
      </c>
      <c r="W351" s="44" t="s">
        <v>439</v>
      </c>
      <c r="X351" s="44" t="s">
        <v>439</v>
      </c>
      <c r="Y351" s="44" t="s">
        <v>1001</v>
      </c>
      <c r="Z351" s="44" t="s">
        <v>439</v>
      </c>
      <c r="AA351" s="44" t="s">
        <v>1001</v>
      </c>
      <c r="AB351" s="44" t="s">
        <v>439</v>
      </c>
      <c r="AC351" s="44" t="s">
        <v>439</v>
      </c>
      <c r="AD351" s="44" t="s">
        <v>439</v>
      </c>
      <c r="AE351" s="44" t="s">
        <v>439</v>
      </c>
      <c r="AF351" s="44" t="s">
        <v>439</v>
      </c>
      <c r="AG351" s="44" t="s">
        <v>439</v>
      </c>
      <c r="AH351" s="44" t="s">
        <v>439</v>
      </c>
      <c r="AI351" s="44" t="s">
        <v>439</v>
      </c>
      <c r="AJ351" s="44" t="s">
        <v>439</v>
      </c>
      <c r="AK351" s="44" t="s">
        <v>439</v>
      </c>
      <c r="AL351" s="44" t="s">
        <v>439</v>
      </c>
      <c r="AM351" s="44" t="s">
        <v>439</v>
      </c>
      <c r="AN351" s="44" t="s">
        <v>439</v>
      </c>
    </row>
    <row r="352" spans="1:40" ht="22.5" x14ac:dyDescent="0.25">
      <c r="A352" s="43" t="s">
        <v>449</v>
      </c>
      <c r="B352" s="45" t="s">
        <v>444</v>
      </c>
      <c r="C352" s="46"/>
      <c r="D352" s="43" t="s">
        <v>238</v>
      </c>
      <c r="F352" s="45" t="s">
        <v>451</v>
      </c>
      <c r="G352" s="47"/>
      <c r="H352" s="47"/>
      <c r="I352" s="47"/>
      <c r="J352" s="47"/>
      <c r="K352" s="47"/>
      <c r="L352" s="46"/>
      <c r="M352" s="43" t="s">
        <v>386</v>
      </c>
      <c r="N352" s="45" t="s">
        <v>149</v>
      </c>
      <c r="O352" s="47"/>
      <c r="P352" s="46"/>
      <c r="Q352" s="43" t="s">
        <v>938</v>
      </c>
      <c r="R352" s="43" t="s">
        <v>6</v>
      </c>
      <c r="S352" s="43" t="s">
        <v>7</v>
      </c>
      <c r="T352" s="44" t="s">
        <v>1001</v>
      </c>
      <c r="U352" s="44" t="s">
        <v>439</v>
      </c>
      <c r="V352" s="44" t="s">
        <v>439</v>
      </c>
      <c r="W352" s="44" t="s">
        <v>439</v>
      </c>
      <c r="X352" s="44" t="s">
        <v>439</v>
      </c>
      <c r="Y352" s="44" t="s">
        <v>1001</v>
      </c>
      <c r="Z352" s="44" t="s">
        <v>0</v>
      </c>
      <c r="AA352" s="44" t="s">
        <v>0</v>
      </c>
      <c r="AB352" s="44" t="s">
        <v>439</v>
      </c>
      <c r="AC352" s="44" t="s">
        <v>439</v>
      </c>
      <c r="AD352" s="44" t="s">
        <v>439</v>
      </c>
      <c r="AE352" s="44" t="s">
        <v>439</v>
      </c>
      <c r="AF352" s="44" t="s">
        <v>439</v>
      </c>
      <c r="AG352" s="44" t="s">
        <v>439</v>
      </c>
      <c r="AH352" s="44" t="s">
        <v>439</v>
      </c>
      <c r="AI352" s="44" t="s">
        <v>439</v>
      </c>
      <c r="AJ352" s="44" t="s">
        <v>1002</v>
      </c>
      <c r="AK352" s="44" t="s">
        <v>439</v>
      </c>
      <c r="AL352" s="44" t="s">
        <v>439</v>
      </c>
      <c r="AM352" s="44" t="s">
        <v>439</v>
      </c>
      <c r="AN352" s="44" t="s">
        <v>439</v>
      </c>
    </row>
    <row r="353" spans="1:40" ht="22.5" x14ac:dyDescent="0.25">
      <c r="A353" s="43" t="s">
        <v>449</v>
      </c>
      <c r="B353" s="45" t="s">
        <v>444</v>
      </c>
      <c r="C353" s="46"/>
      <c r="D353" s="43" t="s">
        <v>238</v>
      </c>
      <c r="F353" s="45" t="s">
        <v>451</v>
      </c>
      <c r="G353" s="47"/>
      <c r="H353" s="47"/>
      <c r="I353" s="47"/>
      <c r="J353" s="47"/>
      <c r="K353" s="47"/>
      <c r="L353" s="46"/>
      <c r="M353" s="43" t="s">
        <v>386</v>
      </c>
      <c r="N353" s="45" t="s">
        <v>149</v>
      </c>
      <c r="O353" s="47"/>
      <c r="P353" s="46"/>
      <c r="Q353" s="43" t="s">
        <v>938</v>
      </c>
      <c r="R353" s="43" t="s">
        <v>6</v>
      </c>
      <c r="S353" s="43" t="s">
        <v>7</v>
      </c>
      <c r="T353" s="44" t="s">
        <v>1001</v>
      </c>
      <c r="U353" s="44" t="s">
        <v>439</v>
      </c>
      <c r="V353" s="44" t="s">
        <v>439</v>
      </c>
      <c r="W353" s="44" t="s">
        <v>439</v>
      </c>
      <c r="X353" s="44" t="s">
        <v>439</v>
      </c>
      <c r="Y353" s="44" t="s">
        <v>1001</v>
      </c>
      <c r="Z353" s="44" t="s">
        <v>0</v>
      </c>
      <c r="AA353" s="44" t="s">
        <v>0</v>
      </c>
      <c r="AB353" s="44" t="s">
        <v>439</v>
      </c>
      <c r="AC353" s="44" t="s">
        <v>439</v>
      </c>
      <c r="AD353" s="44" t="s">
        <v>439</v>
      </c>
      <c r="AE353" s="44" t="s">
        <v>439</v>
      </c>
      <c r="AF353" s="44" t="s">
        <v>439</v>
      </c>
      <c r="AG353" s="44" t="s">
        <v>439</v>
      </c>
      <c r="AH353" s="44" t="s">
        <v>439</v>
      </c>
      <c r="AI353" s="44" t="s">
        <v>1003</v>
      </c>
      <c r="AJ353" s="44" t="s">
        <v>1002</v>
      </c>
      <c r="AK353" s="44" t="s">
        <v>439</v>
      </c>
      <c r="AL353" s="44" t="s">
        <v>439</v>
      </c>
      <c r="AM353" s="44" t="s">
        <v>439</v>
      </c>
      <c r="AN353" s="44" t="s">
        <v>439</v>
      </c>
    </row>
    <row r="354" spans="1:40" ht="22.5" x14ac:dyDescent="0.25">
      <c r="A354" s="43" t="s">
        <v>408</v>
      </c>
      <c r="B354" s="45" t="s">
        <v>409</v>
      </c>
      <c r="C354" s="46"/>
      <c r="D354" s="43" t="s">
        <v>0</v>
      </c>
      <c r="F354" s="45" t="s">
        <v>0</v>
      </c>
      <c r="G354" s="47"/>
      <c r="H354" s="47"/>
      <c r="I354" s="47"/>
      <c r="J354" s="47"/>
      <c r="K354" s="47"/>
      <c r="L354" s="46"/>
      <c r="M354" s="43" t="s">
        <v>389</v>
      </c>
      <c r="N354" s="45" t="s">
        <v>151</v>
      </c>
      <c r="O354" s="47"/>
      <c r="P354" s="46"/>
      <c r="Q354" s="43" t="s">
        <v>938</v>
      </c>
      <c r="R354" s="43" t="s">
        <v>6</v>
      </c>
      <c r="S354" s="43" t="s">
        <v>7</v>
      </c>
      <c r="T354" s="44" t="s">
        <v>1004</v>
      </c>
      <c r="U354" s="44" t="s">
        <v>439</v>
      </c>
      <c r="V354" s="44" t="s">
        <v>1005</v>
      </c>
      <c r="W354" s="44" t="s">
        <v>439</v>
      </c>
      <c r="X354" s="44" t="s">
        <v>439</v>
      </c>
      <c r="Y354" s="44" t="s">
        <v>1006</v>
      </c>
      <c r="Z354" s="44" t="s">
        <v>439</v>
      </c>
      <c r="AA354" s="44" t="s">
        <v>1006</v>
      </c>
      <c r="AB354" s="44" t="s">
        <v>439</v>
      </c>
      <c r="AC354" s="44" t="s">
        <v>439</v>
      </c>
      <c r="AD354" s="44" t="s">
        <v>439</v>
      </c>
      <c r="AE354" s="44" t="s">
        <v>439</v>
      </c>
      <c r="AF354" s="44" t="s">
        <v>439</v>
      </c>
      <c r="AG354" s="44" t="s">
        <v>439</v>
      </c>
      <c r="AH354" s="44" t="s">
        <v>439</v>
      </c>
      <c r="AI354" s="44" t="s">
        <v>439</v>
      </c>
      <c r="AJ354" s="44" t="s">
        <v>439</v>
      </c>
      <c r="AK354" s="44" t="s">
        <v>439</v>
      </c>
      <c r="AL354" s="44" t="s">
        <v>439</v>
      </c>
      <c r="AM354" s="44" t="s">
        <v>439</v>
      </c>
      <c r="AN354" s="44" t="s">
        <v>439</v>
      </c>
    </row>
    <row r="355" spans="1:40" ht="22.5" x14ac:dyDescent="0.25">
      <c r="A355" s="43" t="s">
        <v>449</v>
      </c>
      <c r="B355" s="45" t="s">
        <v>444</v>
      </c>
      <c r="C355" s="46"/>
      <c r="D355" s="43" t="s">
        <v>0</v>
      </c>
      <c r="F355" s="45" t="s">
        <v>0</v>
      </c>
      <c r="G355" s="47"/>
      <c r="H355" s="47"/>
      <c r="I355" s="47"/>
      <c r="J355" s="47"/>
      <c r="K355" s="47"/>
      <c r="L355" s="46"/>
      <c r="M355" s="43" t="s">
        <v>389</v>
      </c>
      <c r="N355" s="45" t="s">
        <v>151</v>
      </c>
      <c r="O355" s="47"/>
      <c r="P355" s="46"/>
      <c r="Q355" s="43" t="s">
        <v>938</v>
      </c>
      <c r="R355" s="43" t="s">
        <v>6</v>
      </c>
      <c r="S355" s="43" t="s">
        <v>7</v>
      </c>
      <c r="T355" s="44" t="s">
        <v>1004</v>
      </c>
      <c r="U355" s="44" t="s">
        <v>439</v>
      </c>
      <c r="V355" s="44" t="s">
        <v>1005</v>
      </c>
      <c r="W355" s="44" t="s">
        <v>439</v>
      </c>
      <c r="X355" s="44" t="s">
        <v>439</v>
      </c>
      <c r="Y355" s="44" t="s">
        <v>1006</v>
      </c>
      <c r="Z355" s="44" t="s">
        <v>439</v>
      </c>
      <c r="AA355" s="44" t="s">
        <v>1006</v>
      </c>
      <c r="AB355" s="44" t="s">
        <v>439</v>
      </c>
      <c r="AC355" s="44" t="s">
        <v>439</v>
      </c>
      <c r="AD355" s="44" t="s">
        <v>439</v>
      </c>
      <c r="AE355" s="44" t="s">
        <v>439</v>
      </c>
      <c r="AF355" s="44" t="s">
        <v>439</v>
      </c>
      <c r="AG355" s="44" t="s">
        <v>439</v>
      </c>
      <c r="AH355" s="44" t="s">
        <v>439</v>
      </c>
      <c r="AI355" s="44" t="s">
        <v>439</v>
      </c>
      <c r="AJ355" s="44" t="s">
        <v>439</v>
      </c>
      <c r="AK355" s="44" t="s">
        <v>439</v>
      </c>
      <c r="AL355" s="44" t="s">
        <v>439</v>
      </c>
      <c r="AM355" s="44" t="s">
        <v>439</v>
      </c>
      <c r="AN355" s="44" t="s">
        <v>439</v>
      </c>
    </row>
    <row r="356" spans="1:40" ht="22.5" x14ac:dyDescent="0.25">
      <c r="A356" s="43" t="s">
        <v>449</v>
      </c>
      <c r="B356" s="45" t="s">
        <v>444</v>
      </c>
      <c r="C356" s="46"/>
      <c r="D356" s="43" t="s">
        <v>238</v>
      </c>
      <c r="F356" s="45" t="s">
        <v>451</v>
      </c>
      <c r="G356" s="47"/>
      <c r="H356" s="47"/>
      <c r="I356" s="47"/>
      <c r="J356" s="47"/>
      <c r="K356" s="47"/>
      <c r="L356" s="46"/>
      <c r="M356" s="43" t="s">
        <v>389</v>
      </c>
      <c r="N356" s="45" t="s">
        <v>151</v>
      </c>
      <c r="O356" s="47"/>
      <c r="P356" s="46"/>
      <c r="Q356" s="43" t="s">
        <v>938</v>
      </c>
      <c r="R356" s="43" t="s">
        <v>6</v>
      </c>
      <c r="S356" s="43" t="s">
        <v>7</v>
      </c>
      <c r="T356" s="44" t="s">
        <v>1004</v>
      </c>
      <c r="U356" s="44" t="s">
        <v>439</v>
      </c>
      <c r="V356" s="44" t="s">
        <v>1005</v>
      </c>
      <c r="W356" s="44" t="s">
        <v>439</v>
      </c>
      <c r="X356" s="44" t="s">
        <v>439</v>
      </c>
      <c r="Y356" s="44" t="s">
        <v>1006</v>
      </c>
      <c r="Z356" s="44" t="s">
        <v>0</v>
      </c>
      <c r="AA356" s="44" t="s">
        <v>0</v>
      </c>
      <c r="AB356" s="44" t="s">
        <v>439</v>
      </c>
      <c r="AC356" s="44" t="s">
        <v>439</v>
      </c>
      <c r="AD356" s="44" t="s">
        <v>439</v>
      </c>
      <c r="AE356" s="44" t="s">
        <v>439</v>
      </c>
      <c r="AF356" s="44" t="s">
        <v>439</v>
      </c>
      <c r="AG356" s="44" t="s">
        <v>439</v>
      </c>
      <c r="AH356" s="44" t="s">
        <v>439</v>
      </c>
      <c r="AI356" s="44" t="s">
        <v>1007</v>
      </c>
      <c r="AJ356" s="44" t="s">
        <v>1008</v>
      </c>
      <c r="AK356" s="44" t="s">
        <v>439</v>
      </c>
      <c r="AL356" s="44" t="s">
        <v>439</v>
      </c>
      <c r="AM356" s="44" t="s">
        <v>439</v>
      </c>
      <c r="AN356" s="44" t="s">
        <v>439</v>
      </c>
    </row>
    <row r="357" spans="1:40" ht="22.5" x14ac:dyDescent="0.25">
      <c r="A357" s="43" t="s">
        <v>408</v>
      </c>
      <c r="B357" s="45" t="s">
        <v>409</v>
      </c>
      <c r="C357" s="46"/>
      <c r="D357" s="43" t="s">
        <v>0</v>
      </c>
      <c r="F357" s="45" t="s">
        <v>0</v>
      </c>
      <c r="G357" s="47"/>
      <c r="H357" s="47"/>
      <c r="I357" s="47"/>
      <c r="J357" s="47"/>
      <c r="K357" s="47"/>
      <c r="L357" s="46"/>
      <c r="M357" s="43" t="s">
        <v>392</v>
      </c>
      <c r="N357" s="45" t="s">
        <v>153</v>
      </c>
      <c r="O357" s="47"/>
      <c r="P357" s="46"/>
      <c r="Q357" s="43" t="s">
        <v>938</v>
      </c>
      <c r="R357" s="43" t="s">
        <v>6</v>
      </c>
      <c r="S357" s="43" t="s">
        <v>7</v>
      </c>
      <c r="T357" s="44" t="s">
        <v>1009</v>
      </c>
      <c r="U357" s="44" t="s">
        <v>439</v>
      </c>
      <c r="V357" s="44" t="s">
        <v>1010</v>
      </c>
      <c r="W357" s="44" t="s">
        <v>439</v>
      </c>
      <c r="X357" s="44" t="s">
        <v>439</v>
      </c>
      <c r="Y357" s="44" t="s">
        <v>1011</v>
      </c>
      <c r="Z357" s="44" t="s">
        <v>439</v>
      </c>
      <c r="AA357" s="44" t="s">
        <v>1011</v>
      </c>
      <c r="AB357" s="44" t="s">
        <v>439</v>
      </c>
      <c r="AC357" s="44" t="s">
        <v>439</v>
      </c>
      <c r="AD357" s="44" t="s">
        <v>439</v>
      </c>
      <c r="AE357" s="44" t="s">
        <v>439</v>
      </c>
      <c r="AF357" s="44" t="s">
        <v>439</v>
      </c>
      <c r="AG357" s="44" t="s">
        <v>439</v>
      </c>
      <c r="AH357" s="44" t="s">
        <v>439</v>
      </c>
      <c r="AI357" s="44" t="s">
        <v>439</v>
      </c>
      <c r="AJ357" s="44" t="s">
        <v>439</v>
      </c>
      <c r="AK357" s="44" t="s">
        <v>439</v>
      </c>
      <c r="AL357" s="44" t="s">
        <v>439</v>
      </c>
      <c r="AM357" s="44" t="s">
        <v>439</v>
      </c>
      <c r="AN357" s="44" t="s">
        <v>439</v>
      </c>
    </row>
    <row r="358" spans="1:40" ht="22.5" x14ac:dyDescent="0.25">
      <c r="A358" s="43" t="s">
        <v>449</v>
      </c>
      <c r="B358" s="45" t="s">
        <v>444</v>
      </c>
      <c r="C358" s="46"/>
      <c r="D358" s="43" t="s">
        <v>0</v>
      </c>
      <c r="F358" s="45" t="s">
        <v>0</v>
      </c>
      <c r="G358" s="47"/>
      <c r="H358" s="47"/>
      <c r="I358" s="47"/>
      <c r="J358" s="47"/>
      <c r="K358" s="47"/>
      <c r="L358" s="46"/>
      <c r="M358" s="43" t="s">
        <v>392</v>
      </c>
      <c r="N358" s="45" t="s">
        <v>153</v>
      </c>
      <c r="O358" s="47"/>
      <c r="P358" s="46"/>
      <c r="Q358" s="43" t="s">
        <v>938</v>
      </c>
      <c r="R358" s="43" t="s">
        <v>6</v>
      </c>
      <c r="S358" s="43" t="s">
        <v>7</v>
      </c>
      <c r="T358" s="44" t="s">
        <v>1009</v>
      </c>
      <c r="U358" s="44" t="s">
        <v>439</v>
      </c>
      <c r="V358" s="44" t="s">
        <v>1010</v>
      </c>
      <c r="W358" s="44" t="s">
        <v>439</v>
      </c>
      <c r="X358" s="44" t="s">
        <v>439</v>
      </c>
      <c r="Y358" s="44" t="s">
        <v>1011</v>
      </c>
      <c r="Z358" s="44" t="s">
        <v>439</v>
      </c>
      <c r="AA358" s="44" t="s">
        <v>1011</v>
      </c>
      <c r="AB358" s="44" t="s">
        <v>439</v>
      </c>
      <c r="AC358" s="44" t="s">
        <v>439</v>
      </c>
      <c r="AD358" s="44" t="s">
        <v>439</v>
      </c>
      <c r="AE358" s="44" t="s">
        <v>439</v>
      </c>
      <c r="AF358" s="44" t="s">
        <v>439</v>
      </c>
      <c r="AG358" s="44" t="s">
        <v>439</v>
      </c>
      <c r="AH358" s="44" t="s">
        <v>439</v>
      </c>
      <c r="AI358" s="44" t="s">
        <v>439</v>
      </c>
      <c r="AJ358" s="44" t="s">
        <v>439</v>
      </c>
      <c r="AK358" s="44" t="s">
        <v>439</v>
      </c>
      <c r="AL358" s="44" t="s">
        <v>439</v>
      </c>
      <c r="AM358" s="44" t="s">
        <v>439</v>
      </c>
      <c r="AN358" s="44" t="s">
        <v>439</v>
      </c>
    </row>
    <row r="359" spans="1:40" ht="22.5" x14ac:dyDescent="0.25">
      <c r="A359" s="43" t="s">
        <v>449</v>
      </c>
      <c r="B359" s="45" t="s">
        <v>444</v>
      </c>
      <c r="C359" s="46"/>
      <c r="D359" s="43" t="s">
        <v>238</v>
      </c>
      <c r="F359" s="45" t="s">
        <v>451</v>
      </c>
      <c r="G359" s="47"/>
      <c r="H359" s="47"/>
      <c r="I359" s="47"/>
      <c r="J359" s="47"/>
      <c r="K359" s="47"/>
      <c r="L359" s="46"/>
      <c r="M359" s="43" t="s">
        <v>392</v>
      </c>
      <c r="N359" s="45" t="s">
        <v>153</v>
      </c>
      <c r="O359" s="47"/>
      <c r="P359" s="46"/>
      <c r="Q359" s="43" t="s">
        <v>938</v>
      </c>
      <c r="R359" s="43" t="s">
        <v>6</v>
      </c>
      <c r="S359" s="43" t="s">
        <v>7</v>
      </c>
      <c r="T359" s="44" t="s">
        <v>1009</v>
      </c>
      <c r="U359" s="44" t="s">
        <v>1012</v>
      </c>
      <c r="V359" s="44" t="s">
        <v>1010</v>
      </c>
      <c r="W359" s="44" t="s">
        <v>439</v>
      </c>
      <c r="X359" s="44" t="s">
        <v>1012</v>
      </c>
      <c r="Y359" s="44" t="s">
        <v>1011</v>
      </c>
      <c r="Z359" s="44" t="s">
        <v>0</v>
      </c>
      <c r="AA359" s="44" t="s">
        <v>0</v>
      </c>
      <c r="AB359" s="44" t="s">
        <v>439</v>
      </c>
      <c r="AC359" s="44" t="s">
        <v>439</v>
      </c>
      <c r="AD359" s="44" t="s">
        <v>439</v>
      </c>
      <c r="AE359" s="44" t="s">
        <v>439</v>
      </c>
      <c r="AF359" s="44" t="s">
        <v>439</v>
      </c>
      <c r="AG359" s="44" t="s">
        <v>439</v>
      </c>
      <c r="AH359" s="44" t="s">
        <v>439</v>
      </c>
      <c r="AI359" s="44" t="s">
        <v>439</v>
      </c>
      <c r="AJ359" s="44" t="s">
        <v>1013</v>
      </c>
      <c r="AK359" s="44" t="s">
        <v>439</v>
      </c>
      <c r="AL359" s="44" t="s">
        <v>439</v>
      </c>
      <c r="AM359" s="44" t="s">
        <v>439</v>
      </c>
      <c r="AN359" s="44" t="s">
        <v>439</v>
      </c>
    </row>
    <row r="360" spans="1:40" ht="22.5" x14ac:dyDescent="0.25">
      <c r="A360" s="43" t="s">
        <v>449</v>
      </c>
      <c r="B360" s="45" t="s">
        <v>444</v>
      </c>
      <c r="C360" s="46"/>
      <c r="D360" s="43" t="s">
        <v>238</v>
      </c>
      <c r="F360" s="45" t="s">
        <v>451</v>
      </c>
      <c r="G360" s="47"/>
      <c r="H360" s="47"/>
      <c r="I360" s="47"/>
      <c r="J360" s="47"/>
      <c r="K360" s="47"/>
      <c r="L360" s="46"/>
      <c r="M360" s="43" t="s">
        <v>392</v>
      </c>
      <c r="N360" s="45" t="s">
        <v>153</v>
      </c>
      <c r="O360" s="47"/>
      <c r="P360" s="46"/>
      <c r="Q360" s="43" t="s">
        <v>938</v>
      </c>
      <c r="R360" s="43" t="s">
        <v>6</v>
      </c>
      <c r="S360" s="43" t="s">
        <v>7</v>
      </c>
      <c r="T360" s="44" t="s">
        <v>1009</v>
      </c>
      <c r="U360" s="44" t="s">
        <v>1012</v>
      </c>
      <c r="V360" s="44" t="s">
        <v>1010</v>
      </c>
      <c r="W360" s="44" t="s">
        <v>439</v>
      </c>
      <c r="X360" s="44" t="s">
        <v>1012</v>
      </c>
      <c r="Y360" s="44" t="s">
        <v>1011</v>
      </c>
      <c r="Z360" s="44" t="s">
        <v>0</v>
      </c>
      <c r="AA360" s="44" t="s">
        <v>0</v>
      </c>
      <c r="AB360" s="44" t="s">
        <v>439</v>
      </c>
      <c r="AC360" s="44" t="s">
        <v>439</v>
      </c>
      <c r="AD360" s="44" t="s">
        <v>439</v>
      </c>
      <c r="AE360" s="44" t="s">
        <v>439</v>
      </c>
      <c r="AF360" s="44" t="s">
        <v>439</v>
      </c>
      <c r="AG360" s="44" t="s">
        <v>439</v>
      </c>
      <c r="AH360" s="44" t="s">
        <v>439</v>
      </c>
      <c r="AI360" s="44" t="s">
        <v>1014</v>
      </c>
      <c r="AJ360" s="44" t="s">
        <v>1013</v>
      </c>
      <c r="AK360" s="44" t="s">
        <v>439</v>
      </c>
      <c r="AL360" s="44" t="s">
        <v>439</v>
      </c>
      <c r="AM360" s="44" t="s">
        <v>439</v>
      </c>
      <c r="AN360" s="44" t="s">
        <v>439</v>
      </c>
    </row>
    <row r="361" spans="1:40" ht="22.5" x14ac:dyDescent="0.25">
      <c r="A361" s="43" t="s">
        <v>449</v>
      </c>
      <c r="B361" s="45" t="s">
        <v>444</v>
      </c>
      <c r="C361" s="46"/>
      <c r="D361" s="43" t="s">
        <v>247</v>
      </c>
      <c r="F361" s="45" t="s">
        <v>620</v>
      </c>
      <c r="G361" s="47"/>
      <c r="H361" s="47"/>
      <c r="I361" s="47"/>
      <c r="J361" s="47"/>
      <c r="K361" s="47"/>
      <c r="L361" s="46"/>
      <c r="M361" s="43" t="s">
        <v>392</v>
      </c>
      <c r="N361" s="45" t="s">
        <v>153</v>
      </c>
      <c r="O361" s="47"/>
      <c r="P361" s="46"/>
      <c r="Q361" s="43" t="s">
        <v>938</v>
      </c>
      <c r="R361" s="43" t="s">
        <v>6</v>
      </c>
      <c r="S361" s="43" t="s">
        <v>7</v>
      </c>
      <c r="T361" s="44" t="s">
        <v>439</v>
      </c>
      <c r="U361" s="44" t="s">
        <v>439</v>
      </c>
      <c r="V361" s="44" t="s">
        <v>1012</v>
      </c>
      <c r="W361" s="44" t="s">
        <v>1012</v>
      </c>
      <c r="X361" s="44" t="s">
        <v>439</v>
      </c>
      <c r="Y361" s="44" t="s">
        <v>439</v>
      </c>
      <c r="Z361" s="44" t="s">
        <v>0</v>
      </c>
      <c r="AA361" s="44" t="s">
        <v>0</v>
      </c>
      <c r="AB361" s="44" t="s">
        <v>439</v>
      </c>
      <c r="AC361" s="44" t="s">
        <v>439</v>
      </c>
      <c r="AD361" s="44" t="s">
        <v>439</v>
      </c>
      <c r="AE361" s="44" t="s">
        <v>439</v>
      </c>
      <c r="AF361" s="44" t="s">
        <v>439</v>
      </c>
      <c r="AG361" s="44" t="s">
        <v>439</v>
      </c>
      <c r="AH361" s="44" t="s">
        <v>439</v>
      </c>
      <c r="AI361" s="44" t="s">
        <v>439</v>
      </c>
      <c r="AJ361" s="44" t="s">
        <v>439</v>
      </c>
      <c r="AK361" s="44" t="s">
        <v>439</v>
      </c>
      <c r="AL361" s="44" t="s">
        <v>439</v>
      </c>
      <c r="AM361" s="44" t="s">
        <v>439</v>
      </c>
      <c r="AN361" s="44" t="s">
        <v>439</v>
      </c>
    </row>
    <row r="362" spans="1:40" ht="22.5" x14ac:dyDescent="0.25">
      <c r="A362" s="43" t="s">
        <v>408</v>
      </c>
      <c r="B362" s="45" t="s">
        <v>409</v>
      </c>
      <c r="C362" s="46"/>
      <c r="D362" s="43" t="s">
        <v>0</v>
      </c>
      <c r="F362" s="45" t="s">
        <v>0</v>
      </c>
      <c r="G362" s="47"/>
      <c r="H362" s="47"/>
      <c r="I362" s="47"/>
      <c r="J362" s="47"/>
      <c r="K362" s="47"/>
      <c r="L362" s="46"/>
      <c r="M362" s="43" t="s">
        <v>395</v>
      </c>
      <c r="N362" s="45" t="s">
        <v>155</v>
      </c>
      <c r="O362" s="47"/>
      <c r="P362" s="46"/>
      <c r="Q362" s="43" t="s">
        <v>938</v>
      </c>
      <c r="R362" s="43" t="s">
        <v>6</v>
      </c>
      <c r="S362" s="43" t="s">
        <v>7</v>
      </c>
      <c r="T362" s="44" t="s">
        <v>1015</v>
      </c>
      <c r="U362" s="44" t="s">
        <v>439</v>
      </c>
      <c r="V362" s="44" t="s">
        <v>1016</v>
      </c>
      <c r="W362" s="44" t="s">
        <v>439</v>
      </c>
      <c r="X362" s="44" t="s">
        <v>439</v>
      </c>
      <c r="Y362" s="44" t="s">
        <v>1017</v>
      </c>
      <c r="Z362" s="44" t="s">
        <v>439</v>
      </c>
      <c r="AA362" s="44" t="s">
        <v>1017</v>
      </c>
      <c r="AB362" s="44" t="s">
        <v>439</v>
      </c>
      <c r="AC362" s="44" t="s">
        <v>439</v>
      </c>
      <c r="AD362" s="44" t="s">
        <v>439</v>
      </c>
      <c r="AE362" s="44" t="s">
        <v>439</v>
      </c>
      <c r="AF362" s="44" t="s">
        <v>439</v>
      </c>
      <c r="AG362" s="44" t="s">
        <v>439</v>
      </c>
      <c r="AH362" s="44" t="s">
        <v>439</v>
      </c>
      <c r="AI362" s="44" t="s">
        <v>439</v>
      </c>
      <c r="AJ362" s="44" t="s">
        <v>439</v>
      </c>
      <c r="AK362" s="44" t="s">
        <v>439</v>
      </c>
      <c r="AL362" s="44" t="s">
        <v>439</v>
      </c>
      <c r="AM362" s="44" t="s">
        <v>439</v>
      </c>
      <c r="AN362" s="44" t="s">
        <v>439</v>
      </c>
    </row>
    <row r="363" spans="1:40" ht="22.5" x14ac:dyDescent="0.25">
      <c r="A363" s="43" t="s">
        <v>449</v>
      </c>
      <c r="B363" s="45" t="s">
        <v>444</v>
      </c>
      <c r="C363" s="46"/>
      <c r="D363" s="43" t="s">
        <v>0</v>
      </c>
      <c r="F363" s="45" t="s">
        <v>0</v>
      </c>
      <c r="G363" s="47"/>
      <c r="H363" s="47"/>
      <c r="I363" s="47"/>
      <c r="J363" s="47"/>
      <c r="K363" s="47"/>
      <c r="L363" s="46"/>
      <c r="M363" s="43" t="s">
        <v>395</v>
      </c>
      <c r="N363" s="45" t="s">
        <v>155</v>
      </c>
      <c r="O363" s="47"/>
      <c r="P363" s="46"/>
      <c r="Q363" s="43" t="s">
        <v>938</v>
      </c>
      <c r="R363" s="43" t="s">
        <v>6</v>
      </c>
      <c r="S363" s="43" t="s">
        <v>7</v>
      </c>
      <c r="T363" s="44" t="s">
        <v>1015</v>
      </c>
      <c r="U363" s="44" t="s">
        <v>439</v>
      </c>
      <c r="V363" s="44" t="s">
        <v>1016</v>
      </c>
      <c r="W363" s="44" t="s">
        <v>439</v>
      </c>
      <c r="X363" s="44" t="s">
        <v>439</v>
      </c>
      <c r="Y363" s="44" t="s">
        <v>1017</v>
      </c>
      <c r="Z363" s="44" t="s">
        <v>439</v>
      </c>
      <c r="AA363" s="44" t="s">
        <v>1017</v>
      </c>
      <c r="AB363" s="44" t="s">
        <v>439</v>
      </c>
      <c r="AC363" s="44" t="s">
        <v>439</v>
      </c>
      <c r="AD363" s="44" t="s">
        <v>439</v>
      </c>
      <c r="AE363" s="44" t="s">
        <v>439</v>
      </c>
      <c r="AF363" s="44" t="s">
        <v>439</v>
      </c>
      <c r="AG363" s="44" t="s">
        <v>439</v>
      </c>
      <c r="AH363" s="44" t="s">
        <v>439</v>
      </c>
      <c r="AI363" s="44" t="s">
        <v>439</v>
      </c>
      <c r="AJ363" s="44" t="s">
        <v>439</v>
      </c>
      <c r="AK363" s="44" t="s">
        <v>439</v>
      </c>
      <c r="AL363" s="44" t="s">
        <v>439</v>
      </c>
      <c r="AM363" s="44" t="s">
        <v>439</v>
      </c>
      <c r="AN363" s="44" t="s">
        <v>439</v>
      </c>
    </row>
    <row r="364" spans="1:40" ht="22.5" x14ac:dyDescent="0.25">
      <c r="A364" s="43" t="s">
        <v>449</v>
      </c>
      <c r="B364" s="45" t="s">
        <v>444</v>
      </c>
      <c r="C364" s="46"/>
      <c r="D364" s="43" t="s">
        <v>1018</v>
      </c>
      <c r="F364" s="45" t="s">
        <v>1019</v>
      </c>
      <c r="G364" s="47"/>
      <c r="H364" s="47"/>
      <c r="I364" s="47"/>
      <c r="J364" s="47"/>
      <c r="K364" s="47"/>
      <c r="L364" s="46"/>
      <c r="M364" s="43" t="s">
        <v>395</v>
      </c>
      <c r="N364" s="45" t="s">
        <v>155</v>
      </c>
      <c r="O364" s="47"/>
      <c r="P364" s="46"/>
      <c r="Q364" s="43" t="s">
        <v>938</v>
      </c>
      <c r="R364" s="43" t="s">
        <v>6</v>
      </c>
      <c r="S364" s="43" t="s">
        <v>7</v>
      </c>
      <c r="T364" s="44" t="s">
        <v>1015</v>
      </c>
      <c r="U364" s="44" t="s">
        <v>439</v>
      </c>
      <c r="V364" s="44" t="s">
        <v>1016</v>
      </c>
      <c r="W364" s="44" t="s">
        <v>439</v>
      </c>
      <c r="X364" s="44" t="s">
        <v>439</v>
      </c>
      <c r="Y364" s="44" t="s">
        <v>1017</v>
      </c>
      <c r="Z364" s="44" t="s">
        <v>0</v>
      </c>
      <c r="AA364" s="44" t="s">
        <v>0</v>
      </c>
      <c r="AB364" s="44" t="s">
        <v>439</v>
      </c>
      <c r="AC364" s="44" t="s">
        <v>439</v>
      </c>
      <c r="AD364" s="44" t="s">
        <v>439</v>
      </c>
      <c r="AE364" s="44" t="s">
        <v>439</v>
      </c>
      <c r="AF364" s="44" t="s">
        <v>439</v>
      </c>
      <c r="AG364" s="44" t="s">
        <v>439</v>
      </c>
      <c r="AH364" s="44" t="s">
        <v>439</v>
      </c>
      <c r="AI364" s="44" t="s">
        <v>1020</v>
      </c>
      <c r="AJ364" s="44" t="s">
        <v>1021</v>
      </c>
      <c r="AK364" s="44" t="s">
        <v>439</v>
      </c>
      <c r="AL364" s="44" t="s">
        <v>439</v>
      </c>
      <c r="AM364" s="44" t="s">
        <v>439</v>
      </c>
      <c r="AN364" s="44" t="s">
        <v>439</v>
      </c>
    </row>
    <row r="365" spans="1:40" ht="0" hidden="1" customHeight="1" x14ac:dyDescent="0.25"/>
  </sheetData>
  <mergeCells count="1061">
    <mergeCell ref="B14:C14"/>
    <mergeCell ref="D14:L14"/>
    <mergeCell ref="M14:P14"/>
    <mergeCell ref="B15:C15"/>
    <mergeCell ref="F15:L15"/>
    <mergeCell ref="N15:P15"/>
    <mergeCell ref="A2:B11"/>
    <mergeCell ref="C2:D8"/>
    <mergeCell ref="I2:I3"/>
    <mergeCell ref="K2:N3"/>
    <mergeCell ref="G5:G6"/>
    <mergeCell ref="K5:N5"/>
    <mergeCell ref="G8:G9"/>
    <mergeCell ref="I8:K10"/>
    <mergeCell ref="B20:C20"/>
    <mergeCell ref="F20:L20"/>
    <mergeCell ref="N20:P20"/>
    <mergeCell ref="B21:C21"/>
    <mergeCell ref="F21:L21"/>
    <mergeCell ref="N21:P21"/>
    <mergeCell ref="B18:C18"/>
    <mergeCell ref="F18:L18"/>
    <mergeCell ref="N18:P18"/>
    <mergeCell ref="B19:C19"/>
    <mergeCell ref="F19:L19"/>
    <mergeCell ref="N19:P19"/>
    <mergeCell ref="B16:C16"/>
    <mergeCell ref="F16:L16"/>
    <mergeCell ref="N16:P16"/>
    <mergeCell ref="B17:C17"/>
    <mergeCell ref="F17:L17"/>
    <mergeCell ref="N17:P17"/>
    <mergeCell ref="B26:C26"/>
    <mergeCell ref="F26:L26"/>
    <mergeCell ref="N26:P26"/>
    <mergeCell ref="B27:C27"/>
    <mergeCell ref="F27:L27"/>
    <mergeCell ref="N27:P27"/>
    <mergeCell ref="B24:C24"/>
    <mergeCell ref="F24:L24"/>
    <mergeCell ref="N24:P24"/>
    <mergeCell ref="B25:C25"/>
    <mergeCell ref="F25:L25"/>
    <mergeCell ref="N25:P25"/>
    <mergeCell ref="B22:C22"/>
    <mergeCell ref="F22:L22"/>
    <mergeCell ref="N22:P22"/>
    <mergeCell ref="B23:C23"/>
    <mergeCell ref="F23:L23"/>
    <mergeCell ref="N23:P23"/>
    <mergeCell ref="B32:C32"/>
    <mergeCell ref="F32:L32"/>
    <mergeCell ref="N32:P32"/>
    <mergeCell ref="B33:C33"/>
    <mergeCell ref="F33:L33"/>
    <mergeCell ref="N33:P33"/>
    <mergeCell ref="B30:C30"/>
    <mergeCell ref="F30:L30"/>
    <mergeCell ref="N30:P30"/>
    <mergeCell ref="B31:C31"/>
    <mergeCell ref="F31:L31"/>
    <mergeCell ref="N31:P31"/>
    <mergeCell ref="B28:C28"/>
    <mergeCell ref="F28:L28"/>
    <mergeCell ref="N28:P28"/>
    <mergeCell ref="B29:C29"/>
    <mergeCell ref="F29:L29"/>
    <mergeCell ref="N29:P29"/>
    <mergeCell ref="B38:C38"/>
    <mergeCell ref="F38:L38"/>
    <mergeCell ref="N38:P38"/>
    <mergeCell ref="B39:C39"/>
    <mergeCell ref="F39:L39"/>
    <mergeCell ref="N39:P39"/>
    <mergeCell ref="B36:C36"/>
    <mergeCell ref="F36:L36"/>
    <mergeCell ref="N36:P36"/>
    <mergeCell ref="B37:C37"/>
    <mergeCell ref="F37:L37"/>
    <mergeCell ref="N37:P37"/>
    <mergeCell ref="B34:C34"/>
    <mergeCell ref="F34:L34"/>
    <mergeCell ref="N34:P34"/>
    <mergeCell ref="B35:C35"/>
    <mergeCell ref="F35:L35"/>
    <mergeCell ref="N35:P35"/>
    <mergeCell ref="B44:C44"/>
    <mergeCell ref="F44:L44"/>
    <mergeCell ref="N44:P44"/>
    <mergeCell ref="B45:C45"/>
    <mergeCell ref="F45:L45"/>
    <mergeCell ref="N45:P45"/>
    <mergeCell ref="B42:C42"/>
    <mergeCell ref="F42:L42"/>
    <mergeCell ref="N42:P42"/>
    <mergeCell ref="B43:C43"/>
    <mergeCell ref="F43:L43"/>
    <mergeCell ref="N43:P43"/>
    <mergeCell ref="B40:C40"/>
    <mergeCell ref="F40:L40"/>
    <mergeCell ref="N40:P40"/>
    <mergeCell ref="B41:C41"/>
    <mergeCell ref="F41:L41"/>
    <mergeCell ref="N41:P41"/>
    <mergeCell ref="B50:C50"/>
    <mergeCell ref="F50:L50"/>
    <mergeCell ref="N50:P50"/>
    <mergeCell ref="B51:C51"/>
    <mergeCell ref="F51:L51"/>
    <mergeCell ref="N51:P51"/>
    <mergeCell ref="B48:C48"/>
    <mergeCell ref="F48:L48"/>
    <mergeCell ref="N48:P48"/>
    <mergeCell ref="B49:C49"/>
    <mergeCell ref="F49:L49"/>
    <mergeCell ref="N49:P49"/>
    <mergeCell ref="B46:C46"/>
    <mergeCell ref="F46:L46"/>
    <mergeCell ref="N46:P46"/>
    <mergeCell ref="B47:C47"/>
    <mergeCell ref="F47:L47"/>
    <mergeCell ref="N47:P47"/>
    <mergeCell ref="B56:C56"/>
    <mergeCell ref="F56:L56"/>
    <mergeCell ref="N56:P56"/>
    <mergeCell ref="B57:C57"/>
    <mergeCell ref="F57:L57"/>
    <mergeCell ref="N57:P57"/>
    <mergeCell ref="B54:C54"/>
    <mergeCell ref="F54:L54"/>
    <mergeCell ref="N54:P54"/>
    <mergeCell ref="B55:C55"/>
    <mergeCell ref="F55:L55"/>
    <mergeCell ref="N55:P55"/>
    <mergeCell ref="B52:C52"/>
    <mergeCell ref="F52:L52"/>
    <mergeCell ref="N52:P52"/>
    <mergeCell ref="B53:C53"/>
    <mergeCell ref="F53:L53"/>
    <mergeCell ref="N53:P53"/>
    <mergeCell ref="B62:C62"/>
    <mergeCell ref="F62:L62"/>
    <mergeCell ref="N62:P62"/>
    <mergeCell ref="B63:C63"/>
    <mergeCell ref="F63:L63"/>
    <mergeCell ref="N63:P63"/>
    <mergeCell ref="B60:C60"/>
    <mergeCell ref="F60:L60"/>
    <mergeCell ref="N60:P60"/>
    <mergeCell ref="B61:C61"/>
    <mergeCell ref="F61:L61"/>
    <mergeCell ref="N61:P61"/>
    <mergeCell ref="B58:C58"/>
    <mergeCell ref="F58:L58"/>
    <mergeCell ref="N58:P58"/>
    <mergeCell ref="B59:C59"/>
    <mergeCell ref="F59:L59"/>
    <mergeCell ref="N59:P59"/>
    <mergeCell ref="B68:C68"/>
    <mergeCell ref="F68:L68"/>
    <mergeCell ref="N68:P68"/>
    <mergeCell ref="B69:C69"/>
    <mergeCell ref="F69:L69"/>
    <mergeCell ref="N69:P69"/>
    <mergeCell ref="B66:C66"/>
    <mergeCell ref="F66:L66"/>
    <mergeCell ref="N66:P66"/>
    <mergeCell ref="B67:C67"/>
    <mergeCell ref="F67:L67"/>
    <mergeCell ref="N67:P67"/>
    <mergeCell ref="B64:C64"/>
    <mergeCell ref="F64:L64"/>
    <mergeCell ref="N64:P64"/>
    <mergeCell ref="B65:C65"/>
    <mergeCell ref="F65:L65"/>
    <mergeCell ref="N65:P65"/>
    <mergeCell ref="B74:C74"/>
    <mergeCell ref="F74:L74"/>
    <mergeCell ref="N74:P74"/>
    <mergeCell ref="B75:C75"/>
    <mergeCell ref="F75:L75"/>
    <mergeCell ref="N75:P75"/>
    <mergeCell ref="B72:C72"/>
    <mergeCell ref="F72:L72"/>
    <mergeCell ref="N72:P72"/>
    <mergeCell ref="B73:C73"/>
    <mergeCell ref="F73:L73"/>
    <mergeCell ref="N73:P73"/>
    <mergeCell ref="B70:C70"/>
    <mergeCell ref="F70:L70"/>
    <mergeCell ref="N70:P70"/>
    <mergeCell ref="B71:C71"/>
    <mergeCell ref="F71:L71"/>
    <mergeCell ref="N71:P71"/>
    <mergeCell ref="B80:C80"/>
    <mergeCell ref="F80:L80"/>
    <mergeCell ref="N80:P80"/>
    <mergeCell ref="B81:C81"/>
    <mergeCell ref="F81:L81"/>
    <mergeCell ref="N81:P81"/>
    <mergeCell ref="B78:C78"/>
    <mergeCell ref="F78:L78"/>
    <mergeCell ref="N78:P78"/>
    <mergeCell ref="B79:C79"/>
    <mergeCell ref="F79:L79"/>
    <mergeCell ref="N79:P79"/>
    <mergeCell ref="B76:C76"/>
    <mergeCell ref="F76:L76"/>
    <mergeCell ref="N76:P76"/>
    <mergeCell ref="B77:C77"/>
    <mergeCell ref="F77:L77"/>
    <mergeCell ref="N77:P77"/>
    <mergeCell ref="B86:C86"/>
    <mergeCell ref="F86:L86"/>
    <mergeCell ref="N86:P86"/>
    <mergeCell ref="B87:C87"/>
    <mergeCell ref="F87:L87"/>
    <mergeCell ref="N87:P87"/>
    <mergeCell ref="B84:C84"/>
    <mergeCell ref="F84:L84"/>
    <mergeCell ref="N84:P84"/>
    <mergeCell ref="B85:C85"/>
    <mergeCell ref="F85:L85"/>
    <mergeCell ref="N85:P85"/>
    <mergeCell ref="B82:C82"/>
    <mergeCell ref="F82:L82"/>
    <mergeCell ref="N82:P82"/>
    <mergeCell ref="B83:C83"/>
    <mergeCell ref="F83:L83"/>
    <mergeCell ref="N83:P83"/>
    <mergeCell ref="B92:C92"/>
    <mergeCell ref="F92:L92"/>
    <mergeCell ref="N92:P92"/>
    <mergeCell ref="B93:C93"/>
    <mergeCell ref="F93:L93"/>
    <mergeCell ref="N93:P93"/>
    <mergeCell ref="B90:C90"/>
    <mergeCell ref="F90:L90"/>
    <mergeCell ref="N90:P90"/>
    <mergeCell ref="B91:C91"/>
    <mergeCell ref="F91:L91"/>
    <mergeCell ref="N91:P91"/>
    <mergeCell ref="B88:C88"/>
    <mergeCell ref="F88:L88"/>
    <mergeCell ref="N88:P88"/>
    <mergeCell ref="B89:C89"/>
    <mergeCell ref="F89:L89"/>
    <mergeCell ref="N89:P89"/>
    <mergeCell ref="B98:C98"/>
    <mergeCell ref="F98:L98"/>
    <mergeCell ref="N98:P98"/>
    <mergeCell ref="B99:C99"/>
    <mergeCell ref="F99:L99"/>
    <mergeCell ref="N99:P99"/>
    <mergeCell ref="B96:C96"/>
    <mergeCell ref="F96:L96"/>
    <mergeCell ref="N96:P96"/>
    <mergeCell ref="B97:C97"/>
    <mergeCell ref="F97:L97"/>
    <mergeCell ref="N97:P97"/>
    <mergeCell ref="B94:C94"/>
    <mergeCell ref="F94:L94"/>
    <mergeCell ref="N94:P94"/>
    <mergeCell ref="B95:C95"/>
    <mergeCell ref="F95:L95"/>
    <mergeCell ref="N95:P95"/>
    <mergeCell ref="B104:C104"/>
    <mergeCell ref="F104:L104"/>
    <mergeCell ref="N104:P104"/>
    <mergeCell ref="B105:C105"/>
    <mergeCell ref="F105:L105"/>
    <mergeCell ref="N105:P105"/>
    <mergeCell ref="B102:C102"/>
    <mergeCell ref="F102:L102"/>
    <mergeCell ref="N102:P102"/>
    <mergeCell ref="B103:C103"/>
    <mergeCell ref="F103:L103"/>
    <mergeCell ref="N103:P103"/>
    <mergeCell ref="B100:C100"/>
    <mergeCell ref="F100:L100"/>
    <mergeCell ref="N100:P100"/>
    <mergeCell ref="B101:C101"/>
    <mergeCell ref="F101:L101"/>
    <mergeCell ref="N101:P101"/>
    <mergeCell ref="B110:C110"/>
    <mergeCell ref="F110:L110"/>
    <mergeCell ref="N110:P110"/>
    <mergeCell ref="B111:C111"/>
    <mergeCell ref="F111:L111"/>
    <mergeCell ref="N111:P111"/>
    <mergeCell ref="B108:C108"/>
    <mergeCell ref="F108:L108"/>
    <mergeCell ref="N108:P108"/>
    <mergeCell ref="B109:C109"/>
    <mergeCell ref="F109:L109"/>
    <mergeCell ref="N109:P109"/>
    <mergeCell ref="B106:C106"/>
    <mergeCell ref="F106:L106"/>
    <mergeCell ref="N106:P106"/>
    <mergeCell ref="B107:C107"/>
    <mergeCell ref="F107:L107"/>
    <mergeCell ref="N107:P107"/>
    <mergeCell ref="B116:C116"/>
    <mergeCell ref="F116:L116"/>
    <mergeCell ref="N116:P116"/>
    <mergeCell ref="B117:C117"/>
    <mergeCell ref="F117:L117"/>
    <mergeCell ref="N117:P117"/>
    <mergeCell ref="B114:C114"/>
    <mergeCell ref="F114:L114"/>
    <mergeCell ref="N114:P114"/>
    <mergeCell ref="B115:C115"/>
    <mergeCell ref="F115:L115"/>
    <mergeCell ref="N115:P115"/>
    <mergeCell ref="B112:C112"/>
    <mergeCell ref="F112:L112"/>
    <mergeCell ref="N112:P112"/>
    <mergeCell ref="B113:C113"/>
    <mergeCell ref="F113:L113"/>
    <mergeCell ref="N113:P113"/>
    <mergeCell ref="B122:C122"/>
    <mergeCell ref="F122:L122"/>
    <mergeCell ref="N122:P122"/>
    <mergeCell ref="B123:C123"/>
    <mergeCell ref="F123:L123"/>
    <mergeCell ref="N123:P123"/>
    <mergeCell ref="B120:C120"/>
    <mergeCell ref="F120:L120"/>
    <mergeCell ref="N120:P120"/>
    <mergeCell ref="B121:C121"/>
    <mergeCell ref="F121:L121"/>
    <mergeCell ref="N121:P121"/>
    <mergeCell ref="B118:C118"/>
    <mergeCell ref="F118:L118"/>
    <mergeCell ref="N118:P118"/>
    <mergeCell ref="B119:C119"/>
    <mergeCell ref="F119:L119"/>
    <mergeCell ref="N119:P119"/>
    <mergeCell ref="B128:C128"/>
    <mergeCell ref="F128:L128"/>
    <mergeCell ref="N128:P128"/>
    <mergeCell ref="B129:C129"/>
    <mergeCell ref="F129:L129"/>
    <mergeCell ref="N129:P129"/>
    <mergeCell ref="B126:C126"/>
    <mergeCell ref="F126:L126"/>
    <mergeCell ref="N126:P126"/>
    <mergeCell ref="B127:C127"/>
    <mergeCell ref="F127:L127"/>
    <mergeCell ref="N127:P127"/>
    <mergeCell ref="B124:C124"/>
    <mergeCell ref="F124:L124"/>
    <mergeCell ref="N124:P124"/>
    <mergeCell ref="B125:C125"/>
    <mergeCell ref="F125:L125"/>
    <mergeCell ref="N125:P125"/>
    <mergeCell ref="B134:C134"/>
    <mergeCell ref="F134:L134"/>
    <mergeCell ref="N134:P134"/>
    <mergeCell ref="B135:C135"/>
    <mergeCell ref="F135:L135"/>
    <mergeCell ref="N135:P135"/>
    <mergeCell ref="B132:C132"/>
    <mergeCell ref="F132:L132"/>
    <mergeCell ref="N132:P132"/>
    <mergeCell ref="B133:C133"/>
    <mergeCell ref="F133:L133"/>
    <mergeCell ref="N133:P133"/>
    <mergeCell ref="B130:C130"/>
    <mergeCell ref="F130:L130"/>
    <mergeCell ref="N130:P130"/>
    <mergeCell ref="B131:C131"/>
    <mergeCell ref="F131:L131"/>
    <mergeCell ref="N131:P131"/>
    <mergeCell ref="B140:C140"/>
    <mergeCell ref="F140:L140"/>
    <mergeCell ref="N140:P140"/>
    <mergeCell ref="B141:C141"/>
    <mergeCell ref="F141:L141"/>
    <mergeCell ref="N141:P141"/>
    <mergeCell ref="B138:C138"/>
    <mergeCell ref="F138:L138"/>
    <mergeCell ref="N138:P138"/>
    <mergeCell ref="B139:C139"/>
    <mergeCell ref="F139:L139"/>
    <mergeCell ref="N139:P139"/>
    <mergeCell ref="B136:C136"/>
    <mergeCell ref="F136:L136"/>
    <mergeCell ref="N136:P136"/>
    <mergeCell ref="B137:C137"/>
    <mergeCell ref="F137:L137"/>
    <mergeCell ref="N137:P137"/>
    <mergeCell ref="B146:C146"/>
    <mergeCell ref="F146:L146"/>
    <mergeCell ref="N146:P146"/>
    <mergeCell ref="B147:C147"/>
    <mergeCell ref="F147:L147"/>
    <mergeCell ref="N147:P147"/>
    <mergeCell ref="B144:C144"/>
    <mergeCell ref="F144:L144"/>
    <mergeCell ref="N144:P144"/>
    <mergeCell ref="B145:C145"/>
    <mergeCell ref="F145:L145"/>
    <mergeCell ref="N145:P145"/>
    <mergeCell ref="B142:C142"/>
    <mergeCell ref="F142:L142"/>
    <mergeCell ref="N142:P142"/>
    <mergeCell ref="B143:C143"/>
    <mergeCell ref="F143:L143"/>
    <mergeCell ref="N143:P143"/>
    <mergeCell ref="B152:C152"/>
    <mergeCell ref="F152:L152"/>
    <mergeCell ref="N152:P152"/>
    <mergeCell ref="B153:C153"/>
    <mergeCell ref="F153:L153"/>
    <mergeCell ref="N153:P153"/>
    <mergeCell ref="B150:C150"/>
    <mergeCell ref="F150:L150"/>
    <mergeCell ref="N150:P150"/>
    <mergeCell ref="B151:C151"/>
    <mergeCell ref="F151:L151"/>
    <mergeCell ref="N151:P151"/>
    <mergeCell ref="B148:C148"/>
    <mergeCell ref="F148:L148"/>
    <mergeCell ref="N148:P148"/>
    <mergeCell ref="B149:C149"/>
    <mergeCell ref="F149:L149"/>
    <mergeCell ref="N149:P149"/>
    <mergeCell ref="B158:C158"/>
    <mergeCell ref="F158:L158"/>
    <mergeCell ref="N158:P158"/>
    <mergeCell ref="B159:C159"/>
    <mergeCell ref="F159:L159"/>
    <mergeCell ref="N159:P159"/>
    <mergeCell ref="B156:C156"/>
    <mergeCell ref="F156:L156"/>
    <mergeCell ref="N156:P156"/>
    <mergeCell ref="B157:C157"/>
    <mergeCell ref="F157:L157"/>
    <mergeCell ref="N157:P157"/>
    <mergeCell ref="B154:C154"/>
    <mergeCell ref="F154:L154"/>
    <mergeCell ref="N154:P154"/>
    <mergeCell ref="B155:C155"/>
    <mergeCell ref="F155:L155"/>
    <mergeCell ref="N155:P155"/>
    <mergeCell ref="B164:C164"/>
    <mergeCell ref="F164:L164"/>
    <mergeCell ref="N164:P164"/>
    <mergeCell ref="B165:C165"/>
    <mergeCell ref="F165:L165"/>
    <mergeCell ref="N165:P165"/>
    <mergeCell ref="B162:C162"/>
    <mergeCell ref="F162:L162"/>
    <mergeCell ref="N162:P162"/>
    <mergeCell ref="B163:C163"/>
    <mergeCell ref="F163:L163"/>
    <mergeCell ref="N163:P163"/>
    <mergeCell ref="B160:C160"/>
    <mergeCell ref="F160:L160"/>
    <mergeCell ref="N160:P160"/>
    <mergeCell ref="B161:C161"/>
    <mergeCell ref="F161:L161"/>
    <mergeCell ref="N161:P161"/>
    <mergeCell ref="B170:C170"/>
    <mergeCell ref="F170:L170"/>
    <mergeCell ref="N170:P170"/>
    <mergeCell ref="B171:C171"/>
    <mergeCell ref="F171:L171"/>
    <mergeCell ref="N171:P171"/>
    <mergeCell ref="B168:C168"/>
    <mergeCell ref="F168:L168"/>
    <mergeCell ref="N168:P168"/>
    <mergeCell ref="B169:C169"/>
    <mergeCell ref="F169:L169"/>
    <mergeCell ref="N169:P169"/>
    <mergeCell ref="B166:C166"/>
    <mergeCell ref="F166:L166"/>
    <mergeCell ref="N166:P166"/>
    <mergeCell ref="B167:C167"/>
    <mergeCell ref="F167:L167"/>
    <mergeCell ref="N167:P167"/>
    <mergeCell ref="B176:C176"/>
    <mergeCell ref="F176:L176"/>
    <mergeCell ref="N176:P176"/>
    <mergeCell ref="B177:C177"/>
    <mergeCell ref="F177:L177"/>
    <mergeCell ref="N177:P177"/>
    <mergeCell ref="B174:C174"/>
    <mergeCell ref="F174:L174"/>
    <mergeCell ref="N174:P174"/>
    <mergeCell ref="B175:C175"/>
    <mergeCell ref="F175:L175"/>
    <mergeCell ref="N175:P175"/>
    <mergeCell ref="B172:C172"/>
    <mergeCell ref="F172:L172"/>
    <mergeCell ref="N172:P172"/>
    <mergeCell ref="B173:C173"/>
    <mergeCell ref="F173:L173"/>
    <mergeCell ref="N173:P173"/>
    <mergeCell ref="B182:C182"/>
    <mergeCell ref="F182:L182"/>
    <mergeCell ref="N182:P182"/>
    <mergeCell ref="B183:C183"/>
    <mergeCell ref="F183:L183"/>
    <mergeCell ref="N183:P183"/>
    <mergeCell ref="B180:C180"/>
    <mergeCell ref="F180:L180"/>
    <mergeCell ref="N180:P180"/>
    <mergeCell ref="B181:C181"/>
    <mergeCell ref="F181:L181"/>
    <mergeCell ref="N181:P181"/>
    <mergeCell ref="B178:C178"/>
    <mergeCell ref="F178:L178"/>
    <mergeCell ref="N178:P178"/>
    <mergeCell ref="B179:C179"/>
    <mergeCell ref="F179:L179"/>
    <mergeCell ref="N179:P179"/>
    <mergeCell ref="B188:C188"/>
    <mergeCell ref="F188:L188"/>
    <mergeCell ref="N188:P188"/>
    <mergeCell ref="B189:C189"/>
    <mergeCell ref="F189:L189"/>
    <mergeCell ref="N189:P189"/>
    <mergeCell ref="B186:C186"/>
    <mergeCell ref="F186:L186"/>
    <mergeCell ref="N186:P186"/>
    <mergeCell ref="B187:C187"/>
    <mergeCell ref="F187:L187"/>
    <mergeCell ref="N187:P187"/>
    <mergeCell ref="B184:C184"/>
    <mergeCell ref="F184:L184"/>
    <mergeCell ref="N184:P184"/>
    <mergeCell ref="B185:C185"/>
    <mergeCell ref="F185:L185"/>
    <mergeCell ref="N185:P185"/>
    <mergeCell ref="B194:C194"/>
    <mergeCell ref="F194:L194"/>
    <mergeCell ref="N194:P194"/>
    <mergeCell ref="B195:C195"/>
    <mergeCell ref="F195:L195"/>
    <mergeCell ref="N195:P195"/>
    <mergeCell ref="B192:C192"/>
    <mergeCell ref="F192:L192"/>
    <mergeCell ref="N192:P192"/>
    <mergeCell ref="B193:C193"/>
    <mergeCell ref="F193:L193"/>
    <mergeCell ref="N193:P193"/>
    <mergeCell ref="B190:C190"/>
    <mergeCell ref="F190:L190"/>
    <mergeCell ref="N190:P190"/>
    <mergeCell ref="B191:C191"/>
    <mergeCell ref="F191:L191"/>
    <mergeCell ref="N191:P191"/>
    <mergeCell ref="B200:C200"/>
    <mergeCell ref="F200:L200"/>
    <mergeCell ref="N200:P200"/>
    <mergeCell ref="B201:C201"/>
    <mergeCell ref="F201:L201"/>
    <mergeCell ref="N201:P201"/>
    <mergeCell ref="B198:C198"/>
    <mergeCell ref="F198:L198"/>
    <mergeCell ref="N198:P198"/>
    <mergeCell ref="B199:C199"/>
    <mergeCell ref="F199:L199"/>
    <mergeCell ref="N199:P199"/>
    <mergeCell ref="B196:C196"/>
    <mergeCell ref="F196:L196"/>
    <mergeCell ref="N196:P196"/>
    <mergeCell ref="B197:C197"/>
    <mergeCell ref="F197:L197"/>
    <mergeCell ref="N197:P197"/>
    <mergeCell ref="B206:C206"/>
    <mergeCell ref="F206:L206"/>
    <mergeCell ref="N206:P206"/>
    <mergeCell ref="B207:C207"/>
    <mergeCell ref="F207:L207"/>
    <mergeCell ref="N207:P207"/>
    <mergeCell ref="B204:C204"/>
    <mergeCell ref="F204:L204"/>
    <mergeCell ref="N204:P204"/>
    <mergeCell ref="B205:C205"/>
    <mergeCell ref="F205:L205"/>
    <mergeCell ref="N205:P205"/>
    <mergeCell ref="B202:C202"/>
    <mergeCell ref="F202:L202"/>
    <mergeCell ref="N202:P202"/>
    <mergeCell ref="B203:C203"/>
    <mergeCell ref="F203:L203"/>
    <mergeCell ref="N203:P203"/>
    <mergeCell ref="B212:C212"/>
    <mergeCell ref="F212:L212"/>
    <mergeCell ref="N212:P212"/>
    <mergeCell ref="B213:C213"/>
    <mergeCell ref="F213:L213"/>
    <mergeCell ref="N213:P213"/>
    <mergeCell ref="B210:C210"/>
    <mergeCell ref="F210:L210"/>
    <mergeCell ref="N210:P210"/>
    <mergeCell ref="B211:C211"/>
    <mergeCell ref="F211:L211"/>
    <mergeCell ref="N211:P211"/>
    <mergeCell ref="B208:C208"/>
    <mergeCell ref="F208:L208"/>
    <mergeCell ref="N208:P208"/>
    <mergeCell ref="B209:C209"/>
    <mergeCell ref="F209:L209"/>
    <mergeCell ref="N209:P209"/>
    <mergeCell ref="B218:C218"/>
    <mergeCell ref="F218:L218"/>
    <mergeCell ref="N218:P218"/>
    <mergeCell ref="B219:C219"/>
    <mergeCell ref="F219:L219"/>
    <mergeCell ref="N219:P219"/>
    <mergeCell ref="B216:C216"/>
    <mergeCell ref="F216:L216"/>
    <mergeCell ref="N216:P216"/>
    <mergeCell ref="B217:C217"/>
    <mergeCell ref="F217:L217"/>
    <mergeCell ref="N217:P217"/>
    <mergeCell ref="B214:C214"/>
    <mergeCell ref="F214:L214"/>
    <mergeCell ref="N214:P214"/>
    <mergeCell ref="B215:C215"/>
    <mergeCell ref="F215:L215"/>
    <mergeCell ref="N215:P215"/>
    <mergeCell ref="B224:C224"/>
    <mergeCell ref="F224:L224"/>
    <mergeCell ref="N224:P224"/>
    <mergeCell ref="B225:C225"/>
    <mergeCell ref="F225:L225"/>
    <mergeCell ref="N225:P225"/>
    <mergeCell ref="B222:C222"/>
    <mergeCell ref="F222:L222"/>
    <mergeCell ref="N222:P222"/>
    <mergeCell ref="B223:C223"/>
    <mergeCell ref="F223:L223"/>
    <mergeCell ref="N223:P223"/>
    <mergeCell ref="B220:C220"/>
    <mergeCell ref="F220:L220"/>
    <mergeCell ref="N220:P220"/>
    <mergeCell ref="B221:C221"/>
    <mergeCell ref="F221:L221"/>
    <mergeCell ref="N221:P221"/>
    <mergeCell ref="B230:C230"/>
    <mergeCell ref="F230:L230"/>
    <mergeCell ref="N230:P230"/>
    <mergeCell ref="B231:C231"/>
    <mergeCell ref="F231:L231"/>
    <mergeCell ref="N231:P231"/>
    <mergeCell ref="B228:C228"/>
    <mergeCell ref="F228:L228"/>
    <mergeCell ref="N228:P228"/>
    <mergeCell ref="B229:C229"/>
    <mergeCell ref="F229:L229"/>
    <mergeCell ref="N229:P229"/>
    <mergeCell ref="B226:C226"/>
    <mergeCell ref="F226:L226"/>
    <mergeCell ref="N226:P226"/>
    <mergeCell ref="B227:C227"/>
    <mergeCell ref="F227:L227"/>
    <mergeCell ref="N227:P227"/>
    <mergeCell ref="B236:C236"/>
    <mergeCell ref="F236:L236"/>
    <mergeCell ref="N236:P236"/>
    <mergeCell ref="B237:C237"/>
    <mergeCell ref="F237:L237"/>
    <mergeCell ref="N237:P237"/>
    <mergeCell ref="B234:C234"/>
    <mergeCell ref="F234:L234"/>
    <mergeCell ref="N234:P234"/>
    <mergeCell ref="B235:C235"/>
    <mergeCell ref="F235:L235"/>
    <mergeCell ref="N235:P235"/>
    <mergeCell ref="B232:C232"/>
    <mergeCell ref="F232:L232"/>
    <mergeCell ref="N232:P232"/>
    <mergeCell ref="B233:C233"/>
    <mergeCell ref="F233:L233"/>
    <mergeCell ref="N233:P233"/>
    <mergeCell ref="B242:C242"/>
    <mergeCell ref="F242:L242"/>
    <mergeCell ref="N242:P242"/>
    <mergeCell ref="B243:C243"/>
    <mergeCell ref="F243:L243"/>
    <mergeCell ref="N243:P243"/>
    <mergeCell ref="B240:C240"/>
    <mergeCell ref="F240:L240"/>
    <mergeCell ref="N240:P240"/>
    <mergeCell ref="B241:C241"/>
    <mergeCell ref="F241:L241"/>
    <mergeCell ref="N241:P241"/>
    <mergeCell ref="B238:C238"/>
    <mergeCell ref="F238:L238"/>
    <mergeCell ref="N238:P238"/>
    <mergeCell ref="B239:C239"/>
    <mergeCell ref="F239:L239"/>
    <mergeCell ref="N239:P239"/>
    <mergeCell ref="B248:C248"/>
    <mergeCell ref="F248:L248"/>
    <mergeCell ref="N248:P248"/>
    <mergeCell ref="B249:C249"/>
    <mergeCell ref="F249:L249"/>
    <mergeCell ref="N249:P249"/>
    <mergeCell ref="B246:C246"/>
    <mergeCell ref="F246:L246"/>
    <mergeCell ref="N246:P246"/>
    <mergeCell ref="B247:C247"/>
    <mergeCell ref="F247:L247"/>
    <mergeCell ref="N247:P247"/>
    <mergeCell ref="B244:C244"/>
    <mergeCell ref="F244:L244"/>
    <mergeCell ref="N244:P244"/>
    <mergeCell ref="B245:C245"/>
    <mergeCell ref="F245:L245"/>
    <mergeCell ref="N245:P245"/>
    <mergeCell ref="B254:C254"/>
    <mergeCell ref="F254:L254"/>
    <mergeCell ref="N254:P254"/>
    <mergeCell ref="B255:C255"/>
    <mergeCell ref="F255:L255"/>
    <mergeCell ref="N255:P255"/>
    <mergeCell ref="B252:C252"/>
    <mergeCell ref="F252:L252"/>
    <mergeCell ref="N252:P252"/>
    <mergeCell ref="B253:C253"/>
    <mergeCell ref="F253:L253"/>
    <mergeCell ref="N253:P253"/>
    <mergeCell ref="B250:C250"/>
    <mergeCell ref="F250:L250"/>
    <mergeCell ref="N250:P250"/>
    <mergeCell ref="B251:C251"/>
    <mergeCell ref="F251:L251"/>
    <mergeCell ref="N251:P251"/>
    <mergeCell ref="B260:C260"/>
    <mergeCell ref="F260:L260"/>
    <mergeCell ref="N260:P260"/>
    <mergeCell ref="B261:C261"/>
    <mergeCell ref="F261:L261"/>
    <mergeCell ref="N261:P261"/>
    <mergeCell ref="B258:C258"/>
    <mergeCell ref="F258:L258"/>
    <mergeCell ref="N258:P258"/>
    <mergeCell ref="B259:C259"/>
    <mergeCell ref="F259:L259"/>
    <mergeCell ref="N259:P259"/>
    <mergeCell ref="B256:C256"/>
    <mergeCell ref="F256:L256"/>
    <mergeCell ref="N256:P256"/>
    <mergeCell ref="B257:C257"/>
    <mergeCell ref="F257:L257"/>
    <mergeCell ref="N257:P257"/>
    <mergeCell ref="B266:C266"/>
    <mergeCell ref="F266:L266"/>
    <mergeCell ref="N266:P266"/>
    <mergeCell ref="B267:C267"/>
    <mergeCell ref="F267:L267"/>
    <mergeCell ref="N267:P267"/>
    <mergeCell ref="B264:C264"/>
    <mergeCell ref="F264:L264"/>
    <mergeCell ref="N264:P264"/>
    <mergeCell ref="B265:C265"/>
    <mergeCell ref="F265:L265"/>
    <mergeCell ref="N265:P265"/>
    <mergeCell ref="B262:C262"/>
    <mergeCell ref="F262:L262"/>
    <mergeCell ref="N262:P262"/>
    <mergeCell ref="B263:C263"/>
    <mergeCell ref="F263:L263"/>
    <mergeCell ref="N263:P263"/>
    <mergeCell ref="B272:C272"/>
    <mergeCell ref="F272:L272"/>
    <mergeCell ref="N272:P272"/>
    <mergeCell ref="B273:C273"/>
    <mergeCell ref="F273:L273"/>
    <mergeCell ref="N273:P273"/>
    <mergeCell ref="B270:C270"/>
    <mergeCell ref="F270:L270"/>
    <mergeCell ref="N270:P270"/>
    <mergeCell ref="B271:C271"/>
    <mergeCell ref="F271:L271"/>
    <mergeCell ref="N271:P271"/>
    <mergeCell ref="B268:C268"/>
    <mergeCell ref="F268:L268"/>
    <mergeCell ref="N268:P268"/>
    <mergeCell ref="B269:C269"/>
    <mergeCell ref="F269:L269"/>
    <mergeCell ref="N269:P269"/>
    <mergeCell ref="B278:C278"/>
    <mergeCell ref="F278:L278"/>
    <mergeCell ref="N278:P278"/>
    <mergeCell ref="B279:C279"/>
    <mergeCell ref="F279:L279"/>
    <mergeCell ref="N279:P279"/>
    <mergeCell ref="B276:C276"/>
    <mergeCell ref="F276:L276"/>
    <mergeCell ref="N276:P276"/>
    <mergeCell ref="B277:C277"/>
    <mergeCell ref="F277:L277"/>
    <mergeCell ref="N277:P277"/>
    <mergeCell ref="B274:C274"/>
    <mergeCell ref="F274:L274"/>
    <mergeCell ref="N274:P274"/>
    <mergeCell ref="B275:C275"/>
    <mergeCell ref="F275:L275"/>
    <mergeCell ref="N275:P275"/>
    <mergeCell ref="B284:C284"/>
    <mergeCell ref="F284:L284"/>
    <mergeCell ref="N284:P284"/>
    <mergeCell ref="B285:C285"/>
    <mergeCell ref="F285:L285"/>
    <mergeCell ref="N285:P285"/>
    <mergeCell ref="B282:C282"/>
    <mergeCell ref="F282:L282"/>
    <mergeCell ref="N282:P282"/>
    <mergeCell ref="B283:C283"/>
    <mergeCell ref="F283:L283"/>
    <mergeCell ref="N283:P283"/>
    <mergeCell ref="B280:C280"/>
    <mergeCell ref="F280:L280"/>
    <mergeCell ref="N280:P280"/>
    <mergeCell ref="B281:C281"/>
    <mergeCell ref="F281:L281"/>
    <mergeCell ref="N281:P281"/>
    <mergeCell ref="B290:C290"/>
    <mergeCell ref="F290:L290"/>
    <mergeCell ref="N290:P290"/>
    <mergeCell ref="B291:C291"/>
    <mergeCell ref="F291:L291"/>
    <mergeCell ref="N291:P291"/>
    <mergeCell ref="B288:C288"/>
    <mergeCell ref="F288:L288"/>
    <mergeCell ref="N288:P288"/>
    <mergeCell ref="B289:C289"/>
    <mergeCell ref="F289:L289"/>
    <mergeCell ref="N289:P289"/>
    <mergeCell ref="B286:C286"/>
    <mergeCell ref="F286:L286"/>
    <mergeCell ref="N286:P286"/>
    <mergeCell ref="B287:C287"/>
    <mergeCell ref="F287:L287"/>
    <mergeCell ref="N287:P287"/>
    <mergeCell ref="B296:C296"/>
    <mergeCell ref="F296:L296"/>
    <mergeCell ref="N296:P296"/>
    <mergeCell ref="B297:C297"/>
    <mergeCell ref="F297:L297"/>
    <mergeCell ref="N297:P297"/>
    <mergeCell ref="B294:C294"/>
    <mergeCell ref="F294:L294"/>
    <mergeCell ref="N294:P294"/>
    <mergeCell ref="B295:C295"/>
    <mergeCell ref="F295:L295"/>
    <mergeCell ref="N295:P295"/>
    <mergeCell ref="B292:C292"/>
    <mergeCell ref="F292:L292"/>
    <mergeCell ref="N292:P292"/>
    <mergeCell ref="B293:C293"/>
    <mergeCell ref="F293:L293"/>
    <mergeCell ref="N293:P293"/>
    <mergeCell ref="B302:C302"/>
    <mergeCell ref="F302:L302"/>
    <mergeCell ref="N302:P302"/>
    <mergeCell ref="B303:C303"/>
    <mergeCell ref="F303:L303"/>
    <mergeCell ref="N303:P303"/>
    <mergeCell ref="B300:C300"/>
    <mergeCell ref="F300:L300"/>
    <mergeCell ref="N300:P300"/>
    <mergeCell ref="B301:C301"/>
    <mergeCell ref="F301:L301"/>
    <mergeCell ref="N301:P301"/>
    <mergeCell ref="B298:C298"/>
    <mergeCell ref="F298:L298"/>
    <mergeCell ref="N298:P298"/>
    <mergeCell ref="B299:C299"/>
    <mergeCell ref="F299:L299"/>
    <mergeCell ref="N299:P299"/>
    <mergeCell ref="B308:C308"/>
    <mergeCell ref="F308:L308"/>
    <mergeCell ref="N308:P308"/>
    <mergeCell ref="B309:C309"/>
    <mergeCell ref="F309:L309"/>
    <mergeCell ref="N309:P309"/>
    <mergeCell ref="B306:C306"/>
    <mergeCell ref="F306:L306"/>
    <mergeCell ref="N306:P306"/>
    <mergeCell ref="B307:C307"/>
    <mergeCell ref="F307:L307"/>
    <mergeCell ref="N307:P307"/>
    <mergeCell ref="B304:C304"/>
    <mergeCell ref="F304:L304"/>
    <mergeCell ref="N304:P304"/>
    <mergeCell ref="B305:C305"/>
    <mergeCell ref="F305:L305"/>
    <mergeCell ref="N305:P305"/>
    <mergeCell ref="B314:C314"/>
    <mergeCell ref="F314:L314"/>
    <mergeCell ref="N314:P314"/>
    <mergeCell ref="B315:C315"/>
    <mergeCell ref="F315:L315"/>
    <mergeCell ref="N315:P315"/>
    <mergeCell ref="B312:C312"/>
    <mergeCell ref="F312:L312"/>
    <mergeCell ref="N312:P312"/>
    <mergeCell ref="B313:C313"/>
    <mergeCell ref="F313:L313"/>
    <mergeCell ref="N313:P313"/>
    <mergeCell ref="B310:C310"/>
    <mergeCell ref="F310:L310"/>
    <mergeCell ref="N310:P310"/>
    <mergeCell ref="B311:C311"/>
    <mergeCell ref="F311:L311"/>
    <mergeCell ref="N311:P311"/>
    <mergeCell ref="B320:C320"/>
    <mergeCell ref="F320:L320"/>
    <mergeCell ref="N320:P320"/>
    <mergeCell ref="B321:C321"/>
    <mergeCell ref="F321:L321"/>
    <mergeCell ref="N321:P321"/>
    <mergeCell ref="B318:C318"/>
    <mergeCell ref="F318:L318"/>
    <mergeCell ref="N318:P318"/>
    <mergeCell ref="B319:C319"/>
    <mergeCell ref="F319:L319"/>
    <mergeCell ref="N319:P319"/>
    <mergeCell ref="B316:C316"/>
    <mergeCell ref="F316:L316"/>
    <mergeCell ref="N316:P316"/>
    <mergeCell ref="B317:C317"/>
    <mergeCell ref="F317:L317"/>
    <mergeCell ref="N317:P317"/>
    <mergeCell ref="B326:C326"/>
    <mergeCell ref="F326:L326"/>
    <mergeCell ref="N326:P326"/>
    <mergeCell ref="B327:C327"/>
    <mergeCell ref="F327:L327"/>
    <mergeCell ref="N327:P327"/>
    <mergeCell ref="B324:C324"/>
    <mergeCell ref="F324:L324"/>
    <mergeCell ref="N324:P324"/>
    <mergeCell ref="B325:C325"/>
    <mergeCell ref="F325:L325"/>
    <mergeCell ref="N325:P325"/>
    <mergeCell ref="B322:C322"/>
    <mergeCell ref="F322:L322"/>
    <mergeCell ref="N322:P322"/>
    <mergeCell ref="B323:C323"/>
    <mergeCell ref="F323:L323"/>
    <mergeCell ref="N323:P323"/>
    <mergeCell ref="B332:C332"/>
    <mergeCell ref="F332:L332"/>
    <mergeCell ref="N332:P332"/>
    <mergeCell ref="B333:C333"/>
    <mergeCell ref="F333:L333"/>
    <mergeCell ref="N333:P333"/>
    <mergeCell ref="B330:C330"/>
    <mergeCell ref="F330:L330"/>
    <mergeCell ref="N330:P330"/>
    <mergeCell ref="B331:C331"/>
    <mergeCell ref="F331:L331"/>
    <mergeCell ref="N331:P331"/>
    <mergeCell ref="B328:C328"/>
    <mergeCell ref="F328:L328"/>
    <mergeCell ref="N328:P328"/>
    <mergeCell ref="B329:C329"/>
    <mergeCell ref="F329:L329"/>
    <mergeCell ref="N329:P329"/>
    <mergeCell ref="B338:C338"/>
    <mergeCell ref="F338:L338"/>
    <mergeCell ref="N338:P338"/>
    <mergeCell ref="B339:C339"/>
    <mergeCell ref="F339:L339"/>
    <mergeCell ref="N339:P339"/>
    <mergeCell ref="B336:C336"/>
    <mergeCell ref="F336:L336"/>
    <mergeCell ref="N336:P336"/>
    <mergeCell ref="B337:C337"/>
    <mergeCell ref="F337:L337"/>
    <mergeCell ref="N337:P337"/>
    <mergeCell ref="B334:C334"/>
    <mergeCell ref="F334:L334"/>
    <mergeCell ref="N334:P334"/>
    <mergeCell ref="B335:C335"/>
    <mergeCell ref="F335:L335"/>
    <mergeCell ref="N335:P335"/>
    <mergeCell ref="B344:C344"/>
    <mergeCell ref="F344:L344"/>
    <mergeCell ref="N344:P344"/>
    <mergeCell ref="B345:C345"/>
    <mergeCell ref="F345:L345"/>
    <mergeCell ref="N345:P345"/>
    <mergeCell ref="B342:C342"/>
    <mergeCell ref="F342:L342"/>
    <mergeCell ref="N342:P342"/>
    <mergeCell ref="B343:C343"/>
    <mergeCell ref="F343:L343"/>
    <mergeCell ref="N343:P343"/>
    <mergeCell ref="B340:C340"/>
    <mergeCell ref="F340:L340"/>
    <mergeCell ref="N340:P340"/>
    <mergeCell ref="B341:C341"/>
    <mergeCell ref="F341:L341"/>
    <mergeCell ref="N341:P341"/>
    <mergeCell ref="B350:C350"/>
    <mergeCell ref="F350:L350"/>
    <mergeCell ref="N350:P350"/>
    <mergeCell ref="B351:C351"/>
    <mergeCell ref="F351:L351"/>
    <mergeCell ref="N351:P351"/>
    <mergeCell ref="B348:C348"/>
    <mergeCell ref="F348:L348"/>
    <mergeCell ref="N348:P348"/>
    <mergeCell ref="B349:C349"/>
    <mergeCell ref="F349:L349"/>
    <mergeCell ref="N349:P349"/>
    <mergeCell ref="B346:C346"/>
    <mergeCell ref="F346:L346"/>
    <mergeCell ref="N346:P346"/>
    <mergeCell ref="B347:C347"/>
    <mergeCell ref="F347:L347"/>
    <mergeCell ref="N347:P347"/>
    <mergeCell ref="B356:C356"/>
    <mergeCell ref="F356:L356"/>
    <mergeCell ref="N356:P356"/>
    <mergeCell ref="B357:C357"/>
    <mergeCell ref="F357:L357"/>
    <mergeCell ref="N357:P357"/>
    <mergeCell ref="B354:C354"/>
    <mergeCell ref="F354:L354"/>
    <mergeCell ref="N354:P354"/>
    <mergeCell ref="B355:C355"/>
    <mergeCell ref="F355:L355"/>
    <mergeCell ref="N355:P355"/>
    <mergeCell ref="B352:C352"/>
    <mergeCell ref="F352:L352"/>
    <mergeCell ref="N352:P352"/>
    <mergeCell ref="B353:C353"/>
    <mergeCell ref="F353:L353"/>
    <mergeCell ref="N353:P353"/>
    <mergeCell ref="B364:C364"/>
    <mergeCell ref="F364:L364"/>
    <mergeCell ref="N364:P364"/>
    <mergeCell ref="B362:C362"/>
    <mergeCell ref="F362:L362"/>
    <mergeCell ref="N362:P362"/>
    <mergeCell ref="B363:C363"/>
    <mergeCell ref="F363:L363"/>
    <mergeCell ref="N363:P363"/>
    <mergeCell ref="B360:C360"/>
    <mergeCell ref="F360:L360"/>
    <mergeCell ref="N360:P360"/>
    <mergeCell ref="B361:C361"/>
    <mergeCell ref="F361:L361"/>
    <mergeCell ref="N361:P361"/>
    <mergeCell ref="B358:C358"/>
    <mergeCell ref="F358:L358"/>
    <mergeCell ref="N358:P358"/>
    <mergeCell ref="B359:C359"/>
    <mergeCell ref="F359:L359"/>
    <mergeCell ref="N359:P35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F53F5-1C2D-4837-8E20-D323B34ABFB8}">
  <dimension ref="A1:U187"/>
  <sheetViews>
    <sheetView workbookViewId="0">
      <selection activeCell="G9" sqref="G9"/>
    </sheetView>
  </sheetViews>
  <sheetFormatPr baseColWidth="10" defaultRowHeight="15" x14ac:dyDescent="0.25"/>
  <cols>
    <col min="2" max="2" width="5.140625" bestFit="1" customWidth="1"/>
    <col min="3" max="4" width="4.5703125" bestFit="1" customWidth="1"/>
    <col min="5" max="5" width="4.42578125" bestFit="1" customWidth="1"/>
    <col min="6" max="6" width="4.85546875" bestFit="1" customWidth="1"/>
    <col min="7" max="7" width="7" bestFit="1" customWidth="1"/>
    <col min="8" max="9" width="5.28515625" bestFit="1" customWidth="1"/>
    <col min="10" max="10" width="6.5703125" bestFit="1" customWidth="1"/>
    <col min="11" max="11" width="7.5703125" bestFit="1" customWidth="1"/>
    <col min="12" max="12" width="4.42578125" bestFit="1" customWidth="1"/>
    <col min="13" max="13" width="3.85546875" bestFit="1" customWidth="1"/>
    <col min="15" max="16" width="15.140625" bestFit="1" customWidth="1"/>
    <col min="17" max="17" width="14.28515625" bestFit="1" customWidth="1"/>
    <col min="18" max="21" width="15.140625" bestFit="1" customWidth="1"/>
  </cols>
  <sheetData>
    <row r="1" spans="1:21" ht="24" x14ac:dyDescent="0.25">
      <c r="A1" s="24" t="s">
        <v>1</v>
      </c>
      <c r="B1" s="24" t="s">
        <v>191</v>
      </c>
      <c r="C1" s="24" t="s">
        <v>192</v>
      </c>
      <c r="D1" s="24" t="s">
        <v>193</v>
      </c>
      <c r="E1" s="24" t="s">
        <v>194</v>
      </c>
      <c r="F1" s="24" t="s">
        <v>195</v>
      </c>
      <c r="G1" s="24" t="s">
        <v>196</v>
      </c>
      <c r="H1" s="24" t="s">
        <v>197</v>
      </c>
      <c r="I1" s="24" t="s">
        <v>198</v>
      </c>
      <c r="J1" s="24" t="s">
        <v>199</v>
      </c>
      <c r="K1" s="24" t="s">
        <v>2</v>
      </c>
      <c r="L1" s="24" t="s">
        <v>3</v>
      </c>
      <c r="M1" s="24" t="s">
        <v>200</v>
      </c>
      <c r="N1" s="24" t="s">
        <v>201</v>
      </c>
      <c r="O1" s="24" t="s">
        <v>202</v>
      </c>
      <c r="P1" s="24" t="s">
        <v>203</v>
      </c>
      <c r="Q1" s="24" t="s">
        <v>204</v>
      </c>
      <c r="R1" s="24" t="s">
        <v>205</v>
      </c>
      <c r="S1" s="24" t="s">
        <v>206</v>
      </c>
      <c r="T1" s="24" t="s">
        <v>207</v>
      </c>
      <c r="U1" s="24" t="s">
        <v>4</v>
      </c>
    </row>
    <row r="2" spans="1:21" ht="22.5" x14ac:dyDescent="0.25">
      <c r="A2" s="25" t="s">
        <v>5</v>
      </c>
      <c r="B2" s="26" t="s">
        <v>5</v>
      </c>
      <c r="C2" s="26"/>
      <c r="D2" s="26"/>
      <c r="E2" s="26"/>
      <c r="F2" s="26"/>
      <c r="G2" s="26"/>
      <c r="H2" s="26"/>
      <c r="I2" s="26"/>
      <c r="J2" s="26"/>
      <c r="K2" s="26" t="s">
        <v>6</v>
      </c>
      <c r="L2" s="26">
        <v>10</v>
      </c>
      <c r="M2" s="26" t="s">
        <v>7</v>
      </c>
      <c r="N2" s="27" t="s">
        <v>8</v>
      </c>
      <c r="O2" s="28">
        <v>50513524415</v>
      </c>
      <c r="P2" s="28">
        <v>48986787673.599998</v>
      </c>
      <c r="Q2" s="28">
        <v>1526736741.4000001</v>
      </c>
      <c r="R2" s="28">
        <v>48986787673.599998</v>
      </c>
      <c r="S2" s="28">
        <v>48358271276.040001</v>
      </c>
      <c r="T2" s="28">
        <v>47442884807.120003</v>
      </c>
      <c r="U2" s="28">
        <v>47442884807.120003</v>
      </c>
    </row>
    <row r="3" spans="1:21" ht="22.5" x14ac:dyDescent="0.25">
      <c r="A3" s="25" t="s">
        <v>208</v>
      </c>
      <c r="B3" s="26" t="s">
        <v>5</v>
      </c>
      <c r="C3" s="26" t="s">
        <v>209</v>
      </c>
      <c r="D3" s="26"/>
      <c r="E3" s="26"/>
      <c r="F3" s="26"/>
      <c r="G3" s="26"/>
      <c r="H3" s="26"/>
      <c r="I3" s="26"/>
      <c r="J3" s="26"/>
      <c r="K3" s="26" t="s">
        <v>6</v>
      </c>
      <c r="L3" s="26">
        <v>10</v>
      </c>
      <c r="M3" s="26" t="s">
        <v>7</v>
      </c>
      <c r="N3" s="27" t="s">
        <v>9</v>
      </c>
      <c r="O3" s="28">
        <v>31385951961</v>
      </c>
      <c r="P3" s="28">
        <v>30768505409</v>
      </c>
      <c r="Q3" s="28">
        <v>617446552</v>
      </c>
      <c r="R3" s="28">
        <v>30768505409</v>
      </c>
      <c r="S3" s="28">
        <v>30768505409</v>
      </c>
      <c r="T3" s="28">
        <v>30114043063</v>
      </c>
      <c r="U3" s="28">
        <v>30114043063</v>
      </c>
    </row>
    <row r="4" spans="1:21" ht="45" x14ac:dyDescent="0.25">
      <c r="A4" s="25" t="s">
        <v>210</v>
      </c>
      <c r="B4" s="26" t="s">
        <v>5</v>
      </c>
      <c r="C4" s="26" t="s">
        <v>209</v>
      </c>
      <c r="D4" s="26" t="s">
        <v>209</v>
      </c>
      <c r="E4" s="26"/>
      <c r="F4" s="26"/>
      <c r="G4" s="26"/>
      <c r="H4" s="26"/>
      <c r="I4" s="26"/>
      <c r="J4" s="26"/>
      <c r="K4" s="26" t="s">
        <v>6</v>
      </c>
      <c r="L4" s="26">
        <v>10</v>
      </c>
      <c r="M4" s="26" t="s">
        <v>7</v>
      </c>
      <c r="N4" s="27" t="s">
        <v>10</v>
      </c>
      <c r="O4" s="28">
        <v>31385951961</v>
      </c>
      <c r="P4" s="28">
        <v>30768505409</v>
      </c>
      <c r="Q4" s="28">
        <v>617446552</v>
      </c>
      <c r="R4" s="28">
        <v>30768505409</v>
      </c>
      <c r="S4" s="28">
        <v>30768505409</v>
      </c>
      <c r="T4" s="28">
        <v>30114043063</v>
      </c>
      <c r="U4" s="28">
        <v>30114043063</v>
      </c>
    </row>
    <row r="5" spans="1:21" x14ac:dyDescent="0.25">
      <c r="A5" s="25" t="s">
        <v>211</v>
      </c>
      <c r="B5" s="26" t="s">
        <v>5</v>
      </c>
      <c r="C5" s="26" t="s">
        <v>209</v>
      </c>
      <c r="D5" s="26" t="s">
        <v>209</v>
      </c>
      <c r="E5" s="26" t="s">
        <v>209</v>
      </c>
      <c r="F5" s="26"/>
      <c r="G5" s="26"/>
      <c r="H5" s="26"/>
      <c r="I5" s="26"/>
      <c r="J5" s="26"/>
      <c r="K5" s="26" t="s">
        <v>6</v>
      </c>
      <c r="L5" s="26">
        <v>10</v>
      </c>
      <c r="M5" s="26" t="s">
        <v>7</v>
      </c>
      <c r="N5" s="27" t="s">
        <v>11</v>
      </c>
      <c r="O5" s="28">
        <v>21096301908</v>
      </c>
      <c r="P5" s="28">
        <v>20755072727</v>
      </c>
      <c r="Q5" s="28">
        <v>341229181</v>
      </c>
      <c r="R5" s="28">
        <v>20755072727</v>
      </c>
      <c r="S5" s="28">
        <v>20755072727</v>
      </c>
      <c r="T5" s="28">
        <v>20273509781</v>
      </c>
      <c r="U5" s="28">
        <v>20273509781</v>
      </c>
    </row>
    <row r="6" spans="1:21" ht="33.75" x14ac:dyDescent="0.25">
      <c r="A6" s="25" t="s">
        <v>212</v>
      </c>
      <c r="B6" s="26" t="s">
        <v>5</v>
      </c>
      <c r="C6" s="26" t="s">
        <v>209</v>
      </c>
      <c r="D6" s="26" t="s">
        <v>209</v>
      </c>
      <c r="E6" s="26" t="s">
        <v>209</v>
      </c>
      <c r="F6" s="26" t="s">
        <v>213</v>
      </c>
      <c r="G6" s="26"/>
      <c r="H6" s="26"/>
      <c r="I6" s="26"/>
      <c r="J6" s="26"/>
      <c r="K6" s="26" t="s">
        <v>6</v>
      </c>
      <c r="L6" s="26">
        <v>10</v>
      </c>
      <c r="M6" s="26" t="s">
        <v>7</v>
      </c>
      <c r="N6" s="27" t="s">
        <v>12</v>
      </c>
      <c r="O6" s="28">
        <v>20171748483</v>
      </c>
      <c r="P6" s="28">
        <v>19893287725</v>
      </c>
      <c r="Q6" s="28">
        <v>278460758</v>
      </c>
      <c r="R6" s="28">
        <v>19893287725</v>
      </c>
      <c r="S6" s="28">
        <v>19893287725</v>
      </c>
      <c r="T6" s="28">
        <v>19411724779</v>
      </c>
      <c r="U6" s="28">
        <v>19411724779</v>
      </c>
    </row>
    <row r="7" spans="1:21" ht="22.5" x14ac:dyDescent="0.25">
      <c r="A7" s="25" t="s">
        <v>214</v>
      </c>
      <c r="B7" s="26" t="s">
        <v>5</v>
      </c>
      <c r="C7" s="26" t="s">
        <v>209</v>
      </c>
      <c r="D7" s="26" t="s">
        <v>209</v>
      </c>
      <c r="E7" s="26" t="s">
        <v>209</v>
      </c>
      <c r="F7" s="26" t="s">
        <v>213</v>
      </c>
      <c r="G7" s="26" t="s">
        <v>213</v>
      </c>
      <c r="H7" s="26"/>
      <c r="I7" s="26"/>
      <c r="J7" s="26"/>
      <c r="K7" s="26" t="s">
        <v>6</v>
      </c>
      <c r="L7" s="26">
        <v>10</v>
      </c>
      <c r="M7" s="26" t="s">
        <v>7</v>
      </c>
      <c r="N7" s="27" t="s">
        <v>13</v>
      </c>
      <c r="O7" s="28">
        <v>13846366756</v>
      </c>
      <c r="P7" s="28">
        <v>13758649251</v>
      </c>
      <c r="Q7" s="28">
        <v>87717505</v>
      </c>
      <c r="R7" s="28">
        <v>13758649251</v>
      </c>
      <c r="S7" s="28">
        <v>13758649251</v>
      </c>
      <c r="T7" s="28">
        <v>13758649251</v>
      </c>
      <c r="U7" s="28">
        <v>13758649251</v>
      </c>
    </row>
    <row r="8" spans="1:21" ht="33.75" x14ac:dyDescent="0.25">
      <c r="A8" s="25" t="s">
        <v>215</v>
      </c>
      <c r="B8" s="26" t="s">
        <v>5</v>
      </c>
      <c r="C8" s="26" t="s">
        <v>209</v>
      </c>
      <c r="D8" s="26" t="s">
        <v>209</v>
      </c>
      <c r="E8" s="26" t="s">
        <v>209</v>
      </c>
      <c r="F8" s="26" t="s">
        <v>213</v>
      </c>
      <c r="G8" s="26" t="s">
        <v>216</v>
      </c>
      <c r="H8" s="26"/>
      <c r="I8" s="26"/>
      <c r="J8" s="26"/>
      <c r="K8" s="26" t="s">
        <v>6</v>
      </c>
      <c r="L8" s="26">
        <v>10</v>
      </c>
      <c r="M8" s="26" t="s">
        <v>7</v>
      </c>
      <c r="N8" s="27" t="s">
        <v>14</v>
      </c>
      <c r="O8" s="28">
        <v>90157782</v>
      </c>
      <c r="P8" s="28">
        <v>87795696</v>
      </c>
      <c r="Q8" s="28">
        <v>2362086</v>
      </c>
      <c r="R8" s="28">
        <v>87795696</v>
      </c>
      <c r="S8" s="28">
        <v>87795696</v>
      </c>
      <c r="T8" s="28">
        <v>87795696</v>
      </c>
      <c r="U8" s="28">
        <v>87795696</v>
      </c>
    </row>
    <row r="9" spans="1:21" ht="33.75" x14ac:dyDescent="0.25">
      <c r="A9" s="25" t="s">
        <v>217</v>
      </c>
      <c r="B9" s="26" t="s">
        <v>5</v>
      </c>
      <c r="C9" s="26" t="s">
        <v>209</v>
      </c>
      <c r="D9" s="26" t="s">
        <v>209</v>
      </c>
      <c r="E9" s="26" t="s">
        <v>209</v>
      </c>
      <c r="F9" s="26" t="s">
        <v>213</v>
      </c>
      <c r="G9" s="26" t="s">
        <v>218</v>
      </c>
      <c r="H9" s="26"/>
      <c r="I9" s="26"/>
      <c r="J9" s="26"/>
      <c r="K9" s="26" t="s">
        <v>6</v>
      </c>
      <c r="L9" s="26">
        <v>10</v>
      </c>
      <c r="M9" s="26" t="s">
        <v>7</v>
      </c>
      <c r="N9" s="27" t="s">
        <v>15</v>
      </c>
      <c r="O9" s="28">
        <v>169989471</v>
      </c>
      <c r="P9" s="28">
        <v>167175279</v>
      </c>
      <c r="Q9" s="28">
        <v>2814192</v>
      </c>
      <c r="R9" s="28">
        <v>167175279</v>
      </c>
      <c r="S9" s="28">
        <v>167175279</v>
      </c>
      <c r="T9" s="28">
        <v>167175279</v>
      </c>
      <c r="U9" s="28">
        <v>167175279</v>
      </c>
    </row>
    <row r="10" spans="1:21" ht="22.5" x14ac:dyDescent="0.25">
      <c r="A10" s="25" t="s">
        <v>219</v>
      </c>
      <c r="B10" s="26" t="s">
        <v>5</v>
      </c>
      <c r="C10" s="26" t="s">
        <v>209</v>
      </c>
      <c r="D10" s="26" t="s">
        <v>209</v>
      </c>
      <c r="E10" s="26" t="s">
        <v>209</v>
      </c>
      <c r="F10" s="26" t="s">
        <v>213</v>
      </c>
      <c r="G10" s="26" t="s">
        <v>220</v>
      </c>
      <c r="H10" s="26"/>
      <c r="I10" s="26"/>
      <c r="J10" s="26"/>
      <c r="K10" s="26" t="s">
        <v>6</v>
      </c>
      <c r="L10" s="26">
        <v>10</v>
      </c>
      <c r="M10" s="26" t="s">
        <v>7</v>
      </c>
      <c r="N10" s="27" t="s">
        <v>16</v>
      </c>
      <c r="O10" s="28">
        <v>205750267</v>
      </c>
      <c r="P10" s="28">
        <v>184797430</v>
      </c>
      <c r="Q10" s="28">
        <v>20952837</v>
      </c>
      <c r="R10" s="28">
        <v>184797430</v>
      </c>
      <c r="S10" s="28">
        <v>184797430</v>
      </c>
      <c r="T10" s="28">
        <v>184797430</v>
      </c>
      <c r="U10" s="28">
        <v>184797430</v>
      </c>
    </row>
    <row r="11" spans="1:21" ht="22.5" x14ac:dyDescent="0.25">
      <c r="A11" s="25" t="s">
        <v>221</v>
      </c>
      <c r="B11" s="26" t="s">
        <v>5</v>
      </c>
      <c r="C11" s="26" t="s">
        <v>209</v>
      </c>
      <c r="D11" s="26" t="s">
        <v>209</v>
      </c>
      <c r="E11" s="26" t="s">
        <v>209</v>
      </c>
      <c r="F11" s="26" t="s">
        <v>213</v>
      </c>
      <c r="G11" s="26" t="s">
        <v>222</v>
      </c>
      <c r="H11" s="26"/>
      <c r="I11" s="26"/>
      <c r="J11" s="26"/>
      <c r="K11" s="26" t="s">
        <v>6</v>
      </c>
      <c r="L11" s="26">
        <v>10</v>
      </c>
      <c r="M11" s="26" t="s">
        <v>7</v>
      </c>
      <c r="N11" s="27" t="s">
        <v>17</v>
      </c>
      <c r="O11" s="28">
        <v>711432055</v>
      </c>
      <c r="P11" s="28">
        <v>674716456</v>
      </c>
      <c r="Q11" s="28">
        <v>36715599</v>
      </c>
      <c r="R11" s="28">
        <v>674716456</v>
      </c>
      <c r="S11" s="28">
        <v>674716456</v>
      </c>
      <c r="T11" s="28">
        <v>674716456</v>
      </c>
      <c r="U11" s="28">
        <v>674716456</v>
      </c>
    </row>
    <row r="12" spans="1:21" ht="45" x14ac:dyDescent="0.25">
      <c r="A12" s="25" t="s">
        <v>223</v>
      </c>
      <c r="B12" s="26" t="s">
        <v>5</v>
      </c>
      <c r="C12" s="26" t="s">
        <v>209</v>
      </c>
      <c r="D12" s="26" t="s">
        <v>209</v>
      </c>
      <c r="E12" s="26" t="s">
        <v>209</v>
      </c>
      <c r="F12" s="26" t="s">
        <v>213</v>
      </c>
      <c r="G12" s="26" t="s">
        <v>224</v>
      </c>
      <c r="H12" s="26"/>
      <c r="I12" s="26"/>
      <c r="J12" s="26"/>
      <c r="K12" s="26" t="s">
        <v>6</v>
      </c>
      <c r="L12" s="26">
        <v>10</v>
      </c>
      <c r="M12" s="26" t="s">
        <v>7</v>
      </c>
      <c r="N12" s="27" t="s">
        <v>18</v>
      </c>
      <c r="O12" s="28">
        <v>509109721</v>
      </c>
      <c r="P12" s="28">
        <v>498521184</v>
      </c>
      <c r="Q12" s="28">
        <v>10588537</v>
      </c>
      <c r="R12" s="28">
        <v>498521184</v>
      </c>
      <c r="S12" s="28">
        <v>498521184</v>
      </c>
      <c r="T12" s="28">
        <v>498521184</v>
      </c>
      <c r="U12" s="28">
        <v>498521184</v>
      </c>
    </row>
    <row r="13" spans="1:21" ht="56.25" x14ac:dyDescent="0.25">
      <c r="A13" s="25" t="s">
        <v>225</v>
      </c>
      <c r="B13" s="26" t="s">
        <v>5</v>
      </c>
      <c r="C13" s="26" t="s">
        <v>209</v>
      </c>
      <c r="D13" s="26" t="s">
        <v>209</v>
      </c>
      <c r="E13" s="26" t="s">
        <v>209</v>
      </c>
      <c r="F13" s="26" t="s">
        <v>213</v>
      </c>
      <c r="G13" s="26" t="s">
        <v>226</v>
      </c>
      <c r="H13" s="26"/>
      <c r="I13" s="26"/>
      <c r="J13" s="26"/>
      <c r="K13" s="26" t="s">
        <v>6</v>
      </c>
      <c r="L13" s="26">
        <v>10</v>
      </c>
      <c r="M13" s="26" t="s">
        <v>7</v>
      </c>
      <c r="N13" s="27" t="s">
        <v>19</v>
      </c>
      <c r="O13" s="28">
        <v>2523207479</v>
      </c>
      <c r="P13" s="28">
        <v>2496247270</v>
      </c>
      <c r="Q13" s="28">
        <v>26960209</v>
      </c>
      <c r="R13" s="28">
        <v>2496247270</v>
      </c>
      <c r="S13" s="28">
        <v>2496247270</v>
      </c>
      <c r="T13" s="28">
        <v>2014684324</v>
      </c>
      <c r="U13" s="28">
        <v>2014684324</v>
      </c>
    </row>
    <row r="14" spans="1:21" ht="22.5" x14ac:dyDescent="0.25">
      <c r="A14" s="25" t="s">
        <v>227</v>
      </c>
      <c r="B14" s="26" t="s">
        <v>5</v>
      </c>
      <c r="C14" s="26" t="s">
        <v>209</v>
      </c>
      <c r="D14" s="26" t="s">
        <v>209</v>
      </c>
      <c r="E14" s="26" t="s">
        <v>209</v>
      </c>
      <c r="F14" s="26" t="s">
        <v>213</v>
      </c>
      <c r="G14" s="26" t="s">
        <v>228</v>
      </c>
      <c r="H14" s="26"/>
      <c r="I14" s="26"/>
      <c r="J14" s="26"/>
      <c r="K14" s="26" t="s">
        <v>6</v>
      </c>
      <c r="L14" s="26">
        <v>10</v>
      </c>
      <c r="M14" s="26" t="s">
        <v>7</v>
      </c>
      <c r="N14" s="27" t="s">
        <v>20</v>
      </c>
      <c r="O14" s="28">
        <v>1103658418</v>
      </c>
      <c r="P14" s="28">
        <v>1071562078</v>
      </c>
      <c r="Q14" s="28">
        <v>32096340</v>
      </c>
      <c r="R14" s="28">
        <v>1071562078</v>
      </c>
      <c r="S14" s="28">
        <v>1071562078</v>
      </c>
      <c r="T14" s="28">
        <v>1071562078</v>
      </c>
      <c r="U14" s="28">
        <v>1071562078</v>
      </c>
    </row>
    <row r="15" spans="1:21" ht="22.5" x14ac:dyDescent="0.25">
      <c r="A15" s="25" t="s">
        <v>229</v>
      </c>
      <c r="B15" s="26" t="s">
        <v>5</v>
      </c>
      <c r="C15" s="26" t="s">
        <v>209</v>
      </c>
      <c r="D15" s="26" t="s">
        <v>209</v>
      </c>
      <c r="E15" s="26" t="s">
        <v>209</v>
      </c>
      <c r="F15" s="26" t="s">
        <v>213</v>
      </c>
      <c r="G15" s="26" t="s">
        <v>230</v>
      </c>
      <c r="H15" s="26"/>
      <c r="I15" s="26"/>
      <c r="J15" s="26"/>
      <c r="K15" s="26" t="s">
        <v>6</v>
      </c>
      <c r="L15" s="26">
        <v>10</v>
      </c>
      <c r="M15" s="26" t="s">
        <v>7</v>
      </c>
      <c r="N15" s="27" t="s">
        <v>21</v>
      </c>
      <c r="O15" s="28">
        <v>975878600</v>
      </c>
      <c r="P15" s="28">
        <v>934696701</v>
      </c>
      <c r="Q15" s="28">
        <v>41181899</v>
      </c>
      <c r="R15" s="28">
        <v>934696701</v>
      </c>
      <c r="S15" s="28">
        <v>934696701</v>
      </c>
      <c r="T15" s="28">
        <v>934696701</v>
      </c>
      <c r="U15" s="28">
        <v>934696701</v>
      </c>
    </row>
    <row r="16" spans="1:21" ht="33.75" x14ac:dyDescent="0.25">
      <c r="A16" s="25" t="s">
        <v>231</v>
      </c>
      <c r="B16" s="26" t="s">
        <v>5</v>
      </c>
      <c r="C16" s="26" t="s">
        <v>209</v>
      </c>
      <c r="D16" s="26" t="s">
        <v>209</v>
      </c>
      <c r="E16" s="26" t="s">
        <v>209</v>
      </c>
      <c r="F16" s="26" t="s">
        <v>213</v>
      </c>
      <c r="G16" s="26" t="s">
        <v>232</v>
      </c>
      <c r="H16" s="26"/>
      <c r="I16" s="26"/>
      <c r="J16" s="26"/>
      <c r="K16" s="26" t="s">
        <v>6</v>
      </c>
      <c r="L16" s="26">
        <v>10</v>
      </c>
      <c r="M16" s="26" t="s">
        <v>7</v>
      </c>
      <c r="N16" s="27" t="s">
        <v>22</v>
      </c>
      <c r="O16" s="28">
        <v>36197934</v>
      </c>
      <c r="P16" s="28">
        <v>19126380</v>
      </c>
      <c r="Q16" s="28">
        <v>17071554</v>
      </c>
      <c r="R16" s="28">
        <v>19126380</v>
      </c>
      <c r="S16" s="28">
        <v>19126380</v>
      </c>
      <c r="T16" s="28">
        <v>19126380</v>
      </c>
      <c r="U16" s="28">
        <v>19126380</v>
      </c>
    </row>
    <row r="17" spans="1:21" ht="33.75" x14ac:dyDescent="0.25">
      <c r="A17" s="25" t="s">
        <v>233</v>
      </c>
      <c r="B17" s="26" t="s">
        <v>5</v>
      </c>
      <c r="C17" s="26" t="s">
        <v>209</v>
      </c>
      <c r="D17" s="26" t="s">
        <v>209</v>
      </c>
      <c r="E17" s="26" t="s">
        <v>209</v>
      </c>
      <c r="F17" s="26" t="s">
        <v>234</v>
      </c>
      <c r="G17" s="26"/>
      <c r="H17" s="26"/>
      <c r="I17" s="26"/>
      <c r="J17" s="26"/>
      <c r="K17" s="26" t="s">
        <v>6</v>
      </c>
      <c r="L17" s="26">
        <v>10</v>
      </c>
      <c r="M17" s="26" t="s">
        <v>7</v>
      </c>
      <c r="N17" s="27" t="s">
        <v>23</v>
      </c>
      <c r="O17" s="28">
        <v>924553425</v>
      </c>
      <c r="P17" s="28">
        <v>861785002</v>
      </c>
      <c r="Q17" s="28">
        <v>62768423</v>
      </c>
      <c r="R17" s="28">
        <v>861785002</v>
      </c>
      <c r="S17" s="28">
        <v>861785002</v>
      </c>
      <c r="T17" s="28">
        <v>861785002</v>
      </c>
      <c r="U17" s="28">
        <v>861785002</v>
      </c>
    </row>
    <row r="18" spans="1:21" ht="33.75" x14ac:dyDescent="0.25">
      <c r="A18" s="25" t="s">
        <v>235</v>
      </c>
      <c r="B18" s="26" t="s">
        <v>5</v>
      </c>
      <c r="C18" s="26" t="s">
        <v>209</v>
      </c>
      <c r="D18" s="26" t="s">
        <v>209</v>
      </c>
      <c r="E18" s="26" t="s">
        <v>209</v>
      </c>
      <c r="F18" s="26" t="s">
        <v>234</v>
      </c>
      <c r="G18" s="26" t="s">
        <v>216</v>
      </c>
      <c r="H18" s="26"/>
      <c r="I18" s="26"/>
      <c r="J18" s="26"/>
      <c r="K18" s="26" t="s">
        <v>6</v>
      </c>
      <c r="L18" s="26">
        <v>10</v>
      </c>
      <c r="M18" s="26" t="s">
        <v>7</v>
      </c>
      <c r="N18" s="27" t="s">
        <v>24</v>
      </c>
      <c r="O18" s="28">
        <v>476287580</v>
      </c>
      <c r="P18" s="28">
        <v>437257469</v>
      </c>
      <c r="Q18" s="28">
        <v>39030111</v>
      </c>
      <c r="R18" s="28">
        <v>437257469</v>
      </c>
      <c r="S18" s="28">
        <v>437257469</v>
      </c>
      <c r="T18" s="28">
        <v>437257469</v>
      </c>
      <c r="U18" s="28">
        <v>437257469</v>
      </c>
    </row>
    <row r="19" spans="1:21" ht="22.5" x14ac:dyDescent="0.25">
      <c r="A19" s="25" t="s">
        <v>236</v>
      </c>
      <c r="B19" s="26" t="s">
        <v>5</v>
      </c>
      <c r="C19" s="26" t="s">
        <v>209</v>
      </c>
      <c r="D19" s="26" t="s">
        <v>209</v>
      </c>
      <c r="E19" s="26" t="s">
        <v>209</v>
      </c>
      <c r="F19" s="26" t="s">
        <v>234</v>
      </c>
      <c r="G19" s="26" t="s">
        <v>218</v>
      </c>
      <c r="H19" s="26"/>
      <c r="I19" s="26"/>
      <c r="J19" s="26"/>
      <c r="K19" s="26" t="s">
        <v>6</v>
      </c>
      <c r="L19" s="26">
        <v>10</v>
      </c>
      <c r="M19" s="26" t="s">
        <v>7</v>
      </c>
      <c r="N19" s="27" t="s">
        <v>25</v>
      </c>
      <c r="O19" s="28">
        <v>448265845</v>
      </c>
      <c r="P19" s="28">
        <v>424527533</v>
      </c>
      <c r="Q19" s="28">
        <v>23738312</v>
      </c>
      <c r="R19" s="28">
        <v>424527533</v>
      </c>
      <c r="S19" s="28">
        <v>424527533</v>
      </c>
      <c r="T19" s="28">
        <v>424527533</v>
      </c>
      <c r="U19" s="28">
        <v>424527533</v>
      </c>
    </row>
    <row r="20" spans="1:21" ht="56.25" x14ac:dyDescent="0.25">
      <c r="A20" s="25" t="s">
        <v>237</v>
      </c>
      <c r="B20" s="26" t="s">
        <v>5</v>
      </c>
      <c r="C20" s="26" t="s">
        <v>209</v>
      </c>
      <c r="D20" s="26" t="s">
        <v>209</v>
      </c>
      <c r="E20" s="26" t="s">
        <v>238</v>
      </c>
      <c r="F20" s="26"/>
      <c r="G20" s="26"/>
      <c r="H20" s="26"/>
      <c r="I20" s="26"/>
      <c r="J20" s="26"/>
      <c r="K20" s="26" t="s">
        <v>6</v>
      </c>
      <c r="L20" s="26">
        <v>10</v>
      </c>
      <c r="M20" s="26" t="s">
        <v>7</v>
      </c>
      <c r="N20" s="27" t="s">
        <v>26</v>
      </c>
      <c r="O20" s="28">
        <v>7812807275</v>
      </c>
      <c r="P20" s="28">
        <v>7775449132</v>
      </c>
      <c r="Q20" s="28">
        <v>37358143</v>
      </c>
      <c r="R20" s="28">
        <v>7775449132</v>
      </c>
      <c r="S20" s="28">
        <v>7775449132</v>
      </c>
      <c r="T20" s="28">
        <v>7602549732</v>
      </c>
      <c r="U20" s="28">
        <v>7602549732</v>
      </c>
    </row>
    <row r="21" spans="1:21" ht="56.25" x14ac:dyDescent="0.25">
      <c r="A21" s="25" t="s">
        <v>239</v>
      </c>
      <c r="B21" s="26" t="s">
        <v>5</v>
      </c>
      <c r="C21" s="26" t="s">
        <v>209</v>
      </c>
      <c r="D21" s="26" t="s">
        <v>209</v>
      </c>
      <c r="E21" s="26" t="s">
        <v>238</v>
      </c>
      <c r="F21" s="26" t="s">
        <v>213</v>
      </c>
      <c r="G21" s="26"/>
      <c r="H21" s="26"/>
      <c r="I21" s="26"/>
      <c r="J21" s="26"/>
      <c r="K21" s="26" t="s">
        <v>6</v>
      </c>
      <c r="L21" s="26">
        <v>10</v>
      </c>
      <c r="M21" s="26" t="s">
        <v>7</v>
      </c>
      <c r="N21" s="27" t="s">
        <v>27</v>
      </c>
      <c r="O21" s="28">
        <v>2193403367</v>
      </c>
      <c r="P21" s="28">
        <v>2192906350</v>
      </c>
      <c r="Q21" s="28">
        <v>497017</v>
      </c>
      <c r="R21" s="28">
        <v>2192906350</v>
      </c>
      <c r="S21" s="28">
        <v>2192906350</v>
      </c>
      <c r="T21" s="28">
        <v>2132247350</v>
      </c>
      <c r="U21" s="28">
        <v>2132247350</v>
      </c>
    </row>
    <row r="22" spans="1:21" ht="56.25" x14ac:dyDescent="0.25">
      <c r="A22" s="25" t="s">
        <v>240</v>
      </c>
      <c r="B22" s="26" t="s">
        <v>5</v>
      </c>
      <c r="C22" s="26" t="s">
        <v>209</v>
      </c>
      <c r="D22" s="26" t="s">
        <v>209</v>
      </c>
      <c r="E22" s="26" t="s">
        <v>238</v>
      </c>
      <c r="F22" s="26" t="s">
        <v>234</v>
      </c>
      <c r="G22" s="26"/>
      <c r="H22" s="26"/>
      <c r="I22" s="26"/>
      <c r="J22" s="26"/>
      <c r="K22" s="26" t="s">
        <v>6</v>
      </c>
      <c r="L22" s="26">
        <v>10</v>
      </c>
      <c r="M22" s="26" t="s">
        <v>7</v>
      </c>
      <c r="N22" s="27" t="s">
        <v>28</v>
      </c>
      <c r="O22" s="28">
        <v>1537035548</v>
      </c>
      <c r="P22" s="28">
        <v>1532435450</v>
      </c>
      <c r="Q22" s="28">
        <v>4600098</v>
      </c>
      <c r="R22" s="28">
        <v>1532435450</v>
      </c>
      <c r="S22" s="28">
        <v>1532435450</v>
      </c>
      <c r="T22" s="28">
        <v>1491496350</v>
      </c>
      <c r="U22" s="28">
        <v>1491496350</v>
      </c>
    </row>
    <row r="23" spans="1:21" ht="22.5" x14ac:dyDescent="0.25">
      <c r="A23" s="25" t="s">
        <v>241</v>
      </c>
      <c r="B23" s="26" t="s">
        <v>5</v>
      </c>
      <c r="C23" s="26" t="s">
        <v>209</v>
      </c>
      <c r="D23" s="26" t="s">
        <v>209</v>
      </c>
      <c r="E23" s="26" t="s">
        <v>238</v>
      </c>
      <c r="F23" s="26" t="s">
        <v>216</v>
      </c>
      <c r="G23" s="26"/>
      <c r="H23" s="26"/>
      <c r="I23" s="26"/>
      <c r="J23" s="26"/>
      <c r="K23" s="26" t="s">
        <v>6</v>
      </c>
      <c r="L23" s="26">
        <v>10</v>
      </c>
      <c r="M23" s="26" t="s">
        <v>7</v>
      </c>
      <c r="N23" s="27" t="s">
        <v>29</v>
      </c>
      <c r="O23" s="28">
        <v>1807944560</v>
      </c>
      <c r="P23" s="28">
        <v>1780639232</v>
      </c>
      <c r="Q23" s="28">
        <v>27305328</v>
      </c>
      <c r="R23" s="28">
        <v>1780639232</v>
      </c>
      <c r="S23" s="28">
        <v>1780639232</v>
      </c>
      <c r="T23" s="28">
        <v>1780639232</v>
      </c>
      <c r="U23" s="28">
        <v>1780639232</v>
      </c>
    </row>
    <row r="24" spans="1:21" ht="45" x14ac:dyDescent="0.25">
      <c r="A24" s="25" t="s">
        <v>242</v>
      </c>
      <c r="B24" s="26" t="s">
        <v>5</v>
      </c>
      <c r="C24" s="26" t="s">
        <v>209</v>
      </c>
      <c r="D24" s="26" t="s">
        <v>209</v>
      </c>
      <c r="E24" s="26" t="s">
        <v>238</v>
      </c>
      <c r="F24" s="26" t="s">
        <v>218</v>
      </c>
      <c r="G24" s="26"/>
      <c r="H24" s="26"/>
      <c r="I24" s="26"/>
      <c r="J24" s="26"/>
      <c r="K24" s="26" t="s">
        <v>6</v>
      </c>
      <c r="L24" s="26">
        <v>10</v>
      </c>
      <c r="M24" s="26" t="s">
        <v>7</v>
      </c>
      <c r="N24" s="27" t="s">
        <v>30</v>
      </c>
      <c r="O24" s="28">
        <v>826746267</v>
      </c>
      <c r="P24" s="28">
        <v>824780300</v>
      </c>
      <c r="Q24" s="28">
        <v>1965967</v>
      </c>
      <c r="R24" s="28">
        <v>824780300</v>
      </c>
      <c r="S24" s="28">
        <v>824780300</v>
      </c>
      <c r="T24" s="28">
        <v>804706600</v>
      </c>
      <c r="U24" s="28">
        <v>804706600</v>
      </c>
    </row>
    <row r="25" spans="1:21" ht="56.25" x14ac:dyDescent="0.25">
      <c r="A25" s="25" t="s">
        <v>243</v>
      </c>
      <c r="B25" s="26" t="s">
        <v>5</v>
      </c>
      <c r="C25" s="26" t="s">
        <v>209</v>
      </c>
      <c r="D25" s="26" t="s">
        <v>209</v>
      </c>
      <c r="E25" s="26" t="s">
        <v>238</v>
      </c>
      <c r="F25" s="26" t="s">
        <v>220</v>
      </c>
      <c r="G25" s="26"/>
      <c r="H25" s="26"/>
      <c r="I25" s="26"/>
      <c r="J25" s="26"/>
      <c r="K25" s="26" t="s">
        <v>6</v>
      </c>
      <c r="L25" s="26">
        <v>10</v>
      </c>
      <c r="M25" s="26" t="s">
        <v>7</v>
      </c>
      <c r="N25" s="27" t="s">
        <v>31</v>
      </c>
      <c r="O25" s="28">
        <v>412852299</v>
      </c>
      <c r="P25" s="28">
        <v>412729700</v>
      </c>
      <c r="Q25" s="28">
        <v>122599</v>
      </c>
      <c r="R25" s="28">
        <v>412729700</v>
      </c>
      <c r="S25" s="28">
        <v>412729700</v>
      </c>
      <c r="T25" s="28">
        <v>386594200</v>
      </c>
      <c r="U25" s="28">
        <v>386594200</v>
      </c>
    </row>
    <row r="26" spans="1:21" ht="22.5" x14ac:dyDescent="0.25">
      <c r="A26" s="25" t="s">
        <v>244</v>
      </c>
      <c r="B26" s="26" t="s">
        <v>5</v>
      </c>
      <c r="C26" s="26" t="s">
        <v>209</v>
      </c>
      <c r="D26" s="26" t="s">
        <v>209</v>
      </c>
      <c r="E26" s="26" t="s">
        <v>238</v>
      </c>
      <c r="F26" s="26" t="s">
        <v>222</v>
      </c>
      <c r="G26" s="26"/>
      <c r="H26" s="26"/>
      <c r="I26" s="26"/>
      <c r="J26" s="26"/>
      <c r="K26" s="26" t="s">
        <v>6</v>
      </c>
      <c r="L26" s="26">
        <v>10</v>
      </c>
      <c r="M26" s="26" t="s">
        <v>7</v>
      </c>
      <c r="N26" s="27" t="s">
        <v>32</v>
      </c>
      <c r="O26" s="28">
        <v>620590667</v>
      </c>
      <c r="P26" s="28">
        <v>618972000</v>
      </c>
      <c r="Q26" s="28">
        <v>1618667</v>
      </c>
      <c r="R26" s="28">
        <v>618972000</v>
      </c>
      <c r="S26" s="28">
        <v>618972000</v>
      </c>
      <c r="T26" s="28">
        <v>603917200</v>
      </c>
      <c r="U26" s="28">
        <v>603917200</v>
      </c>
    </row>
    <row r="27" spans="1:21" ht="22.5" x14ac:dyDescent="0.25">
      <c r="A27" s="25" t="s">
        <v>245</v>
      </c>
      <c r="B27" s="26" t="s">
        <v>5</v>
      </c>
      <c r="C27" s="26" t="s">
        <v>209</v>
      </c>
      <c r="D27" s="26" t="s">
        <v>209</v>
      </c>
      <c r="E27" s="26" t="s">
        <v>238</v>
      </c>
      <c r="F27" s="26" t="s">
        <v>224</v>
      </c>
      <c r="G27" s="26"/>
      <c r="H27" s="26"/>
      <c r="I27" s="26"/>
      <c r="J27" s="26"/>
      <c r="K27" s="26" t="s">
        <v>6</v>
      </c>
      <c r="L27" s="26">
        <v>10</v>
      </c>
      <c r="M27" s="26" t="s">
        <v>7</v>
      </c>
      <c r="N27" s="27" t="s">
        <v>33</v>
      </c>
      <c r="O27" s="28">
        <v>414234567</v>
      </c>
      <c r="P27" s="28">
        <v>412986100</v>
      </c>
      <c r="Q27" s="28">
        <v>1248467</v>
      </c>
      <c r="R27" s="28">
        <v>412986100</v>
      </c>
      <c r="S27" s="28">
        <v>412986100</v>
      </c>
      <c r="T27" s="28">
        <v>402948800</v>
      </c>
      <c r="U27" s="28">
        <v>402948800</v>
      </c>
    </row>
    <row r="28" spans="1:21" ht="67.5" x14ac:dyDescent="0.25">
      <c r="A28" s="25" t="s">
        <v>246</v>
      </c>
      <c r="B28" s="26" t="s">
        <v>5</v>
      </c>
      <c r="C28" s="26" t="s">
        <v>209</v>
      </c>
      <c r="D28" s="26" t="s">
        <v>209</v>
      </c>
      <c r="E28" s="26" t="s">
        <v>247</v>
      </c>
      <c r="F28" s="26"/>
      <c r="G28" s="26"/>
      <c r="H28" s="26"/>
      <c r="I28" s="26"/>
      <c r="J28" s="26"/>
      <c r="K28" s="26" t="s">
        <v>6</v>
      </c>
      <c r="L28" s="26">
        <v>10</v>
      </c>
      <c r="M28" s="26" t="s">
        <v>7</v>
      </c>
      <c r="N28" s="27" t="s">
        <v>34</v>
      </c>
      <c r="O28" s="28">
        <v>2476842778</v>
      </c>
      <c r="P28" s="28">
        <v>2237983550</v>
      </c>
      <c r="Q28" s="28">
        <v>238859228</v>
      </c>
      <c r="R28" s="28">
        <v>2237983550</v>
      </c>
      <c r="S28" s="28">
        <v>2237983550</v>
      </c>
      <c r="T28" s="28">
        <v>2237983550</v>
      </c>
      <c r="U28" s="28">
        <v>2237983550</v>
      </c>
    </row>
    <row r="29" spans="1:21" ht="56.25" x14ac:dyDescent="0.25">
      <c r="A29" s="25" t="s">
        <v>248</v>
      </c>
      <c r="B29" s="26" t="s">
        <v>5</v>
      </c>
      <c r="C29" s="26" t="s">
        <v>209</v>
      </c>
      <c r="D29" s="26" t="s">
        <v>209</v>
      </c>
      <c r="E29" s="26" t="s">
        <v>247</v>
      </c>
      <c r="F29" s="26" t="s">
        <v>213</v>
      </c>
      <c r="G29" s="26"/>
      <c r="H29" s="26"/>
      <c r="I29" s="26"/>
      <c r="J29" s="26"/>
      <c r="K29" s="26" t="s">
        <v>6</v>
      </c>
      <c r="L29" s="26">
        <v>10</v>
      </c>
      <c r="M29" s="26" t="s">
        <v>7</v>
      </c>
      <c r="N29" s="27" t="s">
        <v>35</v>
      </c>
      <c r="O29" s="28">
        <v>1366923869</v>
      </c>
      <c r="P29" s="28">
        <v>1136503134</v>
      </c>
      <c r="Q29" s="28">
        <v>230420735</v>
      </c>
      <c r="R29" s="28">
        <v>1136503134</v>
      </c>
      <c r="S29" s="28">
        <v>1136503134</v>
      </c>
      <c r="T29" s="28">
        <v>1136503134</v>
      </c>
      <c r="U29" s="28">
        <v>1136503134</v>
      </c>
    </row>
    <row r="30" spans="1:21" ht="22.5" x14ac:dyDescent="0.25">
      <c r="A30" s="25" t="s">
        <v>249</v>
      </c>
      <c r="B30" s="26" t="s">
        <v>5</v>
      </c>
      <c r="C30" s="26" t="s">
        <v>209</v>
      </c>
      <c r="D30" s="26" t="s">
        <v>209</v>
      </c>
      <c r="E30" s="26" t="s">
        <v>247</v>
      </c>
      <c r="F30" s="26" t="s">
        <v>213</v>
      </c>
      <c r="G30" s="26" t="s">
        <v>213</v>
      </c>
      <c r="H30" s="26"/>
      <c r="I30" s="26"/>
      <c r="J30" s="26"/>
      <c r="K30" s="26" t="s">
        <v>6</v>
      </c>
      <c r="L30" s="26">
        <v>10</v>
      </c>
      <c r="M30" s="26" t="s">
        <v>7</v>
      </c>
      <c r="N30" s="27" t="s">
        <v>36</v>
      </c>
      <c r="O30" s="28">
        <v>949995701</v>
      </c>
      <c r="P30" s="28">
        <v>914813182</v>
      </c>
      <c r="Q30" s="28">
        <v>35182519</v>
      </c>
      <c r="R30" s="28">
        <v>914813182</v>
      </c>
      <c r="S30" s="28">
        <v>914813182</v>
      </c>
      <c r="T30" s="28">
        <v>914813182</v>
      </c>
      <c r="U30" s="28">
        <v>914813182</v>
      </c>
    </row>
    <row r="31" spans="1:21" ht="33.75" x14ac:dyDescent="0.25">
      <c r="A31" s="25" t="s">
        <v>250</v>
      </c>
      <c r="B31" s="26" t="s">
        <v>5</v>
      </c>
      <c r="C31" s="26" t="s">
        <v>209</v>
      </c>
      <c r="D31" s="26" t="s">
        <v>209</v>
      </c>
      <c r="E31" s="26" t="s">
        <v>247</v>
      </c>
      <c r="F31" s="26" t="s">
        <v>213</v>
      </c>
      <c r="G31" s="26" t="s">
        <v>234</v>
      </c>
      <c r="H31" s="26"/>
      <c r="I31" s="26"/>
      <c r="J31" s="26"/>
      <c r="K31" s="26" t="s">
        <v>6</v>
      </c>
      <c r="L31" s="26">
        <v>10</v>
      </c>
      <c r="M31" s="26" t="s">
        <v>7</v>
      </c>
      <c r="N31" s="27" t="s">
        <v>37</v>
      </c>
      <c r="O31" s="28">
        <v>314546858</v>
      </c>
      <c r="P31" s="28">
        <v>131632548</v>
      </c>
      <c r="Q31" s="28">
        <v>182914310</v>
      </c>
      <c r="R31" s="28">
        <v>131632548</v>
      </c>
      <c r="S31" s="28">
        <v>131632548</v>
      </c>
      <c r="T31" s="28">
        <v>131632548</v>
      </c>
      <c r="U31" s="28">
        <v>131632548</v>
      </c>
    </row>
    <row r="32" spans="1:21" ht="45" x14ac:dyDescent="0.25">
      <c r="A32" s="25" t="s">
        <v>251</v>
      </c>
      <c r="B32" s="26" t="s">
        <v>5</v>
      </c>
      <c r="C32" s="26" t="s">
        <v>209</v>
      </c>
      <c r="D32" s="26" t="s">
        <v>209</v>
      </c>
      <c r="E32" s="26" t="s">
        <v>247</v>
      </c>
      <c r="F32" s="26" t="s">
        <v>213</v>
      </c>
      <c r="G32" s="26" t="s">
        <v>216</v>
      </c>
      <c r="H32" s="26"/>
      <c r="I32" s="26"/>
      <c r="J32" s="26"/>
      <c r="K32" s="26" t="s">
        <v>6</v>
      </c>
      <c r="L32" s="26">
        <v>10</v>
      </c>
      <c r="M32" s="26" t="s">
        <v>7</v>
      </c>
      <c r="N32" s="27" t="s">
        <v>38</v>
      </c>
      <c r="O32" s="28">
        <v>102381310</v>
      </c>
      <c r="P32" s="28">
        <v>90057404</v>
      </c>
      <c r="Q32" s="28">
        <v>12323906</v>
      </c>
      <c r="R32" s="28">
        <v>90057404</v>
      </c>
      <c r="S32" s="28">
        <v>90057404</v>
      </c>
      <c r="T32" s="28">
        <v>90057404</v>
      </c>
      <c r="U32" s="28">
        <v>90057404</v>
      </c>
    </row>
    <row r="33" spans="1:21" ht="33.75" x14ac:dyDescent="0.25">
      <c r="A33" s="25" t="s">
        <v>252</v>
      </c>
      <c r="B33" s="26" t="s">
        <v>5</v>
      </c>
      <c r="C33" s="26" t="s">
        <v>209</v>
      </c>
      <c r="D33" s="26" t="s">
        <v>209</v>
      </c>
      <c r="E33" s="26" t="s">
        <v>247</v>
      </c>
      <c r="F33" s="26" t="s">
        <v>234</v>
      </c>
      <c r="G33" s="26"/>
      <c r="H33" s="26"/>
      <c r="I33" s="26"/>
      <c r="J33" s="26"/>
      <c r="K33" s="26" t="s">
        <v>6</v>
      </c>
      <c r="L33" s="26">
        <v>10</v>
      </c>
      <c r="M33" s="26" t="s">
        <v>7</v>
      </c>
      <c r="N33" s="27" t="s">
        <v>39</v>
      </c>
      <c r="O33" s="28">
        <v>519678266</v>
      </c>
      <c r="P33" s="28">
        <v>518586735</v>
      </c>
      <c r="Q33" s="28">
        <v>1091531</v>
      </c>
      <c r="R33" s="28">
        <v>518586735</v>
      </c>
      <c r="S33" s="28">
        <v>518586735</v>
      </c>
      <c r="T33" s="28">
        <v>518586735</v>
      </c>
      <c r="U33" s="28">
        <v>518586735</v>
      </c>
    </row>
    <row r="34" spans="1:21" ht="33.75" x14ac:dyDescent="0.25">
      <c r="A34" s="25" t="s">
        <v>253</v>
      </c>
      <c r="B34" s="26" t="s">
        <v>5</v>
      </c>
      <c r="C34" s="26" t="s">
        <v>209</v>
      </c>
      <c r="D34" s="26" t="s">
        <v>209</v>
      </c>
      <c r="E34" s="26" t="s">
        <v>247</v>
      </c>
      <c r="F34" s="26" t="s">
        <v>254</v>
      </c>
      <c r="G34" s="26"/>
      <c r="H34" s="26"/>
      <c r="I34" s="26"/>
      <c r="J34" s="26"/>
      <c r="K34" s="26" t="s">
        <v>6</v>
      </c>
      <c r="L34" s="26">
        <v>10</v>
      </c>
      <c r="M34" s="26" t="s">
        <v>7</v>
      </c>
      <c r="N34" s="27" t="s">
        <v>40</v>
      </c>
      <c r="O34" s="28">
        <v>418107245</v>
      </c>
      <c r="P34" s="28">
        <v>417003882</v>
      </c>
      <c r="Q34" s="28">
        <v>1103363</v>
      </c>
      <c r="R34" s="28">
        <v>417003882</v>
      </c>
      <c r="S34" s="28">
        <v>417003882</v>
      </c>
      <c r="T34" s="28">
        <v>417003882</v>
      </c>
      <c r="U34" s="28">
        <v>417003882</v>
      </c>
    </row>
    <row r="35" spans="1:21" ht="33.75" x14ac:dyDescent="0.25">
      <c r="A35" s="25" t="s">
        <v>255</v>
      </c>
      <c r="B35" s="26" t="s">
        <v>5</v>
      </c>
      <c r="C35" s="26" t="s">
        <v>209</v>
      </c>
      <c r="D35" s="26" t="s">
        <v>209</v>
      </c>
      <c r="E35" s="26" t="s">
        <v>247</v>
      </c>
      <c r="F35" s="26" t="s">
        <v>256</v>
      </c>
      <c r="G35" s="26"/>
      <c r="H35" s="26"/>
      <c r="I35" s="26"/>
      <c r="J35" s="26"/>
      <c r="K35" s="26" t="s">
        <v>6</v>
      </c>
      <c r="L35" s="26">
        <v>10</v>
      </c>
      <c r="M35" s="26" t="s">
        <v>7</v>
      </c>
      <c r="N35" s="27" t="s">
        <v>41</v>
      </c>
      <c r="O35" s="28">
        <v>70816884</v>
      </c>
      <c r="P35" s="28">
        <v>70348548</v>
      </c>
      <c r="Q35" s="28">
        <v>468336</v>
      </c>
      <c r="R35" s="28">
        <v>70348548</v>
      </c>
      <c r="S35" s="28">
        <v>70348548</v>
      </c>
      <c r="T35" s="28">
        <v>70348548</v>
      </c>
      <c r="U35" s="28">
        <v>70348548</v>
      </c>
    </row>
    <row r="36" spans="1:21" ht="22.5" x14ac:dyDescent="0.25">
      <c r="A36" s="25" t="s">
        <v>257</v>
      </c>
      <c r="B36" s="26" t="s">
        <v>5</v>
      </c>
      <c r="C36" s="26" t="s">
        <v>209</v>
      </c>
      <c r="D36" s="26" t="s">
        <v>209</v>
      </c>
      <c r="E36" s="26" t="s">
        <v>247</v>
      </c>
      <c r="F36" s="26" t="s">
        <v>258</v>
      </c>
      <c r="G36" s="26"/>
      <c r="H36" s="26"/>
      <c r="I36" s="26"/>
      <c r="J36" s="26"/>
      <c r="K36" s="26" t="s">
        <v>6</v>
      </c>
      <c r="L36" s="26">
        <v>10</v>
      </c>
      <c r="M36" s="26" t="s">
        <v>7</v>
      </c>
      <c r="N36" s="27" t="s">
        <v>42</v>
      </c>
      <c r="O36" s="28">
        <v>101316514</v>
      </c>
      <c r="P36" s="28">
        <v>95541251</v>
      </c>
      <c r="Q36" s="28">
        <v>5775263</v>
      </c>
      <c r="R36" s="28">
        <v>95541251</v>
      </c>
      <c r="S36" s="28">
        <v>95541251</v>
      </c>
      <c r="T36" s="28">
        <v>95541251</v>
      </c>
      <c r="U36" s="28">
        <v>95541251</v>
      </c>
    </row>
    <row r="37" spans="1:21" ht="56.25" x14ac:dyDescent="0.25">
      <c r="A37" s="25" t="s">
        <v>259</v>
      </c>
      <c r="B37" s="26" t="s">
        <v>5</v>
      </c>
      <c r="C37" s="26" t="s">
        <v>209</v>
      </c>
      <c r="D37" s="26" t="s">
        <v>209</v>
      </c>
      <c r="E37" s="26" t="s">
        <v>247</v>
      </c>
      <c r="F37" s="26" t="s">
        <v>258</v>
      </c>
      <c r="G37" s="26" t="s">
        <v>213</v>
      </c>
      <c r="H37" s="26"/>
      <c r="I37" s="26"/>
      <c r="J37" s="26"/>
      <c r="K37" s="26" t="s">
        <v>6</v>
      </c>
      <c r="L37" s="26">
        <v>10</v>
      </c>
      <c r="M37" s="26" t="s">
        <v>7</v>
      </c>
      <c r="N37" s="27" t="s">
        <v>43</v>
      </c>
      <c r="O37" s="28">
        <v>101316514</v>
      </c>
      <c r="P37" s="28">
        <v>95541251</v>
      </c>
      <c r="Q37" s="28">
        <v>5775263</v>
      </c>
      <c r="R37" s="28">
        <v>95541251</v>
      </c>
      <c r="S37" s="28">
        <v>95541251</v>
      </c>
      <c r="T37" s="28">
        <v>95541251</v>
      </c>
      <c r="U37" s="28">
        <v>95541251</v>
      </c>
    </row>
    <row r="38" spans="1:21" ht="33.75" x14ac:dyDescent="0.25">
      <c r="A38" s="25" t="s">
        <v>260</v>
      </c>
      <c r="B38" s="26" t="s">
        <v>5</v>
      </c>
      <c r="C38" s="26" t="s">
        <v>238</v>
      </c>
      <c r="D38" s="26"/>
      <c r="E38" s="26"/>
      <c r="F38" s="26"/>
      <c r="G38" s="26"/>
      <c r="H38" s="26"/>
      <c r="I38" s="26"/>
      <c r="J38" s="26"/>
      <c r="K38" s="26" t="s">
        <v>6</v>
      </c>
      <c r="L38" s="26">
        <v>10</v>
      </c>
      <c r="M38" s="26" t="s">
        <v>7</v>
      </c>
      <c r="N38" s="27" t="s">
        <v>44</v>
      </c>
      <c r="O38" s="28">
        <v>18592000000</v>
      </c>
      <c r="P38" s="28">
        <v>17923152551.599998</v>
      </c>
      <c r="Q38" s="28">
        <v>668847448.39999998</v>
      </c>
      <c r="R38" s="28">
        <v>17923152551.599998</v>
      </c>
      <c r="S38" s="28">
        <v>17294636154.040001</v>
      </c>
      <c r="T38" s="28">
        <v>17033712031.120001</v>
      </c>
      <c r="U38" s="28">
        <v>17033712031.120001</v>
      </c>
    </row>
    <row r="39" spans="1:21" ht="45" x14ac:dyDescent="0.25">
      <c r="A39" s="25" t="s">
        <v>261</v>
      </c>
      <c r="B39" s="26" t="s">
        <v>5</v>
      </c>
      <c r="C39" s="26" t="s">
        <v>238</v>
      </c>
      <c r="D39" s="26" t="s">
        <v>209</v>
      </c>
      <c r="E39" s="26"/>
      <c r="F39" s="26"/>
      <c r="G39" s="26"/>
      <c r="H39" s="26"/>
      <c r="I39" s="26"/>
      <c r="J39" s="26"/>
      <c r="K39" s="26" t="s">
        <v>6</v>
      </c>
      <c r="L39" s="26">
        <v>10</v>
      </c>
      <c r="M39" s="26" t="s">
        <v>7</v>
      </c>
      <c r="N39" s="27" t="s">
        <v>45</v>
      </c>
      <c r="O39" s="28">
        <v>68179845</v>
      </c>
      <c r="P39" s="28">
        <v>53870904.140000001</v>
      </c>
      <c r="Q39" s="28">
        <v>14308940.859999999</v>
      </c>
      <c r="R39" s="28">
        <v>53870904.140000001</v>
      </c>
      <c r="S39" s="28">
        <v>53870904.140000001</v>
      </c>
      <c r="T39" s="28">
        <v>53870904.140000001</v>
      </c>
      <c r="U39" s="28">
        <v>53870904.140000001</v>
      </c>
    </row>
    <row r="40" spans="1:21" ht="22.5" x14ac:dyDescent="0.25">
      <c r="A40" s="25" t="s">
        <v>262</v>
      </c>
      <c r="B40" s="26" t="s">
        <v>5</v>
      </c>
      <c r="C40" s="26" t="s">
        <v>238</v>
      </c>
      <c r="D40" s="26" t="s">
        <v>209</v>
      </c>
      <c r="E40" s="26" t="s">
        <v>209</v>
      </c>
      <c r="F40" s="26"/>
      <c r="G40" s="26"/>
      <c r="H40" s="26"/>
      <c r="I40" s="26"/>
      <c r="J40" s="26"/>
      <c r="K40" s="26" t="s">
        <v>6</v>
      </c>
      <c r="L40" s="26">
        <v>10</v>
      </c>
      <c r="M40" s="26" t="s">
        <v>7</v>
      </c>
      <c r="N40" s="27" t="s">
        <v>46</v>
      </c>
      <c r="O40" s="28">
        <v>68179845</v>
      </c>
      <c r="P40" s="28">
        <v>53870904.140000001</v>
      </c>
      <c r="Q40" s="28">
        <v>14308940.859999999</v>
      </c>
      <c r="R40" s="28">
        <v>53870904.140000001</v>
      </c>
      <c r="S40" s="28">
        <v>53870904.140000001</v>
      </c>
      <c r="T40" s="28">
        <v>53870904.140000001</v>
      </c>
      <c r="U40" s="28">
        <v>53870904.140000001</v>
      </c>
    </row>
    <row r="41" spans="1:21" ht="67.5" x14ac:dyDescent="0.25">
      <c r="A41" s="25" t="s">
        <v>263</v>
      </c>
      <c r="B41" s="26" t="s">
        <v>5</v>
      </c>
      <c r="C41" s="26" t="s">
        <v>238</v>
      </c>
      <c r="D41" s="26" t="s">
        <v>209</v>
      </c>
      <c r="E41" s="26" t="s">
        <v>209</v>
      </c>
      <c r="F41" s="26" t="s">
        <v>216</v>
      </c>
      <c r="G41" s="26"/>
      <c r="H41" s="26"/>
      <c r="I41" s="26"/>
      <c r="J41" s="26"/>
      <c r="K41" s="26" t="s">
        <v>6</v>
      </c>
      <c r="L41" s="26">
        <v>10</v>
      </c>
      <c r="M41" s="26" t="s">
        <v>7</v>
      </c>
      <c r="N41" s="27" t="s">
        <v>47</v>
      </c>
      <c r="O41" s="28">
        <v>40800660</v>
      </c>
      <c r="P41" s="28">
        <v>40800659.210000001</v>
      </c>
      <c r="Q41" s="28">
        <v>0.79</v>
      </c>
      <c r="R41" s="28">
        <v>40800659.210000001</v>
      </c>
      <c r="S41" s="28">
        <v>40800659.210000001</v>
      </c>
      <c r="T41" s="28">
        <v>40800659.210000001</v>
      </c>
      <c r="U41" s="28">
        <v>40800659.210000001</v>
      </c>
    </row>
    <row r="42" spans="1:21" ht="101.25" x14ac:dyDescent="0.25">
      <c r="A42" s="25" t="s">
        <v>264</v>
      </c>
      <c r="B42" s="26" t="s">
        <v>5</v>
      </c>
      <c r="C42" s="26" t="s">
        <v>238</v>
      </c>
      <c r="D42" s="26" t="s">
        <v>209</v>
      </c>
      <c r="E42" s="26" t="s">
        <v>209</v>
      </c>
      <c r="F42" s="26" t="s">
        <v>216</v>
      </c>
      <c r="G42" s="26" t="s">
        <v>226</v>
      </c>
      <c r="H42" s="26"/>
      <c r="I42" s="26"/>
      <c r="J42" s="26"/>
      <c r="K42" s="26" t="s">
        <v>6</v>
      </c>
      <c r="L42" s="26">
        <v>10</v>
      </c>
      <c r="M42" s="26" t="s">
        <v>7</v>
      </c>
      <c r="N42" s="27" t="s">
        <v>48</v>
      </c>
      <c r="O42" s="28">
        <v>40800660</v>
      </c>
      <c r="P42" s="28">
        <v>40800659.210000001</v>
      </c>
      <c r="Q42" s="28">
        <v>0.79</v>
      </c>
      <c r="R42" s="28">
        <v>40800659.210000001</v>
      </c>
      <c r="S42" s="28">
        <v>40800659.210000001</v>
      </c>
      <c r="T42" s="28">
        <v>40800659.210000001</v>
      </c>
      <c r="U42" s="28">
        <v>40800659.210000001</v>
      </c>
    </row>
    <row r="43" spans="1:21" ht="22.5" x14ac:dyDescent="0.25">
      <c r="A43" s="25" t="s">
        <v>265</v>
      </c>
      <c r="B43" s="26" t="s">
        <v>5</v>
      </c>
      <c r="C43" s="26" t="s">
        <v>238</v>
      </c>
      <c r="D43" s="26" t="s">
        <v>209</v>
      </c>
      <c r="E43" s="26" t="s">
        <v>209</v>
      </c>
      <c r="F43" s="26" t="s">
        <v>218</v>
      </c>
      <c r="G43" s="26"/>
      <c r="H43" s="26"/>
      <c r="I43" s="26"/>
      <c r="J43" s="26"/>
      <c r="K43" s="26" t="s">
        <v>6</v>
      </c>
      <c r="L43" s="26">
        <v>10</v>
      </c>
      <c r="M43" s="26" t="s">
        <v>7</v>
      </c>
      <c r="N43" s="27" t="s">
        <v>49</v>
      </c>
      <c r="O43" s="28">
        <v>27379185</v>
      </c>
      <c r="P43" s="28">
        <v>13070244.93</v>
      </c>
      <c r="Q43" s="28">
        <v>14308940.07</v>
      </c>
      <c r="R43" s="28">
        <v>13070244.93</v>
      </c>
      <c r="S43" s="28">
        <v>13070244.93</v>
      </c>
      <c r="T43" s="28">
        <v>13070244.93</v>
      </c>
      <c r="U43" s="28">
        <v>13070244.93</v>
      </c>
    </row>
    <row r="44" spans="1:21" ht="33.75" x14ac:dyDescent="0.25">
      <c r="A44" s="25" t="s">
        <v>266</v>
      </c>
      <c r="B44" s="26" t="s">
        <v>5</v>
      </c>
      <c r="C44" s="26" t="s">
        <v>238</v>
      </c>
      <c r="D44" s="26" t="s">
        <v>209</v>
      </c>
      <c r="E44" s="26" t="s">
        <v>209</v>
      </c>
      <c r="F44" s="26" t="s">
        <v>218</v>
      </c>
      <c r="G44" s="26" t="s">
        <v>216</v>
      </c>
      <c r="H44" s="26"/>
      <c r="I44" s="26"/>
      <c r="J44" s="26"/>
      <c r="K44" s="26" t="s">
        <v>6</v>
      </c>
      <c r="L44" s="26">
        <v>10</v>
      </c>
      <c r="M44" s="26" t="s">
        <v>7</v>
      </c>
      <c r="N44" s="27" t="s">
        <v>50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</row>
    <row r="45" spans="1:21" ht="33.75" x14ac:dyDescent="0.25">
      <c r="A45" s="25" t="s">
        <v>267</v>
      </c>
      <c r="B45" s="26" t="s">
        <v>5</v>
      </c>
      <c r="C45" s="26" t="s">
        <v>238</v>
      </c>
      <c r="D45" s="26" t="s">
        <v>209</v>
      </c>
      <c r="E45" s="26" t="s">
        <v>209</v>
      </c>
      <c r="F45" s="26" t="s">
        <v>218</v>
      </c>
      <c r="G45" s="26" t="s">
        <v>218</v>
      </c>
      <c r="H45" s="26"/>
      <c r="I45" s="26"/>
      <c r="J45" s="26"/>
      <c r="K45" s="26" t="s">
        <v>6</v>
      </c>
      <c r="L45" s="26">
        <v>10</v>
      </c>
      <c r="M45" s="26" t="s">
        <v>7</v>
      </c>
      <c r="N45" s="27" t="s">
        <v>51</v>
      </c>
      <c r="O45" s="28">
        <v>27379185</v>
      </c>
      <c r="P45" s="28">
        <v>13070244.93</v>
      </c>
      <c r="Q45" s="28">
        <v>14308940.07</v>
      </c>
      <c r="R45" s="28">
        <v>13070244.93</v>
      </c>
      <c r="S45" s="28">
        <v>13070244.93</v>
      </c>
      <c r="T45" s="28">
        <v>13070244.93</v>
      </c>
      <c r="U45" s="28">
        <v>13070244.93</v>
      </c>
    </row>
    <row r="46" spans="1:21" ht="78.75" x14ac:dyDescent="0.25">
      <c r="A46" s="25" t="s">
        <v>268</v>
      </c>
      <c r="B46" s="26" t="s">
        <v>5</v>
      </c>
      <c r="C46" s="26" t="s">
        <v>238</v>
      </c>
      <c r="D46" s="26" t="s">
        <v>209</v>
      </c>
      <c r="E46" s="26" t="s">
        <v>209</v>
      </c>
      <c r="F46" s="26" t="s">
        <v>218</v>
      </c>
      <c r="G46" s="26" t="s">
        <v>224</v>
      </c>
      <c r="H46" s="26"/>
      <c r="I46" s="26"/>
      <c r="J46" s="26"/>
      <c r="K46" s="26" t="s">
        <v>6</v>
      </c>
      <c r="L46" s="26">
        <v>10</v>
      </c>
      <c r="M46" s="26" t="s">
        <v>7</v>
      </c>
      <c r="N46" s="27" t="s">
        <v>52</v>
      </c>
      <c r="O46" s="28">
        <v>0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</row>
    <row r="47" spans="1:21" ht="22.5" x14ac:dyDescent="0.25">
      <c r="A47" s="25" t="s">
        <v>269</v>
      </c>
      <c r="B47" s="26" t="s">
        <v>5</v>
      </c>
      <c r="C47" s="26" t="s">
        <v>238</v>
      </c>
      <c r="D47" s="26" t="s">
        <v>209</v>
      </c>
      <c r="E47" s="26" t="s">
        <v>209</v>
      </c>
      <c r="F47" s="26" t="s">
        <v>218</v>
      </c>
      <c r="G47" s="26" t="s">
        <v>228</v>
      </c>
      <c r="H47" s="26"/>
      <c r="I47" s="26"/>
      <c r="J47" s="26"/>
      <c r="K47" s="26" t="s">
        <v>6</v>
      </c>
      <c r="L47" s="26">
        <v>10</v>
      </c>
      <c r="M47" s="26" t="s">
        <v>7</v>
      </c>
      <c r="N47" s="27" t="s">
        <v>53</v>
      </c>
      <c r="O47" s="28">
        <v>0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</row>
    <row r="48" spans="1:21" ht="45" x14ac:dyDescent="0.25">
      <c r="A48" s="25" t="s">
        <v>270</v>
      </c>
      <c r="B48" s="26" t="s">
        <v>5</v>
      </c>
      <c r="C48" s="26" t="s">
        <v>238</v>
      </c>
      <c r="D48" s="26" t="s">
        <v>238</v>
      </c>
      <c r="E48" s="26"/>
      <c r="F48" s="26"/>
      <c r="G48" s="26"/>
      <c r="H48" s="26"/>
      <c r="I48" s="26"/>
      <c r="J48" s="26"/>
      <c r="K48" s="26" t="s">
        <v>6</v>
      </c>
      <c r="L48" s="26">
        <v>10</v>
      </c>
      <c r="M48" s="26" t="s">
        <v>7</v>
      </c>
      <c r="N48" s="27" t="s">
        <v>54</v>
      </c>
      <c r="O48" s="28">
        <v>18523820155</v>
      </c>
      <c r="P48" s="28">
        <v>17869281647.459999</v>
      </c>
      <c r="Q48" s="28">
        <v>654538507.53999996</v>
      </c>
      <c r="R48" s="28">
        <v>17869281647.459999</v>
      </c>
      <c r="S48" s="28">
        <v>17240765249.900002</v>
      </c>
      <c r="T48" s="28">
        <v>16979841126.98</v>
      </c>
      <c r="U48" s="28">
        <v>16979841126.98</v>
      </c>
    </row>
    <row r="49" spans="1:21" ht="33.75" x14ac:dyDescent="0.25">
      <c r="A49" s="25" t="s">
        <v>271</v>
      </c>
      <c r="B49" s="26" t="s">
        <v>5</v>
      </c>
      <c r="C49" s="26" t="s">
        <v>238</v>
      </c>
      <c r="D49" s="26" t="s">
        <v>238</v>
      </c>
      <c r="E49" s="26" t="s">
        <v>209</v>
      </c>
      <c r="F49" s="26"/>
      <c r="G49" s="26"/>
      <c r="H49" s="26"/>
      <c r="I49" s="26"/>
      <c r="J49" s="26"/>
      <c r="K49" s="26" t="s">
        <v>6</v>
      </c>
      <c r="L49" s="26">
        <v>10</v>
      </c>
      <c r="M49" s="26" t="s">
        <v>7</v>
      </c>
      <c r="N49" s="27" t="s">
        <v>55</v>
      </c>
      <c r="O49" s="28">
        <v>1312995536.8099999</v>
      </c>
      <c r="P49" s="28">
        <v>1233625470.5</v>
      </c>
      <c r="Q49" s="28">
        <v>79370066.310000002</v>
      </c>
      <c r="R49" s="28">
        <v>1233625470.5</v>
      </c>
      <c r="S49" s="28">
        <v>1159446763.9400001</v>
      </c>
      <c r="T49" s="28">
        <v>1143569331.02</v>
      </c>
      <c r="U49" s="28">
        <v>1143569331.02</v>
      </c>
    </row>
    <row r="50" spans="1:21" ht="101.25" x14ac:dyDescent="0.25">
      <c r="A50" s="25" t="s">
        <v>272</v>
      </c>
      <c r="B50" s="26" t="s">
        <v>5</v>
      </c>
      <c r="C50" s="26" t="s">
        <v>238</v>
      </c>
      <c r="D50" s="26" t="s">
        <v>238</v>
      </c>
      <c r="E50" s="26" t="s">
        <v>209</v>
      </c>
      <c r="F50" s="26" t="s">
        <v>234</v>
      </c>
      <c r="G50" s="26"/>
      <c r="H50" s="26"/>
      <c r="I50" s="26"/>
      <c r="J50" s="26"/>
      <c r="K50" s="26" t="s">
        <v>6</v>
      </c>
      <c r="L50" s="26">
        <v>10</v>
      </c>
      <c r="M50" s="26" t="s">
        <v>7</v>
      </c>
      <c r="N50" s="27" t="s">
        <v>56</v>
      </c>
      <c r="O50" s="28">
        <v>145250392.41</v>
      </c>
      <c r="P50" s="28">
        <v>145027194.78999999</v>
      </c>
      <c r="Q50" s="28">
        <v>223197.62</v>
      </c>
      <c r="R50" s="28">
        <v>145027194.78999999</v>
      </c>
      <c r="S50" s="28">
        <v>140750873.22999999</v>
      </c>
      <c r="T50" s="28">
        <v>139414101.77000001</v>
      </c>
      <c r="U50" s="28">
        <v>139414101.77000001</v>
      </c>
    </row>
    <row r="51" spans="1:21" ht="56.25" x14ac:dyDescent="0.25">
      <c r="A51" s="25" t="s">
        <v>273</v>
      </c>
      <c r="B51" s="26" t="s">
        <v>5</v>
      </c>
      <c r="C51" s="26" t="s">
        <v>238</v>
      </c>
      <c r="D51" s="26" t="s">
        <v>238</v>
      </c>
      <c r="E51" s="26" t="s">
        <v>209</v>
      </c>
      <c r="F51" s="26" t="s">
        <v>234</v>
      </c>
      <c r="G51" s="26" t="s">
        <v>224</v>
      </c>
      <c r="H51" s="26"/>
      <c r="I51" s="26"/>
      <c r="J51" s="26"/>
      <c r="K51" s="26" t="s">
        <v>6</v>
      </c>
      <c r="L51" s="26">
        <v>10</v>
      </c>
      <c r="M51" s="26" t="s">
        <v>7</v>
      </c>
      <c r="N51" s="27" t="s">
        <v>57</v>
      </c>
      <c r="O51" s="28">
        <v>2330020</v>
      </c>
      <c r="P51" s="28">
        <v>2330020</v>
      </c>
      <c r="Q51" s="28">
        <v>0</v>
      </c>
      <c r="R51" s="28">
        <v>2330020</v>
      </c>
      <c r="S51" s="28">
        <v>2330020</v>
      </c>
      <c r="T51" s="28">
        <v>2330020</v>
      </c>
      <c r="U51" s="28">
        <v>2330020</v>
      </c>
    </row>
    <row r="52" spans="1:21" ht="45" x14ac:dyDescent="0.25">
      <c r="A52" s="25" t="s">
        <v>274</v>
      </c>
      <c r="B52" s="26" t="s">
        <v>5</v>
      </c>
      <c r="C52" s="26" t="s">
        <v>238</v>
      </c>
      <c r="D52" s="26" t="s">
        <v>238</v>
      </c>
      <c r="E52" s="26" t="s">
        <v>209</v>
      </c>
      <c r="F52" s="26" t="s">
        <v>234</v>
      </c>
      <c r="G52" s="26" t="s">
        <v>226</v>
      </c>
      <c r="H52" s="26"/>
      <c r="I52" s="26"/>
      <c r="J52" s="26"/>
      <c r="K52" s="26" t="s">
        <v>6</v>
      </c>
      <c r="L52" s="26">
        <v>10</v>
      </c>
      <c r="M52" s="26" t="s">
        <v>7</v>
      </c>
      <c r="N52" s="27" t="s">
        <v>58</v>
      </c>
      <c r="O52" s="28">
        <v>142920372.41</v>
      </c>
      <c r="P52" s="28">
        <v>142697174.78999999</v>
      </c>
      <c r="Q52" s="28">
        <v>223197.62</v>
      </c>
      <c r="R52" s="28">
        <v>142697174.78999999</v>
      </c>
      <c r="S52" s="28">
        <v>138420853.22999999</v>
      </c>
      <c r="T52" s="28">
        <v>137084081.77000001</v>
      </c>
      <c r="U52" s="28">
        <v>137084081.77000001</v>
      </c>
    </row>
    <row r="53" spans="1:21" ht="101.25" x14ac:dyDescent="0.25">
      <c r="A53" s="25" t="s">
        <v>275</v>
      </c>
      <c r="B53" s="26" t="s">
        <v>5</v>
      </c>
      <c r="C53" s="26" t="s">
        <v>238</v>
      </c>
      <c r="D53" s="26" t="s">
        <v>238</v>
      </c>
      <c r="E53" s="26" t="s">
        <v>209</v>
      </c>
      <c r="F53" s="26" t="s">
        <v>216</v>
      </c>
      <c r="G53" s="26"/>
      <c r="H53" s="26"/>
      <c r="I53" s="26"/>
      <c r="J53" s="26"/>
      <c r="K53" s="26" t="s">
        <v>6</v>
      </c>
      <c r="L53" s="26">
        <v>10</v>
      </c>
      <c r="M53" s="26" t="s">
        <v>7</v>
      </c>
      <c r="N53" s="27" t="s">
        <v>59</v>
      </c>
      <c r="O53" s="28">
        <v>729073571.92999995</v>
      </c>
      <c r="P53" s="28">
        <v>697358038.52999997</v>
      </c>
      <c r="Q53" s="28">
        <v>31715533.399999999</v>
      </c>
      <c r="R53" s="28">
        <v>697358038.52999997</v>
      </c>
      <c r="S53" s="28">
        <v>697358038.52999997</v>
      </c>
      <c r="T53" s="28">
        <v>682817377.07000005</v>
      </c>
      <c r="U53" s="28">
        <v>682817377.07000005</v>
      </c>
    </row>
    <row r="54" spans="1:21" ht="101.25" x14ac:dyDescent="0.25">
      <c r="A54" s="25" t="s">
        <v>276</v>
      </c>
      <c r="B54" s="26" t="s">
        <v>5</v>
      </c>
      <c r="C54" s="26" t="s">
        <v>238</v>
      </c>
      <c r="D54" s="26" t="s">
        <v>238</v>
      </c>
      <c r="E54" s="26" t="s">
        <v>209</v>
      </c>
      <c r="F54" s="26" t="s">
        <v>216</v>
      </c>
      <c r="G54" s="26" t="s">
        <v>234</v>
      </c>
      <c r="H54" s="26"/>
      <c r="I54" s="26"/>
      <c r="J54" s="26"/>
      <c r="K54" s="26" t="s">
        <v>6</v>
      </c>
      <c r="L54" s="26">
        <v>10</v>
      </c>
      <c r="M54" s="26" t="s">
        <v>7</v>
      </c>
      <c r="N54" s="27" t="s">
        <v>60</v>
      </c>
      <c r="O54" s="28">
        <v>13784520.66</v>
      </c>
      <c r="P54" s="28">
        <v>12312820.66</v>
      </c>
      <c r="Q54" s="28">
        <v>1471700</v>
      </c>
      <c r="R54" s="28">
        <v>12312820.66</v>
      </c>
      <c r="S54" s="28">
        <v>12312820.66</v>
      </c>
      <c r="T54" s="28">
        <v>12312820.66</v>
      </c>
      <c r="U54" s="28">
        <v>12312820.66</v>
      </c>
    </row>
    <row r="55" spans="1:21" ht="112.5" x14ac:dyDescent="0.25">
      <c r="A55" s="25" t="s">
        <v>277</v>
      </c>
      <c r="B55" s="26" t="s">
        <v>5</v>
      </c>
      <c r="C55" s="26" t="s">
        <v>238</v>
      </c>
      <c r="D55" s="26" t="s">
        <v>238</v>
      </c>
      <c r="E55" s="26" t="s">
        <v>209</v>
      </c>
      <c r="F55" s="26" t="s">
        <v>216</v>
      </c>
      <c r="G55" s="26" t="s">
        <v>216</v>
      </c>
      <c r="H55" s="26"/>
      <c r="I55" s="26"/>
      <c r="J55" s="26"/>
      <c r="K55" s="26" t="s">
        <v>6</v>
      </c>
      <c r="L55" s="26">
        <v>10</v>
      </c>
      <c r="M55" s="26" t="s">
        <v>7</v>
      </c>
      <c r="N55" s="27" t="s">
        <v>61</v>
      </c>
      <c r="O55" s="28">
        <v>41810476</v>
      </c>
      <c r="P55" s="28">
        <v>33788501.140000001</v>
      </c>
      <c r="Q55" s="28">
        <v>8021974.8600000003</v>
      </c>
      <c r="R55" s="28">
        <v>33788501.140000001</v>
      </c>
      <c r="S55" s="28">
        <v>33788501.140000001</v>
      </c>
      <c r="T55" s="28">
        <v>33788501.140000001</v>
      </c>
      <c r="U55" s="28">
        <v>33788501.140000001</v>
      </c>
    </row>
    <row r="56" spans="1:21" ht="22.5" x14ac:dyDescent="0.25">
      <c r="A56" s="25" t="s">
        <v>278</v>
      </c>
      <c r="B56" s="26" t="s">
        <v>5</v>
      </c>
      <c r="C56" s="26" t="s">
        <v>238</v>
      </c>
      <c r="D56" s="26" t="s">
        <v>238</v>
      </c>
      <c r="E56" s="26" t="s">
        <v>209</v>
      </c>
      <c r="F56" s="26" t="s">
        <v>216</v>
      </c>
      <c r="G56" s="26" t="s">
        <v>218</v>
      </c>
      <c r="H56" s="26"/>
      <c r="I56" s="26"/>
      <c r="J56" s="26"/>
      <c r="K56" s="26" t="s">
        <v>6</v>
      </c>
      <c r="L56" s="26">
        <v>10</v>
      </c>
      <c r="M56" s="26" t="s">
        <v>7</v>
      </c>
      <c r="N56" s="27" t="s">
        <v>62</v>
      </c>
      <c r="O56" s="28">
        <v>0</v>
      </c>
      <c r="P56" s="28">
        <v>0</v>
      </c>
      <c r="Q56" s="28">
        <v>0</v>
      </c>
      <c r="R56" s="28">
        <v>0</v>
      </c>
      <c r="S56" s="28">
        <v>0</v>
      </c>
      <c r="T56" s="28">
        <v>0</v>
      </c>
      <c r="U56" s="28">
        <v>0</v>
      </c>
    </row>
    <row r="57" spans="1:21" ht="112.5" x14ac:dyDescent="0.25">
      <c r="A57" s="25" t="s">
        <v>279</v>
      </c>
      <c r="B57" s="26" t="s">
        <v>5</v>
      </c>
      <c r="C57" s="26" t="s">
        <v>238</v>
      </c>
      <c r="D57" s="26" t="s">
        <v>238</v>
      </c>
      <c r="E57" s="26" t="s">
        <v>209</v>
      </c>
      <c r="F57" s="26" t="s">
        <v>216</v>
      </c>
      <c r="G57" s="26" t="s">
        <v>220</v>
      </c>
      <c r="H57" s="26"/>
      <c r="I57" s="26"/>
      <c r="J57" s="26"/>
      <c r="K57" s="26" t="s">
        <v>6</v>
      </c>
      <c r="L57" s="26">
        <v>10</v>
      </c>
      <c r="M57" s="26" t="s">
        <v>7</v>
      </c>
      <c r="N57" s="27" t="s">
        <v>63</v>
      </c>
      <c r="O57" s="28">
        <v>34280608.409999996</v>
      </c>
      <c r="P57" s="28">
        <v>34280608.409999996</v>
      </c>
      <c r="Q57" s="28">
        <v>0</v>
      </c>
      <c r="R57" s="28">
        <v>34280608.409999996</v>
      </c>
      <c r="S57" s="28">
        <v>34280608.409999996</v>
      </c>
      <c r="T57" s="28">
        <v>34280608.409999996</v>
      </c>
      <c r="U57" s="28">
        <v>34280608.409999996</v>
      </c>
    </row>
    <row r="58" spans="1:21" ht="33.75" x14ac:dyDescent="0.25">
      <c r="A58" s="25" t="s">
        <v>280</v>
      </c>
      <c r="B58" s="26" t="s">
        <v>5</v>
      </c>
      <c r="C58" s="26" t="s">
        <v>238</v>
      </c>
      <c r="D58" s="26" t="s">
        <v>238</v>
      </c>
      <c r="E58" s="26" t="s">
        <v>209</v>
      </c>
      <c r="F58" s="26" t="s">
        <v>216</v>
      </c>
      <c r="G58" s="26" t="s">
        <v>222</v>
      </c>
      <c r="H58" s="26"/>
      <c r="I58" s="26"/>
      <c r="J58" s="26"/>
      <c r="K58" s="26" t="s">
        <v>6</v>
      </c>
      <c r="L58" s="26">
        <v>10</v>
      </c>
      <c r="M58" s="26" t="s">
        <v>7</v>
      </c>
      <c r="N58" s="27" t="s">
        <v>64</v>
      </c>
      <c r="O58" s="28">
        <v>12534030.9</v>
      </c>
      <c r="P58" s="28">
        <v>8897216.3599999994</v>
      </c>
      <c r="Q58" s="28">
        <v>3636814.54</v>
      </c>
      <c r="R58" s="28">
        <v>8897216.3599999994</v>
      </c>
      <c r="S58" s="28">
        <v>8897216.3599999994</v>
      </c>
      <c r="T58" s="28">
        <v>4534030.9000000004</v>
      </c>
      <c r="U58" s="28">
        <v>4534030.9000000004</v>
      </c>
    </row>
    <row r="59" spans="1:21" ht="45" x14ac:dyDescent="0.25">
      <c r="A59" s="25" t="s">
        <v>281</v>
      </c>
      <c r="B59" s="26" t="s">
        <v>5</v>
      </c>
      <c r="C59" s="26" t="s">
        <v>238</v>
      </c>
      <c r="D59" s="26" t="s">
        <v>238</v>
      </c>
      <c r="E59" s="26" t="s">
        <v>209</v>
      </c>
      <c r="F59" s="26" t="s">
        <v>216</v>
      </c>
      <c r="G59" s="26" t="s">
        <v>226</v>
      </c>
      <c r="H59" s="26"/>
      <c r="I59" s="26"/>
      <c r="J59" s="26"/>
      <c r="K59" s="26" t="s">
        <v>6</v>
      </c>
      <c r="L59" s="26">
        <v>10</v>
      </c>
      <c r="M59" s="26" t="s">
        <v>7</v>
      </c>
      <c r="N59" s="27" t="s">
        <v>65</v>
      </c>
      <c r="O59" s="28">
        <v>626663935.96000004</v>
      </c>
      <c r="P59" s="28">
        <v>608078891.96000004</v>
      </c>
      <c r="Q59" s="28">
        <v>18585044</v>
      </c>
      <c r="R59" s="28">
        <v>608078891.96000004</v>
      </c>
      <c r="S59" s="28">
        <v>608078891.96000004</v>
      </c>
      <c r="T59" s="28">
        <v>597901415.96000004</v>
      </c>
      <c r="U59" s="28">
        <v>597901415.96000004</v>
      </c>
    </row>
    <row r="60" spans="1:21" ht="56.25" x14ac:dyDescent="0.25">
      <c r="A60" s="25" t="s">
        <v>282</v>
      </c>
      <c r="B60" s="26" t="s">
        <v>5</v>
      </c>
      <c r="C60" s="26" t="s">
        <v>238</v>
      </c>
      <c r="D60" s="26" t="s">
        <v>238</v>
      </c>
      <c r="E60" s="26" t="s">
        <v>209</v>
      </c>
      <c r="F60" s="26" t="s">
        <v>218</v>
      </c>
      <c r="G60" s="26"/>
      <c r="H60" s="26"/>
      <c r="I60" s="26"/>
      <c r="J60" s="26"/>
      <c r="K60" s="26" t="s">
        <v>6</v>
      </c>
      <c r="L60" s="26">
        <v>10</v>
      </c>
      <c r="M60" s="26" t="s">
        <v>7</v>
      </c>
      <c r="N60" s="27" t="s">
        <v>66</v>
      </c>
      <c r="O60" s="28">
        <v>438671572.47000003</v>
      </c>
      <c r="P60" s="28">
        <v>391240237.18000001</v>
      </c>
      <c r="Q60" s="28">
        <v>47431335.289999999</v>
      </c>
      <c r="R60" s="28">
        <v>391240237.18000001</v>
      </c>
      <c r="S60" s="28">
        <v>321337852.18000001</v>
      </c>
      <c r="T60" s="28">
        <v>321337852.18000001</v>
      </c>
      <c r="U60" s="28">
        <v>321337852.18000001</v>
      </c>
    </row>
    <row r="61" spans="1:21" ht="67.5" x14ac:dyDescent="0.25">
      <c r="A61" s="25" t="s">
        <v>283</v>
      </c>
      <c r="B61" s="26" t="s">
        <v>5</v>
      </c>
      <c r="C61" s="26" t="s">
        <v>238</v>
      </c>
      <c r="D61" s="26" t="s">
        <v>238</v>
      </c>
      <c r="E61" s="26" t="s">
        <v>209</v>
      </c>
      <c r="F61" s="26" t="s">
        <v>218</v>
      </c>
      <c r="G61" s="26" t="s">
        <v>234</v>
      </c>
      <c r="H61" s="26"/>
      <c r="I61" s="26"/>
      <c r="J61" s="26"/>
      <c r="K61" s="26" t="s">
        <v>6</v>
      </c>
      <c r="L61" s="26">
        <v>10</v>
      </c>
      <c r="M61" s="26" t="s">
        <v>7</v>
      </c>
      <c r="N61" s="27" t="s">
        <v>67</v>
      </c>
      <c r="O61" s="28">
        <v>0</v>
      </c>
      <c r="P61" s="28">
        <v>0</v>
      </c>
      <c r="Q61" s="28">
        <v>0</v>
      </c>
      <c r="R61" s="28">
        <v>0</v>
      </c>
      <c r="S61" s="28">
        <v>0</v>
      </c>
      <c r="T61" s="28">
        <v>0</v>
      </c>
      <c r="U61" s="28">
        <v>0</v>
      </c>
    </row>
    <row r="62" spans="1:21" ht="33.75" x14ac:dyDescent="0.25">
      <c r="A62" s="25" t="s">
        <v>284</v>
      </c>
      <c r="B62" s="26" t="s">
        <v>5</v>
      </c>
      <c r="C62" s="26" t="s">
        <v>238</v>
      </c>
      <c r="D62" s="26" t="s">
        <v>238</v>
      </c>
      <c r="E62" s="26" t="s">
        <v>209</v>
      </c>
      <c r="F62" s="26" t="s">
        <v>218</v>
      </c>
      <c r="G62" s="26" t="s">
        <v>216</v>
      </c>
      <c r="H62" s="26"/>
      <c r="I62" s="26"/>
      <c r="J62" s="26"/>
      <c r="K62" s="26" t="s">
        <v>6</v>
      </c>
      <c r="L62" s="26">
        <v>10</v>
      </c>
      <c r="M62" s="26" t="s">
        <v>7</v>
      </c>
      <c r="N62" s="27" t="s">
        <v>50</v>
      </c>
      <c r="O62" s="28">
        <v>186670605</v>
      </c>
      <c r="P62" s="28">
        <v>186186645.81999999</v>
      </c>
      <c r="Q62" s="28">
        <v>483959.18</v>
      </c>
      <c r="R62" s="28">
        <v>186186645.81999999</v>
      </c>
      <c r="S62" s="28">
        <v>186186645.81999999</v>
      </c>
      <c r="T62" s="28">
        <v>186186645.81999999</v>
      </c>
      <c r="U62" s="28">
        <v>186186645.81999999</v>
      </c>
    </row>
    <row r="63" spans="1:21" ht="67.5" x14ac:dyDescent="0.25">
      <c r="A63" s="25" t="s">
        <v>285</v>
      </c>
      <c r="B63" s="26" t="s">
        <v>5</v>
      </c>
      <c r="C63" s="26" t="s">
        <v>238</v>
      </c>
      <c r="D63" s="26" t="s">
        <v>238</v>
      </c>
      <c r="E63" s="26" t="s">
        <v>209</v>
      </c>
      <c r="F63" s="26" t="s">
        <v>218</v>
      </c>
      <c r="G63" s="26" t="s">
        <v>220</v>
      </c>
      <c r="H63" s="26"/>
      <c r="I63" s="26"/>
      <c r="J63" s="26"/>
      <c r="K63" s="26" t="s">
        <v>6</v>
      </c>
      <c r="L63" s="26">
        <v>10</v>
      </c>
      <c r="M63" s="26" t="s">
        <v>7</v>
      </c>
      <c r="N63" s="27" t="s">
        <v>68</v>
      </c>
      <c r="O63" s="28">
        <v>99147501</v>
      </c>
      <c r="P63" s="28">
        <v>99050399</v>
      </c>
      <c r="Q63" s="28">
        <v>97102</v>
      </c>
      <c r="R63" s="28">
        <v>99050399</v>
      </c>
      <c r="S63" s="28">
        <v>99050399</v>
      </c>
      <c r="T63" s="28">
        <v>99050399</v>
      </c>
      <c r="U63" s="28">
        <v>99050399</v>
      </c>
    </row>
    <row r="64" spans="1:21" ht="33.75" x14ac:dyDescent="0.25">
      <c r="A64" s="25" t="s">
        <v>286</v>
      </c>
      <c r="B64" s="26" t="s">
        <v>5</v>
      </c>
      <c r="C64" s="26" t="s">
        <v>238</v>
      </c>
      <c r="D64" s="26" t="s">
        <v>238</v>
      </c>
      <c r="E64" s="26" t="s">
        <v>209</v>
      </c>
      <c r="F64" s="26" t="s">
        <v>218</v>
      </c>
      <c r="G64" s="26" t="s">
        <v>222</v>
      </c>
      <c r="H64" s="26"/>
      <c r="I64" s="26"/>
      <c r="J64" s="26"/>
      <c r="K64" s="26" t="s">
        <v>6</v>
      </c>
      <c r="L64" s="26">
        <v>10</v>
      </c>
      <c r="M64" s="26" t="s">
        <v>7</v>
      </c>
      <c r="N64" s="27" t="s">
        <v>69</v>
      </c>
      <c r="O64" s="28">
        <v>67853565</v>
      </c>
      <c r="P64" s="28">
        <v>35100907.479999997</v>
      </c>
      <c r="Q64" s="28">
        <v>32752657.52</v>
      </c>
      <c r="R64" s="28">
        <v>35100907.479999997</v>
      </c>
      <c r="S64" s="28">
        <v>35100907.479999997</v>
      </c>
      <c r="T64" s="28">
        <v>35100907.479999997</v>
      </c>
      <c r="U64" s="28">
        <v>35100907.479999997</v>
      </c>
    </row>
    <row r="65" spans="1:21" ht="78.75" x14ac:dyDescent="0.25">
      <c r="A65" s="25" t="s">
        <v>287</v>
      </c>
      <c r="B65" s="26" t="s">
        <v>5</v>
      </c>
      <c r="C65" s="26" t="s">
        <v>238</v>
      </c>
      <c r="D65" s="26" t="s">
        <v>238</v>
      </c>
      <c r="E65" s="26" t="s">
        <v>209</v>
      </c>
      <c r="F65" s="26" t="s">
        <v>218</v>
      </c>
      <c r="G65" s="26" t="s">
        <v>224</v>
      </c>
      <c r="H65" s="26"/>
      <c r="I65" s="26"/>
      <c r="J65" s="26"/>
      <c r="K65" s="26" t="s">
        <v>6</v>
      </c>
      <c r="L65" s="26">
        <v>10</v>
      </c>
      <c r="M65" s="26" t="s">
        <v>7</v>
      </c>
      <c r="N65" s="27" t="s">
        <v>52</v>
      </c>
      <c r="O65" s="28">
        <v>84999901.469999999</v>
      </c>
      <c r="P65" s="28">
        <v>70902284.879999995</v>
      </c>
      <c r="Q65" s="28">
        <v>14097616.59</v>
      </c>
      <c r="R65" s="28">
        <v>70902284.879999995</v>
      </c>
      <c r="S65" s="28">
        <v>999899.88</v>
      </c>
      <c r="T65" s="28">
        <v>999899.88</v>
      </c>
      <c r="U65" s="28">
        <v>999899.88</v>
      </c>
    </row>
    <row r="66" spans="1:21" ht="22.5" x14ac:dyDescent="0.25">
      <c r="A66" s="25" t="s">
        <v>288</v>
      </c>
      <c r="B66" s="26" t="s">
        <v>5</v>
      </c>
      <c r="C66" s="26" t="s">
        <v>238</v>
      </c>
      <c r="D66" s="26" t="s">
        <v>238</v>
      </c>
      <c r="E66" s="26" t="s">
        <v>238</v>
      </c>
      <c r="F66" s="26"/>
      <c r="G66" s="26"/>
      <c r="H66" s="26"/>
      <c r="I66" s="26"/>
      <c r="J66" s="26"/>
      <c r="K66" s="26" t="s">
        <v>6</v>
      </c>
      <c r="L66" s="26">
        <v>10</v>
      </c>
      <c r="M66" s="26" t="s">
        <v>7</v>
      </c>
      <c r="N66" s="27" t="s">
        <v>70</v>
      </c>
      <c r="O66" s="28">
        <v>17210824618.189999</v>
      </c>
      <c r="P66" s="28">
        <v>16635656176.959999</v>
      </c>
      <c r="Q66" s="28">
        <v>575168441.23000002</v>
      </c>
      <c r="R66" s="28">
        <v>16635656176.959999</v>
      </c>
      <c r="S66" s="28">
        <v>16081318485.959999</v>
      </c>
      <c r="T66" s="28">
        <v>15836271795.959999</v>
      </c>
      <c r="U66" s="28">
        <v>15836271795.959999</v>
      </c>
    </row>
    <row r="67" spans="1:21" ht="180" x14ac:dyDescent="0.25">
      <c r="A67" s="25" t="s">
        <v>289</v>
      </c>
      <c r="B67" s="26" t="s">
        <v>5</v>
      </c>
      <c r="C67" s="26" t="s">
        <v>238</v>
      </c>
      <c r="D67" s="26" t="s">
        <v>238</v>
      </c>
      <c r="E67" s="26" t="s">
        <v>238</v>
      </c>
      <c r="F67" s="26" t="s">
        <v>222</v>
      </c>
      <c r="G67" s="26"/>
      <c r="H67" s="26"/>
      <c r="I67" s="26"/>
      <c r="J67" s="26"/>
      <c r="K67" s="26" t="s">
        <v>6</v>
      </c>
      <c r="L67" s="26">
        <v>10</v>
      </c>
      <c r="M67" s="26" t="s">
        <v>7</v>
      </c>
      <c r="N67" s="27" t="s">
        <v>71</v>
      </c>
      <c r="O67" s="28">
        <v>1206071406.47</v>
      </c>
      <c r="P67" s="28">
        <v>1092758006.24</v>
      </c>
      <c r="Q67" s="28">
        <v>113313400.23</v>
      </c>
      <c r="R67" s="28">
        <v>1092758006.24</v>
      </c>
      <c r="S67" s="28">
        <v>1092758006.24</v>
      </c>
      <c r="T67" s="28">
        <v>1086230376.24</v>
      </c>
      <c r="U67" s="28">
        <v>1086230376.24</v>
      </c>
    </row>
    <row r="68" spans="1:21" ht="67.5" x14ac:dyDescent="0.25">
      <c r="A68" s="25" t="s">
        <v>290</v>
      </c>
      <c r="B68" s="26" t="s">
        <v>5</v>
      </c>
      <c r="C68" s="26" t="s">
        <v>238</v>
      </c>
      <c r="D68" s="26" t="s">
        <v>238</v>
      </c>
      <c r="E68" s="26" t="s">
        <v>238</v>
      </c>
      <c r="F68" s="26" t="s">
        <v>222</v>
      </c>
      <c r="G68" s="26" t="s">
        <v>216</v>
      </c>
      <c r="H68" s="26"/>
      <c r="I68" s="26"/>
      <c r="J68" s="26"/>
      <c r="K68" s="26" t="s">
        <v>6</v>
      </c>
      <c r="L68" s="26">
        <v>10</v>
      </c>
      <c r="M68" s="26" t="s">
        <v>7</v>
      </c>
      <c r="N68" s="27" t="s">
        <v>72</v>
      </c>
      <c r="O68" s="28">
        <v>60635000</v>
      </c>
      <c r="P68" s="28">
        <v>36957241</v>
      </c>
      <c r="Q68" s="28">
        <v>23677759</v>
      </c>
      <c r="R68" s="28">
        <v>36957241</v>
      </c>
      <c r="S68" s="28">
        <v>36957241</v>
      </c>
      <c r="T68" s="28">
        <v>36957241</v>
      </c>
      <c r="U68" s="28">
        <v>36957241</v>
      </c>
    </row>
    <row r="69" spans="1:21" ht="45" x14ac:dyDescent="0.25">
      <c r="A69" s="25" t="s">
        <v>291</v>
      </c>
      <c r="B69" s="26" t="s">
        <v>5</v>
      </c>
      <c r="C69" s="26" t="s">
        <v>238</v>
      </c>
      <c r="D69" s="26" t="s">
        <v>238</v>
      </c>
      <c r="E69" s="26" t="s">
        <v>238</v>
      </c>
      <c r="F69" s="26" t="s">
        <v>222</v>
      </c>
      <c r="G69" s="26" t="s">
        <v>218</v>
      </c>
      <c r="H69" s="26"/>
      <c r="I69" s="26"/>
      <c r="J69" s="26"/>
      <c r="K69" s="26" t="s">
        <v>6</v>
      </c>
      <c r="L69" s="26">
        <v>10</v>
      </c>
      <c r="M69" s="26" t="s">
        <v>7</v>
      </c>
      <c r="N69" s="27" t="s">
        <v>73</v>
      </c>
      <c r="O69" s="28">
        <v>131618989</v>
      </c>
      <c r="P69" s="28">
        <v>93720916</v>
      </c>
      <c r="Q69" s="28">
        <v>37898073</v>
      </c>
      <c r="R69" s="28">
        <v>93720916</v>
      </c>
      <c r="S69" s="28">
        <v>93720916</v>
      </c>
      <c r="T69" s="28">
        <v>93720916</v>
      </c>
      <c r="U69" s="28">
        <v>93720916</v>
      </c>
    </row>
    <row r="70" spans="1:21" ht="33.75" x14ac:dyDescent="0.25">
      <c r="A70" s="25" t="s">
        <v>292</v>
      </c>
      <c r="B70" s="26" t="s">
        <v>5</v>
      </c>
      <c r="C70" s="26" t="s">
        <v>238</v>
      </c>
      <c r="D70" s="26" t="s">
        <v>238</v>
      </c>
      <c r="E70" s="26" t="s">
        <v>238</v>
      </c>
      <c r="F70" s="26" t="s">
        <v>222</v>
      </c>
      <c r="G70" s="26" t="s">
        <v>220</v>
      </c>
      <c r="H70" s="26"/>
      <c r="I70" s="26"/>
      <c r="J70" s="26"/>
      <c r="K70" s="26" t="s">
        <v>6</v>
      </c>
      <c r="L70" s="26">
        <v>10</v>
      </c>
      <c r="M70" s="26" t="s">
        <v>7</v>
      </c>
      <c r="N70" s="27" t="s">
        <v>74</v>
      </c>
      <c r="O70" s="28">
        <v>10000000</v>
      </c>
      <c r="P70" s="28">
        <v>9000000</v>
      </c>
      <c r="Q70" s="28">
        <v>1000000</v>
      </c>
      <c r="R70" s="28">
        <v>9000000</v>
      </c>
      <c r="S70" s="28">
        <v>9000000</v>
      </c>
      <c r="T70" s="28">
        <v>9000000</v>
      </c>
      <c r="U70" s="28">
        <v>9000000</v>
      </c>
    </row>
    <row r="71" spans="1:21" ht="45" x14ac:dyDescent="0.25">
      <c r="A71" s="25" t="s">
        <v>293</v>
      </c>
      <c r="B71" s="26" t="s">
        <v>5</v>
      </c>
      <c r="C71" s="26" t="s">
        <v>238</v>
      </c>
      <c r="D71" s="26" t="s">
        <v>238</v>
      </c>
      <c r="E71" s="26" t="s">
        <v>238</v>
      </c>
      <c r="F71" s="26" t="s">
        <v>222</v>
      </c>
      <c r="G71" s="26" t="s">
        <v>226</v>
      </c>
      <c r="H71" s="26"/>
      <c r="I71" s="26"/>
      <c r="J71" s="26"/>
      <c r="K71" s="26" t="s">
        <v>6</v>
      </c>
      <c r="L71" s="26">
        <v>10</v>
      </c>
      <c r="M71" s="26" t="s">
        <v>7</v>
      </c>
      <c r="N71" s="27" t="s">
        <v>75</v>
      </c>
      <c r="O71" s="28">
        <v>112734000</v>
      </c>
      <c r="P71" s="28">
        <v>83433726</v>
      </c>
      <c r="Q71" s="28">
        <v>29300274</v>
      </c>
      <c r="R71" s="28">
        <v>83433726</v>
      </c>
      <c r="S71" s="28">
        <v>83433726</v>
      </c>
      <c r="T71" s="28">
        <v>76906096</v>
      </c>
      <c r="U71" s="28">
        <v>76906096</v>
      </c>
    </row>
    <row r="72" spans="1:21" ht="90" x14ac:dyDescent="0.25">
      <c r="A72" s="25" t="s">
        <v>294</v>
      </c>
      <c r="B72" s="26" t="s">
        <v>5</v>
      </c>
      <c r="C72" s="26" t="s">
        <v>238</v>
      </c>
      <c r="D72" s="26" t="s">
        <v>238</v>
      </c>
      <c r="E72" s="26" t="s">
        <v>238</v>
      </c>
      <c r="F72" s="26" t="s">
        <v>222</v>
      </c>
      <c r="G72" s="26" t="s">
        <v>228</v>
      </c>
      <c r="H72" s="26"/>
      <c r="I72" s="26"/>
      <c r="J72" s="26"/>
      <c r="K72" s="26" t="s">
        <v>6</v>
      </c>
      <c r="L72" s="26">
        <v>10</v>
      </c>
      <c r="M72" s="26" t="s">
        <v>7</v>
      </c>
      <c r="N72" s="27" t="s">
        <v>76</v>
      </c>
      <c r="O72" s="28">
        <v>891083417.47000003</v>
      </c>
      <c r="P72" s="28">
        <v>869646123.24000001</v>
      </c>
      <c r="Q72" s="28">
        <v>21437294.23</v>
      </c>
      <c r="R72" s="28">
        <v>869646123.24000001</v>
      </c>
      <c r="S72" s="28">
        <v>869646123.24000001</v>
      </c>
      <c r="T72" s="28">
        <v>869646123.24000001</v>
      </c>
      <c r="U72" s="28">
        <v>869646123.24000001</v>
      </c>
    </row>
    <row r="73" spans="1:21" ht="101.25" x14ac:dyDescent="0.25">
      <c r="A73" s="25" t="s">
        <v>295</v>
      </c>
      <c r="B73" s="26" t="s">
        <v>5</v>
      </c>
      <c r="C73" s="26" t="s">
        <v>238</v>
      </c>
      <c r="D73" s="26" t="s">
        <v>238</v>
      </c>
      <c r="E73" s="26" t="s">
        <v>238</v>
      </c>
      <c r="F73" s="26" t="s">
        <v>224</v>
      </c>
      <c r="G73" s="26"/>
      <c r="H73" s="26"/>
      <c r="I73" s="26"/>
      <c r="J73" s="26"/>
      <c r="K73" s="26" t="s">
        <v>6</v>
      </c>
      <c r="L73" s="26">
        <v>10</v>
      </c>
      <c r="M73" s="26" t="s">
        <v>7</v>
      </c>
      <c r="N73" s="27" t="s">
        <v>77</v>
      </c>
      <c r="O73" s="28">
        <v>5770924680.5799999</v>
      </c>
      <c r="P73" s="28">
        <v>5760749209.0900002</v>
      </c>
      <c r="Q73" s="28">
        <v>10175471.49</v>
      </c>
      <c r="R73" s="28">
        <v>5760749209.0900002</v>
      </c>
      <c r="S73" s="28">
        <v>5720749209.0900002</v>
      </c>
      <c r="T73" s="28">
        <v>5493929371.0900002</v>
      </c>
      <c r="U73" s="28">
        <v>5493929371.0900002</v>
      </c>
    </row>
    <row r="74" spans="1:21" ht="45" x14ac:dyDescent="0.25">
      <c r="A74" s="25" t="s">
        <v>296</v>
      </c>
      <c r="B74" s="26" t="s">
        <v>5</v>
      </c>
      <c r="C74" s="26" t="s">
        <v>238</v>
      </c>
      <c r="D74" s="26" t="s">
        <v>238</v>
      </c>
      <c r="E74" s="26" t="s">
        <v>238</v>
      </c>
      <c r="F74" s="26" t="s">
        <v>224</v>
      </c>
      <c r="G74" s="26" t="s">
        <v>213</v>
      </c>
      <c r="H74" s="26"/>
      <c r="I74" s="26"/>
      <c r="J74" s="26"/>
      <c r="K74" s="26" t="s">
        <v>6</v>
      </c>
      <c r="L74" s="26">
        <v>10</v>
      </c>
      <c r="M74" s="26" t="s">
        <v>7</v>
      </c>
      <c r="N74" s="27" t="s">
        <v>78</v>
      </c>
      <c r="O74" s="28">
        <v>2076958803</v>
      </c>
      <c r="P74" s="28">
        <v>2067340588.0899999</v>
      </c>
      <c r="Q74" s="28">
        <v>9618214.9100000001</v>
      </c>
      <c r="R74" s="28">
        <v>2067340588.0899999</v>
      </c>
      <c r="S74" s="28">
        <v>2027340588.0899999</v>
      </c>
      <c r="T74" s="28">
        <v>1800520750.0899999</v>
      </c>
      <c r="U74" s="28">
        <v>1800520750.0899999</v>
      </c>
    </row>
    <row r="75" spans="1:21" ht="33.75" x14ac:dyDescent="0.25">
      <c r="A75" s="25" t="s">
        <v>297</v>
      </c>
      <c r="B75" s="26" t="s">
        <v>5</v>
      </c>
      <c r="C75" s="26" t="s">
        <v>238</v>
      </c>
      <c r="D75" s="26" t="s">
        <v>238</v>
      </c>
      <c r="E75" s="26" t="s">
        <v>238</v>
      </c>
      <c r="F75" s="26" t="s">
        <v>224</v>
      </c>
      <c r="G75" s="26" t="s">
        <v>234</v>
      </c>
      <c r="H75" s="26"/>
      <c r="I75" s="26"/>
      <c r="J75" s="26"/>
      <c r="K75" s="26" t="s">
        <v>6</v>
      </c>
      <c r="L75" s="26">
        <v>10</v>
      </c>
      <c r="M75" s="26" t="s">
        <v>7</v>
      </c>
      <c r="N75" s="27" t="s">
        <v>79</v>
      </c>
      <c r="O75" s="28">
        <v>3693965877.5799999</v>
      </c>
      <c r="P75" s="28">
        <v>3693408621</v>
      </c>
      <c r="Q75" s="28">
        <v>557256.57999999996</v>
      </c>
      <c r="R75" s="28">
        <v>3693408621</v>
      </c>
      <c r="S75" s="28">
        <v>3693408621</v>
      </c>
      <c r="T75" s="28">
        <v>3693408621</v>
      </c>
      <c r="U75" s="28">
        <v>3693408621</v>
      </c>
    </row>
    <row r="76" spans="1:21" ht="67.5" x14ac:dyDescent="0.25">
      <c r="A76" s="25" t="s">
        <v>298</v>
      </c>
      <c r="B76" s="26" t="s">
        <v>5</v>
      </c>
      <c r="C76" s="26" t="s">
        <v>238</v>
      </c>
      <c r="D76" s="26" t="s">
        <v>238</v>
      </c>
      <c r="E76" s="26" t="s">
        <v>238</v>
      </c>
      <c r="F76" s="26" t="s">
        <v>226</v>
      </c>
      <c r="G76" s="26"/>
      <c r="H76" s="26"/>
      <c r="I76" s="26"/>
      <c r="J76" s="26"/>
      <c r="K76" s="26" t="s">
        <v>6</v>
      </c>
      <c r="L76" s="26">
        <v>10</v>
      </c>
      <c r="M76" s="26" t="s">
        <v>7</v>
      </c>
      <c r="N76" s="27" t="s">
        <v>80</v>
      </c>
      <c r="O76" s="28">
        <v>9809487261.1399994</v>
      </c>
      <c r="P76" s="28">
        <v>9466021517.7199993</v>
      </c>
      <c r="Q76" s="28">
        <v>343465743.42000002</v>
      </c>
      <c r="R76" s="28">
        <v>9466021517.7199993</v>
      </c>
      <c r="S76" s="28">
        <v>8951683826.7199993</v>
      </c>
      <c r="T76" s="28">
        <v>8941419230.7199993</v>
      </c>
      <c r="U76" s="28">
        <v>8941419230.7199993</v>
      </c>
    </row>
    <row r="77" spans="1:21" ht="33.75" x14ac:dyDescent="0.25">
      <c r="A77" s="25" t="s">
        <v>299</v>
      </c>
      <c r="B77" s="26" t="s">
        <v>5</v>
      </c>
      <c r="C77" s="26" t="s">
        <v>238</v>
      </c>
      <c r="D77" s="26" t="s">
        <v>238</v>
      </c>
      <c r="E77" s="26" t="s">
        <v>238</v>
      </c>
      <c r="F77" s="26" t="s">
        <v>226</v>
      </c>
      <c r="G77" s="26" t="s">
        <v>234</v>
      </c>
      <c r="H77" s="26"/>
      <c r="I77" s="26"/>
      <c r="J77" s="26"/>
      <c r="K77" s="26" t="s">
        <v>6</v>
      </c>
      <c r="L77" s="26">
        <v>10</v>
      </c>
      <c r="M77" s="26" t="s">
        <v>7</v>
      </c>
      <c r="N77" s="27" t="s">
        <v>81</v>
      </c>
      <c r="O77" s="28">
        <v>2042788497</v>
      </c>
      <c r="P77" s="28">
        <v>2025447830</v>
      </c>
      <c r="Q77" s="28">
        <v>17340667</v>
      </c>
      <c r="R77" s="28">
        <v>2025447830</v>
      </c>
      <c r="S77" s="28">
        <v>2025447830</v>
      </c>
      <c r="T77" s="28">
        <v>2025447830</v>
      </c>
      <c r="U77" s="28">
        <v>2025447830</v>
      </c>
    </row>
    <row r="78" spans="1:21" ht="67.5" x14ac:dyDescent="0.25">
      <c r="A78" s="25" t="s">
        <v>300</v>
      </c>
      <c r="B78" s="26" t="s">
        <v>5</v>
      </c>
      <c r="C78" s="26" t="s">
        <v>238</v>
      </c>
      <c r="D78" s="26" t="s">
        <v>238</v>
      </c>
      <c r="E78" s="26" t="s">
        <v>238</v>
      </c>
      <c r="F78" s="26" t="s">
        <v>226</v>
      </c>
      <c r="G78" s="26" t="s">
        <v>216</v>
      </c>
      <c r="H78" s="26"/>
      <c r="I78" s="26"/>
      <c r="J78" s="26"/>
      <c r="K78" s="26" t="s">
        <v>6</v>
      </c>
      <c r="L78" s="26">
        <v>10</v>
      </c>
      <c r="M78" s="26" t="s">
        <v>7</v>
      </c>
      <c r="N78" s="27" t="s">
        <v>82</v>
      </c>
      <c r="O78" s="28">
        <v>2282079098</v>
      </c>
      <c r="P78" s="28">
        <v>2266709939.5999999</v>
      </c>
      <c r="Q78" s="28">
        <v>15369158.4</v>
      </c>
      <c r="R78" s="28">
        <v>2266709939.5999999</v>
      </c>
      <c r="S78" s="28">
        <v>1752372248.5999999</v>
      </c>
      <c r="T78" s="28">
        <v>1752372248.5999999</v>
      </c>
      <c r="U78" s="28">
        <v>1752372248.5999999</v>
      </c>
    </row>
    <row r="79" spans="1:21" ht="101.25" x14ac:dyDescent="0.25">
      <c r="A79" s="25" t="s">
        <v>301</v>
      </c>
      <c r="B79" s="26" t="s">
        <v>5</v>
      </c>
      <c r="C79" s="26" t="s">
        <v>238</v>
      </c>
      <c r="D79" s="26" t="s">
        <v>238</v>
      </c>
      <c r="E79" s="26" t="s">
        <v>238</v>
      </c>
      <c r="F79" s="26" t="s">
        <v>226</v>
      </c>
      <c r="G79" s="26" t="s">
        <v>218</v>
      </c>
      <c r="H79" s="26"/>
      <c r="I79" s="26"/>
      <c r="J79" s="26"/>
      <c r="K79" s="26" t="s">
        <v>6</v>
      </c>
      <c r="L79" s="26">
        <v>10</v>
      </c>
      <c r="M79" s="26" t="s">
        <v>7</v>
      </c>
      <c r="N79" s="27" t="s">
        <v>83</v>
      </c>
      <c r="O79" s="28">
        <v>1324960292</v>
      </c>
      <c r="P79" s="28">
        <v>1263037432.5999999</v>
      </c>
      <c r="Q79" s="28">
        <v>61922859.399999999</v>
      </c>
      <c r="R79" s="28">
        <v>1263037432.5999999</v>
      </c>
      <c r="S79" s="28">
        <v>1263037432.5999999</v>
      </c>
      <c r="T79" s="28">
        <v>1263037432.5999999</v>
      </c>
      <c r="U79" s="28">
        <v>1263037432.5999999</v>
      </c>
    </row>
    <row r="80" spans="1:21" ht="22.5" x14ac:dyDescent="0.25">
      <c r="A80" s="25" t="s">
        <v>302</v>
      </c>
      <c r="B80" s="26" t="s">
        <v>5</v>
      </c>
      <c r="C80" s="26" t="s">
        <v>238</v>
      </c>
      <c r="D80" s="26" t="s">
        <v>238</v>
      </c>
      <c r="E80" s="26" t="s">
        <v>238</v>
      </c>
      <c r="F80" s="26" t="s">
        <v>226</v>
      </c>
      <c r="G80" s="26" t="s">
        <v>220</v>
      </c>
      <c r="H80" s="26"/>
      <c r="I80" s="26"/>
      <c r="J80" s="26"/>
      <c r="K80" s="26" t="s">
        <v>6</v>
      </c>
      <c r="L80" s="26">
        <v>10</v>
      </c>
      <c r="M80" s="26" t="s">
        <v>7</v>
      </c>
      <c r="N80" s="27" t="s">
        <v>84</v>
      </c>
      <c r="O80" s="28">
        <v>3791864240.1199999</v>
      </c>
      <c r="P80" s="28">
        <v>3584816585.6399999</v>
      </c>
      <c r="Q80" s="28">
        <v>207047654.47999999</v>
      </c>
      <c r="R80" s="28">
        <v>3584816585.6399999</v>
      </c>
      <c r="S80" s="28">
        <v>3584816585.6399999</v>
      </c>
      <c r="T80" s="28">
        <v>3583551989.6399999</v>
      </c>
      <c r="U80" s="28">
        <v>3583551989.6399999</v>
      </c>
    </row>
    <row r="81" spans="1:21" ht="112.5" x14ac:dyDescent="0.25">
      <c r="A81" s="25" t="s">
        <v>303</v>
      </c>
      <c r="B81" s="26" t="s">
        <v>5</v>
      </c>
      <c r="C81" s="26" t="s">
        <v>238</v>
      </c>
      <c r="D81" s="26" t="s">
        <v>238</v>
      </c>
      <c r="E81" s="26" t="s">
        <v>238</v>
      </c>
      <c r="F81" s="26" t="s">
        <v>226</v>
      </c>
      <c r="G81" s="26" t="s">
        <v>224</v>
      </c>
      <c r="H81" s="26"/>
      <c r="I81" s="26"/>
      <c r="J81" s="26"/>
      <c r="K81" s="26" t="s">
        <v>6</v>
      </c>
      <c r="L81" s="26">
        <v>10</v>
      </c>
      <c r="M81" s="26" t="s">
        <v>7</v>
      </c>
      <c r="N81" s="27" t="s">
        <v>85</v>
      </c>
      <c r="O81" s="28">
        <v>367795134.01999998</v>
      </c>
      <c r="P81" s="28">
        <v>326009729.88</v>
      </c>
      <c r="Q81" s="28">
        <v>41785404.140000001</v>
      </c>
      <c r="R81" s="28">
        <v>326009729.88</v>
      </c>
      <c r="S81" s="28">
        <v>326009729.88</v>
      </c>
      <c r="T81" s="28">
        <v>317009729.88</v>
      </c>
      <c r="U81" s="28">
        <v>317009729.88</v>
      </c>
    </row>
    <row r="82" spans="1:21" ht="56.25" x14ac:dyDescent="0.25">
      <c r="A82" s="25" t="s">
        <v>304</v>
      </c>
      <c r="B82" s="26" t="s">
        <v>5</v>
      </c>
      <c r="C82" s="26" t="s">
        <v>238</v>
      </c>
      <c r="D82" s="26" t="s">
        <v>238</v>
      </c>
      <c r="E82" s="26" t="s">
        <v>238</v>
      </c>
      <c r="F82" s="26" t="s">
        <v>228</v>
      </c>
      <c r="G82" s="26"/>
      <c r="H82" s="26"/>
      <c r="I82" s="26"/>
      <c r="J82" s="26"/>
      <c r="K82" s="26" t="s">
        <v>6</v>
      </c>
      <c r="L82" s="26">
        <v>10</v>
      </c>
      <c r="M82" s="26" t="s">
        <v>7</v>
      </c>
      <c r="N82" s="27" t="s">
        <v>86</v>
      </c>
      <c r="O82" s="28">
        <v>325846270</v>
      </c>
      <c r="P82" s="28">
        <v>276052894.91000003</v>
      </c>
      <c r="Q82" s="28">
        <v>49793375.090000004</v>
      </c>
      <c r="R82" s="28">
        <v>276052894.91000003</v>
      </c>
      <c r="S82" s="28">
        <v>276052894.91000003</v>
      </c>
      <c r="T82" s="28">
        <v>274618268.91000003</v>
      </c>
      <c r="U82" s="28">
        <v>274618268.91000003</v>
      </c>
    </row>
    <row r="83" spans="1:21" ht="22.5" x14ac:dyDescent="0.25">
      <c r="A83" s="25" t="s">
        <v>305</v>
      </c>
      <c r="B83" s="26" t="s">
        <v>5</v>
      </c>
      <c r="C83" s="26" t="s">
        <v>238</v>
      </c>
      <c r="D83" s="26" t="s">
        <v>238</v>
      </c>
      <c r="E83" s="26" t="s">
        <v>238</v>
      </c>
      <c r="F83" s="26" t="s">
        <v>228</v>
      </c>
      <c r="G83" s="26" t="s">
        <v>234</v>
      </c>
      <c r="H83" s="26"/>
      <c r="I83" s="26"/>
      <c r="J83" s="26"/>
      <c r="K83" s="26" t="s">
        <v>6</v>
      </c>
      <c r="L83" s="26">
        <v>10</v>
      </c>
      <c r="M83" s="26" t="s">
        <v>7</v>
      </c>
      <c r="N83" s="27" t="s">
        <v>87</v>
      </c>
      <c r="O83" s="28">
        <v>161346270</v>
      </c>
      <c r="P83" s="28">
        <v>158072233</v>
      </c>
      <c r="Q83" s="28">
        <v>3274037</v>
      </c>
      <c r="R83" s="28">
        <v>158072233</v>
      </c>
      <c r="S83" s="28">
        <v>158072233</v>
      </c>
      <c r="T83" s="28">
        <v>156637607</v>
      </c>
      <c r="U83" s="28">
        <v>156637607</v>
      </c>
    </row>
    <row r="84" spans="1:21" ht="78.75" x14ac:dyDescent="0.25">
      <c r="A84" s="25" t="s">
        <v>306</v>
      </c>
      <c r="B84" s="26" t="s">
        <v>5</v>
      </c>
      <c r="C84" s="26" t="s">
        <v>238</v>
      </c>
      <c r="D84" s="26" t="s">
        <v>238</v>
      </c>
      <c r="E84" s="26" t="s">
        <v>238</v>
      </c>
      <c r="F84" s="26" t="s">
        <v>228</v>
      </c>
      <c r="G84" s="26" t="s">
        <v>216</v>
      </c>
      <c r="H84" s="26"/>
      <c r="I84" s="26"/>
      <c r="J84" s="26"/>
      <c r="K84" s="26" t="s">
        <v>6</v>
      </c>
      <c r="L84" s="26">
        <v>10</v>
      </c>
      <c r="M84" s="26" t="s">
        <v>7</v>
      </c>
      <c r="N84" s="27" t="s">
        <v>88</v>
      </c>
      <c r="O84" s="28">
        <v>100000000</v>
      </c>
      <c r="P84" s="28">
        <v>62096500</v>
      </c>
      <c r="Q84" s="28">
        <v>37903500</v>
      </c>
      <c r="R84" s="28">
        <v>62096500</v>
      </c>
      <c r="S84" s="28">
        <v>62096500</v>
      </c>
      <c r="T84" s="28">
        <v>62096500</v>
      </c>
      <c r="U84" s="28">
        <v>62096500</v>
      </c>
    </row>
    <row r="85" spans="1:21" ht="157.5" x14ac:dyDescent="0.25">
      <c r="A85" s="25" t="s">
        <v>307</v>
      </c>
      <c r="B85" s="26" t="s">
        <v>5</v>
      </c>
      <c r="C85" s="26" t="s">
        <v>238</v>
      </c>
      <c r="D85" s="26" t="s">
        <v>238</v>
      </c>
      <c r="E85" s="26" t="s">
        <v>238</v>
      </c>
      <c r="F85" s="26" t="s">
        <v>228</v>
      </c>
      <c r="G85" s="26" t="s">
        <v>218</v>
      </c>
      <c r="H85" s="26"/>
      <c r="I85" s="26"/>
      <c r="J85" s="26"/>
      <c r="K85" s="26" t="s">
        <v>6</v>
      </c>
      <c r="L85" s="26">
        <v>10</v>
      </c>
      <c r="M85" s="26" t="s">
        <v>7</v>
      </c>
      <c r="N85" s="27" t="s">
        <v>89</v>
      </c>
      <c r="O85" s="28">
        <v>64500000</v>
      </c>
      <c r="P85" s="28">
        <v>55884161.909999996</v>
      </c>
      <c r="Q85" s="28">
        <v>8615838.0899999999</v>
      </c>
      <c r="R85" s="28">
        <v>55884161.909999996</v>
      </c>
      <c r="S85" s="28">
        <v>55884161.909999996</v>
      </c>
      <c r="T85" s="28">
        <v>55884161.909999996</v>
      </c>
      <c r="U85" s="28">
        <v>55884161.909999996</v>
      </c>
    </row>
    <row r="86" spans="1:21" ht="56.25" x14ac:dyDescent="0.25">
      <c r="A86" s="25" t="s">
        <v>308</v>
      </c>
      <c r="B86" s="26" t="s">
        <v>5</v>
      </c>
      <c r="C86" s="26" t="s">
        <v>238</v>
      </c>
      <c r="D86" s="26" t="s">
        <v>238</v>
      </c>
      <c r="E86" s="26" t="s">
        <v>238</v>
      </c>
      <c r="F86" s="26" t="s">
        <v>230</v>
      </c>
      <c r="G86" s="26"/>
      <c r="H86" s="26"/>
      <c r="I86" s="26"/>
      <c r="J86" s="26"/>
      <c r="K86" s="26" t="s">
        <v>6</v>
      </c>
      <c r="L86" s="26">
        <v>10</v>
      </c>
      <c r="M86" s="26" t="s">
        <v>7</v>
      </c>
      <c r="N86" s="27" t="s">
        <v>90</v>
      </c>
      <c r="O86" s="28">
        <v>98495000</v>
      </c>
      <c r="P86" s="28">
        <v>40074549</v>
      </c>
      <c r="Q86" s="28">
        <v>58420451</v>
      </c>
      <c r="R86" s="28">
        <v>40074549</v>
      </c>
      <c r="S86" s="28">
        <v>40074549</v>
      </c>
      <c r="T86" s="28">
        <v>40074549</v>
      </c>
      <c r="U86" s="28">
        <v>40074549</v>
      </c>
    </row>
    <row r="87" spans="1:21" ht="33.75" x14ac:dyDescent="0.25">
      <c r="A87" s="25" t="s">
        <v>309</v>
      </c>
      <c r="B87" s="26" t="s">
        <v>5</v>
      </c>
      <c r="C87" s="26" t="s">
        <v>247</v>
      </c>
      <c r="D87" s="26"/>
      <c r="E87" s="26"/>
      <c r="F87" s="26"/>
      <c r="G87" s="26"/>
      <c r="H87" s="26"/>
      <c r="I87" s="26"/>
      <c r="J87" s="26"/>
      <c r="K87" s="26" t="s">
        <v>6</v>
      </c>
      <c r="L87" s="26">
        <v>10</v>
      </c>
      <c r="M87" s="26" t="s">
        <v>7</v>
      </c>
      <c r="N87" s="27" t="s">
        <v>91</v>
      </c>
      <c r="O87" s="28">
        <v>197572454</v>
      </c>
      <c r="P87" s="28">
        <v>65678919</v>
      </c>
      <c r="Q87" s="28">
        <v>131893535</v>
      </c>
      <c r="R87" s="28">
        <v>65678919</v>
      </c>
      <c r="S87" s="28">
        <v>65678919</v>
      </c>
      <c r="T87" s="28">
        <v>65678919</v>
      </c>
      <c r="U87" s="28">
        <v>65678919</v>
      </c>
    </row>
    <row r="88" spans="1:21" ht="56.25" x14ac:dyDescent="0.25">
      <c r="A88" s="25" t="s">
        <v>310</v>
      </c>
      <c r="B88" s="26" t="s">
        <v>5</v>
      </c>
      <c r="C88" s="26" t="s">
        <v>247</v>
      </c>
      <c r="D88" s="26" t="s">
        <v>311</v>
      </c>
      <c r="E88" s="26"/>
      <c r="F88" s="26"/>
      <c r="G88" s="26"/>
      <c r="H88" s="26"/>
      <c r="I88" s="26"/>
      <c r="J88" s="26"/>
      <c r="K88" s="26" t="s">
        <v>6</v>
      </c>
      <c r="L88" s="26">
        <v>10</v>
      </c>
      <c r="M88" s="26" t="s">
        <v>7</v>
      </c>
      <c r="N88" s="27" t="s">
        <v>92</v>
      </c>
      <c r="O88" s="28">
        <v>153872454</v>
      </c>
      <c r="P88" s="28">
        <v>65678919</v>
      </c>
      <c r="Q88" s="28">
        <v>88193535</v>
      </c>
      <c r="R88" s="28">
        <v>65678919</v>
      </c>
      <c r="S88" s="28">
        <v>65678919</v>
      </c>
      <c r="T88" s="28">
        <v>65678919</v>
      </c>
      <c r="U88" s="28">
        <v>65678919</v>
      </c>
    </row>
    <row r="89" spans="1:21" ht="56.25" x14ac:dyDescent="0.25">
      <c r="A89" s="25" t="s">
        <v>312</v>
      </c>
      <c r="B89" s="26" t="s">
        <v>5</v>
      </c>
      <c r="C89" s="26" t="s">
        <v>247</v>
      </c>
      <c r="D89" s="26" t="s">
        <v>311</v>
      </c>
      <c r="E89" s="26" t="s">
        <v>238</v>
      </c>
      <c r="F89" s="26"/>
      <c r="G89" s="26"/>
      <c r="H89" s="26"/>
      <c r="I89" s="26"/>
      <c r="J89" s="26"/>
      <c r="K89" s="26" t="s">
        <v>6</v>
      </c>
      <c r="L89" s="26">
        <v>10</v>
      </c>
      <c r="M89" s="26" t="s">
        <v>7</v>
      </c>
      <c r="N89" s="27" t="s">
        <v>93</v>
      </c>
      <c r="O89" s="28">
        <v>153872454</v>
      </c>
      <c r="P89" s="28">
        <v>65678919</v>
      </c>
      <c r="Q89" s="28">
        <v>88193535</v>
      </c>
      <c r="R89" s="28">
        <v>65678919</v>
      </c>
      <c r="S89" s="28">
        <v>65678919</v>
      </c>
      <c r="T89" s="28">
        <v>65678919</v>
      </c>
      <c r="U89" s="28">
        <v>65678919</v>
      </c>
    </row>
    <row r="90" spans="1:21" ht="101.25" x14ac:dyDescent="0.25">
      <c r="A90" s="25" t="s">
        <v>313</v>
      </c>
      <c r="B90" s="26" t="s">
        <v>5</v>
      </c>
      <c r="C90" s="26" t="s">
        <v>247</v>
      </c>
      <c r="D90" s="26" t="s">
        <v>311</v>
      </c>
      <c r="E90" s="26" t="s">
        <v>238</v>
      </c>
      <c r="F90" s="26" t="s">
        <v>232</v>
      </c>
      <c r="G90" s="26"/>
      <c r="H90" s="26"/>
      <c r="I90" s="26"/>
      <c r="J90" s="26"/>
      <c r="K90" s="26" t="s">
        <v>6</v>
      </c>
      <c r="L90" s="26">
        <v>10</v>
      </c>
      <c r="M90" s="26" t="s">
        <v>7</v>
      </c>
      <c r="N90" s="27" t="s">
        <v>94</v>
      </c>
      <c r="O90" s="28">
        <v>153872454</v>
      </c>
      <c r="P90" s="28">
        <v>65678919</v>
      </c>
      <c r="Q90" s="28">
        <v>88193535</v>
      </c>
      <c r="R90" s="28">
        <v>65678919</v>
      </c>
      <c r="S90" s="28">
        <v>65678919</v>
      </c>
      <c r="T90" s="28">
        <v>65678919</v>
      </c>
      <c r="U90" s="28">
        <v>65678919</v>
      </c>
    </row>
    <row r="91" spans="1:21" ht="33.75" x14ac:dyDescent="0.25">
      <c r="A91" s="25" t="s">
        <v>314</v>
      </c>
      <c r="B91" s="26" t="s">
        <v>5</v>
      </c>
      <c r="C91" s="26" t="s">
        <v>247</v>
      </c>
      <c r="D91" s="26" t="s">
        <v>311</v>
      </c>
      <c r="E91" s="26" t="s">
        <v>238</v>
      </c>
      <c r="F91" s="26" t="s">
        <v>232</v>
      </c>
      <c r="G91" s="26" t="s">
        <v>213</v>
      </c>
      <c r="H91" s="26"/>
      <c r="I91" s="26"/>
      <c r="J91" s="26"/>
      <c r="K91" s="26" t="s">
        <v>6</v>
      </c>
      <c r="L91" s="26">
        <v>10</v>
      </c>
      <c r="M91" s="26" t="s">
        <v>7</v>
      </c>
      <c r="N91" s="27" t="s">
        <v>95</v>
      </c>
      <c r="O91" s="28">
        <v>98189148</v>
      </c>
      <c r="P91" s="28">
        <v>51372854</v>
      </c>
      <c r="Q91" s="28">
        <v>46816294</v>
      </c>
      <c r="R91" s="28">
        <v>51372854</v>
      </c>
      <c r="S91" s="28">
        <v>51372854</v>
      </c>
      <c r="T91" s="28">
        <v>51372854</v>
      </c>
      <c r="U91" s="28">
        <v>51372854</v>
      </c>
    </row>
    <row r="92" spans="1:21" ht="78.75" x14ac:dyDescent="0.25">
      <c r="A92" s="25" t="s">
        <v>315</v>
      </c>
      <c r="B92" s="26" t="s">
        <v>5</v>
      </c>
      <c r="C92" s="26" t="s">
        <v>247</v>
      </c>
      <c r="D92" s="26" t="s">
        <v>311</v>
      </c>
      <c r="E92" s="26" t="s">
        <v>238</v>
      </c>
      <c r="F92" s="26" t="s">
        <v>232</v>
      </c>
      <c r="G92" s="26" t="s">
        <v>234</v>
      </c>
      <c r="H92" s="26"/>
      <c r="I92" s="26"/>
      <c r="J92" s="26"/>
      <c r="K92" s="26" t="s">
        <v>6</v>
      </c>
      <c r="L92" s="26">
        <v>10</v>
      </c>
      <c r="M92" s="26" t="s">
        <v>7</v>
      </c>
      <c r="N92" s="27" t="s">
        <v>96</v>
      </c>
      <c r="O92" s="28">
        <v>55683306</v>
      </c>
      <c r="P92" s="28">
        <v>14306065</v>
      </c>
      <c r="Q92" s="28">
        <v>41377241</v>
      </c>
      <c r="R92" s="28">
        <v>14306065</v>
      </c>
      <c r="S92" s="28">
        <v>14306065</v>
      </c>
      <c r="T92" s="28">
        <v>14306065</v>
      </c>
      <c r="U92" s="28">
        <v>14306065</v>
      </c>
    </row>
    <row r="93" spans="1:21" ht="45" x14ac:dyDescent="0.25">
      <c r="A93" s="25" t="s">
        <v>316</v>
      </c>
      <c r="B93" s="26" t="s">
        <v>5</v>
      </c>
      <c r="C93" s="26" t="s">
        <v>247</v>
      </c>
      <c r="D93" s="26" t="s">
        <v>317</v>
      </c>
      <c r="E93" s="26"/>
      <c r="F93" s="26"/>
      <c r="G93" s="26"/>
      <c r="H93" s="26"/>
      <c r="I93" s="26"/>
      <c r="J93" s="26"/>
      <c r="K93" s="26" t="s">
        <v>6</v>
      </c>
      <c r="L93" s="26">
        <v>10</v>
      </c>
      <c r="M93" s="26" t="s">
        <v>7</v>
      </c>
      <c r="N93" s="27" t="s">
        <v>97</v>
      </c>
      <c r="O93" s="28">
        <v>43700000</v>
      </c>
      <c r="P93" s="28">
        <v>0</v>
      </c>
      <c r="Q93" s="28">
        <v>43700000</v>
      </c>
      <c r="R93" s="28">
        <v>0</v>
      </c>
      <c r="S93" s="28">
        <v>0</v>
      </c>
      <c r="T93" s="28">
        <v>0</v>
      </c>
      <c r="U93" s="28">
        <v>0</v>
      </c>
    </row>
    <row r="94" spans="1:21" ht="22.5" x14ac:dyDescent="0.25">
      <c r="A94" s="25" t="s">
        <v>318</v>
      </c>
      <c r="B94" s="26" t="s">
        <v>5</v>
      </c>
      <c r="C94" s="26" t="s">
        <v>247</v>
      </c>
      <c r="D94" s="26" t="s">
        <v>317</v>
      </c>
      <c r="E94" s="26" t="s">
        <v>209</v>
      </c>
      <c r="F94" s="26"/>
      <c r="G94" s="26"/>
      <c r="H94" s="26"/>
      <c r="I94" s="26"/>
      <c r="J94" s="26"/>
      <c r="K94" s="26" t="s">
        <v>6</v>
      </c>
      <c r="L94" s="26">
        <v>10</v>
      </c>
      <c r="M94" s="26" t="s">
        <v>7</v>
      </c>
      <c r="N94" s="27" t="s">
        <v>98</v>
      </c>
      <c r="O94" s="28">
        <v>43700000</v>
      </c>
      <c r="P94" s="28">
        <v>0</v>
      </c>
      <c r="Q94" s="28">
        <v>43700000</v>
      </c>
      <c r="R94" s="28">
        <v>0</v>
      </c>
      <c r="S94" s="28">
        <v>0</v>
      </c>
      <c r="T94" s="28">
        <v>0</v>
      </c>
      <c r="U94" s="28">
        <v>0</v>
      </c>
    </row>
    <row r="95" spans="1:21" ht="22.5" x14ac:dyDescent="0.25">
      <c r="A95" s="25" t="s">
        <v>319</v>
      </c>
      <c r="B95" s="26" t="s">
        <v>5</v>
      </c>
      <c r="C95" s="26" t="s">
        <v>247</v>
      </c>
      <c r="D95" s="26" t="s">
        <v>317</v>
      </c>
      <c r="E95" s="26" t="s">
        <v>209</v>
      </c>
      <c r="F95" s="26" t="s">
        <v>213</v>
      </c>
      <c r="G95" s="26"/>
      <c r="H95" s="26"/>
      <c r="I95" s="26"/>
      <c r="J95" s="26"/>
      <c r="K95" s="26" t="s">
        <v>6</v>
      </c>
      <c r="L95" s="26">
        <v>10</v>
      </c>
      <c r="M95" s="26" t="s">
        <v>7</v>
      </c>
      <c r="N95" s="27" t="s">
        <v>99</v>
      </c>
      <c r="O95" s="28">
        <v>43700000</v>
      </c>
      <c r="P95" s="28">
        <v>0</v>
      </c>
      <c r="Q95" s="28">
        <v>43700000</v>
      </c>
      <c r="R95" s="28">
        <v>0</v>
      </c>
      <c r="S95" s="28">
        <v>0</v>
      </c>
      <c r="T95" s="28">
        <v>0</v>
      </c>
      <c r="U95" s="28">
        <v>0</v>
      </c>
    </row>
    <row r="96" spans="1:21" ht="67.5" x14ac:dyDescent="0.25">
      <c r="A96" s="25" t="s">
        <v>320</v>
      </c>
      <c r="B96" s="26" t="s">
        <v>5</v>
      </c>
      <c r="C96" s="26" t="s">
        <v>321</v>
      </c>
      <c r="D96" s="26"/>
      <c r="E96" s="26"/>
      <c r="F96" s="26"/>
      <c r="G96" s="26"/>
      <c r="H96" s="26"/>
      <c r="I96" s="26"/>
      <c r="J96" s="26"/>
      <c r="K96" s="26" t="s">
        <v>6</v>
      </c>
      <c r="L96" s="26">
        <v>10</v>
      </c>
      <c r="M96" s="26" t="s">
        <v>7</v>
      </c>
      <c r="N96" s="27" t="s">
        <v>100</v>
      </c>
      <c r="O96" s="28">
        <v>338000000</v>
      </c>
      <c r="P96" s="28">
        <v>229450794</v>
      </c>
      <c r="Q96" s="28">
        <v>108549206</v>
      </c>
      <c r="R96" s="28">
        <v>229450794</v>
      </c>
      <c r="S96" s="28">
        <v>229450794</v>
      </c>
      <c r="T96" s="28">
        <v>229450794</v>
      </c>
      <c r="U96" s="28">
        <v>229450794</v>
      </c>
    </row>
    <row r="97" spans="1:21" x14ac:dyDescent="0.25">
      <c r="A97" s="25" t="s">
        <v>322</v>
      </c>
      <c r="B97" s="26" t="s">
        <v>5</v>
      </c>
      <c r="C97" s="26" t="s">
        <v>321</v>
      </c>
      <c r="D97" s="26" t="s">
        <v>209</v>
      </c>
      <c r="E97" s="26"/>
      <c r="F97" s="26"/>
      <c r="G97" s="26"/>
      <c r="H97" s="26"/>
      <c r="I97" s="26"/>
      <c r="J97" s="26"/>
      <c r="K97" s="26" t="s">
        <v>6</v>
      </c>
      <c r="L97" s="26">
        <v>10</v>
      </c>
      <c r="M97" s="26" t="s">
        <v>7</v>
      </c>
      <c r="N97" s="27" t="s">
        <v>101</v>
      </c>
      <c r="O97" s="28">
        <v>331000000</v>
      </c>
      <c r="P97" s="28">
        <v>229450794</v>
      </c>
      <c r="Q97" s="28">
        <v>101549206</v>
      </c>
      <c r="R97" s="28">
        <v>229450794</v>
      </c>
      <c r="S97" s="28">
        <v>229450794</v>
      </c>
      <c r="T97" s="28">
        <v>229450794</v>
      </c>
      <c r="U97" s="28">
        <v>229450794</v>
      </c>
    </row>
    <row r="98" spans="1:21" ht="33.75" x14ac:dyDescent="0.25">
      <c r="A98" s="25" t="s">
        <v>323</v>
      </c>
      <c r="B98" s="26" t="s">
        <v>5</v>
      </c>
      <c r="C98" s="26" t="s">
        <v>321</v>
      </c>
      <c r="D98" s="26" t="s">
        <v>209</v>
      </c>
      <c r="E98" s="26" t="s">
        <v>238</v>
      </c>
      <c r="F98" s="26"/>
      <c r="G98" s="26"/>
      <c r="H98" s="26"/>
      <c r="I98" s="26"/>
      <c r="J98" s="26"/>
      <c r="K98" s="26" t="s">
        <v>6</v>
      </c>
      <c r="L98" s="26">
        <v>10</v>
      </c>
      <c r="M98" s="26" t="s">
        <v>7</v>
      </c>
      <c r="N98" s="27" t="s">
        <v>102</v>
      </c>
      <c r="O98" s="28">
        <v>331000000</v>
      </c>
      <c r="P98" s="28">
        <v>229450794</v>
      </c>
      <c r="Q98" s="28">
        <v>101549206</v>
      </c>
      <c r="R98" s="28">
        <v>229450794</v>
      </c>
      <c r="S98" s="28">
        <v>229450794</v>
      </c>
      <c r="T98" s="28">
        <v>229450794</v>
      </c>
      <c r="U98" s="28">
        <v>229450794</v>
      </c>
    </row>
    <row r="99" spans="1:21" ht="45" x14ac:dyDescent="0.25">
      <c r="A99" s="25" t="s">
        <v>324</v>
      </c>
      <c r="B99" s="26" t="s">
        <v>5</v>
      </c>
      <c r="C99" s="26" t="s">
        <v>321</v>
      </c>
      <c r="D99" s="26" t="s">
        <v>209</v>
      </c>
      <c r="E99" s="26" t="s">
        <v>238</v>
      </c>
      <c r="F99" s="26" t="s">
        <v>213</v>
      </c>
      <c r="G99" s="26"/>
      <c r="H99" s="26"/>
      <c r="I99" s="26"/>
      <c r="J99" s="26"/>
      <c r="K99" s="26" t="s">
        <v>6</v>
      </c>
      <c r="L99" s="26">
        <v>10</v>
      </c>
      <c r="M99" s="26" t="s">
        <v>7</v>
      </c>
      <c r="N99" s="27" t="s">
        <v>103</v>
      </c>
      <c r="O99" s="28">
        <v>229970000</v>
      </c>
      <c r="P99" s="28">
        <v>138564693</v>
      </c>
      <c r="Q99" s="28">
        <v>91405307</v>
      </c>
      <c r="R99" s="28">
        <v>138564693</v>
      </c>
      <c r="S99" s="28">
        <v>138564693</v>
      </c>
      <c r="T99" s="28">
        <v>138564693</v>
      </c>
      <c r="U99" s="28">
        <v>138564693</v>
      </c>
    </row>
    <row r="100" spans="1:21" ht="45" x14ac:dyDescent="0.25">
      <c r="A100" s="25" t="s">
        <v>325</v>
      </c>
      <c r="B100" s="26" t="s">
        <v>5</v>
      </c>
      <c r="C100" s="26" t="s">
        <v>321</v>
      </c>
      <c r="D100" s="26" t="s">
        <v>209</v>
      </c>
      <c r="E100" s="26" t="s">
        <v>238</v>
      </c>
      <c r="F100" s="26" t="s">
        <v>234</v>
      </c>
      <c r="G100" s="26"/>
      <c r="H100" s="26"/>
      <c r="I100" s="26"/>
      <c r="J100" s="26"/>
      <c r="K100" s="26" t="s">
        <v>6</v>
      </c>
      <c r="L100" s="26">
        <v>10</v>
      </c>
      <c r="M100" s="26" t="s">
        <v>7</v>
      </c>
      <c r="N100" s="27" t="s">
        <v>104</v>
      </c>
      <c r="O100" s="28">
        <v>100000000</v>
      </c>
      <c r="P100" s="28">
        <v>90082101</v>
      </c>
      <c r="Q100" s="28">
        <v>9917899</v>
      </c>
      <c r="R100" s="28">
        <v>90082101</v>
      </c>
      <c r="S100" s="28">
        <v>90082101</v>
      </c>
      <c r="T100" s="28">
        <v>90082101</v>
      </c>
      <c r="U100" s="28">
        <v>90082101</v>
      </c>
    </row>
    <row r="101" spans="1:21" ht="56.25" x14ac:dyDescent="0.25">
      <c r="A101" s="25" t="s">
        <v>326</v>
      </c>
      <c r="B101" s="26" t="s">
        <v>5</v>
      </c>
      <c r="C101" s="26" t="s">
        <v>321</v>
      </c>
      <c r="D101" s="26" t="s">
        <v>209</v>
      </c>
      <c r="E101" s="26" t="s">
        <v>238</v>
      </c>
      <c r="F101" s="26" t="s">
        <v>222</v>
      </c>
      <c r="G101" s="26"/>
      <c r="H101" s="26"/>
      <c r="I101" s="26"/>
      <c r="J101" s="26"/>
      <c r="K101" s="26" t="s">
        <v>6</v>
      </c>
      <c r="L101" s="26">
        <v>10</v>
      </c>
      <c r="M101" s="26" t="s">
        <v>7</v>
      </c>
      <c r="N101" s="27" t="s">
        <v>105</v>
      </c>
      <c r="O101" s="28">
        <v>1030000</v>
      </c>
      <c r="P101" s="28">
        <v>804000</v>
      </c>
      <c r="Q101" s="28">
        <v>226000</v>
      </c>
      <c r="R101" s="28">
        <v>804000</v>
      </c>
      <c r="S101" s="28">
        <v>804000</v>
      </c>
      <c r="T101" s="28">
        <v>804000</v>
      </c>
      <c r="U101" s="28">
        <v>804000</v>
      </c>
    </row>
    <row r="102" spans="1:21" ht="22.5" x14ac:dyDescent="0.25">
      <c r="A102" s="25" t="s">
        <v>327</v>
      </c>
      <c r="B102" s="26" t="s">
        <v>5</v>
      </c>
      <c r="C102" s="26" t="s">
        <v>321</v>
      </c>
      <c r="D102" s="26" t="s">
        <v>238</v>
      </c>
      <c r="E102" s="26"/>
      <c r="F102" s="26"/>
      <c r="G102" s="26"/>
      <c r="H102" s="26"/>
      <c r="I102" s="26"/>
      <c r="J102" s="26"/>
      <c r="K102" s="26" t="s">
        <v>6</v>
      </c>
      <c r="L102" s="26">
        <v>10</v>
      </c>
      <c r="M102" s="26" t="s">
        <v>7</v>
      </c>
      <c r="N102" s="27" t="s">
        <v>106</v>
      </c>
      <c r="O102" s="28">
        <v>2634905</v>
      </c>
      <c r="P102" s="28">
        <v>0</v>
      </c>
      <c r="Q102" s="28">
        <v>2634905</v>
      </c>
      <c r="R102" s="28">
        <v>0</v>
      </c>
      <c r="S102" s="28">
        <v>0</v>
      </c>
      <c r="T102" s="28">
        <v>0</v>
      </c>
      <c r="U102" s="28">
        <v>0</v>
      </c>
    </row>
    <row r="103" spans="1:21" ht="45" x14ac:dyDescent="0.25">
      <c r="A103" s="25" t="s">
        <v>328</v>
      </c>
      <c r="B103" s="26" t="s">
        <v>5</v>
      </c>
      <c r="C103" s="26" t="s">
        <v>321</v>
      </c>
      <c r="D103" s="26" t="s">
        <v>329</v>
      </c>
      <c r="E103" s="26"/>
      <c r="F103" s="26"/>
      <c r="G103" s="26"/>
      <c r="H103" s="26"/>
      <c r="I103" s="26"/>
      <c r="J103" s="26"/>
      <c r="K103" s="26" t="s">
        <v>6</v>
      </c>
      <c r="L103" s="26">
        <v>10</v>
      </c>
      <c r="M103" s="26" t="s">
        <v>7</v>
      </c>
      <c r="N103" s="27" t="s">
        <v>107</v>
      </c>
      <c r="O103" s="28">
        <v>4365095</v>
      </c>
      <c r="P103" s="28">
        <v>0</v>
      </c>
      <c r="Q103" s="28">
        <v>4365095</v>
      </c>
      <c r="R103" s="28">
        <v>0</v>
      </c>
      <c r="S103" s="28">
        <v>0</v>
      </c>
      <c r="T103" s="28">
        <v>0</v>
      </c>
      <c r="U103" s="28">
        <v>0</v>
      </c>
    </row>
    <row r="104" spans="1:21" ht="22.5" x14ac:dyDescent="0.25">
      <c r="A104" s="25" t="s">
        <v>330</v>
      </c>
      <c r="B104" s="26" t="s">
        <v>5</v>
      </c>
      <c r="C104" s="26" t="s">
        <v>321</v>
      </c>
      <c r="D104" s="26" t="s">
        <v>329</v>
      </c>
      <c r="E104" s="26" t="s">
        <v>238</v>
      </c>
      <c r="F104" s="26"/>
      <c r="G104" s="26"/>
      <c r="H104" s="26"/>
      <c r="I104" s="26"/>
      <c r="J104" s="26"/>
      <c r="K104" s="26" t="s">
        <v>6</v>
      </c>
      <c r="L104" s="26">
        <v>10</v>
      </c>
      <c r="M104" s="26" t="s">
        <v>7</v>
      </c>
      <c r="N104" s="27" t="s">
        <v>108</v>
      </c>
      <c r="O104" s="28">
        <v>4365095</v>
      </c>
      <c r="P104" s="28">
        <v>0</v>
      </c>
      <c r="Q104" s="28">
        <v>4365095</v>
      </c>
      <c r="R104" s="28">
        <v>0</v>
      </c>
      <c r="S104" s="28">
        <v>0</v>
      </c>
      <c r="T104" s="28">
        <v>0</v>
      </c>
      <c r="U104" s="28">
        <v>0</v>
      </c>
    </row>
    <row r="105" spans="1:21" ht="45" x14ac:dyDescent="0.25">
      <c r="A105" s="25" t="s">
        <v>331</v>
      </c>
      <c r="B105" s="26" t="s">
        <v>5</v>
      </c>
      <c r="C105" s="26" t="s">
        <v>321</v>
      </c>
      <c r="D105" s="26" t="s">
        <v>329</v>
      </c>
      <c r="E105" s="26" t="s">
        <v>238</v>
      </c>
      <c r="F105" s="26" t="s">
        <v>213</v>
      </c>
      <c r="G105" s="26"/>
      <c r="H105" s="26"/>
      <c r="I105" s="26"/>
      <c r="J105" s="26"/>
      <c r="K105" s="26" t="s">
        <v>6</v>
      </c>
      <c r="L105" s="26">
        <v>10</v>
      </c>
      <c r="M105" s="26" t="s">
        <v>7</v>
      </c>
      <c r="N105" s="27" t="s">
        <v>109</v>
      </c>
      <c r="O105" s="28">
        <v>4365095</v>
      </c>
      <c r="P105" s="28">
        <v>0</v>
      </c>
      <c r="Q105" s="28">
        <v>4365095</v>
      </c>
      <c r="R105" s="28">
        <v>0</v>
      </c>
      <c r="S105" s="28">
        <v>0</v>
      </c>
      <c r="T105" s="28">
        <v>0</v>
      </c>
      <c r="U105" s="28">
        <v>0</v>
      </c>
    </row>
    <row r="106" spans="1:21" ht="22.5" x14ac:dyDescent="0.25">
      <c r="A106" s="25" t="s">
        <v>5</v>
      </c>
      <c r="B106" s="26" t="s">
        <v>5</v>
      </c>
      <c r="C106" s="26"/>
      <c r="D106" s="26"/>
      <c r="E106" s="26"/>
      <c r="F106" s="26"/>
      <c r="G106" s="26"/>
      <c r="H106" s="26"/>
      <c r="I106" s="26"/>
      <c r="J106" s="26"/>
      <c r="K106" s="26" t="s">
        <v>6</v>
      </c>
      <c r="L106" s="26">
        <v>11</v>
      </c>
      <c r="M106" s="26" t="s">
        <v>110</v>
      </c>
      <c r="N106" s="27" t="s">
        <v>8</v>
      </c>
      <c r="O106" s="28">
        <v>218383350</v>
      </c>
      <c r="P106" s="28">
        <v>182754130</v>
      </c>
      <c r="Q106" s="28">
        <v>35629220</v>
      </c>
      <c r="R106" s="28">
        <v>182754130</v>
      </c>
      <c r="S106" s="28">
        <v>182754130</v>
      </c>
      <c r="T106" s="28">
        <v>182754130</v>
      </c>
      <c r="U106" s="28">
        <v>182754130</v>
      </c>
    </row>
    <row r="107" spans="1:21" ht="67.5" x14ac:dyDescent="0.25">
      <c r="A107" s="25" t="s">
        <v>320</v>
      </c>
      <c r="B107" s="26" t="s">
        <v>5</v>
      </c>
      <c r="C107" s="26" t="s">
        <v>321</v>
      </c>
      <c r="D107" s="26"/>
      <c r="E107" s="26"/>
      <c r="F107" s="26"/>
      <c r="G107" s="26"/>
      <c r="H107" s="26"/>
      <c r="I107" s="26"/>
      <c r="J107" s="26"/>
      <c r="K107" s="26" t="s">
        <v>6</v>
      </c>
      <c r="L107" s="26">
        <v>11</v>
      </c>
      <c r="M107" s="26" t="s">
        <v>110</v>
      </c>
      <c r="N107" s="27" t="s">
        <v>100</v>
      </c>
      <c r="O107" s="28">
        <v>218383350</v>
      </c>
      <c r="P107" s="28">
        <v>182754130</v>
      </c>
      <c r="Q107" s="28">
        <v>35629220</v>
      </c>
      <c r="R107" s="28">
        <v>182754130</v>
      </c>
      <c r="S107" s="28">
        <v>182754130</v>
      </c>
      <c r="T107" s="28">
        <v>182754130</v>
      </c>
      <c r="U107" s="28">
        <v>182754130</v>
      </c>
    </row>
    <row r="108" spans="1:21" ht="22.5" x14ac:dyDescent="0.25">
      <c r="A108" s="25" t="s">
        <v>332</v>
      </c>
      <c r="B108" s="26" t="s">
        <v>5</v>
      </c>
      <c r="C108" s="26" t="s">
        <v>321</v>
      </c>
      <c r="D108" s="26" t="s">
        <v>311</v>
      </c>
      <c r="E108" s="26"/>
      <c r="F108" s="26"/>
      <c r="G108" s="26"/>
      <c r="H108" s="26"/>
      <c r="I108" s="26"/>
      <c r="J108" s="26"/>
      <c r="K108" s="26" t="s">
        <v>6</v>
      </c>
      <c r="L108" s="26">
        <v>11</v>
      </c>
      <c r="M108" s="26" t="s">
        <v>110</v>
      </c>
      <c r="N108" s="27" t="s">
        <v>111</v>
      </c>
      <c r="O108" s="28">
        <v>218383350</v>
      </c>
      <c r="P108" s="28">
        <v>182754130</v>
      </c>
      <c r="Q108" s="28">
        <v>35629220</v>
      </c>
      <c r="R108" s="28">
        <v>182754130</v>
      </c>
      <c r="S108" s="28">
        <v>182754130</v>
      </c>
      <c r="T108" s="28">
        <v>182754130</v>
      </c>
      <c r="U108" s="28">
        <v>182754130</v>
      </c>
    </row>
    <row r="109" spans="1:21" ht="45" x14ac:dyDescent="0.25">
      <c r="A109" s="25" t="s">
        <v>333</v>
      </c>
      <c r="B109" s="26" t="s">
        <v>5</v>
      </c>
      <c r="C109" s="26" t="s">
        <v>321</v>
      </c>
      <c r="D109" s="26" t="s">
        <v>311</v>
      </c>
      <c r="E109" s="26" t="s">
        <v>209</v>
      </c>
      <c r="F109" s="26"/>
      <c r="G109" s="26"/>
      <c r="H109" s="26"/>
      <c r="I109" s="26"/>
      <c r="J109" s="26"/>
      <c r="K109" s="26" t="s">
        <v>6</v>
      </c>
      <c r="L109" s="26">
        <v>11</v>
      </c>
      <c r="M109" s="26" t="s">
        <v>110</v>
      </c>
      <c r="N109" s="27" t="s">
        <v>112</v>
      </c>
      <c r="O109" s="28">
        <v>218383350</v>
      </c>
      <c r="P109" s="28">
        <v>182754130</v>
      </c>
      <c r="Q109" s="28">
        <v>35629220</v>
      </c>
      <c r="R109" s="28">
        <v>182754130</v>
      </c>
      <c r="S109" s="28">
        <v>182754130</v>
      </c>
      <c r="T109" s="28">
        <v>182754130</v>
      </c>
      <c r="U109" s="28">
        <v>182754130</v>
      </c>
    </row>
    <row r="110" spans="1:21" ht="22.5" x14ac:dyDescent="0.25">
      <c r="A110" s="25" t="s">
        <v>5</v>
      </c>
      <c r="B110" s="26" t="s">
        <v>5</v>
      </c>
      <c r="C110" s="26"/>
      <c r="D110" s="26"/>
      <c r="E110" s="26"/>
      <c r="F110" s="26"/>
      <c r="G110" s="26"/>
      <c r="H110" s="26"/>
      <c r="I110" s="26"/>
      <c r="J110" s="26"/>
      <c r="K110" s="26" t="s">
        <v>113</v>
      </c>
      <c r="L110" s="26">
        <v>21</v>
      </c>
      <c r="M110" s="26" t="s">
        <v>7</v>
      </c>
      <c r="N110" s="27" t="s">
        <v>8</v>
      </c>
      <c r="O110" s="28">
        <v>596894000</v>
      </c>
      <c r="P110" s="28">
        <v>582175000</v>
      </c>
      <c r="Q110" s="28">
        <v>14719000</v>
      </c>
      <c r="R110" s="28">
        <v>582175000</v>
      </c>
      <c r="S110" s="28">
        <v>582175000</v>
      </c>
      <c r="T110" s="28">
        <v>582175000</v>
      </c>
      <c r="U110" s="28">
        <v>582175000</v>
      </c>
    </row>
    <row r="111" spans="1:21" ht="33.75" x14ac:dyDescent="0.25">
      <c r="A111" s="25" t="s">
        <v>260</v>
      </c>
      <c r="B111" s="26" t="s">
        <v>5</v>
      </c>
      <c r="C111" s="26" t="s">
        <v>238</v>
      </c>
      <c r="D111" s="26"/>
      <c r="E111" s="26"/>
      <c r="F111" s="26"/>
      <c r="G111" s="26"/>
      <c r="H111" s="26"/>
      <c r="I111" s="26"/>
      <c r="J111" s="26"/>
      <c r="K111" s="26" t="s">
        <v>113</v>
      </c>
      <c r="L111" s="26">
        <v>21</v>
      </c>
      <c r="M111" s="26" t="s">
        <v>7</v>
      </c>
      <c r="N111" s="27" t="s">
        <v>44</v>
      </c>
      <c r="O111" s="28">
        <v>596894000</v>
      </c>
      <c r="P111" s="28">
        <v>582175000</v>
      </c>
      <c r="Q111" s="28">
        <v>14719000</v>
      </c>
      <c r="R111" s="28">
        <v>582175000</v>
      </c>
      <c r="S111" s="28">
        <v>582175000</v>
      </c>
      <c r="T111" s="28">
        <v>582175000</v>
      </c>
      <c r="U111" s="28">
        <v>582175000</v>
      </c>
    </row>
    <row r="112" spans="1:21" ht="45" x14ac:dyDescent="0.25">
      <c r="A112" s="25" t="s">
        <v>270</v>
      </c>
      <c r="B112" s="26" t="s">
        <v>5</v>
      </c>
      <c r="C112" s="26" t="s">
        <v>238</v>
      </c>
      <c r="D112" s="26" t="s">
        <v>238</v>
      </c>
      <c r="E112" s="26"/>
      <c r="F112" s="26"/>
      <c r="G112" s="26"/>
      <c r="H112" s="26"/>
      <c r="I112" s="26"/>
      <c r="J112" s="26"/>
      <c r="K112" s="26" t="s">
        <v>113</v>
      </c>
      <c r="L112" s="26">
        <v>21</v>
      </c>
      <c r="M112" s="26" t="s">
        <v>7</v>
      </c>
      <c r="N112" s="27" t="s">
        <v>54</v>
      </c>
      <c r="O112" s="28">
        <v>596894000</v>
      </c>
      <c r="P112" s="28">
        <v>582175000</v>
      </c>
      <c r="Q112" s="28">
        <v>14719000</v>
      </c>
      <c r="R112" s="28">
        <v>582175000</v>
      </c>
      <c r="S112" s="28">
        <v>582175000</v>
      </c>
      <c r="T112" s="28">
        <v>582175000</v>
      </c>
      <c r="U112" s="28">
        <v>582175000</v>
      </c>
    </row>
    <row r="113" spans="1:21" ht="22.5" x14ac:dyDescent="0.25">
      <c r="A113" s="25" t="s">
        <v>288</v>
      </c>
      <c r="B113" s="26" t="s">
        <v>5</v>
      </c>
      <c r="C113" s="26" t="s">
        <v>238</v>
      </c>
      <c r="D113" s="26" t="s">
        <v>238</v>
      </c>
      <c r="E113" s="26" t="s">
        <v>238</v>
      </c>
      <c r="F113" s="26"/>
      <c r="G113" s="26"/>
      <c r="H113" s="26"/>
      <c r="I113" s="26"/>
      <c r="J113" s="26"/>
      <c r="K113" s="26" t="s">
        <v>113</v>
      </c>
      <c r="L113" s="26">
        <v>21</v>
      </c>
      <c r="M113" s="26" t="s">
        <v>7</v>
      </c>
      <c r="N113" s="27" t="s">
        <v>70</v>
      </c>
      <c r="O113" s="28">
        <v>596894000</v>
      </c>
      <c r="P113" s="28">
        <v>582175000</v>
      </c>
      <c r="Q113" s="28">
        <v>14719000</v>
      </c>
      <c r="R113" s="28">
        <v>582175000</v>
      </c>
      <c r="S113" s="28">
        <v>582175000</v>
      </c>
      <c r="T113" s="28">
        <v>582175000</v>
      </c>
      <c r="U113" s="28">
        <v>582175000</v>
      </c>
    </row>
    <row r="114" spans="1:21" ht="101.25" x14ac:dyDescent="0.25">
      <c r="A114" s="25" t="s">
        <v>295</v>
      </c>
      <c r="B114" s="26" t="s">
        <v>5</v>
      </c>
      <c r="C114" s="26" t="s">
        <v>238</v>
      </c>
      <c r="D114" s="26" t="s">
        <v>238</v>
      </c>
      <c r="E114" s="26" t="s">
        <v>238</v>
      </c>
      <c r="F114" s="26" t="s">
        <v>224</v>
      </c>
      <c r="G114" s="26"/>
      <c r="H114" s="26"/>
      <c r="I114" s="26"/>
      <c r="J114" s="26"/>
      <c r="K114" s="26" t="s">
        <v>113</v>
      </c>
      <c r="L114" s="26">
        <v>21</v>
      </c>
      <c r="M114" s="26" t="s">
        <v>7</v>
      </c>
      <c r="N114" s="27" t="s">
        <v>77</v>
      </c>
      <c r="O114" s="28">
        <v>32594000</v>
      </c>
      <c r="P114" s="28">
        <v>32594000</v>
      </c>
      <c r="Q114" s="28">
        <v>0</v>
      </c>
      <c r="R114" s="28">
        <v>32594000</v>
      </c>
      <c r="S114" s="28">
        <v>32594000</v>
      </c>
      <c r="T114" s="28">
        <v>32594000</v>
      </c>
      <c r="U114" s="28">
        <v>32594000</v>
      </c>
    </row>
    <row r="115" spans="1:21" ht="45" x14ac:dyDescent="0.25">
      <c r="A115" s="25" t="s">
        <v>296</v>
      </c>
      <c r="B115" s="26" t="s">
        <v>5</v>
      </c>
      <c r="C115" s="26" t="s">
        <v>238</v>
      </c>
      <c r="D115" s="26" t="s">
        <v>238</v>
      </c>
      <c r="E115" s="26" t="s">
        <v>238</v>
      </c>
      <c r="F115" s="26" t="s">
        <v>224</v>
      </c>
      <c r="G115" s="26" t="s">
        <v>213</v>
      </c>
      <c r="H115" s="26"/>
      <c r="I115" s="26"/>
      <c r="J115" s="26"/>
      <c r="K115" s="26" t="s">
        <v>113</v>
      </c>
      <c r="L115" s="26">
        <v>21</v>
      </c>
      <c r="M115" s="26" t="s">
        <v>7</v>
      </c>
      <c r="N115" s="27" t="s">
        <v>78</v>
      </c>
      <c r="O115" s="28">
        <v>32594000</v>
      </c>
      <c r="P115" s="28">
        <v>32594000</v>
      </c>
      <c r="Q115" s="28">
        <v>0</v>
      </c>
      <c r="R115" s="28">
        <v>32594000</v>
      </c>
      <c r="S115" s="28">
        <v>32594000</v>
      </c>
      <c r="T115" s="28">
        <v>32594000</v>
      </c>
      <c r="U115" s="28">
        <v>32594000</v>
      </c>
    </row>
    <row r="116" spans="1:21" ht="67.5" x14ac:dyDescent="0.25">
      <c r="A116" s="25" t="s">
        <v>298</v>
      </c>
      <c r="B116" s="26" t="s">
        <v>5</v>
      </c>
      <c r="C116" s="26" t="s">
        <v>238</v>
      </c>
      <c r="D116" s="26" t="s">
        <v>238</v>
      </c>
      <c r="E116" s="26" t="s">
        <v>238</v>
      </c>
      <c r="F116" s="26" t="s">
        <v>226</v>
      </c>
      <c r="G116" s="26"/>
      <c r="H116" s="26"/>
      <c r="I116" s="26"/>
      <c r="J116" s="26"/>
      <c r="K116" s="26" t="s">
        <v>113</v>
      </c>
      <c r="L116" s="26">
        <v>21</v>
      </c>
      <c r="M116" s="26" t="s">
        <v>7</v>
      </c>
      <c r="N116" s="27" t="s">
        <v>80</v>
      </c>
      <c r="O116" s="28">
        <v>564300000</v>
      </c>
      <c r="P116" s="28">
        <v>549581000</v>
      </c>
      <c r="Q116" s="28">
        <v>14719000</v>
      </c>
      <c r="R116" s="28">
        <v>549581000</v>
      </c>
      <c r="S116" s="28">
        <v>549581000</v>
      </c>
      <c r="T116" s="28">
        <v>549581000</v>
      </c>
      <c r="U116" s="28">
        <v>549581000</v>
      </c>
    </row>
    <row r="117" spans="1:21" ht="33.75" x14ac:dyDescent="0.25">
      <c r="A117" s="25" t="s">
        <v>299</v>
      </c>
      <c r="B117" s="26" t="s">
        <v>5</v>
      </c>
      <c r="C117" s="26" t="s">
        <v>238</v>
      </c>
      <c r="D117" s="26" t="s">
        <v>238</v>
      </c>
      <c r="E117" s="26" t="s">
        <v>238</v>
      </c>
      <c r="F117" s="26" t="s">
        <v>226</v>
      </c>
      <c r="G117" s="26" t="s">
        <v>234</v>
      </c>
      <c r="H117" s="26"/>
      <c r="I117" s="26"/>
      <c r="J117" s="26"/>
      <c r="K117" s="26" t="s">
        <v>113</v>
      </c>
      <c r="L117" s="26">
        <v>21</v>
      </c>
      <c r="M117" s="26" t="s">
        <v>7</v>
      </c>
      <c r="N117" s="27" t="s">
        <v>81</v>
      </c>
      <c r="O117" s="28">
        <v>392174000</v>
      </c>
      <c r="P117" s="28">
        <v>384179000</v>
      </c>
      <c r="Q117" s="28">
        <v>7995000</v>
      </c>
      <c r="R117" s="28">
        <v>384179000</v>
      </c>
      <c r="S117" s="28">
        <v>384179000</v>
      </c>
      <c r="T117" s="28">
        <v>384179000</v>
      </c>
      <c r="U117" s="28">
        <v>384179000</v>
      </c>
    </row>
    <row r="118" spans="1:21" ht="67.5" x14ac:dyDescent="0.25">
      <c r="A118" s="25" t="s">
        <v>300</v>
      </c>
      <c r="B118" s="26" t="s">
        <v>5</v>
      </c>
      <c r="C118" s="26" t="s">
        <v>238</v>
      </c>
      <c r="D118" s="26" t="s">
        <v>238</v>
      </c>
      <c r="E118" s="26" t="s">
        <v>238</v>
      </c>
      <c r="F118" s="26" t="s">
        <v>226</v>
      </c>
      <c r="G118" s="26" t="s">
        <v>216</v>
      </c>
      <c r="H118" s="26"/>
      <c r="I118" s="26"/>
      <c r="J118" s="26"/>
      <c r="K118" s="26" t="s">
        <v>113</v>
      </c>
      <c r="L118" s="26">
        <v>21</v>
      </c>
      <c r="M118" s="26" t="s">
        <v>7</v>
      </c>
      <c r="N118" s="27" t="s">
        <v>82</v>
      </c>
      <c r="O118" s="28">
        <v>172126000</v>
      </c>
      <c r="P118" s="28">
        <v>165402000</v>
      </c>
      <c r="Q118" s="28">
        <v>6724000</v>
      </c>
      <c r="R118" s="28">
        <v>165402000</v>
      </c>
      <c r="S118" s="28">
        <v>165402000</v>
      </c>
      <c r="T118" s="28">
        <v>165402000</v>
      </c>
      <c r="U118" s="28">
        <v>165402000</v>
      </c>
    </row>
    <row r="119" spans="1:21" ht="33.75" x14ac:dyDescent="0.25">
      <c r="A119" s="25" t="s">
        <v>114</v>
      </c>
      <c r="B119" s="26" t="s">
        <v>114</v>
      </c>
      <c r="C119" s="26"/>
      <c r="D119" s="26"/>
      <c r="E119" s="26"/>
      <c r="F119" s="26"/>
      <c r="G119" s="26"/>
      <c r="H119" s="26"/>
      <c r="I119" s="26"/>
      <c r="J119" s="26"/>
      <c r="K119" s="26" t="s">
        <v>6</v>
      </c>
      <c r="L119" s="26">
        <v>11</v>
      </c>
      <c r="M119" s="26" t="s">
        <v>7</v>
      </c>
      <c r="N119" s="27" t="s">
        <v>115</v>
      </c>
      <c r="O119" s="28">
        <v>73458261</v>
      </c>
      <c r="P119" s="28">
        <v>73458261</v>
      </c>
      <c r="Q119" s="28">
        <v>0</v>
      </c>
      <c r="R119" s="28">
        <v>73458261</v>
      </c>
      <c r="S119" s="28">
        <v>73458261</v>
      </c>
      <c r="T119" s="28">
        <v>73458261</v>
      </c>
      <c r="U119" s="28">
        <v>73458261</v>
      </c>
    </row>
    <row r="120" spans="1:21" ht="45" x14ac:dyDescent="0.25">
      <c r="A120" s="25" t="s">
        <v>334</v>
      </c>
      <c r="B120" s="26" t="s">
        <v>114</v>
      </c>
      <c r="C120" s="26" t="s">
        <v>317</v>
      </c>
      <c r="D120" s="26"/>
      <c r="E120" s="26"/>
      <c r="F120" s="26"/>
      <c r="G120" s="26"/>
      <c r="H120" s="26"/>
      <c r="I120" s="26"/>
      <c r="J120" s="26"/>
      <c r="K120" s="26" t="s">
        <v>6</v>
      </c>
      <c r="L120" s="26">
        <v>11</v>
      </c>
      <c r="M120" s="26" t="s">
        <v>7</v>
      </c>
      <c r="N120" s="27" t="s">
        <v>116</v>
      </c>
      <c r="O120" s="28">
        <v>73458261</v>
      </c>
      <c r="P120" s="28">
        <v>73458261</v>
      </c>
      <c r="Q120" s="28">
        <v>0</v>
      </c>
      <c r="R120" s="28">
        <v>73458261</v>
      </c>
      <c r="S120" s="28">
        <v>73458261</v>
      </c>
      <c r="T120" s="28">
        <v>73458261</v>
      </c>
      <c r="U120" s="28">
        <v>73458261</v>
      </c>
    </row>
    <row r="121" spans="1:21" ht="33.75" x14ac:dyDescent="0.25">
      <c r="A121" s="25" t="s">
        <v>335</v>
      </c>
      <c r="B121" s="26" t="s">
        <v>114</v>
      </c>
      <c r="C121" s="26" t="s">
        <v>317</v>
      </c>
      <c r="D121" s="26" t="s">
        <v>311</v>
      </c>
      <c r="E121" s="26"/>
      <c r="F121" s="26"/>
      <c r="G121" s="26"/>
      <c r="H121" s="26"/>
      <c r="I121" s="26"/>
      <c r="J121" s="26"/>
      <c r="K121" s="26" t="s">
        <v>6</v>
      </c>
      <c r="L121" s="26">
        <v>11</v>
      </c>
      <c r="M121" s="26" t="s">
        <v>7</v>
      </c>
      <c r="N121" s="27" t="s">
        <v>117</v>
      </c>
      <c r="O121" s="28">
        <v>73458261</v>
      </c>
      <c r="P121" s="28">
        <v>73458261</v>
      </c>
      <c r="Q121" s="28">
        <v>0</v>
      </c>
      <c r="R121" s="28">
        <v>73458261</v>
      </c>
      <c r="S121" s="28">
        <v>73458261</v>
      </c>
      <c r="T121" s="28">
        <v>73458261</v>
      </c>
      <c r="U121" s="28">
        <v>73458261</v>
      </c>
    </row>
    <row r="122" spans="1:21" ht="45" x14ac:dyDescent="0.25">
      <c r="A122" s="25" t="s">
        <v>336</v>
      </c>
      <c r="B122" s="26" t="s">
        <v>114</v>
      </c>
      <c r="C122" s="26" t="s">
        <v>317</v>
      </c>
      <c r="D122" s="26" t="s">
        <v>311</v>
      </c>
      <c r="E122" s="26" t="s">
        <v>209</v>
      </c>
      <c r="F122" s="26"/>
      <c r="G122" s="26"/>
      <c r="H122" s="26"/>
      <c r="I122" s="26"/>
      <c r="J122" s="26"/>
      <c r="K122" s="26" t="s">
        <v>6</v>
      </c>
      <c r="L122" s="26">
        <v>11</v>
      </c>
      <c r="M122" s="26" t="s">
        <v>7</v>
      </c>
      <c r="N122" s="27" t="s">
        <v>118</v>
      </c>
      <c r="O122" s="28">
        <v>73458261</v>
      </c>
      <c r="P122" s="28">
        <v>73458261</v>
      </c>
      <c r="Q122" s="28">
        <v>0</v>
      </c>
      <c r="R122" s="28">
        <v>73458261</v>
      </c>
      <c r="S122" s="28">
        <v>73458261</v>
      </c>
      <c r="T122" s="28">
        <v>73458261</v>
      </c>
      <c r="U122" s="28">
        <v>73458261</v>
      </c>
    </row>
    <row r="123" spans="1:21" x14ac:dyDescent="0.25">
      <c r="A123" s="25" t="s">
        <v>119</v>
      </c>
      <c r="B123" s="26" t="s">
        <v>119</v>
      </c>
      <c r="C123" s="26"/>
      <c r="D123" s="26"/>
      <c r="E123" s="26"/>
      <c r="F123" s="26"/>
      <c r="G123" s="26"/>
      <c r="H123" s="26"/>
      <c r="I123" s="26"/>
      <c r="J123" s="26"/>
      <c r="K123" s="26" t="s">
        <v>6</v>
      </c>
      <c r="L123" s="26">
        <v>11</v>
      </c>
      <c r="M123" s="26" t="s">
        <v>7</v>
      </c>
      <c r="N123" s="29" t="s">
        <v>120</v>
      </c>
      <c r="O123" s="28">
        <v>18000000000</v>
      </c>
      <c r="P123" s="28">
        <v>17047140712.42</v>
      </c>
      <c r="Q123" s="30">
        <v>952859287.58000004</v>
      </c>
      <c r="R123" s="28">
        <v>17047140712.42</v>
      </c>
      <c r="S123" s="28">
        <v>15456910772.719999</v>
      </c>
      <c r="T123" s="28">
        <v>15283662845.07</v>
      </c>
      <c r="U123" s="28">
        <v>15283662845.07</v>
      </c>
    </row>
    <row r="124" spans="1:21" ht="78.75" x14ac:dyDescent="0.25">
      <c r="A124" s="25" t="s">
        <v>337</v>
      </c>
      <c r="B124" s="26" t="s">
        <v>119</v>
      </c>
      <c r="C124" s="26" t="s">
        <v>338</v>
      </c>
      <c r="D124" s="26"/>
      <c r="E124" s="26"/>
      <c r="F124" s="26"/>
      <c r="G124" s="26"/>
      <c r="H124" s="26"/>
      <c r="I124" s="26"/>
      <c r="J124" s="26"/>
      <c r="K124" s="26" t="s">
        <v>6</v>
      </c>
      <c r="L124" s="26">
        <v>11</v>
      </c>
      <c r="M124" s="26" t="s">
        <v>7</v>
      </c>
      <c r="N124" s="27" t="s">
        <v>121</v>
      </c>
      <c r="O124" s="28">
        <v>18000000000</v>
      </c>
      <c r="P124" s="28">
        <v>17047140712.42</v>
      </c>
      <c r="Q124" s="28">
        <v>952859287.58000004</v>
      </c>
      <c r="R124" s="28">
        <v>17047140712.42</v>
      </c>
      <c r="S124" s="28">
        <v>15456910772.719999</v>
      </c>
      <c r="T124" s="28">
        <v>15283662845.07</v>
      </c>
      <c r="U124" s="28">
        <v>15283662845.07</v>
      </c>
    </row>
    <row r="125" spans="1:21" ht="33.75" x14ac:dyDescent="0.25">
      <c r="A125" s="25" t="s">
        <v>339</v>
      </c>
      <c r="B125" s="26" t="s">
        <v>119</v>
      </c>
      <c r="C125" s="26" t="s">
        <v>338</v>
      </c>
      <c r="D125" s="26" t="s">
        <v>340</v>
      </c>
      <c r="E125" s="26"/>
      <c r="F125" s="26"/>
      <c r="G125" s="26"/>
      <c r="H125" s="26"/>
      <c r="I125" s="26"/>
      <c r="J125" s="26"/>
      <c r="K125" s="26" t="s">
        <v>6</v>
      </c>
      <c r="L125" s="26">
        <v>11</v>
      </c>
      <c r="M125" s="26" t="s">
        <v>7</v>
      </c>
      <c r="N125" s="27" t="s">
        <v>122</v>
      </c>
      <c r="O125" s="28">
        <v>18000000000</v>
      </c>
      <c r="P125" s="28">
        <v>17047140712.42</v>
      </c>
      <c r="Q125" s="28">
        <v>952859287.58000004</v>
      </c>
      <c r="R125" s="28">
        <v>17047140712.42</v>
      </c>
      <c r="S125" s="28">
        <v>15456910772.719999</v>
      </c>
      <c r="T125" s="28">
        <v>15283662845.07</v>
      </c>
      <c r="U125" s="28">
        <v>15283662845.07</v>
      </c>
    </row>
    <row r="126" spans="1:21" ht="123.75" x14ac:dyDescent="0.25">
      <c r="A126" s="25" t="s">
        <v>341</v>
      </c>
      <c r="B126" s="26" t="s">
        <v>119</v>
      </c>
      <c r="C126" s="26" t="s">
        <v>338</v>
      </c>
      <c r="D126" s="26" t="s">
        <v>340</v>
      </c>
      <c r="E126" s="26" t="s">
        <v>342</v>
      </c>
      <c r="F126" s="26"/>
      <c r="G126" s="26"/>
      <c r="H126" s="26"/>
      <c r="I126" s="26"/>
      <c r="J126" s="26"/>
      <c r="K126" s="26" t="s">
        <v>6</v>
      </c>
      <c r="L126" s="26">
        <v>11</v>
      </c>
      <c r="M126" s="26" t="s">
        <v>7</v>
      </c>
      <c r="N126" s="27" t="s">
        <v>123</v>
      </c>
      <c r="O126" s="28">
        <v>18000000000</v>
      </c>
      <c r="P126" s="28">
        <v>17047140712.42</v>
      </c>
      <c r="Q126" s="28">
        <v>952859287.58000004</v>
      </c>
      <c r="R126" s="28">
        <v>17047140712.42</v>
      </c>
      <c r="S126" s="28">
        <v>15456910772.719999</v>
      </c>
      <c r="T126" s="28">
        <v>15283662845.07</v>
      </c>
      <c r="U126" s="28">
        <v>15283662845.07</v>
      </c>
    </row>
    <row r="127" spans="1:21" ht="123.75" x14ac:dyDescent="0.25">
      <c r="A127" s="25" t="s">
        <v>343</v>
      </c>
      <c r="B127" s="26" t="s">
        <v>119</v>
      </c>
      <c r="C127" s="26" t="s">
        <v>338</v>
      </c>
      <c r="D127" s="26" t="s">
        <v>340</v>
      </c>
      <c r="E127" s="26" t="s">
        <v>342</v>
      </c>
      <c r="F127" s="26" t="s">
        <v>344</v>
      </c>
      <c r="G127" s="26"/>
      <c r="H127" s="26"/>
      <c r="I127" s="26"/>
      <c r="J127" s="26"/>
      <c r="K127" s="26" t="s">
        <v>6</v>
      </c>
      <c r="L127" s="26">
        <v>11</v>
      </c>
      <c r="M127" s="26" t="s">
        <v>7</v>
      </c>
      <c r="N127" s="27" t="s">
        <v>123</v>
      </c>
      <c r="O127" s="28">
        <v>18000000000</v>
      </c>
      <c r="P127" s="28">
        <v>17047140712.42</v>
      </c>
      <c r="Q127" s="28">
        <v>952859287.58000004</v>
      </c>
      <c r="R127" s="28">
        <v>17047140712.42</v>
      </c>
      <c r="S127" s="28">
        <v>15456910772.719999</v>
      </c>
      <c r="T127" s="28">
        <v>15283662845.07</v>
      </c>
      <c r="U127" s="28">
        <v>15283662845.07</v>
      </c>
    </row>
    <row r="128" spans="1:21" ht="45" x14ac:dyDescent="0.25">
      <c r="A128" s="25" t="s">
        <v>345</v>
      </c>
      <c r="B128" s="26" t="s">
        <v>119</v>
      </c>
      <c r="C128" s="26" t="s">
        <v>338</v>
      </c>
      <c r="D128" s="26" t="s">
        <v>340</v>
      </c>
      <c r="E128" s="26" t="s">
        <v>342</v>
      </c>
      <c r="F128" s="26" t="s">
        <v>344</v>
      </c>
      <c r="G128" s="26" t="s">
        <v>346</v>
      </c>
      <c r="H128" s="26"/>
      <c r="I128" s="26"/>
      <c r="J128" s="26"/>
      <c r="K128" s="26" t="s">
        <v>6</v>
      </c>
      <c r="L128" s="26">
        <v>11</v>
      </c>
      <c r="M128" s="26" t="s">
        <v>7</v>
      </c>
      <c r="N128" s="27" t="s">
        <v>124</v>
      </c>
      <c r="O128" s="28">
        <v>779579000</v>
      </c>
      <c r="P128" s="28">
        <v>779579000</v>
      </c>
      <c r="Q128" s="28">
        <v>0</v>
      </c>
      <c r="R128" s="28">
        <v>779579000</v>
      </c>
      <c r="S128" s="28">
        <v>779579000</v>
      </c>
      <c r="T128" s="28">
        <v>779579000</v>
      </c>
      <c r="U128" s="28">
        <v>779579000</v>
      </c>
    </row>
    <row r="129" spans="1:21" ht="202.5" x14ac:dyDescent="0.25">
      <c r="A129" s="25" t="s">
        <v>347</v>
      </c>
      <c r="B129" s="26" t="s">
        <v>119</v>
      </c>
      <c r="C129" s="26" t="s">
        <v>338</v>
      </c>
      <c r="D129" s="26" t="s">
        <v>340</v>
      </c>
      <c r="E129" s="26" t="s">
        <v>342</v>
      </c>
      <c r="F129" s="26" t="s">
        <v>344</v>
      </c>
      <c r="G129" s="26" t="s">
        <v>346</v>
      </c>
      <c r="H129" s="26" t="s">
        <v>238</v>
      </c>
      <c r="I129" s="26"/>
      <c r="J129" s="26"/>
      <c r="K129" s="26" t="s">
        <v>6</v>
      </c>
      <c r="L129" s="26">
        <v>11</v>
      </c>
      <c r="M129" s="26" t="s">
        <v>7</v>
      </c>
      <c r="N129" s="27" t="s">
        <v>125</v>
      </c>
      <c r="O129" s="28">
        <v>779579000</v>
      </c>
      <c r="P129" s="28">
        <v>779579000</v>
      </c>
      <c r="Q129" s="28">
        <v>0</v>
      </c>
      <c r="R129" s="28">
        <v>779579000</v>
      </c>
      <c r="S129" s="28">
        <v>779579000</v>
      </c>
      <c r="T129" s="28">
        <v>779579000</v>
      </c>
      <c r="U129" s="28">
        <v>779579000</v>
      </c>
    </row>
    <row r="130" spans="1:21" ht="67.5" x14ac:dyDescent="0.25">
      <c r="A130" s="25" t="s">
        <v>348</v>
      </c>
      <c r="B130" s="26" t="s">
        <v>119</v>
      </c>
      <c r="C130" s="26" t="s">
        <v>338</v>
      </c>
      <c r="D130" s="26" t="s">
        <v>340</v>
      </c>
      <c r="E130" s="26" t="s">
        <v>342</v>
      </c>
      <c r="F130" s="26" t="s">
        <v>344</v>
      </c>
      <c r="G130" s="26" t="s">
        <v>349</v>
      </c>
      <c r="H130" s="26"/>
      <c r="I130" s="26"/>
      <c r="J130" s="26"/>
      <c r="K130" s="26" t="s">
        <v>6</v>
      </c>
      <c r="L130" s="26">
        <v>11</v>
      </c>
      <c r="M130" s="26" t="s">
        <v>7</v>
      </c>
      <c r="N130" s="27" t="s">
        <v>126</v>
      </c>
      <c r="O130" s="28">
        <v>2688413800</v>
      </c>
      <c r="P130" s="28">
        <v>2607105664</v>
      </c>
      <c r="Q130" s="28">
        <v>81308136</v>
      </c>
      <c r="R130" s="28">
        <v>2607105664</v>
      </c>
      <c r="S130" s="28">
        <v>2607105664</v>
      </c>
      <c r="T130" s="28">
        <v>2607034664</v>
      </c>
      <c r="U130" s="28">
        <v>2607034664</v>
      </c>
    </row>
    <row r="131" spans="1:21" ht="225" x14ac:dyDescent="0.25">
      <c r="A131" s="25" t="s">
        <v>350</v>
      </c>
      <c r="B131" s="26" t="s">
        <v>119</v>
      </c>
      <c r="C131" s="26" t="s">
        <v>338</v>
      </c>
      <c r="D131" s="26" t="s">
        <v>340</v>
      </c>
      <c r="E131" s="26" t="s">
        <v>342</v>
      </c>
      <c r="F131" s="26" t="s">
        <v>344</v>
      </c>
      <c r="G131" s="26" t="s">
        <v>349</v>
      </c>
      <c r="H131" s="26" t="s">
        <v>238</v>
      </c>
      <c r="I131" s="26"/>
      <c r="J131" s="26"/>
      <c r="K131" s="26" t="s">
        <v>6</v>
      </c>
      <c r="L131" s="26">
        <v>11</v>
      </c>
      <c r="M131" s="26" t="s">
        <v>7</v>
      </c>
      <c r="N131" s="27" t="s">
        <v>127</v>
      </c>
      <c r="O131" s="28">
        <v>2688413800</v>
      </c>
      <c r="P131" s="28">
        <v>2607105664</v>
      </c>
      <c r="Q131" s="28">
        <v>81308136</v>
      </c>
      <c r="R131" s="28">
        <v>2607105664</v>
      </c>
      <c r="S131" s="28">
        <v>2607105664</v>
      </c>
      <c r="T131" s="28">
        <v>2607034664</v>
      </c>
      <c r="U131" s="28">
        <v>2607034664</v>
      </c>
    </row>
    <row r="132" spans="1:21" ht="67.5" x14ac:dyDescent="0.25">
      <c r="A132" s="25" t="s">
        <v>351</v>
      </c>
      <c r="B132" s="26" t="s">
        <v>119</v>
      </c>
      <c r="C132" s="26" t="s">
        <v>338</v>
      </c>
      <c r="D132" s="26" t="s">
        <v>340</v>
      </c>
      <c r="E132" s="26" t="s">
        <v>342</v>
      </c>
      <c r="F132" s="26" t="s">
        <v>344</v>
      </c>
      <c r="G132" s="26" t="s">
        <v>352</v>
      </c>
      <c r="H132" s="26"/>
      <c r="I132" s="26"/>
      <c r="J132" s="26"/>
      <c r="K132" s="26" t="s">
        <v>6</v>
      </c>
      <c r="L132" s="26">
        <v>11</v>
      </c>
      <c r="M132" s="26" t="s">
        <v>7</v>
      </c>
      <c r="N132" s="27" t="s">
        <v>128</v>
      </c>
      <c r="O132" s="28">
        <v>70400000</v>
      </c>
      <c r="P132" s="28">
        <v>70400000</v>
      </c>
      <c r="Q132" s="28">
        <v>0</v>
      </c>
      <c r="R132" s="28">
        <v>70400000</v>
      </c>
      <c r="S132" s="28">
        <v>70400000</v>
      </c>
      <c r="T132" s="28">
        <v>70400000</v>
      </c>
      <c r="U132" s="28">
        <v>70400000</v>
      </c>
    </row>
    <row r="133" spans="1:21" ht="225" x14ac:dyDescent="0.25">
      <c r="A133" s="25" t="s">
        <v>353</v>
      </c>
      <c r="B133" s="26" t="s">
        <v>119</v>
      </c>
      <c r="C133" s="26" t="s">
        <v>338</v>
      </c>
      <c r="D133" s="26" t="s">
        <v>340</v>
      </c>
      <c r="E133" s="26" t="s">
        <v>342</v>
      </c>
      <c r="F133" s="26" t="s">
        <v>344</v>
      </c>
      <c r="G133" s="26" t="s">
        <v>352</v>
      </c>
      <c r="H133" s="26" t="s">
        <v>238</v>
      </c>
      <c r="I133" s="26"/>
      <c r="J133" s="26"/>
      <c r="K133" s="26" t="s">
        <v>6</v>
      </c>
      <c r="L133" s="26">
        <v>11</v>
      </c>
      <c r="M133" s="26" t="s">
        <v>7</v>
      </c>
      <c r="N133" s="27" t="s">
        <v>129</v>
      </c>
      <c r="O133" s="28">
        <v>70400000</v>
      </c>
      <c r="P133" s="28">
        <v>70400000</v>
      </c>
      <c r="Q133" s="28">
        <v>0</v>
      </c>
      <c r="R133" s="28">
        <v>70400000</v>
      </c>
      <c r="S133" s="28">
        <v>70400000</v>
      </c>
      <c r="T133" s="28">
        <v>70400000</v>
      </c>
      <c r="U133" s="28">
        <v>70400000</v>
      </c>
    </row>
    <row r="134" spans="1:21" ht="112.5" x14ac:dyDescent="0.25">
      <c r="A134" s="25" t="s">
        <v>354</v>
      </c>
      <c r="B134" s="26" t="s">
        <v>119</v>
      </c>
      <c r="C134" s="26" t="s">
        <v>338</v>
      </c>
      <c r="D134" s="26" t="s">
        <v>340</v>
      </c>
      <c r="E134" s="26" t="s">
        <v>342</v>
      </c>
      <c r="F134" s="26" t="s">
        <v>344</v>
      </c>
      <c r="G134" s="26" t="s">
        <v>355</v>
      </c>
      <c r="H134" s="26"/>
      <c r="I134" s="26"/>
      <c r="J134" s="26"/>
      <c r="K134" s="26" t="s">
        <v>6</v>
      </c>
      <c r="L134" s="26">
        <v>11</v>
      </c>
      <c r="M134" s="26" t="s">
        <v>7</v>
      </c>
      <c r="N134" s="27" t="s">
        <v>130</v>
      </c>
      <c r="O134" s="28">
        <v>670186001</v>
      </c>
      <c r="P134" s="28">
        <v>547307103</v>
      </c>
      <c r="Q134" s="28">
        <v>122878898</v>
      </c>
      <c r="R134" s="28">
        <v>547307103</v>
      </c>
      <c r="S134" s="28">
        <v>547307103</v>
      </c>
      <c r="T134" s="28">
        <v>547307103</v>
      </c>
      <c r="U134" s="28">
        <v>547307103</v>
      </c>
    </row>
    <row r="135" spans="1:21" ht="270" x14ac:dyDescent="0.25">
      <c r="A135" s="25" t="s">
        <v>356</v>
      </c>
      <c r="B135" s="26" t="s">
        <v>119</v>
      </c>
      <c r="C135" s="26" t="s">
        <v>338</v>
      </c>
      <c r="D135" s="26" t="s">
        <v>340</v>
      </c>
      <c r="E135" s="26" t="s">
        <v>342</v>
      </c>
      <c r="F135" s="26" t="s">
        <v>344</v>
      </c>
      <c r="G135" s="26" t="s">
        <v>355</v>
      </c>
      <c r="H135" s="26" t="s">
        <v>238</v>
      </c>
      <c r="I135" s="26"/>
      <c r="J135" s="26"/>
      <c r="K135" s="26" t="s">
        <v>6</v>
      </c>
      <c r="L135" s="26">
        <v>11</v>
      </c>
      <c r="M135" s="26" t="s">
        <v>7</v>
      </c>
      <c r="N135" s="27" t="s">
        <v>131</v>
      </c>
      <c r="O135" s="28">
        <v>670186001</v>
      </c>
      <c r="P135" s="28">
        <v>547307103</v>
      </c>
      <c r="Q135" s="28">
        <v>122878898</v>
      </c>
      <c r="R135" s="28">
        <v>547307103</v>
      </c>
      <c r="S135" s="28">
        <v>547307103</v>
      </c>
      <c r="T135" s="28">
        <v>547307103</v>
      </c>
      <c r="U135" s="28">
        <v>547307103</v>
      </c>
    </row>
    <row r="136" spans="1:21" ht="112.5" x14ac:dyDescent="0.25">
      <c r="A136" s="25" t="s">
        <v>357</v>
      </c>
      <c r="B136" s="26" t="s">
        <v>119</v>
      </c>
      <c r="C136" s="26" t="s">
        <v>338</v>
      </c>
      <c r="D136" s="26" t="s">
        <v>340</v>
      </c>
      <c r="E136" s="26" t="s">
        <v>342</v>
      </c>
      <c r="F136" s="26" t="s">
        <v>344</v>
      </c>
      <c r="G136" s="26" t="s">
        <v>358</v>
      </c>
      <c r="H136" s="26"/>
      <c r="I136" s="26"/>
      <c r="J136" s="26"/>
      <c r="K136" s="26" t="s">
        <v>6</v>
      </c>
      <c r="L136" s="26">
        <v>11</v>
      </c>
      <c r="M136" s="26" t="s">
        <v>7</v>
      </c>
      <c r="N136" s="27" t="s">
        <v>132</v>
      </c>
      <c r="O136" s="28">
        <v>168992000</v>
      </c>
      <c r="P136" s="28">
        <v>168992000</v>
      </c>
      <c r="Q136" s="28">
        <v>0</v>
      </c>
      <c r="R136" s="28">
        <v>168992000</v>
      </c>
      <c r="S136" s="28">
        <v>168992000</v>
      </c>
      <c r="T136" s="28">
        <v>168992000</v>
      </c>
      <c r="U136" s="28">
        <v>168992000</v>
      </c>
    </row>
    <row r="137" spans="1:21" ht="270" x14ac:dyDescent="0.25">
      <c r="A137" s="25" t="s">
        <v>359</v>
      </c>
      <c r="B137" s="26" t="s">
        <v>119</v>
      </c>
      <c r="C137" s="26" t="s">
        <v>338</v>
      </c>
      <c r="D137" s="26" t="s">
        <v>340</v>
      </c>
      <c r="E137" s="26" t="s">
        <v>342</v>
      </c>
      <c r="F137" s="26" t="s">
        <v>344</v>
      </c>
      <c r="G137" s="26" t="s">
        <v>358</v>
      </c>
      <c r="H137" s="26" t="s">
        <v>238</v>
      </c>
      <c r="I137" s="26"/>
      <c r="J137" s="26"/>
      <c r="K137" s="26" t="s">
        <v>6</v>
      </c>
      <c r="L137" s="26">
        <v>11</v>
      </c>
      <c r="M137" s="26" t="s">
        <v>7</v>
      </c>
      <c r="N137" s="27" t="s">
        <v>133</v>
      </c>
      <c r="O137" s="28">
        <v>168992000</v>
      </c>
      <c r="P137" s="28">
        <v>168992000</v>
      </c>
      <c r="Q137" s="28">
        <v>0</v>
      </c>
      <c r="R137" s="28">
        <v>168992000</v>
      </c>
      <c r="S137" s="28">
        <v>168992000</v>
      </c>
      <c r="T137" s="28">
        <v>168992000</v>
      </c>
      <c r="U137" s="28">
        <v>168992000</v>
      </c>
    </row>
    <row r="138" spans="1:21" ht="101.25" x14ac:dyDescent="0.25">
      <c r="A138" s="25" t="s">
        <v>360</v>
      </c>
      <c r="B138" s="26" t="s">
        <v>119</v>
      </c>
      <c r="C138" s="26" t="s">
        <v>338</v>
      </c>
      <c r="D138" s="26" t="s">
        <v>340</v>
      </c>
      <c r="E138" s="26" t="s">
        <v>342</v>
      </c>
      <c r="F138" s="26" t="s">
        <v>344</v>
      </c>
      <c r="G138" s="26" t="s">
        <v>361</v>
      </c>
      <c r="H138" s="26"/>
      <c r="I138" s="26"/>
      <c r="J138" s="26"/>
      <c r="K138" s="26" t="s">
        <v>6</v>
      </c>
      <c r="L138" s="26">
        <v>11</v>
      </c>
      <c r="M138" s="26" t="s">
        <v>7</v>
      </c>
      <c r="N138" s="27" t="s">
        <v>134</v>
      </c>
      <c r="O138" s="28">
        <v>953937038</v>
      </c>
      <c r="P138" s="28">
        <v>799466026.45000005</v>
      </c>
      <c r="Q138" s="28">
        <v>154471011.55000001</v>
      </c>
      <c r="R138" s="28">
        <v>799466026.45000005</v>
      </c>
      <c r="S138" s="28">
        <v>401495070.75</v>
      </c>
      <c r="T138" s="28">
        <v>243432920.75</v>
      </c>
      <c r="U138" s="28">
        <v>243432920.75</v>
      </c>
    </row>
    <row r="139" spans="1:21" ht="258.75" x14ac:dyDescent="0.25">
      <c r="A139" s="25" t="s">
        <v>362</v>
      </c>
      <c r="B139" s="26" t="s">
        <v>119</v>
      </c>
      <c r="C139" s="26" t="s">
        <v>338</v>
      </c>
      <c r="D139" s="26" t="s">
        <v>340</v>
      </c>
      <c r="E139" s="26" t="s">
        <v>342</v>
      </c>
      <c r="F139" s="26" t="s">
        <v>344</v>
      </c>
      <c r="G139" s="26" t="s">
        <v>361</v>
      </c>
      <c r="H139" s="26" t="s">
        <v>238</v>
      </c>
      <c r="I139" s="26"/>
      <c r="J139" s="26"/>
      <c r="K139" s="26" t="s">
        <v>6</v>
      </c>
      <c r="L139" s="26">
        <v>11</v>
      </c>
      <c r="M139" s="26" t="s">
        <v>7</v>
      </c>
      <c r="N139" s="27" t="s">
        <v>135</v>
      </c>
      <c r="O139" s="28">
        <v>953937038</v>
      </c>
      <c r="P139" s="28">
        <v>799466026.45000005</v>
      </c>
      <c r="Q139" s="28">
        <v>154471011.55000001</v>
      </c>
      <c r="R139" s="28">
        <v>799466026.45000005</v>
      </c>
      <c r="S139" s="28">
        <v>401495070.75</v>
      </c>
      <c r="T139" s="28">
        <v>243432920.75</v>
      </c>
      <c r="U139" s="28">
        <v>243432920.75</v>
      </c>
    </row>
    <row r="140" spans="1:21" ht="135" x14ac:dyDescent="0.25">
      <c r="A140" s="25" t="s">
        <v>363</v>
      </c>
      <c r="B140" s="26" t="s">
        <v>119</v>
      </c>
      <c r="C140" s="26" t="s">
        <v>338</v>
      </c>
      <c r="D140" s="26" t="s">
        <v>340</v>
      </c>
      <c r="E140" s="26" t="s">
        <v>342</v>
      </c>
      <c r="F140" s="26" t="s">
        <v>344</v>
      </c>
      <c r="G140" s="26" t="s">
        <v>364</v>
      </c>
      <c r="H140" s="26"/>
      <c r="I140" s="26"/>
      <c r="J140" s="26"/>
      <c r="K140" s="26" t="s">
        <v>6</v>
      </c>
      <c r="L140" s="26">
        <v>11</v>
      </c>
      <c r="M140" s="26" t="s">
        <v>7</v>
      </c>
      <c r="N140" s="27" t="s">
        <v>136</v>
      </c>
      <c r="O140" s="28">
        <v>255798600</v>
      </c>
      <c r="P140" s="28">
        <v>255100000</v>
      </c>
      <c r="Q140" s="28">
        <v>698600</v>
      </c>
      <c r="R140" s="28">
        <v>255100000</v>
      </c>
      <c r="S140" s="28">
        <v>215300000</v>
      </c>
      <c r="T140" s="28">
        <v>215300000</v>
      </c>
      <c r="U140" s="28">
        <v>215300000</v>
      </c>
    </row>
    <row r="141" spans="1:21" ht="292.5" x14ac:dyDescent="0.25">
      <c r="A141" s="25" t="s">
        <v>365</v>
      </c>
      <c r="B141" s="26" t="s">
        <v>119</v>
      </c>
      <c r="C141" s="26" t="s">
        <v>338</v>
      </c>
      <c r="D141" s="26" t="s">
        <v>340</v>
      </c>
      <c r="E141" s="26" t="s">
        <v>342</v>
      </c>
      <c r="F141" s="26" t="s">
        <v>344</v>
      </c>
      <c r="G141" s="26" t="s">
        <v>364</v>
      </c>
      <c r="H141" s="26" t="s">
        <v>238</v>
      </c>
      <c r="I141" s="26"/>
      <c r="J141" s="26"/>
      <c r="K141" s="26" t="s">
        <v>6</v>
      </c>
      <c r="L141" s="26">
        <v>11</v>
      </c>
      <c r="M141" s="26" t="s">
        <v>7</v>
      </c>
      <c r="N141" s="27" t="s">
        <v>137</v>
      </c>
      <c r="O141" s="28">
        <v>255798600</v>
      </c>
      <c r="P141" s="28">
        <v>255100000</v>
      </c>
      <c r="Q141" s="28">
        <v>698600</v>
      </c>
      <c r="R141" s="28">
        <v>255100000</v>
      </c>
      <c r="S141" s="28">
        <v>215300000</v>
      </c>
      <c r="T141" s="28">
        <v>215300000</v>
      </c>
      <c r="U141" s="28">
        <v>215300000</v>
      </c>
    </row>
    <row r="142" spans="1:21" ht="78.75" x14ac:dyDescent="0.25">
      <c r="A142" s="25" t="s">
        <v>366</v>
      </c>
      <c r="B142" s="26" t="s">
        <v>119</v>
      </c>
      <c r="C142" s="26" t="s">
        <v>338</v>
      </c>
      <c r="D142" s="26" t="s">
        <v>340</v>
      </c>
      <c r="E142" s="26" t="s">
        <v>342</v>
      </c>
      <c r="F142" s="26" t="s">
        <v>344</v>
      </c>
      <c r="G142" s="26" t="s">
        <v>367</v>
      </c>
      <c r="H142" s="26"/>
      <c r="I142" s="26"/>
      <c r="J142" s="26"/>
      <c r="K142" s="26" t="s">
        <v>6</v>
      </c>
      <c r="L142" s="26">
        <v>11</v>
      </c>
      <c r="M142" s="26" t="s">
        <v>7</v>
      </c>
      <c r="N142" s="27" t="s">
        <v>138</v>
      </c>
      <c r="O142" s="28">
        <v>11890486561</v>
      </c>
      <c r="P142" s="28">
        <v>11341370264.969999</v>
      </c>
      <c r="Q142" s="28">
        <v>549116296.02999997</v>
      </c>
      <c r="R142" s="28">
        <v>11341370264.969999</v>
      </c>
      <c r="S142" s="28">
        <v>10188911280.969999</v>
      </c>
      <c r="T142" s="28">
        <v>10173796503.32</v>
      </c>
      <c r="U142" s="28">
        <v>10173796503.32</v>
      </c>
    </row>
    <row r="143" spans="1:21" ht="236.25" x14ac:dyDescent="0.25">
      <c r="A143" s="25" t="s">
        <v>368</v>
      </c>
      <c r="B143" s="26" t="s">
        <v>119</v>
      </c>
      <c r="C143" s="26" t="s">
        <v>338</v>
      </c>
      <c r="D143" s="26" t="s">
        <v>340</v>
      </c>
      <c r="E143" s="26" t="s">
        <v>342</v>
      </c>
      <c r="F143" s="26" t="s">
        <v>344</v>
      </c>
      <c r="G143" s="26" t="s">
        <v>367</v>
      </c>
      <c r="H143" s="26" t="s">
        <v>238</v>
      </c>
      <c r="I143" s="26"/>
      <c r="J143" s="26"/>
      <c r="K143" s="26" t="s">
        <v>6</v>
      </c>
      <c r="L143" s="26">
        <v>11</v>
      </c>
      <c r="M143" s="26" t="s">
        <v>7</v>
      </c>
      <c r="N143" s="27" t="s">
        <v>139</v>
      </c>
      <c r="O143" s="28">
        <v>11890486561</v>
      </c>
      <c r="P143" s="28">
        <v>11341370264.969999</v>
      </c>
      <c r="Q143" s="28">
        <v>549116296.02999997</v>
      </c>
      <c r="R143" s="28">
        <v>11341370264.969999</v>
      </c>
      <c r="S143" s="28">
        <v>10188911280.969999</v>
      </c>
      <c r="T143" s="28">
        <v>10173796503.32</v>
      </c>
      <c r="U143" s="28">
        <v>10173796503.32</v>
      </c>
    </row>
    <row r="144" spans="1:21" ht="56.25" x14ac:dyDescent="0.25">
      <c r="A144" s="25" t="s">
        <v>369</v>
      </c>
      <c r="B144" s="26" t="s">
        <v>119</v>
      </c>
      <c r="C144" s="26" t="s">
        <v>338</v>
      </c>
      <c r="D144" s="26" t="s">
        <v>340</v>
      </c>
      <c r="E144" s="26" t="s">
        <v>342</v>
      </c>
      <c r="F144" s="26" t="s">
        <v>344</v>
      </c>
      <c r="G144" s="26" t="s">
        <v>370</v>
      </c>
      <c r="H144" s="26"/>
      <c r="I144" s="26"/>
      <c r="J144" s="26"/>
      <c r="K144" s="26" t="s">
        <v>6</v>
      </c>
      <c r="L144" s="26">
        <v>11</v>
      </c>
      <c r="M144" s="26" t="s">
        <v>7</v>
      </c>
      <c r="N144" s="27" t="s">
        <v>140</v>
      </c>
      <c r="O144" s="28">
        <v>443207000</v>
      </c>
      <c r="P144" s="28">
        <v>398950654</v>
      </c>
      <c r="Q144" s="28">
        <v>44256346</v>
      </c>
      <c r="R144" s="28">
        <v>398950654</v>
      </c>
      <c r="S144" s="28">
        <v>398950654</v>
      </c>
      <c r="T144" s="28">
        <v>398950654</v>
      </c>
      <c r="U144" s="28">
        <v>398950654</v>
      </c>
    </row>
    <row r="145" spans="1:21" ht="225" x14ac:dyDescent="0.25">
      <c r="A145" s="25" t="s">
        <v>371</v>
      </c>
      <c r="B145" s="26" t="s">
        <v>119</v>
      </c>
      <c r="C145" s="26" t="s">
        <v>338</v>
      </c>
      <c r="D145" s="26" t="s">
        <v>340</v>
      </c>
      <c r="E145" s="26" t="s">
        <v>342</v>
      </c>
      <c r="F145" s="26" t="s">
        <v>344</v>
      </c>
      <c r="G145" s="26" t="s">
        <v>370</v>
      </c>
      <c r="H145" s="26" t="s">
        <v>238</v>
      </c>
      <c r="I145" s="26"/>
      <c r="J145" s="26"/>
      <c r="K145" s="26" t="s">
        <v>6</v>
      </c>
      <c r="L145" s="26">
        <v>11</v>
      </c>
      <c r="M145" s="26" t="s">
        <v>7</v>
      </c>
      <c r="N145" s="27" t="s">
        <v>141</v>
      </c>
      <c r="O145" s="28">
        <v>443207000</v>
      </c>
      <c r="P145" s="28">
        <v>398950654</v>
      </c>
      <c r="Q145" s="28">
        <v>44256346</v>
      </c>
      <c r="R145" s="28">
        <v>398950654</v>
      </c>
      <c r="S145" s="28">
        <v>398950654</v>
      </c>
      <c r="T145" s="28">
        <v>398950654</v>
      </c>
      <c r="U145" s="28">
        <v>398950654</v>
      </c>
    </row>
    <row r="146" spans="1:21" ht="112.5" x14ac:dyDescent="0.25">
      <c r="A146" s="25" t="s">
        <v>372</v>
      </c>
      <c r="B146" s="26" t="s">
        <v>119</v>
      </c>
      <c r="C146" s="26" t="s">
        <v>338</v>
      </c>
      <c r="D146" s="26" t="s">
        <v>340</v>
      </c>
      <c r="E146" s="26" t="s">
        <v>342</v>
      </c>
      <c r="F146" s="26" t="s">
        <v>344</v>
      </c>
      <c r="G146" s="26" t="s">
        <v>373</v>
      </c>
      <c r="H146" s="26"/>
      <c r="I146" s="26"/>
      <c r="J146" s="26"/>
      <c r="K146" s="26" t="s">
        <v>6</v>
      </c>
      <c r="L146" s="26">
        <v>11</v>
      </c>
      <c r="M146" s="26" t="s">
        <v>7</v>
      </c>
      <c r="N146" s="27" t="s">
        <v>142</v>
      </c>
      <c r="O146" s="28">
        <v>79000000</v>
      </c>
      <c r="P146" s="28">
        <v>78870000</v>
      </c>
      <c r="Q146" s="28">
        <v>130000</v>
      </c>
      <c r="R146" s="28">
        <v>78870000</v>
      </c>
      <c r="S146" s="28">
        <v>78870000</v>
      </c>
      <c r="T146" s="28">
        <v>78870000</v>
      </c>
      <c r="U146" s="28">
        <v>78870000</v>
      </c>
    </row>
    <row r="147" spans="1:21" ht="270" x14ac:dyDescent="0.25">
      <c r="A147" s="25" t="s">
        <v>374</v>
      </c>
      <c r="B147" s="26" t="s">
        <v>119</v>
      </c>
      <c r="C147" s="26" t="s">
        <v>338</v>
      </c>
      <c r="D147" s="26" t="s">
        <v>340</v>
      </c>
      <c r="E147" s="26" t="s">
        <v>342</v>
      </c>
      <c r="F147" s="26" t="s">
        <v>344</v>
      </c>
      <c r="G147" s="26" t="s">
        <v>373</v>
      </c>
      <c r="H147" s="26" t="s">
        <v>238</v>
      </c>
      <c r="I147" s="26"/>
      <c r="J147" s="26"/>
      <c r="K147" s="26" t="s">
        <v>6</v>
      </c>
      <c r="L147" s="26">
        <v>11</v>
      </c>
      <c r="M147" s="26" t="s">
        <v>7</v>
      </c>
      <c r="N147" s="27" t="s">
        <v>143</v>
      </c>
      <c r="O147" s="28">
        <v>79000000</v>
      </c>
      <c r="P147" s="28">
        <v>78870000</v>
      </c>
      <c r="Q147" s="28">
        <v>130000</v>
      </c>
      <c r="R147" s="28">
        <v>78870000</v>
      </c>
      <c r="S147" s="28">
        <v>78870000</v>
      </c>
      <c r="T147" s="28">
        <v>78870000</v>
      </c>
      <c r="U147" s="28">
        <v>78870000</v>
      </c>
    </row>
    <row r="148" spans="1:21" x14ac:dyDescent="0.25">
      <c r="A148" s="25" t="s">
        <v>119</v>
      </c>
      <c r="B148" s="26" t="s">
        <v>119</v>
      </c>
      <c r="C148" s="26"/>
      <c r="D148" s="26"/>
      <c r="E148" s="26"/>
      <c r="F148" s="26"/>
      <c r="G148" s="26"/>
      <c r="H148" s="26"/>
      <c r="I148" s="26"/>
      <c r="J148" s="26"/>
      <c r="K148" s="26" t="s">
        <v>6</v>
      </c>
      <c r="L148" s="26">
        <v>13</v>
      </c>
      <c r="M148" s="26" t="s">
        <v>7</v>
      </c>
      <c r="N148" s="29" t="s">
        <v>120</v>
      </c>
      <c r="O148" s="28">
        <v>5920239274</v>
      </c>
      <c r="P148" s="28">
        <v>5161763441.1899996</v>
      </c>
      <c r="Q148" s="30">
        <v>758475832.80999994</v>
      </c>
      <c r="R148" s="28">
        <v>5161763441.1899996</v>
      </c>
      <c r="S148" s="28">
        <v>4759643455.9700003</v>
      </c>
      <c r="T148" s="28">
        <v>4737563791.9700003</v>
      </c>
      <c r="U148" s="28">
        <v>4737563791.9700003</v>
      </c>
    </row>
    <row r="149" spans="1:21" ht="78.75" x14ac:dyDescent="0.25">
      <c r="A149" s="25" t="s">
        <v>337</v>
      </c>
      <c r="B149" s="26" t="s">
        <v>119</v>
      </c>
      <c r="C149" s="26" t="s">
        <v>338</v>
      </c>
      <c r="D149" s="26"/>
      <c r="E149" s="26"/>
      <c r="F149" s="26"/>
      <c r="G149" s="26"/>
      <c r="H149" s="26"/>
      <c r="I149" s="26"/>
      <c r="J149" s="26"/>
      <c r="K149" s="26" t="s">
        <v>6</v>
      </c>
      <c r="L149" s="26">
        <v>13</v>
      </c>
      <c r="M149" s="26" t="s">
        <v>7</v>
      </c>
      <c r="N149" s="27" t="s">
        <v>121</v>
      </c>
      <c r="O149" s="28">
        <v>2932656126</v>
      </c>
      <c r="P149" s="28">
        <v>2600182750.0900002</v>
      </c>
      <c r="Q149" s="28">
        <v>332473375.91000003</v>
      </c>
      <c r="R149" s="28">
        <v>2600182750.0900002</v>
      </c>
      <c r="S149" s="28">
        <v>2552518750.0900002</v>
      </c>
      <c r="T149" s="28">
        <v>2552518750.0900002</v>
      </c>
      <c r="U149" s="28">
        <v>2552518750.0900002</v>
      </c>
    </row>
    <row r="150" spans="1:21" ht="33.75" x14ac:dyDescent="0.25">
      <c r="A150" s="25" t="s">
        <v>339</v>
      </c>
      <c r="B150" s="26" t="s">
        <v>119</v>
      </c>
      <c r="C150" s="26" t="s">
        <v>338</v>
      </c>
      <c r="D150" s="26" t="s">
        <v>340</v>
      </c>
      <c r="E150" s="26"/>
      <c r="F150" s="26"/>
      <c r="G150" s="26"/>
      <c r="H150" s="26"/>
      <c r="I150" s="26"/>
      <c r="J150" s="26"/>
      <c r="K150" s="26" t="s">
        <v>6</v>
      </c>
      <c r="L150" s="26">
        <v>13</v>
      </c>
      <c r="M150" s="26" t="s">
        <v>7</v>
      </c>
      <c r="N150" s="27" t="s">
        <v>122</v>
      </c>
      <c r="O150" s="28">
        <v>2932656126</v>
      </c>
      <c r="P150" s="28">
        <v>2600182750.0900002</v>
      </c>
      <c r="Q150" s="28">
        <v>332473375.91000003</v>
      </c>
      <c r="R150" s="28">
        <v>2600182750.0900002</v>
      </c>
      <c r="S150" s="28">
        <v>2552518750.0900002</v>
      </c>
      <c r="T150" s="28">
        <v>2552518750.0900002</v>
      </c>
      <c r="U150" s="28">
        <v>2552518750.0900002</v>
      </c>
    </row>
    <row r="151" spans="1:21" ht="123.75" x14ac:dyDescent="0.25">
      <c r="A151" s="25" t="s">
        <v>341</v>
      </c>
      <c r="B151" s="26" t="s">
        <v>119</v>
      </c>
      <c r="C151" s="26" t="s">
        <v>338</v>
      </c>
      <c r="D151" s="26" t="s">
        <v>340</v>
      </c>
      <c r="E151" s="26" t="s">
        <v>342</v>
      </c>
      <c r="F151" s="26"/>
      <c r="G151" s="26"/>
      <c r="H151" s="26"/>
      <c r="I151" s="26"/>
      <c r="J151" s="26"/>
      <c r="K151" s="26" t="s">
        <v>6</v>
      </c>
      <c r="L151" s="26">
        <v>13</v>
      </c>
      <c r="M151" s="26" t="s">
        <v>7</v>
      </c>
      <c r="N151" s="27" t="s">
        <v>123</v>
      </c>
      <c r="O151" s="28">
        <v>2932656126</v>
      </c>
      <c r="P151" s="28">
        <v>2600182750.0900002</v>
      </c>
      <c r="Q151" s="28">
        <v>332473375.91000003</v>
      </c>
      <c r="R151" s="28">
        <v>2600182750.0900002</v>
      </c>
      <c r="S151" s="28">
        <v>2552518750.0900002</v>
      </c>
      <c r="T151" s="28">
        <v>2552518750.0900002</v>
      </c>
      <c r="U151" s="28">
        <v>2552518750.0900002</v>
      </c>
    </row>
    <row r="152" spans="1:21" ht="123.75" x14ac:dyDescent="0.25">
      <c r="A152" s="25" t="s">
        <v>343</v>
      </c>
      <c r="B152" s="26" t="s">
        <v>119</v>
      </c>
      <c r="C152" s="26" t="s">
        <v>338</v>
      </c>
      <c r="D152" s="26" t="s">
        <v>340</v>
      </c>
      <c r="E152" s="26" t="s">
        <v>342</v>
      </c>
      <c r="F152" s="26" t="s">
        <v>344</v>
      </c>
      <c r="G152" s="26"/>
      <c r="H152" s="26"/>
      <c r="I152" s="26"/>
      <c r="J152" s="26"/>
      <c r="K152" s="26" t="s">
        <v>6</v>
      </c>
      <c r="L152" s="26">
        <v>13</v>
      </c>
      <c r="M152" s="26" t="s">
        <v>7</v>
      </c>
      <c r="N152" s="27" t="s">
        <v>123</v>
      </c>
      <c r="O152" s="28">
        <v>2932656126</v>
      </c>
      <c r="P152" s="28">
        <v>2600182750.0900002</v>
      </c>
      <c r="Q152" s="28">
        <v>332473375.91000003</v>
      </c>
      <c r="R152" s="28">
        <v>2600182750.0900002</v>
      </c>
      <c r="S152" s="28">
        <v>2552518750.0900002</v>
      </c>
      <c r="T152" s="28">
        <v>2552518750.0900002</v>
      </c>
      <c r="U152" s="28">
        <v>2552518750.0900002</v>
      </c>
    </row>
    <row r="153" spans="1:21" ht="101.25" x14ac:dyDescent="0.25">
      <c r="A153" s="25" t="s">
        <v>360</v>
      </c>
      <c r="B153" s="26" t="s">
        <v>119</v>
      </c>
      <c r="C153" s="26" t="s">
        <v>338</v>
      </c>
      <c r="D153" s="26" t="s">
        <v>340</v>
      </c>
      <c r="E153" s="26" t="s">
        <v>342</v>
      </c>
      <c r="F153" s="26" t="s">
        <v>344</v>
      </c>
      <c r="G153" s="26" t="s">
        <v>361</v>
      </c>
      <c r="H153" s="26"/>
      <c r="I153" s="26"/>
      <c r="J153" s="26"/>
      <c r="K153" s="26" t="s">
        <v>6</v>
      </c>
      <c r="L153" s="26">
        <v>13</v>
      </c>
      <c r="M153" s="26" t="s">
        <v>7</v>
      </c>
      <c r="N153" s="27" t="s">
        <v>134</v>
      </c>
      <c r="O153" s="28">
        <v>2932656126</v>
      </c>
      <c r="P153" s="28">
        <v>2600182750.0900002</v>
      </c>
      <c r="Q153" s="28">
        <v>332473375.91000003</v>
      </c>
      <c r="R153" s="28">
        <v>2600182750.0900002</v>
      </c>
      <c r="S153" s="28">
        <v>2552518750.0900002</v>
      </c>
      <c r="T153" s="28">
        <v>2552518750.0900002</v>
      </c>
      <c r="U153" s="28">
        <v>2552518750.0900002</v>
      </c>
    </row>
    <row r="154" spans="1:21" ht="258.75" x14ac:dyDescent="0.25">
      <c r="A154" s="25" t="s">
        <v>362</v>
      </c>
      <c r="B154" s="26" t="s">
        <v>119</v>
      </c>
      <c r="C154" s="26" t="s">
        <v>338</v>
      </c>
      <c r="D154" s="26" t="s">
        <v>340</v>
      </c>
      <c r="E154" s="26" t="s">
        <v>342</v>
      </c>
      <c r="F154" s="26" t="s">
        <v>344</v>
      </c>
      <c r="G154" s="26" t="s">
        <v>361</v>
      </c>
      <c r="H154" s="26" t="s">
        <v>238</v>
      </c>
      <c r="I154" s="26"/>
      <c r="J154" s="26"/>
      <c r="K154" s="26" t="s">
        <v>6</v>
      </c>
      <c r="L154" s="26">
        <v>13</v>
      </c>
      <c r="M154" s="26" t="s">
        <v>7</v>
      </c>
      <c r="N154" s="27" t="s">
        <v>135</v>
      </c>
      <c r="O154" s="28">
        <v>2932656126</v>
      </c>
      <c r="P154" s="28">
        <v>2600182750.0900002</v>
      </c>
      <c r="Q154" s="28">
        <v>332473375.91000003</v>
      </c>
      <c r="R154" s="28">
        <v>2600182750.0900002</v>
      </c>
      <c r="S154" s="28">
        <v>2552518750.0900002</v>
      </c>
      <c r="T154" s="28">
        <v>2552518750.0900002</v>
      </c>
      <c r="U154" s="28">
        <v>2552518750.0900002</v>
      </c>
    </row>
    <row r="155" spans="1:21" ht="90" x14ac:dyDescent="0.25">
      <c r="A155" s="25" t="s">
        <v>375</v>
      </c>
      <c r="B155" s="26" t="s">
        <v>119</v>
      </c>
      <c r="C155" s="26" t="s">
        <v>376</v>
      </c>
      <c r="D155" s="26"/>
      <c r="E155" s="26"/>
      <c r="F155" s="26"/>
      <c r="G155" s="26"/>
      <c r="H155" s="26"/>
      <c r="I155" s="26"/>
      <c r="J155" s="26"/>
      <c r="K155" s="26" t="s">
        <v>6</v>
      </c>
      <c r="L155" s="26">
        <v>13</v>
      </c>
      <c r="M155" s="26" t="s">
        <v>7</v>
      </c>
      <c r="N155" s="27" t="s">
        <v>144</v>
      </c>
      <c r="O155" s="28">
        <v>2987583148</v>
      </c>
      <c r="P155" s="28">
        <v>2561580691.0999999</v>
      </c>
      <c r="Q155" s="28">
        <v>426002456.89999998</v>
      </c>
      <c r="R155" s="28">
        <v>2561580691.0999999</v>
      </c>
      <c r="S155" s="28">
        <v>2207124705.8800001</v>
      </c>
      <c r="T155" s="28">
        <v>2185045041.8800001</v>
      </c>
      <c r="U155" s="28">
        <v>2185045041.8800001</v>
      </c>
    </row>
    <row r="156" spans="1:21" ht="33.75" x14ac:dyDescent="0.25">
      <c r="A156" s="25" t="s">
        <v>377</v>
      </c>
      <c r="B156" s="26" t="s">
        <v>119</v>
      </c>
      <c r="C156" s="26" t="s">
        <v>376</v>
      </c>
      <c r="D156" s="26" t="s">
        <v>340</v>
      </c>
      <c r="E156" s="26"/>
      <c r="F156" s="26"/>
      <c r="G156" s="26"/>
      <c r="H156" s="26"/>
      <c r="I156" s="26"/>
      <c r="J156" s="26"/>
      <c r="K156" s="26" t="s">
        <v>6</v>
      </c>
      <c r="L156" s="26">
        <v>13</v>
      </c>
      <c r="M156" s="26" t="s">
        <v>7</v>
      </c>
      <c r="N156" s="27" t="s">
        <v>122</v>
      </c>
      <c r="O156" s="28">
        <v>2987583148</v>
      </c>
      <c r="P156" s="28">
        <v>2561580691.0999999</v>
      </c>
      <c r="Q156" s="28">
        <v>426002456.89999998</v>
      </c>
      <c r="R156" s="28">
        <v>2561580691.0999999</v>
      </c>
      <c r="S156" s="28">
        <v>2207124705.8800001</v>
      </c>
      <c r="T156" s="28">
        <v>2185045041.8800001</v>
      </c>
      <c r="U156" s="28">
        <v>2185045041.8800001</v>
      </c>
    </row>
    <row r="157" spans="1:21" ht="157.5" x14ac:dyDescent="0.25">
      <c r="A157" s="25" t="s">
        <v>378</v>
      </c>
      <c r="B157" s="26" t="s">
        <v>119</v>
      </c>
      <c r="C157" s="26" t="s">
        <v>376</v>
      </c>
      <c r="D157" s="26" t="s">
        <v>340</v>
      </c>
      <c r="E157" s="26" t="s">
        <v>379</v>
      </c>
      <c r="F157" s="26"/>
      <c r="G157" s="26"/>
      <c r="H157" s="26"/>
      <c r="I157" s="26"/>
      <c r="J157" s="26"/>
      <c r="K157" s="26" t="s">
        <v>6</v>
      </c>
      <c r="L157" s="26">
        <v>13</v>
      </c>
      <c r="M157" s="26" t="s">
        <v>7</v>
      </c>
      <c r="N157" s="27" t="s">
        <v>145</v>
      </c>
      <c r="O157" s="28">
        <v>2987583148</v>
      </c>
      <c r="P157" s="28">
        <v>2561580691.0999999</v>
      </c>
      <c r="Q157" s="28">
        <v>426002456.89999998</v>
      </c>
      <c r="R157" s="28">
        <v>2561580691.0999999</v>
      </c>
      <c r="S157" s="28">
        <v>2207124705.8800001</v>
      </c>
      <c r="T157" s="28">
        <v>2185045041.8800001</v>
      </c>
      <c r="U157" s="28">
        <v>2185045041.8800001</v>
      </c>
    </row>
    <row r="158" spans="1:21" ht="157.5" x14ac:dyDescent="0.25">
      <c r="A158" s="25" t="s">
        <v>380</v>
      </c>
      <c r="B158" s="26" t="s">
        <v>119</v>
      </c>
      <c r="C158" s="26" t="s">
        <v>376</v>
      </c>
      <c r="D158" s="26" t="s">
        <v>340</v>
      </c>
      <c r="E158" s="26" t="s">
        <v>379</v>
      </c>
      <c r="F158" s="26" t="s">
        <v>344</v>
      </c>
      <c r="G158" s="26"/>
      <c r="H158" s="26"/>
      <c r="I158" s="26"/>
      <c r="J158" s="26"/>
      <c r="K158" s="26" t="s">
        <v>6</v>
      </c>
      <c r="L158" s="26">
        <v>13</v>
      </c>
      <c r="M158" s="26" t="s">
        <v>7</v>
      </c>
      <c r="N158" s="27" t="s">
        <v>145</v>
      </c>
      <c r="O158" s="28">
        <v>2987583148</v>
      </c>
      <c r="P158" s="28">
        <v>2561580691.0999999</v>
      </c>
      <c r="Q158" s="28">
        <v>426002456.89999998</v>
      </c>
      <c r="R158" s="28">
        <v>2561580691.0999999</v>
      </c>
      <c r="S158" s="28">
        <v>2207124705.8800001</v>
      </c>
      <c r="T158" s="28">
        <v>2185045041.8800001</v>
      </c>
      <c r="U158" s="28">
        <v>2185045041.8800001</v>
      </c>
    </row>
    <row r="159" spans="1:21" ht="67.5" x14ac:dyDescent="0.25">
      <c r="A159" s="25" t="s">
        <v>381</v>
      </c>
      <c r="B159" s="26" t="s">
        <v>119</v>
      </c>
      <c r="C159" s="26" t="s">
        <v>376</v>
      </c>
      <c r="D159" s="26" t="s">
        <v>340</v>
      </c>
      <c r="E159" s="26" t="s">
        <v>379</v>
      </c>
      <c r="F159" s="26" t="s">
        <v>344</v>
      </c>
      <c r="G159" s="26" t="s">
        <v>382</v>
      </c>
      <c r="H159" s="26"/>
      <c r="I159" s="26"/>
      <c r="J159" s="26"/>
      <c r="K159" s="26" t="s">
        <v>6</v>
      </c>
      <c r="L159" s="26">
        <v>13</v>
      </c>
      <c r="M159" s="26" t="s">
        <v>7</v>
      </c>
      <c r="N159" s="27" t="s">
        <v>146</v>
      </c>
      <c r="O159" s="28">
        <v>694944979</v>
      </c>
      <c r="P159" s="28">
        <v>508086694.10000002</v>
      </c>
      <c r="Q159" s="28">
        <v>186858284.90000001</v>
      </c>
      <c r="R159" s="28">
        <v>508086694.10000002</v>
      </c>
      <c r="S159" s="28">
        <v>209362525.09999999</v>
      </c>
      <c r="T159" s="28">
        <v>209362525.09999999</v>
      </c>
      <c r="U159" s="28">
        <v>209362525.09999999</v>
      </c>
    </row>
    <row r="160" spans="1:21" ht="258.75" x14ac:dyDescent="0.25">
      <c r="A160" s="25" t="s">
        <v>383</v>
      </c>
      <c r="B160" s="26" t="s">
        <v>119</v>
      </c>
      <c r="C160" s="26" t="s">
        <v>376</v>
      </c>
      <c r="D160" s="26" t="s">
        <v>340</v>
      </c>
      <c r="E160" s="26" t="s">
        <v>379</v>
      </c>
      <c r="F160" s="26" t="s">
        <v>344</v>
      </c>
      <c r="G160" s="26" t="s">
        <v>382</v>
      </c>
      <c r="H160" s="26" t="s">
        <v>238</v>
      </c>
      <c r="I160" s="26"/>
      <c r="J160" s="26"/>
      <c r="K160" s="26" t="s">
        <v>6</v>
      </c>
      <c r="L160" s="26">
        <v>13</v>
      </c>
      <c r="M160" s="26" t="s">
        <v>7</v>
      </c>
      <c r="N160" s="27" t="s">
        <v>147</v>
      </c>
      <c r="O160" s="28">
        <v>694944979</v>
      </c>
      <c r="P160" s="28">
        <v>508086694.10000002</v>
      </c>
      <c r="Q160" s="28">
        <v>186858284.90000001</v>
      </c>
      <c r="R160" s="28">
        <v>508086694.10000002</v>
      </c>
      <c r="S160" s="28">
        <v>209362525.09999999</v>
      </c>
      <c r="T160" s="28">
        <v>209362525.09999999</v>
      </c>
      <c r="U160" s="28">
        <v>209362525.09999999</v>
      </c>
    </row>
    <row r="161" spans="1:21" ht="33.75" x14ac:dyDescent="0.25">
      <c r="A161" s="25" t="s">
        <v>384</v>
      </c>
      <c r="B161" s="26" t="s">
        <v>119</v>
      </c>
      <c r="C161" s="26" t="s">
        <v>376</v>
      </c>
      <c r="D161" s="26" t="s">
        <v>340</v>
      </c>
      <c r="E161" s="26" t="s">
        <v>379</v>
      </c>
      <c r="F161" s="26" t="s">
        <v>344</v>
      </c>
      <c r="G161" s="26" t="s">
        <v>385</v>
      </c>
      <c r="H161" s="26"/>
      <c r="I161" s="26"/>
      <c r="J161" s="26"/>
      <c r="K161" s="26" t="s">
        <v>6</v>
      </c>
      <c r="L161" s="26">
        <v>13</v>
      </c>
      <c r="M161" s="26" t="s">
        <v>7</v>
      </c>
      <c r="N161" s="27" t="s">
        <v>148</v>
      </c>
      <c r="O161" s="28">
        <v>567762780</v>
      </c>
      <c r="P161" s="28">
        <v>495215314</v>
      </c>
      <c r="Q161" s="28">
        <v>72547466</v>
      </c>
      <c r="R161" s="28">
        <v>495215314</v>
      </c>
      <c r="S161" s="28">
        <v>495215314</v>
      </c>
      <c r="T161" s="28">
        <v>473135650</v>
      </c>
      <c r="U161" s="28">
        <v>473135650</v>
      </c>
    </row>
    <row r="162" spans="1:21" ht="225" x14ac:dyDescent="0.25">
      <c r="A162" s="25" t="s">
        <v>386</v>
      </c>
      <c r="B162" s="26" t="s">
        <v>119</v>
      </c>
      <c r="C162" s="26" t="s">
        <v>376</v>
      </c>
      <c r="D162" s="26" t="s">
        <v>340</v>
      </c>
      <c r="E162" s="26" t="s">
        <v>379</v>
      </c>
      <c r="F162" s="26" t="s">
        <v>344</v>
      </c>
      <c r="G162" s="26" t="s">
        <v>385</v>
      </c>
      <c r="H162" s="26" t="s">
        <v>238</v>
      </c>
      <c r="I162" s="26"/>
      <c r="J162" s="26"/>
      <c r="K162" s="26" t="s">
        <v>6</v>
      </c>
      <c r="L162" s="26">
        <v>13</v>
      </c>
      <c r="M162" s="26" t="s">
        <v>7</v>
      </c>
      <c r="N162" s="27" t="s">
        <v>149</v>
      </c>
      <c r="O162" s="28">
        <v>567762780</v>
      </c>
      <c r="P162" s="28">
        <v>495215314</v>
      </c>
      <c r="Q162" s="28">
        <v>72547466</v>
      </c>
      <c r="R162" s="28">
        <v>495215314</v>
      </c>
      <c r="S162" s="28">
        <v>495215314</v>
      </c>
      <c r="T162" s="28">
        <v>473135650</v>
      </c>
      <c r="U162" s="28">
        <v>473135650</v>
      </c>
    </row>
    <row r="163" spans="1:21" ht="45" x14ac:dyDescent="0.25">
      <c r="A163" s="25" t="s">
        <v>387</v>
      </c>
      <c r="B163" s="26" t="s">
        <v>119</v>
      </c>
      <c r="C163" s="26" t="s">
        <v>376</v>
      </c>
      <c r="D163" s="26" t="s">
        <v>340</v>
      </c>
      <c r="E163" s="26" t="s">
        <v>379</v>
      </c>
      <c r="F163" s="26" t="s">
        <v>344</v>
      </c>
      <c r="G163" s="26" t="s">
        <v>388</v>
      </c>
      <c r="H163" s="26"/>
      <c r="I163" s="26"/>
      <c r="J163" s="26"/>
      <c r="K163" s="26" t="s">
        <v>6</v>
      </c>
      <c r="L163" s="26">
        <v>13</v>
      </c>
      <c r="M163" s="26" t="s">
        <v>7</v>
      </c>
      <c r="N163" s="27" t="s">
        <v>150</v>
      </c>
      <c r="O163" s="28">
        <v>88146000</v>
      </c>
      <c r="P163" s="28">
        <v>80922000</v>
      </c>
      <c r="Q163" s="28">
        <v>7224000</v>
      </c>
      <c r="R163" s="28">
        <v>80922000</v>
      </c>
      <c r="S163" s="28">
        <v>80922000</v>
      </c>
      <c r="T163" s="28">
        <v>80922000</v>
      </c>
      <c r="U163" s="28">
        <v>80922000</v>
      </c>
    </row>
    <row r="164" spans="1:21" ht="236.25" x14ac:dyDescent="0.25">
      <c r="A164" s="25" t="s">
        <v>389</v>
      </c>
      <c r="B164" s="26" t="s">
        <v>119</v>
      </c>
      <c r="C164" s="26" t="s">
        <v>376</v>
      </c>
      <c r="D164" s="26" t="s">
        <v>340</v>
      </c>
      <c r="E164" s="26" t="s">
        <v>379</v>
      </c>
      <c r="F164" s="26" t="s">
        <v>344</v>
      </c>
      <c r="G164" s="26" t="s">
        <v>388</v>
      </c>
      <c r="H164" s="26" t="s">
        <v>238</v>
      </c>
      <c r="I164" s="26"/>
      <c r="J164" s="26"/>
      <c r="K164" s="26" t="s">
        <v>6</v>
      </c>
      <c r="L164" s="26">
        <v>13</v>
      </c>
      <c r="M164" s="26" t="s">
        <v>7</v>
      </c>
      <c r="N164" s="27" t="s">
        <v>151</v>
      </c>
      <c r="O164" s="28">
        <v>88146000</v>
      </c>
      <c r="P164" s="28">
        <v>80922000</v>
      </c>
      <c r="Q164" s="28">
        <v>7224000</v>
      </c>
      <c r="R164" s="28">
        <v>80922000</v>
      </c>
      <c r="S164" s="28">
        <v>80922000</v>
      </c>
      <c r="T164" s="28">
        <v>80922000</v>
      </c>
      <c r="U164" s="28">
        <v>80922000</v>
      </c>
    </row>
    <row r="165" spans="1:21" ht="22.5" x14ac:dyDescent="0.25">
      <c r="A165" s="25" t="s">
        <v>390</v>
      </c>
      <c r="B165" s="26" t="s">
        <v>119</v>
      </c>
      <c r="C165" s="26" t="s">
        <v>376</v>
      </c>
      <c r="D165" s="26" t="s">
        <v>340</v>
      </c>
      <c r="E165" s="26" t="s">
        <v>379</v>
      </c>
      <c r="F165" s="26" t="s">
        <v>344</v>
      </c>
      <c r="G165" s="26" t="s">
        <v>391</v>
      </c>
      <c r="H165" s="26"/>
      <c r="I165" s="26"/>
      <c r="J165" s="26"/>
      <c r="K165" s="26" t="s">
        <v>6</v>
      </c>
      <c r="L165" s="26">
        <v>13</v>
      </c>
      <c r="M165" s="26" t="s">
        <v>7</v>
      </c>
      <c r="N165" s="27" t="s">
        <v>152</v>
      </c>
      <c r="O165" s="28">
        <v>1244989889</v>
      </c>
      <c r="P165" s="28">
        <v>1093842873</v>
      </c>
      <c r="Q165" s="28">
        <v>151147016</v>
      </c>
      <c r="R165" s="28">
        <v>1093842873</v>
      </c>
      <c r="S165" s="28">
        <v>1038111056.78</v>
      </c>
      <c r="T165" s="28">
        <v>1038111056.78</v>
      </c>
      <c r="U165" s="28">
        <v>1038111056.78</v>
      </c>
    </row>
    <row r="166" spans="1:21" ht="213.75" x14ac:dyDescent="0.25">
      <c r="A166" s="25" t="s">
        <v>392</v>
      </c>
      <c r="B166" s="26" t="s">
        <v>119</v>
      </c>
      <c r="C166" s="26" t="s">
        <v>376</v>
      </c>
      <c r="D166" s="26" t="s">
        <v>340</v>
      </c>
      <c r="E166" s="26" t="s">
        <v>379</v>
      </c>
      <c r="F166" s="26" t="s">
        <v>344</v>
      </c>
      <c r="G166" s="26" t="s">
        <v>391</v>
      </c>
      <c r="H166" s="26" t="s">
        <v>238</v>
      </c>
      <c r="I166" s="26"/>
      <c r="J166" s="26"/>
      <c r="K166" s="26" t="s">
        <v>6</v>
      </c>
      <c r="L166" s="26">
        <v>13</v>
      </c>
      <c r="M166" s="26" t="s">
        <v>7</v>
      </c>
      <c r="N166" s="27" t="s">
        <v>153</v>
      </c>
      <c r="O166" s="28">
        <v>1244989889</v>
      </c>
      <c r="P166" s="28">
        <v>1093842873</v>
      </c>
      <c r="Q166" s="28">
        <v>151147016</v>
      </c>
      <c r="R166" s="28">
        <v>1093842873</v>
      </c>
      <c r="S166" s="28">
        <v>1038111056.78</v>
      </c>
      <c r="T166" s="28">
        <v>1038111056.78</v>
      </c>
      <c r="U166" s="28">
        <v>1038111056.78</v>
      </c>
    </row>
    <row r="167" spans="1:21" ht="33.75" x14ac:dyDescent="0.25">
      <c r="A167" s="25" t="s">
        <v>393</v>
      </c>
      <c r="B167" s="26" t="s">
        <v>119</v>
      </c>
      <c r="C167" s="26" t="s">
        <v>376</v>
      </c>
      <c r="D167" s="26" t="s">
        <v>340</v>
      </c>
      <c r="E167" s="26" t="s">
        <v>379</v>
      </c>
      <c r="F167" s="26" t="s">
        <v>344</v>
      </c>
      <c r="G167" s="26" t="s">
        <v>394</v>
      </c>
      <c r="H167" s="26"/>
      <c r="I167" s="26"/>
      <c r="J167" s="26"/>
      <c r="K167" s="26" t="s">
        <v>6</v>
      </c>
      <c r="L167" s="26">
        <v>13</v>
      </c>
      <c r="M167" s="26" t="s">
        <v>7</v>
      </c>
      <c r="N167" s="27" t="s">
        <v>154</v>
      </c>
      <c r="O167" s="28">
        <v>391739500</v>
      </c>
      <c r="P167" s="28">
        <v>383513810</v>
      </c>
      <c r="Q167" s="28">
        <v>8225690</v>
      </c>
      <c r="R167" s="28">
        <v>383513810</v>
      </c>
      <c r="S167" s="28">
        <v>383513810</v>
      </c>
      <c r="T167" s="28">
        <v>383513810</v>
      </c>
      <c r="U167" s="28">
        <v>383513810</v>
      </c>
    </row>
    <row r="168" spans="1:21" ht="225" x14ac:dyDescent="0.25">
      <c r="A168" s="25" t="s">
        <v>395</v>
      </c>
      <c r="B168" s="26" t="s">
        <v>119</v>
      </c>
      <c r="C168" s="26" t="s">
        <v>376</v>
      </c>
      <c r="D168" s="26" t="s">
        <v>340</v>
      </c>
      <c r="E168" s="26" t="s">
        <v>379</v>
      </c>
      <c r="F168" s="26" t="s">
        <v>344</v>
      </c>
      <c r="G168" s="26" t="s">
        <v>394</v>
      </c>
      <c r="H168" s="26" t="s">
        <v>238</v>
      </c>
      <c r="I168" s="26"/>
      <c r="J168" s="26"/>
      <c r="K168" s="26" t="s">
        <v>6</v>
      </c>
      <c r="L168" s="26">
        <v>13</v>
      </c>
      <c r="M168" s="26" t="s">
        <v>7</v>
      </c>
      <c r="N168" s="27" t="s">
        <v>155</v>
      </c>
      <c r="O168" s="28">
        <v>391739500</v>
      </c>
      <c r="P168" s="28">
        <v>383513810</v>
      </c>
      <c r="Q168" s="28">
        <v>8225690</v>
      </c>
      <c r="R168" s="28">
        <v>383513810</v>
      </c>
      <c r="S168" s="28">
        <v>383513810</v>
      </c>
      <c r="T168" s="28">
        <v>383513810</v>
      </c>
      <c r="U168" s="28">
        <v>383513810</v>
      </c>
    </row>
    <row r="169" spans="1:21" x14ac:dyDescent="0.25">
      <c r="A169" s="25" t="s">
        <v>119</v>
      </c>
      <c r="B169" s="26" t="s">
        <v>119</v>
      </c>
      <c r="C169" s="26"/>
      <c r="D169" s="26"/>
      <c r="E169" s="26"/>
      <c r="F169" s="26"/>
      <c r="G169" s="26"/>
      <c r="H169" s="26"/>
      <c r="I169" s="26"/>
      <c r="J169" s="26"/>
      <c r="K169" s="26" t="s">
        <v>113</v>
      </c>
      <c r="L169" s="26">
        <v>20</v>
      </c>
      <c r="M169" s="26" t="s">
        <v>7</v>
      </c>
      <c r="N169" s="29" t="s">
        <v>120</v>
      </c>
      <c r="O169" s="28">
        <v>8308000000</v>
      </c>
      <c r="P169" s="28">
        <v>7242219439.5</v>
      </c>
      <c r="Q169" s="30">
        <v>1065780560.5</v>
      </c>
      <c r="R169" s="28">
        <v>7242219439.5</v>
      </c>
      <c r="S169" s="28">
        <v>7242219439.5</v>
      </c>
      <c r="T169" s="28">
        <v>7241524997.5</v>
      </c>
      <c r="U169" s="28">
        <v>7241524997.5</v>
      </c>
    </row>
    <row r="170" spans="1:21" ht="78.75" x14ac:dyDescent="0.25">
      <c r="A170" s="25" t="s">
        <v>337</v>
      </c>
      <c r="B170" s="26" t="s">
        <v>119</v>
      </c>
      <c r="C170" s="26" t="s">
        <v>338</v>
      </c>
      <c r="D170" s="26"/>
      <c r="E170" s="26"/>
      <c r="F170" s="26"/>
      <c r="G170" s="26"/>
      <c r="H170" s="26"/>
      <c r="I170" s="26"/>
      <c r="J170" s="26"/>
      <c r="K170" s="26" t="s">
        <v>113</v>
      </c>
      <c r="L170" s="26">
        <v>20</v>
      </c>
      <c r="M170" s="26" t="s">
        <v>7</v>
      </c>
      <c r="N170" s="27" t="s">
        <v>121</v>
      </c>
      <c r="O170" s="28">
        <v>8308000000</v>
      </c>
      <c r="P170" s="28">
        <v>7242219439.5</v>
      </c>
      <c r="Q170" s="28">
        <v>1065780560.5</v>
      </c>
      <c r="R170" s="28">
        <v>7242219439.5</v>
      </c>
      <c r="S170" s="28">
        <v>7242219439.5</v>
      </c>
      <c r="T170" s="28">
        <v>7241524997.5</v>
      </c>
      <c r="U170" s="28">
        <v>7241524997.5</v>
      </c>
    </row>
    <row r="171" spans="1:21" ht="33.75" x14ac:dyDescent="0.25">
      <c r="A171" s="25" t="s">
        <v>339</v>
      </c>
      <c r="B171" s="26" t="s">
        <v>119</v>
      </c>
      <c r="C171" s="26" t="s">
        <v>338</v>
      </c>
      <c r="D171" s="26" t="s">
        <v>340</v>
      </c>
      <c r="E171" s="26"/>
      <c r="F171" s="26"/>
      <c r="G171" s="26"/>
      <c r="H171" s="26"/>
      <c r="I171" s="26"/>
      <c r="J171" s="26"/>
      <c r="K171" s="26" t="s">
        <v>113</v>
      </c>
      <c r="L171" s="26">
        <v>20</v>
      </c>
      <c r="M171" s="26" t="s">
        <v>7</v>
      </c>
      <c r="N171" s="27" t="s">
        <v>122</v>
      </c>
      <c r="O171" s="28">
        <v>8308000000</v>
      </c>
      <c r="P171" s="28">
        <v>7242219439.5</v>
      </c>
      <c r="Q171" s="28">
        <v>1065780560.5</v>
      </c>
      <c r="R171" s="28">
        <v>7242219439.5</v>
      </c>
      <c r="S171" s="28">
        <v>7242219439.5</v>
      </c>
      <c r="T171" s="28">
        <v>7241524997.5</v>
      </c>
      <c r="U171" s="28">
        <v>7241524997.5</v>
      </c>
    </row>
    <row r="172" spans="1:21" ht="123.75" x14ac:dyDescent="0.25">
      <c r="A172" s="25" t="s">
        <v>341</v>
      </c>
      <c r="B172" s="26" t="s">
        <v>119</v>
      </c>
      <c r="C172" s="26" t="s">
        <v>338</v>
      </c>
      <c r="D172" s="26" t="s">
        <v>340</v>
      </c>
      <c r="E172" s="26" t="s">
        <v>342</v>
      </c>
      <c r="F172" s="26"/>
      <c r="G172" s="26"/>
      <c r="H172" s="26"/>
      <c r="I172" s="26"/>
      <c r="J172" s="26"/>
      <c r="K172" s="26" t="s">
        <v>113</v>
      </c>
      <c r="L172" s="26">
        <v>20</v>
      </c>
      <c r="M172" s="26" t="s">
        <v>7</v>
      </c>
      <c r="N172" s="27" t="s">
        <v>123</v>
      </c>
      <c r="O172" s="28">
        <v>8308000000</v>
      </c>
      <c r="P172" s="28">
        <v>7242219439.5</v>
      </c>
      <c r="Q172" s="28">
        <v>1065780560.5</v>
      </c>
      <c r="R172" s="28">
        <v>7242219439.5</v>
      </c>
      <c r="S172" s="28">
        <v>7242219439.5</v>
      </c>
      <c r="T172" s="28">
        <v>7241524997.5</v>
      </c>
      <c r="U172" s="28">
        <v>7241524997.5</v>
      </c>
    </row>
    <row r="173" spans="1:21" ht="123.75" x14ac:dyDescent="0.25">
      <c r="A173" s="25" t="s">
        <v>343</v>
      </c>
      <c r="B173" s="26" t="s">
        <v>119</v>
      </c>
      <c r="C173" s="26" t="s">
        <v>338</v>
      </c>
      <c r="D173" s="26" t="s">
        <v>340</v>
      </c>
      <c r="E173" s="26" t="s">
        <v>342</v>
      </c>
      <c r="F173" s="26" t="s">
        <v>344</v>
      </c>
      <c r="G173" s="26"/>
      <c r="H173" s="26"/>
      <c r="I173" s="26"/>
      <c r="J173" s="26"/>
      <c r="K173" s="26" t="s">
        <v>113</v>
      </c>
      <c r="L173" s="26">
        <v>20</v>
      </c>
      <c r="M173" s="26" t="s">
        <v>7</v>
      </c>
      <c r="N173" s="27" t="s">
        <v>123</v>
      </c>
      <c r="O173" s="28">
        <v>8308000000</v>
      </c>
      <c r="P173" s="28">
        <v>7242219439.5</v>
      </c>
      <c r="Q173" s="28">
        <v>1065780560.5</v>
      </c>
      <c r="R173" s="28">
        <v>7242219439.5</v>
      </c>
      <c r="S173" s="28">
        <v>7242219439.5</v>
      </c>
      <c r="T173" s="28">
        <v>7241524997.5</v>
      </c>
      <c r="U173" s="28">
        <v>7241524997.5</v>
      </c>
    </row>
    <row r="174" spans="1:21" ht="78.75" x14ac:dyDescent="0.25">
      <c r="A174" s="25" t="s">
        <v>396</v>
      </c>
      <c r="B174" s="26" t="s">
        <v>119</v>
      </c>
      <c r="C174" s="26" t="s">
        <v>338</v>
      </c>
      <c r="D174" s="26" t="s">
        <v>340</v>
      </c>
      <c r="E174" s="26" t="s">
        <v>342</v>
      </c>
      <c r="F174" s="26" t="s">
        <v>344</v>
      </c>
      <c r="G174" s="26" t="s">
        <v>397</v>
      </c>
      <c r="H174" s="26"/>
      <c r="I174" s="26"/>
      <c r="J174" s="26"/>
      <c r="K174" s="26" t="s">
        <v>113</v>
      </c>
      <c r="L174" s="26">
        <v>20</v>
      </c>
      <c r="M174" s="26" t="s">
        <v>7</v>
      </c>
      <c r="N174" s="27" t="s">
        <v>156</v>
      </c>
      <c r="O174" s="28">
        <v>2890000000</v>
      </c>
      <c r="P174" s="28">
        <v>2439900012</v>
      </c>
      <c r="Q174" s="28">
        <v>450099988</v>
      </c>
      <c r="R174" s="28">
        <v>2439900012</v>
      </c>
      <c r="S174" s="28">
        <v>2439900012</v>
      </c>
      <c r="T174" s="28">
        <v>2439900012</v>
      </c>
      <c r="U174" s="28">
        <v>2439900012</v>
      </c>
    </row>
    <row r="175" spans="1:21" ht="236.25" x14ac:dyDescent="0.25">
      <c r="A175" s="25" t="s">
        <v>398</v>
      </c>
      <c r="B175" s="26" t="s">
        <v>119</v>
      </c>
      <c r="C175" s="26" t="s">
        <v>338</v>
      </c>
      <c r="D175" s="26" t="s">
        <v>340</v>
      </c>
      <c r="E175" s="26" t="s">
        <v>342</v>
      </c>
      <c r="F175" s="26" t="s">
        <v>344</v>
      </c>
      <c r="G175" s="26" t="s">
        <v>397</v>
      </c>
      <c r="H175" s="26" t="s">
        <v>238</v>
      </c>
      <c r="I175" s="26"/>
      <c r="J175" s="26"/>
      <c r="K175" s="26" t="s">
        <v>113</v>
      </c>
      <c r="L175" s="26">
        <v>20</v>
      </c>
      <c r="M175" s="26" t="s">
        <v>7</v>
      </c>
      <c r="N175" s="27" t="s">
        <v>157</v>
      </c>
      <c r="O175" s="28">
        <v>2890000000</v>
      </c>
      <c r="P175" s="28">
        <v>2439900012</v>
      </c>
      <c r="Q175" s="28">
        <v>450099988</v>
      </c>
      <c r="R175" s="28">
        <v>2439900012</v>
      </c>
      <c r="S175" s="28">
        <v>2439900012</v>
      </c>
      <c r="T175" s="28">
        <v>2439900012</v>
      </c>
      <c r="U175" s="28">
        <v>2439900012</v>
      </c>
    </row>
    <row r="176" spans="1:21" ht="45" x14ac:dyDescent="0.25">
      <c r="A176" s="25" t="s">
        <v>345</v>
      </c>
      <c r="B176" s="26" t="s">
        <v>119</v>
      </c>
      <c r="C176" s="26" t="s">
        <v>338</v>
      </c>
      <c r="D176" s="26" t="s">
        <v>340</v>
      </c>
      <c r="E176" s="26" t="s">
        <v>342</v>
      </c>
      <c r="F176" s="26" t="s">
        <v>344</v>
      </c>
      <c r="G176" s="26" t="s">
        <v>346</v>
      </c>
      <c r="H176" s="26"/>
      <c r="I176" s="26"/>
      <c r="J176" s="26"/>
      <c r="K176" s="26" t="s">
        <v>113</v>
      </c>
      <c r="L176" s="26">
        <v>20</v>
      </c>
      <c r="M176" s="26" t="s">
        <v>7</v>
      </c>
      <c r="N176" s="27" t="s">
        <v>124</v>
      </c>
      <c r="O176" s="28">
        <v>745854311</v>
      </c>
      <c r="P176" s="28">
        <v>715491348</v>
      </c>
      <c r="Q176" s="28">
        <v>30362963</v>
      </c>
      <c r="R176" s="28">
        <v>715491348</v>
      </c>
      <c r="S176" s="28">
        <v>715491348</v>
      </c>
      <c r="T176" s="28">
        <v>715491348</v>
      </c>
      <c r="U176" s="28">
        <v>715491348</v>
      </c>
    </row>
    <row r="177" spans="1:21" ht="202.5" x14ac:dyDescent="0.25">
      <c r="A177" s="25" t="s">
        <v>347</v>
      </c>
      <c r="B177" s="26" t="s">
        <v>119</v>
      </c>
      <c r="C177" s="26" t="s">
        <v>338</v>
      </c>
      <c r="D177" s="26" t="s">
        <v>340</v>
      </c>
      <c r="E177" s="26" t="s">
        <v>342</v>
      </c>
      <c r="F177" s="26" t="s">
        <v>344</v>
      </c>
      <c r="G177" s="26" t="s">
        <v>346</v>
      </c>
      <c r="H177" s="26" t="s">
        <v>238</v>
      </c>
      <c r="I177" s="26"/>
      <c r="J177" s="26"/>
      <c r="K177" s="26" t="s">
        <v>113</v>
      </c>
      <c r="L177" s="26">
        <v>20</v>
      </c>
      <c r="M177" s="26" t="s">
        <v>7</v>
      </c>
      <c r="N177" s="27" t="s">
        <v>125</v>
      </c>
      <c r="O177" s="28">
        <v>745854311</v>
      </c>
      <c r="P177" s="28">
        <v>715491348</v>
      </c>
      <c r="Q177" s="28">
        <v>30362963</v>
      </c>
      <c r="R177" s="28">
        <v>715491348</v>
      </c>
      <c r="S177" s="28">
        <v>715491348</v>
      </c>
      <c r="T177" s="28">
        <v>715491348</v>
      </c>
      <c r="U177" s="28">
        <v>715491348</v>
      </c>
    </row>
    <row r="178" spans="1:21" ht="67.5" x14ac:dyDescent="0.25">
      <c r="A178" s="25" t="s">
        <v>348</v>
      </c>
      <c r="B178" s="26" t="s">
        <v>119</v>
      </c>
      <c r="C178" s="26" t="s">
        <v>338</v>
      </c>
      <c r="D178" s="26" t="s">
        <v>340</v>
      </c>
      <c r="E178" s="26" t="s">
        <v>342</v>
      </c>
      <c r="F178" s="26" t="s">
        <v>344</v>
      </c>
      <c r="G178" s="26" t="s">
        <v>349</v>
      </c>
      <c r="H178" s="26"/>
      <c r="I178" s="26"/>
      <c r="J178" s="26"/>
      <c r="K178" s="26" t="s">
        <v>113</v>
      </c>
      <c r="L178" s="26">
        <v>20</v>
      </c>
      <c r="M178" s="26" t="s">
        <v>7</v>
      </c>
      <c r="N178" s="27" t="s">
        <v>126</v>
      </c>
      <c r="O178" s="28">
        <v>1600000000</v>
      </c>
      <c r="P178" s="28">
        <v>1543837528</v>
      </c>
      <c r="Q178" s="28">
        <v>56162472</v>
      </c>
      <c r="R178" s="28">
        <v>1543837528</v>
      </c>
      <c r="S178" s="28">
        <v>1543837528</v>
      </c>
      <c r="T178" s="28">
        <v>1543837528</v>
      </c>
      <c r="U178" s="28">
        <v>1543837528</v>
      </c>
    </row>
    <row r="179" spans="1:21" ht="225" x14ac:dyDescent="0.25">
      <c r="A179" s="25" t="s">
        <v>350</v>
      </c>
      <c r="B179" s="26" t="s">
        <v>119</v>
      </c>
      <c r="C179" s="26" t="s">
        <v>338</v>
      </c>
      <c r="D179" s="26" t="s">
        <v>340</v>
      </c>
      <c r="E179" s="26" t="s">
        <v>342</v>
      </c>
      <c r="F179" s="26" t="s">
        <v>344</v>
      </c>
      <c r="G179" s="26" t="s">
        <v>349</v>
      </c>
      <c r="H179" s="26" t="s">
        <v>238</v>
      </c>
      <c r="I179" s="26"/>
      <c r="J179" s="26"/>
      <c r="K179" s="26" t="s">
        <v>113</v>
      </c>
      <c r="L179" s="26">
        <v>20</v>
      </c>
      <c r="M179" s="26" t="s">
        <v>7</v>
      </c>
      <c r="N179" s="27" t="s">
        <v>127</v>
      </c>
      <c r="O179" s="28">
        <v>1600000000</v>
      </c>
      <c r="P179" s="28">
        <v>1543837528</v>
      </c>
      <c r="Q179" s="28">
        <v>56162472</v>
      </c>
      <c r="R179" s="28">
        <v>1543837528</v>
      </c>
      <c r="S179" s="28">
        <v>1543837528</v>
      </c>
      <c r="T179" s="28">
        <v>1543837528</v>
      </c>
      <c r="U179" s="28">
        <v>1543837528</v>
      </c>
    </row>
    <row r="180" spans="1:21" ht="101.25" x14ac:dyDescent="0.25">
      <c r="A180" s="25" t="s">
        <v>360</v>
      </c>
      <c r="B180" s="26" t="s">
        <v>119</v>
      </c>
      <c r="C180" s="26" t="s">
        <v>338</v>
      </c>
      <c r="D180" s="26" t="s">
        <v>340</v>
      </c>
      <c r="E180" s="26" t="s">
        <v>342</v>
      </c>
      <c r="F180" s="26" t="s">
        <v>344</v>
      </c>
      <c r="G180" s="26" t="s">
        <v>361</v>
      </c>
      <c r="H180" s="26"/>
      <c r="I180" s="26"/>
      <c r="J180" s="26"/>
      <c r="K180" s="26" t="s">
        <v>113</v>
      </c>
      <c r="L180" s="26">
        <v>20</v>
      </c>
      <c r="M180" s="26" t="s">
        <v>7</v>
      </c>
      <c r="N180" s="27" t="s">
        <v>134</v>
      </c>
      <c r="O180" s="28">
        <v>841591460</v>
      </c>
      <c r="P180" s="28">
        <v>840000000</v>
      </c>
      <c r="Q180" s="28">
        <v>1591460</v>
      </c>
      <c r="R180" s="28">
        <v>840000000</v>
      </c>
      <c r="S180" s="28">
        <v>840000000</v>
      </c>
      <c r="T180" s="28">
        <v>840000000</v>
      </c>
      <c r="U180" s="28">
        <v>840000000</v>
      </c>
    </row>
    <row r="181" spans="1:21" ht="258.75" x14ac:dyDescent="0.25">
      <c r="A181" s="25" t="s">
        <v>362</v>
      </c>
      <c r="B181" s="26" t="s">
        <v>119</v>
      </c>
      <c r="C181" s="26" t="s">
        <v>338</v>
      </c>
      <c r="D181" s="26" t="s">
        <v>340</v>
      </c>
      <c r="E181" s="26" t="s">
        <v>342</v>
      </c>
      <c r="F181" s="26" t="s">
        <v>344</v>
      </c>
      <c r="G181" s="26" t="s">
        <v>361</v>
      </c>
      <c r="H181" s="26" t="s">
        <v>238</v>
      </c>
      <c r="I181" s="26"/>
      <c r="J181" s="26"/>
      <c r="K181" s="26" t="s">
        <v>113</v>
      </c>
      <c r="L181" s="26">
        <v>20</v>
      </c>
      <c r="M181" s="26" t="s">
        <v>7</v>
      </c>
      <c r="N181" s="27" t="s">
        <v>135</v>
      </c>
      <c r="O181" s="28">
        <v>841591460</v>
      </c>
      <c r="P181" s="28">
        <v>840000000</v>
      </c>
      <c r="Q181" s="28">
        <v>1591460</v>
      </c>
      <c r="R181" s="28">
        <v>840000000</v>
      </c>
      <c r="S181" s="28">
        <v>840000000</v>
      </c>
      <c r="T181" s="28">
        <v>840000000</v>
      </c>
      <c r="U181" s="28">
        <v>840000000</v>
      </c>
    </row>
    <row r="182" spans="1:21" ht="56.25" x14ac:dyDescent="0.25">
      <c r="A182" s="25" t="s">
        <v>399</v>
      </c>
      <c r="B182" s="26" t="s">
        <v>119</v>
      </c>
      <c r="C182" s="26" t="s">
        <v>338</v>
      </c>
      <c r="D182" s="26" t="s">
        <v>340</v>
      </c>
      <c r="E182" s="26" t="s">
        <v>342</v>
      </c>
      <c r="F182" s="26" t="s">
        <v>344</v>
      </c>
      <c r="G182" s="26" t="s">
        <v>400</v>
      </c>
      <c r="H182" s="26"/>
      <c r="I182" s="26"/>
      <c r="J182" s="26"/>
      <c r="K182" s="26" t="s">
        <v>113</v>
      </c>
      <c r="L182" s="26">
        <v>20</v>
      </c>
      <c r="M182" s="26" t="s">
        <v>7</v>
      </c>
      <c r="N182" s="27" t="s">
        <v>158</v>
      </c>
      <c r="O182" s="28">
        <v>566756631</v>
      </c>
      <c r="P182" s="28">
        <v>437799000</v>
      </c>
      <c r="Q182" s="28">
        <v>128957631</v>
      </c>
      <c r="R182" s="28">
        <v>437799000</v>
      </c>
      <c r="S182" s="28">
        <v>437799000</v>
      </c>
      <c r="T182" s="28">
        <v>437799000</v>
      </c>
      <c r="U182" s="28">
        <v>437799000</v>
      </c>
    </row>
    <row r="183" spans="1:21" ht="213.75" x14ac:dyDescent="0.25">
      <c r="A183" s="25" t="s">
        <v>401</v>
      </c>
      <c r="B183" s="26" t="s">
        <v>119</v>
      </c>
      <c r="C183" s="26" t="s">
        <v>338</v>
      </c>
      <c r="D183" s="26" t="s">
        <v>340</v>
      </c>
      <c r="E183" s="26" t="s">
        <v>342</v>
      </c>
      <c r="F183" s="26" t="s">
        <v>344</v>
      </c>
      <c r="G183" s="26" t="s">
        <v>400</v>
      </c>
      <c r="H183" s="26" t="s">
        <v>238</v>
      </c>
      <c r="I183" s="26"/>
      <c r="J183" s="26"/>
      <c r="K183" s="26" t="s">
        <v>113</v>
      </c>
      <c r="L183" s="26">
        <v>20</v>
      </c>
      <c r="M183" s="26" t="s">
        <v>7</v>
      </c>
      <c r="N183" s="27" t="s">
        <v>159</v>
      </c>
      <c r="O183" s="28">
        <v>566756631</v>
      </c>
      <c r="P183" s="28">
        <v>437799000</v>
      </c>
      <c r="Q183" s="28">
        <v>128957631</v>
      </c>
      <c r="R183" s="28">
        <v>437799000</v>
      </c>
      <c r="S183" s="28">
        <v>437799000</v>
      </c>
      <c r="T183" s="28">
        <v>437799000</v>
      </c>
      <c r="U183" s="28">
        <v>437799000</v>
      </c>
    </row>
    <row r="184" spans="1:21" ht="78.75" x14ac:dyDescent="0.25">
      <c r="A184" s="25" t="s">
        <v>366</v>
      </c>
      <c r="B184" s="26" t="s">
        <v>119</v>
      </c>
      <c r="C184" s="26" t="s">
        <v>338</v>
      </c>
      <c r="D184" s="26" t="s">
        <v>340</v>
      </c>
      <c r="E184" s="26" t="s">
        <v>342</v>
      </c>
      <c r="F184" s="26" t="s">
        <v>344</v>
      </c>
      <c r="G184" s="26" t="s">
        <v>367</v>
      </c>
      <c r="H184" s="26"/>
      <c r="I184" s="26"/>
      <c r="J184" s="26"/>
      <c r="K184" s="26" t="s">
        <v>113</v>
      </c>
      <c r="L184" s="26">
        <v>20</v>
      </c>
      <c r="M184" s="26" t="s">
        <v>7</v>
      </c>
      <c r="N184" s="27" t="s">
        <v>138</v>
      </c>
      <c r="O184" s="28">
        <v>388068143</v>
      </c>
      <c r="P184" s="28">
        <v>255659087.5</v>
      </c>
      <c r="Q184" s="28">
        <v>132409055.5</v>
      </c>
      <c r="R184" s="28">
        <v>255659087.5</v>
      </c>
      <c r="S184" s="28">
        <v>255659087.5</v>
      </c>
      <c r="T184" s="28">
        <v>255659087.5</v>
      </c>
      <c r="U184" s="28">
        <v>255659087.5</v>
      </c>
    </row>
    <row r="185" spans="1:21" ht="236.25" x14ac:dyDescent="0.25">
      <c r="A185" s="25" t="s">
        <v>368</v>
      </c>
      <c r="B185" s="26" t="s">
        <v>119</v>
      </c>
      <c r="C185" s="26" t="s">
        <v>338</v>
      </c>
      <c r="D185" s="26" t="s">
        <v>340</v>
      </c>
      <c r="E185" s="26" t="s">
        <v>342</v>
      </c>
      <c r="F185" s="26" t="s">
        <v>344</v>
      </c>
      <c r="G185" s="26" t="s">
        <v>367</v>
      </c>
      <c r="H185" s="26" t="s">
        <v>238</v>
      </c>
      <c r="I185" s="26"/>
      <c r="J185" s="26"/>
      <c r="K185" s="26" t="s">
        <v>113</v>
      </c>
      <c r="L185" s="26">
        <v>20</v>
      </c>
      <c r="M185" s="26" t="s">
        <v>7</v>
      </c>
      <c r="N185" s="27" t="s">
        <v>139</v>
      </c>
      <c r="O185" s="28">
        <v>388068143</v>
      </c>
      <c r="P185" s="28">
        <v>255659087.5</v>
      </c>
      <c r="Q185" s="28">
        <v>132409055.5</v>
      </c>
      <c r="R185" s="28">
        <v>255659087.5</v>
      </c>
      <c r="S185" s="28">
        <v>255659087.5</v>
      </c>
      <c r="T185" s="28">
        <v>255659087.5</v>
      </c>
      <c r="U185" s="28">
        <v>255659087.5</v>
      </c>
    </row>
    <row r="186" spans="1:21" ht="56.25" x14ac:dyDescent="0.25">
      <c r="A186" s="25" t="s">
        <v>369</v>
      </c>
      <c r="B186" s="26" t="s">
        <v>119</v>
      </c>
      <c r="C186" s="26" t="s">
        <v>338</v>
      </c>
      <c r="D186" s="26" t="s">
        <v>340</v>
      </c>
      <c r="E186" s="26" t="s">
        <v>342</v>
      </c>
      <c r="F186" s="26" t="s">
        <v>344</v>
      </c>
      <c r="G186" s="26" t="s">
        <v>370</v>
      </c>
      <c r="H186" s="26"/>
      <c r="I186" s="26"/>
      <c r="J186" s="26"/>
      <c r="K186" s="26" t="s">
        <v>113</v>
      </c>
      <c r="L186" s="26">
        <v>20</v>
      </c>
      <c r="M186" s="26" t="s">
        <v>7</v>
      </c>
      <c r="N186" s="27" t="s">
        <v>140</v>
      </c>
      <c r="O186" s="28">
        <v>1275729455</v>
      </c>
      <c r="P186" s="28">
        <v>1009532464</v>
      </c>
      <c r="Q186" s="28">
        <v>266196991</v>
      </c>
      <c r="R186" s="28">
        <v>1009532464</v>
      </c>
      <c r="S186" s="28">
        <v>1009532464</v>
      </c>
      <c r="T186" s="28">
        <v>1008838022</v>
      </c>
      <c r="U186" s="28">
        <v>1008838022</v>
      </c>
    </row>
    <row r="187" spans="1:21" ht="225" x14ac:dyDescent="0.25">
      <c r="A187" s="25" t="s">
        <v>371</v>
      </c>
      <c r="B187" s="26" t="s">
        <v>119</v>
      </c>
      <c r="C187" s="26" t="s">
        <v>338</v>
      </c>
      <c r="D187" s="26" t="s">
        <v>340</v>
      </c>
      <c r="E187" s="26" t="s">
        <v>342</v>
      </c>
      <c r="F187" s="26" t="s">
        <v>344</v>
      </c>
      <c r="G187" s="26" t="s">
        <v>370</v>
      </c>
      <c r="H187" s="26" t="s">
        <v>238</v>
      </c>
      <c r="I187" s="26"/>
      <c r="J187" s="26"/>
      <c r="K187" s="26" t="s">
        <v>113</v>
      </c>
      <c r="L187" s="26">
        <v>20</v>
      </c>
      <c r="M187" s="26" t="s">
        <v>7</v>
      </c>
      <c r="N187" s="27" t="s">
        <v>141</v>
      </c>
      <c r="O187" s="28">
        <v>1275729455</v>
      </c>
      <c r="P187" s="28">
        <v>1009532464</v>
      </c>
      <c r="Q187" s="28">
        <v>266196991</v>
      </c>
      <c r="R187" s="28">
        <v>1009532464</v>
      </c>
      <c r="S187" s="28">
        <v>1009532464</v>
      </c>
      <c r="T187" s="28">
        <v>1008838022</v>
      </c>
      <c r="U187" s="28">
        <v>1008838022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E11E7-395B-464B-8C83-C18F372FB2B9}">
  <dimension ref="A1:R207"/>
  <sheetViews>
    <sheetView tabSelected="1" workbookViewId="0">
      <pane xSplit="1" ySplit="5" topLeftCell="B188" activePane="bottomRight" state="frozen"/>
      <selection pane="topRight" activeCell="B1" sqref="B1"/>
      <selection pane="bottomLeft" activeCell="A6" sqref="A6"/>
      <selection pane="bottomRight" activeCell="C193" sqref="C193:F193"/>
    </sheetView>
  </sheetViews>
  <sheetFormatPr baseColWidth="10" defaultRowHeight="12" x14ac:dyDescent="0.25"/>
  <cols>
    <col min="1" max="1" width="12" style="1" customWidth="1"/>
    <col min="2" max="2" width="28.7109375" style="1" customWidth="1"/>
    <col min="3" max="3" width="8.5703125" style="1" customWidth="1"/>
    <col min="4" max="4" width="6.7109375" style="1" customWidth="1"/>
    <col min="5" max="5" width="5.5703125" style="1" customWidth="1"/>
    <col min="6" max="6" width="11.42578125" style="1" customWidth="1"/>
    <col min="7" max="8" width="14.7109375" style="1" bestFit="1" customWidth="1"/>
    <col min="9" max="9" width="13.85546875" style="1" bestFit="1" customWidth="1"/>
    <col min="10" max="10" width="14.7109375" style="1" bestFit="1" customWidth="1"/>
    <col min="11" max="11" width="12.5703125" style="1" bestFit="1" customWidth="1"/>
    <col min="12" max="12" width="16.85546875" style="1" bestFit="1" customWidth="1"/>
    <col min="13" max="13" width="13.85546875" style="1" bestFit="1" customWidth="1"/>
    <col min="14" max="14" width="15.85546875" style="1" bestFit="1" customWidth="1"/>
    <col min="15" max="15" width="12.5703125" style="1" bestFit="1" customWidth="1"/>
    <col min="16" max="16" width="14.7109375" style="1" bestFit="1" customWidth="1"/>
    <col min="17" max="17" width="8.42578125" style="1" bestFit="1" customWidth="1"/>
    <col min="18" max="18" width="10.140625" style="1" customWidth="1"/>
    <col min="19" max="16384" width="11.42578125" style="1"/>
  </cols>
  <sheetData>
    <row r="1" spans="1:18" ht="16.5" customHeight="1" x14ac:dyDescent="0.25"/>
    <row r="2" spans="1:18" ht="15.75" x14ac:dyDescent="0.25">
      <c r="D2" s="63" t="s">
        <v>184</v>
      </c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2"/>
    </row>
    <row r="3" spans="1:18" ht="21" customHeight="1" x14ac:dyDescent="0.25">
      <c r="D3" s="63" t="s">
        <v>160</v>
      </c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18" ht="18.75" customHeight="1" x14ac:dyDescent="0.25"/>
    <row r="5" spans="1:18" s="6" customFormat="1" ht="48" x14ac:dyDescent="0.25">
      <c r="A5" s="3" t="s">
        <v>1</v>
      </c>
      <c r="B5" s="4" t="s">
        <v>161</v>
      </c>
      <c r="C5" s="4" t="s">
        <v>2</v>
      </c>
      <c r="D5" s="4" t="s">
        <v>174</v>
      </c>
      <c r="E5" s="4" t="s">
        <v>3</v>
      </c>
      <c r="F5" s="4" t="s">
        <v>162</v>
      </c>
      <c r="G5" s="4" t="s">
        <v>163</v>
      </c>
      <c r="H5" s="4" t="s">
        <v>164</v>
      </c>
      <c r="I5" s="4" t="s">
        <v>165</v>
      </c>
      <c r="J5" s="4" t="s">
        <v>166</v>
      </c>
      <c r="K5" s="4" t="s">
        <v>167</v>
      </c>
      <c r="L5" s="4" t="s">
        <v>168</v>
      </c>
      <c r="M5" s="4" t="s">
        <v>169</v>
      </c>
      <c r="N5" s="4" t="s">
        <v>170</v>
      </c>
      <c r="O5" s="4" t="s">
        <v>171</v>
      </c>
      <c r="P5" s="4" t="s">
        <v>4</v>
      </c>
      <c r="Q5" s="4" t="s">
        <v>172</v>
      </c>
      <c r="R5" s="5" t="s">
        <v>173</v>
      </c>
    </row>
    <row r="6" spans="1:18" s="11" customFormat="1" ht="24" x14ac:dyDescent="0.25">
      <c r="A6" s="7" t="str">
        <f>_xlfn.CONCAT(BASE!B2,BASE!C2,BASE!D2,BASE!E2,BASE!F2,BASE!G2,BASE!H2)</f>
        <v>A</v>
      </c>
      <c r="B6" s="7" t="str">
        <f>+BASE!N2</f>
        <v xml:space="preserve">FUNCIONAMIENTO </v>
      </c>
      <c r="C6" s="7" t="str">
        <f>+BASE!K2</f>
        <v>Nación</v>
      </c>
      <c r="D6" s="7" t="str">
        <f>+BASE!M2</f>
        <v>CSF</v>
      </c>
      <c r="E6" s="7">
        <f>+BASE!L2</f>
        <v>10</v>
      </c>
      <c r="F6" s="7" t="s">
        <v>186</v>
      </c>
      <c r="G6" s="8">
        <v>50513524415</v>
      </c>
      <c r="H6" s="8">
        <v>48986787673.599998</v>
      </c>
      <c r="I6" s="8">
        <v>1526736741.4000001</v>
      </c>
      <c r="J6" s="8">
        <v>48986787673.599998</v>
      </c>
      <c r="K6" s="9">
        <v>0</v>
      </c>
      <c r="L6" s="8">
        <v>48358271276.040001</v>
      </c>
      <c r="M6" s="9">
        <v>628516397.55999756</v>
      </c>
      <c r="N6" s="8">
        <v>47442884807.120003</v>
      </c>
      <c r="O6" s="9">
        <v>915386468.91999817</v>
      </c>
      <c r="P6" s="8">
        <v>47442884807.120003</v>
      </c>
      <c r="Q6" s="9">
        <v>0</v>
      </c>
      <c r="R6" s="10">
        <v>0.96977568365935207</v>
      </c>
    </row>
    <row r="7" spans="1:18" s="11" customFormat="1" ht="24" x14ac:dyDescent="0.25">
      <c r="A7" s="7" t="str">
        <f>_xlfn.CONCAT(BASE!B3,BASE!C3,BASE!D3,BASE!E3,BASE!F3,BASE!G3,BASE!H3)</f>
        <v>A01</v>
      </c>
      <c r="B7" s="7" t="str">
        <f>+BASE!N3</f>
        <v>GASTOS DE PERSONAL</v>
      </c>
      <c r="C7" s="7" t="str">
        <f>+BASE!K3</f>
        <v>Nación</v>
      </c>
      <c r="D7" s="7" t="str">
        <f>+BASE!M3</f>
        <v>CSF</v>
      </c>
      <c r="E7" s="7">
        <f>+BASE!L3</f>
        <v>10</v>
      </c>
      <c r="F7" s="7" t="s">
        <v>186</v>
      </c>
      <c r="G7" s="8">
        <v>31385951961</v>
      </c>
      <c r="H7" s="8">
        <v>30768505409</v>
      </c>
      <c r="I7" s="8">
        <v>617446552</v>
      </c>
      <c r="J7" s="8">
        <v>30768505409</v>
      </c>
      <c r="K7" s="9">
        <v>0</v>
      </c>
      <c r="L7" s="8">
        <v>30768505409</v>
      </c>
      <c r="M7" s="9">
        <v>0</v>
      </c>
      <c r="N7" s="8">
        <v>30114043063</v>
      </c>
      <c r="O7" s="9">
        <v>654462346</v>
      </c>
      <c r="P7" s="8">
        <v>30114043063</v>
      </c>
      <c r="Q7" s="9">
        <v>0</v>
      </c>
      <c r="R7" s="10">
        <v>0.98032729570327404</v>
      </c>
    </row>
    <row r="8" spans="1:18" s="11" customFormat="1" ht="24" x14ac:dyDescent="0.25">
      <c r="A8" s="7" t="str">
        <f>_xlfn.CONCAT(BASE!B4,BASE!C4,BASE!D4,BASE!E4,BASE!F4,BASE!G4,BASE!H4)</f>
        <v>A0101</v>
      </c>
      <c r="B8" s="7" t="str">
        <f>+BASE!N4</f>
        <v>PLANTA DE PERSONAL PERMANENTE</v>
      </c>
      <c r="C8" s="7" t="str">
        <f>+BASE!K4</f>
        <v>Nación</v>
      </c>
      <c r="D8" s="7" t="str">
        <f>+BASE!M4</f>
        <v>CSF</v>
      </c>
      <c r="E8" s="7">
        <f>+BASE!L4</f>
        <v>10</v>
      </c>
      <c r="F8" s="7" t="s">
        <v>186</v>
      </c>
      <c r="G8" s="8">
        <v>31385951961</v>
      </c>
      <c r="H8" s="8">
        <v>30768505409</v>
      </c>
      <c r="I8" s="8">
        <v>617446552</v>
      </c>
      <c r="J8" s="8">
        <v>30768505409</v>
      </c>
      <c r="K8" s="9">
        <v>0</v>
      </c>
      <c r="L8" s="8">
        <v>30768505409</v>
      </c>
      <c r="M8" s="9">
        <v>0</v>
      </c>
      <c r="N8" s="8">
        <v>30114043063</v>
      </c>
      <c r="O8" s="9">
        <v>654462346</v>
      </c>
      <c r="P8" s="8">
        <v>30114043063</v>
      </c>
      <c r="Q8" s="9">
        <v>0</v>
      </c>
      <c r="R8" s="10">
        <v>0.98032729570327404</v>
      </c>
    </row>
    <row r="9" spans="1:18" s="11" customFormat="1" ht="24" x14ac:dyDescent="0.25">
      <c r="A9" s="7" t="str">
        <f>_xlfn.CONCAT(BASE!B5,BASE!C5,BASE!D5,BASE!E5,BASE!F5,BASE!G5,BASE!H5)</f>
        <v>A010101</v>
      </c>
      <c r="B9" s="7" t="str">
        <f>+BASE!N5</f>
        <v>SALARIO</v>
      </c>
      <c r="C9" s="7" t="str">
        <f>+BASE!K5</f>
        <v>Nación</v>
      </c>
      <c r="D9" s="7" t="str">
        <f>+BASE!M5</f>
        <v>CSF</v>
      </c>
      <c r="E9" s="7">
        <f>+BASE!L5</f>
        <v>10</v>
      </c>
      <c r="F9" s="7" t="s">
        <v>186</v>
      </c>
      <c r="G9" s="8">
        <v>21096301908</v>
      </c>
      <c r="H9" s="8">
        <v>20755072727</v>
      </c>
      <c r="I9" s="8">
        <v>341229181</v>
      </c>
      <c r="J9" s="8">
        <v>20755072727</v>
      </c>
      <c r="K9" s="9">
        <v>0</v>
      </c>
      <c r="L9" s="8">
        <v>20755072727</v>
      </c>
      <c r="M9" s="9">
        <v>0</v>
      </c>
      <c r="N9" s="8">
        <v>20273509781</v>
      </c>
      <c r="O9" s="9">
        <v>481562946</v>
      </c>
      <c r="P9" s="8">
        <v>20273509781</v>
      </c>
      <c r="Q9" s="9">
        <v>0</v>
      </c>
      <c r="R9" s="10">
        <v>0.98382516601781278</v>
      </c>
    </row>
    <row r="10" spans="1:18" s="11" customFormat="1" ht="24" x14ac:dyDescent="0.25">
      <c r="A10" s="7" t="str">
        <f>_xlfn.CONCAT(BASE!B6,BASE!C6,BASE!D6,BASE!E6,BASE!F6,BASE!G6,BASE!H6)</f>
        <v>A010101001</v>
      </c>
      <c r="B10" s="7" t="str">
        <f>+BASE!N6</f>
        <v>FACTORES SALARIALES COMUNES</v>
      </c>
      <c r="C10" s="7" t="str">
        <f>+BASE!K6</f>
        <v>Nación</v>
      </c>
      <c r="D10" s="7" t="str">
        <f>+BASE!M6</f>
        <v>CSF</v>
      </c>
      <c r="E10" s="7">
        <f>+BASE!L6</f>
        <v>10</v>
      </c>
      <c r="F10" s="7" t="s">
        <v>186</v>
      </c>
      <c r="G10" s="8">
        <v>20171748483</v>
      </c>
      <c r="H10" s="8">
        <v>19893287725</v>
      </c>
      <c r="I10" s="8">
        <v>278460758</v>
      </c>
      <c r="J10" s="8">
        <v>19893287725</v>
      </c>
      <c r="K10" s="9">
        <v>0</v>
      </c>
      <c r="L10" s="8">
        <v>19893287725</v>
      </c>
      <c r="M10" s="9">
        <v>0</v>
      </c>
      <c r="N10" s="8">
        <v>19411724779</v>
      </c>
      <c r="O10" s="9">
        <v>481562946</v>
      </c>
      <c r="P10" s="8">
        <v>19411724779</v>
      </c>
      <c r="Q10" s="9">
        <v>0</v>
      </c>
      <c r="R10" s="10">
        <v>0.98619550713540394</v>
      </c>
    </row>
    <row r="11" spans="1:18" ht="24" x14ac:dyDescent="0.25">
      <c r="A11" s="12" t="str">
        <f>_xlfn.CONCAT(BASE!B7,BASE!C7,BASE!D7,BASE!E7,BASE!F7,BASE!G7,BASE!H7)</f>
        <v>A010101001001</v>
      </c>
      <c r="B11" s="12" t="str">
        <f>+BASE!N7</f>
        <v>SUELDO BÁSICO</v>
      </c>
      <c r="C11" s="12" t="str">
        <f>+BASE!K7</f>
        <v>Nación</v>
      </c>
      <c r="D11" s="12" t="str">
        <f>+BASE!M7</f>
        <v>CSF</v>
      </c>
      <c r="E11" s="12">
        <f>+BASE!L7</f>
        <v>10</v>
      </c>
      <c r="F11" s="12" t="s">
        <v>186</v>
      </c>
      <c r="G11" s="13">
        <v>13846366756</v>
      </c>
      <c r="H11" s="13">
        <v>13758649251</v>
      </c>
      <c r="I11" s="13">
        <v>87717505</v>
      </c>
      <c r="J11" s="13">
        <v>13758649251</v>
      </c>
      <c r="K11" s="14">
        <v>0</v>
      </c>
      <c r="L11" s="13">
        <v>13758649251</v>
      </c>
      <c r="M11" s="14">
        <v>0</v>
      </c>
      <c r="N11" s="13">
        <v>13758649251</v>
      </c>
      <c r="O11" s="14">
        <v>0</v>
      </c>
      <c r="P11" s="13">
        <v>13758649251</v>
      </c>
      <c r="Q11" s="14">
        <v>0</v>
      </c>
      <c r="R11" s="15">
        <v>0.99366494427413676</v>
      </c>
    </row>
    <row r="12" spans="1:18" ht="24" x14ac:dyDescent="0.25">
      <c r="A12" s="12" t="str">
        <f>_xlfn.CONCAT(BASE!B8,BASE!C8,BASE!D8,BASE!E8,BASE!F8,BASE!G8,BASE!H8)</f>
        <v>A010101001003</v>
      </c>
      <c r="B12" s="12" t="str">
        <f>+BASE!N8</f>
        <v>PRIMA TÉCNICA SALARIAL</v>
      </c>
      <c r="C12" s="12" t="str">
        <f>+BASE!K8</f>
        <v>Nación</v>
      </c>
      <c r="D12" s="12" t="str">
        <f>+BASE!M8</f>
        <v>CSF</v>
      </c>
      <c r="E12" s="12">
        <f>+BASE!L8</f>
        <v>10</v>
      </c>
      <c r="F12" s="12" t="s">
        <v>186</v>
      </c>
      <c r="G12" s="13">
        <v>90157782</v>
      </c>
      <c r="H12" s="13">
        <v>87795696</v>
      </c>
      <c r="I12" s="13">
        <v>2362086</v>
      </c>
      <c r="J12" s="13">
        <v>87795696</v>
      </c>
      <c r="K12" s="14">
        <v>0</v>
      </c>
      <c r="L12" s="13">
        <v>87795696</v>
      </c>
      <c r="M12" s="14">
        <v>0</v>
      </c>
      <c r="N12" s="13">
        <v>87795696</v>
      </c>
      <c r="O12" s="14">
        <v>0</v>
      </c>
      <c r="P12" s="13">
        <v>87795696</v>
      </c>
      <c r="Q12" s="14">
        <v>0</v>
      </c>
      <c r="R12" s="15">
        <v>0.97380053116213527</v>
      </c>
    </row>
    <row r="13" spans="1:18" ht="24" x14ac:dyDescent="0.25">
      <c r="A13" s="12" t="str">
        <f>_xlfn.CONCAT(BASE!B9,BASE!C9,BASE!D9,BASE!E9,BASE!F9,BASE!G9,BASE!H9)</f>
        <v>A010101001004</v>
      </c>
      <c r="B13" s="12" t="str">
        <f>+BASE!N9</f>
        <v>SUBSIDIO DE ALIMENTACIÓN</v>
      </c>
      <c r="C13" s="12" t="str">
        <f>+BASE!K9</f>
        <v>Nación</v>
      </c>
      <c r="D13" s="12" t="str">
        <f>+BASE!M9</f>
        <v>CSF</v>
      </c>
      <c r="E13" s="12">
        <f>+BASE!L9</f>
        <v>10</v>
      </c>
      <c r="F13" s="12" t="s">
        <v>186</v>
      </c>
      <c r="G13" s="13">
        <v>169989471</v>
      </c>
      <c r="H13" s="13">
        <v>167175279</v>
      </c>
      <c r="I13" s="13">
        <v>2814192</v>
      </c>
      <c r="J13" s="13">
        <v>167175279</v>
      </c>
      <c r="K13" s="14">
        <v>0</v>
      </c>
      <c r="L13" s="13">
        <v>167175279</v>
      </c>
      <c r="M13" s="14">
        <v>0</v>
      </c>
      <c r="N13" s="13">
        <v>167175279</v>
      </c>
      <c r="O13" s="14">
        <v>0</v>
      </c>
      <c r="P13" s="13">
        <v>167175279</v>
      </c>
      <c r="Q13" s="14">
        <v>0</v>
      </c>
      <c r="R13" s="15">
        <v>0.983444904067029</v>
      </c>
    </row>
    <row r="14" spans="1:18" ht="24" x14ac:dyDescent="0.25">
      <c r="A14" s="12" t="str">
        <f>_xlfn.CONCAT(BASE!B10,BASE!C10,BASE!D10,BASE!E10,BASE!F10,BASE!G10,BASE!H10)</f>
        <v>A010101001005</v>
      </c>
      <c r="B14" s="12" t="str">
        <f>+BASE!N10</f>
        <v>AUXILIO DE TRANSPORTE</v>
      </c>
      <c r="C14" s="12" t="str">
        <f>+BASE!K10</f>
        <v>Nación</v>
      </c>
      <c r="D14" s="12" t="str">
        <f>+BASE!M10</f>
        <v>CSF</v>
      </c>
      <c r="E14" s="12">
        <f>+BASE!L10</f>
        <v>10</v>
      </c>
      <c r="F14" s="12" t="s">
        <v>186</v>
      </c>
      <c r="G14" s="13">
        <v>205750267</v>
      </c>
      <c r="H14" s="13">
        <v>184797430</v>
      </c>
      <c r="I14" s="13">
        <v>20952837</v>
      </c>
      <c r="J14" s="13">
        <v>184797430</v>
      </c>
      <c r="K14" s="14">
        <v>0</v>
      </c>
      <c r="L14" s="13">
        <v>184797430</v>
      </c>
      <c r="M14" s="14">
        <v>0</v>
      </c>
      <c r="N14" s="13">
        <v>184797430</v>
      </c>
      <c r="O14" s="14">
        <v>0</v>
      </c>
      <c r="P14" s="13">
        <v>184797430</v>
      </c>
      <c r="Q14" s="14">
        <v>0</v>
      </c>
      <c r="R14" s="15">
        <v>0.89816374333064652</v>
      </c>
    </row>
    <row r="15" spans="1:18" ht="24" x14ac:dyDescent="0.25">
      <c r="A15" s="12" t="str">
        <f>_xlfn.CONCAT(BASE!B11,BASE!C11,BASE!D11,BASE!E11,BASE!F11,BASE!G11,BASE!H11)</f>
        <v>A010101001006</v>
      </c>
      <c r="B15" s="12" t="str">
        <f>+BASE!N11</f>
        <v>PRIMA DE SERVICIO</v>
      </c>
      <c r="C15" s="12" t="str">
        <f>+BASE!K11</f>
        <v>Nación</v>
      </c>
      <c r="D15" s="12" t="str">
        <f>+BASE!M11</f>
        <v>CSF</v>
      </c>
      <c r="E15" s="12">
        <f>+BASE!L11</f>
        <v>10</v>
      </c>
      <c r="F15" s="12" t="s">
        <v>186</v>
      </c>
      <c r="G15" s="13">
        <v>711432055</v>
      </c>
      <c r="H15" s="13">
        <v>674716456</v>
      </c>
      <c r="I15" s="13">
        <v>36715599</v>
      </c>
      <c r="J15" s="13">
        <v>674716456</v>
      </c>
      <c r="K15" s="14">
        <v>0</v>
      </c>
      <c r="L15" s="13">
        <v>674716456</v>
      </c>
      <c r="M15" s="14">
        <v>0</v>
      </c>
      <c r="N15" s="13">
        <v>674716456</v>
      </c>
      <c r="O15" s="14">
        <v>0</v>
      </c>
      <c r="P15" s="13">
        <v>674716456</v>
      </c>
      <c r="Q15" s="14">
        <v>0</v>
      </c>
      <c r="R15" s="15">
        <v>0.94839198101637412</v>
      </c>
    </row>
    <row r="16" spans="1:18" ht="24" x14ac:dyDescent="0.25">
      <c r="A16" s="12" t="str">
        <f>_xlfn.CONCAT(BASE!B12,BASE!C12,BASE!D12,BASE!E12,BASE!F12,BASE!G12,BASE!H12)</f>
        <v>A010101001007</v>
      </c>
      <c r="B16" s="12" t="str">
        <f>+BASE!N12</f>
        <v>BONIFICACIÓN POR SERVICIOS PRESTADOS</v>
      </c>
      <c r="C16" s="12" t="str">
        <f>+BASE!K12</f>
        <v>Nación</v>
      </c>
      <c r="D16" s="12" t="str">
        <f>+BASE!M12</f>
        <v>CSF</v>
      </c>
      <c r="E16" s="12">
        <f>+BASE!L12</f>
        <v>10</v>
      </c>
      <c r="F16" s="12" t="s">
        <v>186</v>
      </c>
      <c r="G16" s="13">
        <v>509109721</v>
      </c>
      <c r="H16" s="13">
        <v>498521184</v>
      </c>
      <c r="I16" s="13">
        <v>10588537</v>
      </c>
      <c r="J16" s="13">
        <v>498521184</v>
      </c>
      <c r="K16" s="14">
        <v>0</v>
      </c>
      <c r="L16" s="13">
        <v>498521184</v>
      </c>
      <c r="M16" s="14">
        <v>0</v>
      </c>
      <c r="N16" s="13">
        <v>498521184</v>
      </c>
      <c r="O16" s="14">
        <v>0</v>
      </c>
      <c r="P16" s="13">
        <v>498521184</v>
      </c>
      <c r="Q16" s="14">
        <v>0</v>
      </c>
      <c r="R16" s="15">
        <v>0.97920185656796754</v>
      </c>
    </row>
    <row r="17" spans="1:18" ht="24" x14ac:dyDescent="0.25">
      <c r="A17" s="12" t="str">
        <f>_xlfn.CONCAT(BASE!B13,BASE!C13,BASE!D13,BASE!E13,BASE!F13,BASE!G13,BASE!H13)</f>
        <v>A010101001008</v>
      </c>
      <c r="B17" s="12" t="str">
        <f>+BASE!N13</f>
        <v>HORAS EXTRAS, DOMINICALES, FESTIVOS Y RECARGOS</v>
      </c>
      <c r="C17" s="12" t="str">
        <f>+BASE!K13</f>
        <v>Nación</v>
      </c>
      <c r="D17" s="12" t="str">
        <f>+BASE!M13</f>
        <v>CSF</v>
      </c>
      <c r="E17" s="12">
        <f>+BASE!L13</f>
        <v>10</v>
      </c>
      <c r="F17" s="12" t="s">
        <v>186</v>
      </c>
      <c r="G17" s="13">
        <v>2523207479</v>
      </c>
      <c r="H17" s="13">
        <v>2496247270</v>
      </c>
      <c r="I17" s="13">
        <v>26960209</v>
      </c>
      <c r="J17" s="13">
        <v>2496247270</v>
      </c>
      <c r="K17" s="14">
        <v>0</v>
      </c>
      <c r="L17" s="13">
        <v>2496247270</v>
      </c>
      <c r="M17" s="14">
        <v>0</v>
      </c>
      <c r="N17" s="13">
        <v>2014684324</v>
      </c>
      <c r="O17" s="14">
        <v>481562946</v>
      </c>
      <c r="P17" s="13">
        <v>2014684324</v>
      </c>
      <c r="Q17" s="14">
        <v>0</v>
      </c>
      <c r="R17" s="15">
        <v>0.98931510419797708</v>
      </c>
    </row>
    <row r="18" spans="1:18" ht="24" x14ac:dyDescent="0.25">
      <c r="A18" s="12" t="str">
        <f>_xlfn.CONCAT(BASE!B14,BASE!C14,BASE!D14,BASE!E14,BASE!F14,BASE!G14,BASE!H14)</f>
        <v>A010101001009</v>
      </c>
      <c r="B18" s="12" t="str">
        <f>+BASE!N14</f>
        <v>PRIMA DE NAVIDAD</v>
      </c>
      <c r="C18" s="12" t="str">
        <f>+BASE!K14</f>
        <v>Nación</v>
      </c>
      <c r="D18" s="12" t="str">
        <f>+BASE!M14</f>
        <v>CSF</v>
      </c>
      <c r="E18" s="12">
        <f>+BASE!L14</f>
        <v>10</v>
      </c>
      <c r="F18" s="12" t="s">
        <v>186</v>
      </c>
      <c r="G18" s="13">
        <v>1103658418</v>
      </c>
      <c r="H18" s="13">
        <v>1071562078</v>
      </c>
      <c r="I18" s="13">
        <v>32096340</v>
      </c>
      <c r="J18" s="13">
        <v>1071562078</v>
      </c>
      <c r="K18" s="14">
        <v>0</v>
      </c>
      <c r="L18" s="13">
        <v>1071562078</v>
      </c>
      <c r="M18" s="14">
        <v>0</v>
      </c>
      <c r="N18" s="13">
        <v>1071562078</v>
      </c>
      <c r="O18" s="14">
        <v>0</v>
      </c>
      <c r="P18" s="13">
        <v>1071562078</v>
      </c>
      <c r="Q18" s="14">
        <v>0</v>
      </c>
      <c r="R18" s="15">
        <v>0.97091823024540191</v>
      </c>
    </row>
    <row r="19" spans="1:18" ht="24" x14ac:dyDescent="0.25">
      <c r="A19" s="12" t="str">
        <f>_xlfn.CONCAT(BASE!B15,BASE!C15,BASE!D15,BASE!E15,BASE!F15,BASE!G15,BASE!H15)</f>
        <v>A010101001010</v>
      </c>
      <c r="B19" s="12" t="str">
        <f>+BASE!N15</f>
        <v>PRIMA DE VACACIONES</v>
      </c>
      <c r="C19" s="12" t="str">
        <f>+BASE!K15</f>
        <v>Nación</v>
      </c>
      <c r="D19" s="12" t="str">
        <f>+BASE!M15</f>
        <v>CSF</v>
      </c>
      <c r="E19" s="12">
        <f>+BASE!L15</f>
        <v>10</v>
      </c>
      <c r="F19" s="12" t="s">
        <v>186</v>
      </c>
      <c r="G19" s="13">
        <v>975878600</v>
      </c>
      <c r="H19" s="13">
        <v>934696701</v>
      </c>
      <c r="I19" s="13">
        <v>41181899</v>
      </c>
      <c r="J19" s="13">
        <v>934696701</v>
      </c>
      <c r="K19" s="14">
        <v>0</v>
      </c>
      <c r="L19" s="13">
        <v>934696701</v>
      </c>
      <c r="M19" s="14">
        <v>0</v>
      </c>
      <c r="N19" s="13">
        <v>934696701</v>
      </c>
      <c r="O19" s="14">
        <v>0</v>
      </c>
      <c r="P19" s="13">
        <v>934696701</v>
      </c>
      <c r="Q19" s="14">
        <v>0</v>
      </c>
      <c r="R19" s="15">
        <v>0.95780018231775965</v>
      </c>
    </row>
    <row r="20" spans="1:18" ht="24" x14ac:dyDescent="0.25">
      <c r="A20" s="12" t="str">
        <f>_xlfn.CONCAT(BASE!B16,BASE!C16,BASE!D16,BASE!E16,BASE!F16,BASE!G16,BASE!H16)</f>
        <v>A010101001012</v>
      </c>
      <c r="B20" s="12" t="str">
        <f>+BASE!N16</f>
        <v xml:space="preserve">AUXILIO DE CONECTIVIDAD DIGITAL </v>
      </c>
      <c r="C20" s="12" t="str">
        <f>+BASE!K16</f>
        <v>Nación</v>
      </c>
      <c r="D20" s="12" t="str">
        <f>+BASE!M16</f>
        <v>CSF</v>
      </c>
      <c r="E20" s="12">
        <f>+BASE!L16</f>
        <v>10</v>
      </c>
      <c r="F20" s="12" t="s">
        <v>186</v>
      </c>
      <c r="G20" s="13">
        <v>36197934</v>
      </c>
      <c r="H20" s="13">
        <v>19126380</v>
      </c>
      <c r="I20" s="13">
        <v>17071554</v>
      </c>
      <c r="J20" s="13">
        <v>19126380</v>
      </c>
      <c r="K20" s="14">
        <v>0</v>
      </c>
      <c r="L20" s="13">
        <v>19126380</v>
      </c>
      <c r="M20" s="14">
        <v>0</v>
      </c>
      <c r="N20" s="13">
        <v>19126380</v>
      </c>
      <c r="O20" s="14">
        <v>0</v>
      </c>
      <c r="P20" s="13">
        <v>19126380</v>
      </c>
      <c r="Q20" s="14">
        <v>0</v>
      </c>
      <c r="R20" s="15">
        <v>0.52838319446629189</v>
      </c>
    </row>
    <row r="21" spans="1:18" s="11" customFormat="1" ht="24" x14ac:dyDescent="0.25">
      <c r="A21" s="7" t="str">
        <f>_xlfn.CONCAT(BASE!B17,BASE!C17,BASE!D17,BASE!E17,BASE!F17,BASE!G17,BASE!H17)</f>
        <v>A010101002</v>
      </c>
      <c r="B21" s="7" t="str">
        <f>+BASE!N17</f>
        <v>FACTORES SALARIALES ESPECIALES</v>
      </c>
      <c r="C21" s="7" t="str">
        <f>+BASE!K17</f>
        <v>Nación</v>
      </c>
      <c r="D21" s="7" t="str">
        <f>+BASE!M17</f>
        <v>CSF</v>
      </c>
      <c r="E21" s="7">
        <f>+BASE!L17</f>
        <v>10</v>
      </c>
      <c r="F21" s="7" t="s">
        <v>186</v>
      </c>
      <c r="G21" s="8">
        <v>924553425</v>
      </c>
      <c r="H21" s="8">
        <v>861785002</v>
      </c>
      <c r="I21" s="8">
        <v>62768423</v>
      </c>
      <c r="J21" s="8">
        <v>861785002</v>
      </c>
      <c r="K21" s="9">
        <v>0</v>
      </c>
      <c r="L21" s="8">
        <v>861785002</v>
      </c>
      <c r="M21" s="9">
        <v>0</v>
      </c>
      <c r="N21" s="8">
        <v>861785002</v>
      </c>
      <c r="O21" s="9">
        <v>0</v>
      </c>
      <c r="P21" s="8">
        <v>861785002</v>
      </c>
      <c r="Q21" s="9">
        <v>0</v>
      </c>
      <c r="R21" s="10">
        <v>0.93210946895794589</v>
      </c>
    </row>
    <row r="22" spans="1:18" ht="24" x14ac:dyDescent="0.25">
      <c r="A22" s="12" t="str">
        <f>_xlfn.CONCAT(BASE!B18,BASE!C18,BASE!D18,BASE!E18,BASE!F18,BASE!G18,BASE!H18)</f>
        <v>A010101002003</v>
      </c>
      <c r="B22" s="12" t="str">
        <f>+BASE!N18</f>
        <v>PRIMA ESPECIAL DE SERVICIOS</v>
      </c>
      <c r="C22" s="12" t="str">
        <f>+BASE!K18</f>
        <v>Nación</v>
      </c>
      <c r="D22" s="12" t="str">
        <f>+BASE!M18</f>
        <v>CSF</v>
      </c>
      <c r="E22" s="12">
        <f>+BASE!L18</f>
        <v>10</v>
      </c>
      <c r="F22" s="12" t="s">
        <v>186</v>
      </c>
      <c r="G22" s="13">
        <v>476287580</v>
      </c>
      <c r="H22" s="13">
        <v>437257469</v>
      </c>
      <c r="I22" s="13">
        <v>39030111</v>
      </c>
      <c r="J22" s="13">
        <v>437257469</v>
      </c>
      <c r="K22" s="14">
        <v>0</v>
      </c>
      <c r="L22" s="13">
        <v>437257469</v>
      </c>
      <c r="M22" s="14">
        <v>0</v>
      </c>
      <c r="N22" s="13">
        <v>437257469</v>
      </c>
      <c r="O22" s="14">
        <v>0</v>
      </c>
      <c r="P22" s="13">
        <v>437257469</v>
      </c>
      <c r="Q22" s="14">
        <v>0</v>
      </c>
      <c r="R22" s="15">
        <v>0.91805347727102182</v>
      </c>
    </row>
    <row r="23" spans="1:18" ht="24" x14ac:dyDescent="0.25">
      <c r="A23" s="12" t="str">
        <f>_xlfn.CONCAT(BASE!B19,BASE!C19,BASE!D19,BASE!E19,BASE!F19,BASE!G19,BASE!H19)</f>
        <v>A010101002004</v>
      </c>
      <c r="B23" s="12" t="str">
        <f>+BASE!N19</f>
        <v>PRIMA SEMESTRAL</v>
      </c>
      <c r="C23" s="12" t="str">
        <f>+BASE!K19</f>
        <v>Nación</v>
      </c>
      <c r="D23" s="12" t="str">
        <f>+BASE!M19</f>
        <v>CSF</v>
      </c>
      <c r="E23" s="12">
        <f>+BASE!L19</f>
        <v>10</v>
      </c>
      <c r="F23" s="12" t="s">
        <v>186</v>
      </c>
      <c r="G23" s="13">
        <v>448265845</v>
      </c>
      <c r="H23" s="13">
        <v>424527533</v>
      </c>
      <c r="I23" s="13">
        <v>23738312</v>
      </c>
      <c r="J23" s="13">
        <v>424527533</v>
      </c>
      <c r="K23" s="14">
        <v>0</v>
      </c>
      <c r="L23" s="13">
        <v>424527533</v>
      </c>
      <c r="M23" s="14">
        <v>0</v>
      </c>
      <c r="N23" s="13">
        <v>424527533</v>
      </c>
      <c r="O23" s="14">
        <v>0</v>
      </c>
      <c r="P23" s="13">
        <v>424527533</v>
      </c>
      <c r="Q23" s="14">
        <v>0</v>
      </c>
      <c r="R23" s="15">
        <v>0.94704412066014088</v>
      </c>
    </row>
    <row r="24" spans="1:18" s="11" customFormat="1" ht="24" x14ac:dyDescent="0.25">
      <c r="A24" s="7" t="str">
        <f>_xlfn.CONCAT(BASE!B20,BASE!C20,BASE!D20,BASE!E20,BASE!F20,BASE!G20,BASE!H20)</f>
        <v>A010102</v>
      </c>
      <c r="B24" s="7" t="str">
        <f>+BASE!N20</f>
        <v>CONTRIBUCIONES INHERENTES A LA NÓMINA</v>
      </c>
      <c r="C24" s="7" t="str">
        <f>+BASE!K20</f>
        <v>Nación</v>
      </c>
      <c r="D24" s="7" t="str">
        <f>+BASE!M20</f>
        <v>CSF</v>
      </c>
      <c r="E24" s="7">
        <f>+BASE!L20</f>
        <v>10</v>
      </c>
      <c r="F24" s="7" t="s">
        <v>186</v>
      </c>
      <c r="G24" s="8">
        <v>7812807275</v>
      </c>
      <c r="H24" s="8">
        <v>7775449132</v>
      </c>
      <c r="I24" s="8">
        <v>37358143</v>
      </c>
      <c r="J24" s="8">
        <v>7775449132</v>
      </c>
      <c r="K24" s="9">
        <v>0</v>
      </c>
      <c r="L24" s="8">
        <v>7775449132</v>
      </c>
      <c r="M24" s="9">
        <v>0</v>
      </c>
      <c r="N24" s="8">
        <v>7602549732</v>
      </c>
      <c r="O24" s="9">
        <v>172899400</v>
      </c>
      <c r="P24" s="8">
        <v>7602549732</v>
      </c>
      <c r="Q24" s="9">
        <v>0</v>
      </c>
      <c r="R24" s="10">
        <v>0.9952183457641991</v>
      </c>
    </row>
    <row r="25" spans="1:18" ht="24" x14ac:dyDescent="0.25">
      <c r="A25" s="12" t="str">
        <f>_xlfn.CONCAT(BASE!B21,BASE!C21,BASE!D21,BASE!E21,BASE!F21,BASE!G21,BASE!H21)</f>
        <v>A010102001</v>
      </c>
      <c r="B25" s="12" t="str">
        <f>+BASE!N21</f>
        <v>APORTES A LA SEGURIDAD SOCIAL EN PENSIONES</v>
      </c>
      <c r="C25" s="12" t="str">
        <f>+BASE!K21</f>
        <v>Nación</v>
      </c>
      <c r="D25" s="12" t="str">
        <f>+BASE!M21</f>
        <v>CSF</v>
      </c>
      <c r="E25" s="12">
        <f>+BASE!L21</f>
        <v>10</v>
      </c>
      <c r="F25" s="12" t="s">
        <v>186</v>
      </c>
      <c r="G25" s="13">
        <v>2193403367</v>
      </c>
      <c r="H25" s="13">
        <v>2192906350</v>
      </c>
      <c r="I25" s="13">
        <v>497017</v>
      </c>
      <c r="J25" s="13">
        <v>2192906350</v>
      </c>
      <c r="K25" s="14">
        <v>0</v>
      </c>
      <c r="L25" s="13">
        <v>2192906350</v>
      </c>
      <c r="M25" s="14">
        <v>0</v>
      </c>
      <c r="N25" s="13">
        <v>2132247350</v>
      </c>
      <c r="O25" s="14">
        <v>60659000</v>
      </c>
      <c r="P25" s="13">
        <v>2132247350</v>
      </c>
      <c r="Q25" s="14">
        <v>0</v>
      </c>
      <c r="R25" s="15">
        <v>0.99977340373983292</v>
      </c>
    </row>
    <row r="26" spans="1:18" ht="24" x14ac:dyDescent="0.25">
      <c r="A26" s="12" t="str">
        <f>_xlfn.CONCAT(BASE!B22,BASE!C22,BASE!D22,BASE!E22,BASE!F22,BASE!G22,BASE!H22)</f>
        <v>A010102002</v>
      </c>
      <c r="B26" s="12" t="str">
        <f>+BASE!N22</f>
        <v>APORTES A LA SEGURIDAD SOCIAL EN SALUD</v>
      </c>
      <c r="C26" s="12" t="str">
        <f>+BASE!K22</f>
        <v>Nación</v>
      </c>
      <c r="D26" s="12" t="str">
        <f>+BASE!M22</f>
        <v>CSF</v>
      </c>
      <c r="E26" s="12">
        <f>+BASE!L22</f>
        <v>10</v>
      </c>
      <c r="F26" s="12" t="s">
        <v>186</v>
      </c>
      <c r="G26" s="13">
        <v>1537035548</v>
      </c>
      <c r="H26" s="13">
        <v>1532435450</v>
      </c>
      <c r="I26" s="13">
        <v>4600098</v>
      </c>
      <c r="J26" s="13">
        <v>1532435450</v>
      </c>
      <c r="K26" s="14">
        <v>0</v>
      </c>
      <c r="L26" s="13">
        <v>1532435450</v>
      </c>
      <c r="M26" s="14">
        <v>0</v>
      </c>
      <c r="N26" s="13">
        <v>1491496350</v>
      </c>
      <c r="O26" s="14">
        <v>40939100</v>
      </c>
      <c r="P26" s="13">
        <v>1491496350</v>
      </c>
      <c r="Q26" s="14">
        <v>0</v>
      </c>
      <c r="R26" s="15">
        <v>0.99700716225725183</v>
      </c>
    </row>
    <row r="27" spans="1:18" ht="24" x14ac:dyDescent="0.25">
      <c r="A27" s="12" t="str">
        <f>_xlfn.CONCAT(BASE!B23,BASE!C23,BASE!D23,BASE!E23,BASE!F23,BASE!G23,BASE!H23)</f>
        <v>A010102003</v>
      </c>
      <c r="B27" s="12" t="str">
        <f>+BASE!N23</f>
        <v xml:space="preserve">AUXILIO DE CESANTÍAS </v>
      </c>
      <c r="C27" s="12" t="str">
        <f>+BASE!K23</f>
        <v>Nación</v>
      </c>
      <c r="D27" s="12" t="str">
        <f>+BASE!M23</f>
        <v>CSF</v>
      </c>
      <c r="E27" s="12">
        <f>+BASE!L23</f>
        <v>10</v>
      </c>
      <c r="F27" s="12" t="s">
        <v>186</v>
      </c>
      <c r="G27" s="13">
        <v>1807944560</v>
      </c>
      <c r="H27" s="13">
        <v>1780639232</v>
      </c>
      <c r="I27" s="13">
        <v>27305328</v>
      </c>
      <c r="J27" s="13">
        <v>1780639232</v>
      </c>
      <c r="K27" s="14">
        <v>0</v>
      </c>
      <c r="L27" s="13">
        <v>1780639232</v>
      </c>
      <c r="M27" s="14">
        <v>0</v>
      </c>
      <c r="N27" s="13">
        <v>1780639232</v>
      </c>
      <c r="O27" s="14">
        <v>0</v>
      </c>
      <c r="P27" s="13">
        <v>1780639232</v>
      </c>
      <c r="Q27" s="14">
        <v>0</v>
      </c>
      <c r="R27" s="15">
        <v>0.98489703246210158</v>
      </c>
    </row>
    <row r="28" spans="1:18" ht="24" x14ac:dyDescent="0.25">
      <c r="A28" s="12" t="str">
        <f>_xlfn.CONCAT(BASE!B24,BASE!C24,BASE!D24,BASE!E24,BASE!F24,BASE!G24,BASE!H24)</f>
        <v>A010102004</v>
      </c>
      <c r="B28" s="12" t="str">
        <f>+BASE!N24</f>
        <v>APORTES A CAJAS DE COMPENSACIÓN FAMILIAR</v>
      </c>
      <c r="C28" s="12" t="str">
        <f>+BASE!K24</f>
        <v>Nación</v>
      </c>
      <c r="D28" s="12" t="str">
        <f>+BASE!M24</f>
        <v>CSF</v>
      </c>
      <c r="E28" s="12">
        <f>+BASE!L24</f>
        <v>10</v>
      </c>
      <c r="F28" s="12" t="s">
        <v>186</v>
      </c>
      <c r="G28" s="13">
        <v>826746267</v>
      </c>
      <c r="H28" s="13">
        <v>824780300</v>
      </c>
      <c r="I28" s="13">
        <v>1965967</v>
      </c>
      <c r="J28" s="13">
        <v>824780300</v>
      </c>
      <c r="K28" s="14">
        <v>0</v>
      </c>
      <c r="L28" s="13">
        <v>824780300</v>
      </c>
      <c r="M28" s="14">
        <v>0</v>
      </c>
      <c r="N28" s="13">
        <v>804706600</v>
      </c>
      <c r="O28" s="14">
        <v>20073700</v>
      </c>
      <c r="P28" s="13">
        <v>804706600</v>
      </c>
      <c r="Q28" s="14">
        <v>0</v>
      </c>
      <c r="R28" s="15">
        <v>0.99762204308810021</v>
      </c>
    </row>
    <row r="29" spans="1:18" ht="24" x14ac:dyDescent="0.25">
      <c r="A29" s="12" t="str">
        <f>_xlfn.CONCAT(BASE!B25,BASE!C25,BASE!D25,BASE!E25,BASE!F25,BASE!G25,BASE!H25)</f>
        <v>A010102005</v>
      </c>
      <c r="B29" s="12" t="str">
        <f>+BASE!N25</f>
        <v>APORTES GENERALES AL SISTEMA DE RIESGOS LABORALES</v>
      </c>
      <c r="C29" s="12" t="str">
        <f>+BASE!K25</f>
        <v>Nación</v>
      </c>
      <c r="D29" s="12" t="str">
        <f>+BASE!M25</f>
        <v>CSF</v>
      </c>
      <c r="E29" s="12">
        <f>+BASE!L25</f>
        <v>10</v>
      </c>
      <c r="F29" s="12" t="s">
        <v>186</v>
      </c>
      <c r="G29" s="13">
        <v>412852299</v>
      </c>
      <c r="H29" s="13">
        <v>412729700</v>
      </c>
      <c r="I29" s="13">
        <v>122599</v>
      </c>
      <c r="J29" s="13">
        <v>412729700</v>
      </c>
      <c r="K29" s="14">
        <v>0</v>
      </c>
      <c r="L29" s="13">
        <v>412729700</v>
      </c>
      <c r="M29" s="14">
        <v>0</v>
      </c>
      <c r="N29" s="13">
        <v>386594200</v>
      </c>
      <c r="O29" s="14">
        <v>26135500</v>
      </c>
      <c r="P29" s="13">
        <v>386594200</v>
      </c>
      <c r="Q29" s="14">
        <v>0</v>
      </c>
      <c r="R29" s="15">
        <v>0.99970304392079934</v>
      </c>
    </row>
    <row r="30" spans="1:18" ht="24" x14ac:dyDescent="0.25">
      <c r="A30" s="12" t="str">
        <f>_xlfn.CONCAT(BASE!B26,BASE!C26,BASE!D26,BASE!E26,BASE!F26,BASE!G26,BASE!H26)</f>
        <v>A010102006</v>
      </c>
      <c r="B30" s="12" t="str">
        <f>+BASE!N26</f>
        <v>APORTES AL ICBF</v>
      </c>
      <c r="C30" s="12" t="str">
        <f>+BASE!K26</f>
        <v>Nación</v>
      </c>
      <c r="D30" s="12" t="str">
        <f>+BASE!M26</f>
        <v>CSF</v>
      </c>
      <c r="E30" s="12">
        <f>+BASE!L26</f>
        <v>10</v>
      </c>
      <c r="F30" s="12" t="s">
        <v>186</v>
      </c>
      <c r="G30" s="13">
        <v>620590667</v>
      </c>
      <c r="H30" s="13">
        <v>618972000</v>
      </c>
      <c r="I30" s="13">
        <v>1618667</v>
      </c>
      <c r="J30" s="13">
        <v>618972000</v>
      </c>
      <c r="K30" s="14">
        <v>0</v>
      </c>
      <c r="L30" s="13">
        <v>618972000</v>
      </c>
      <c r="M30" s="14">
        <v>0</v>
      </c>
      <c r="N30" s="13">
        <v>603917200</v>
      </c>
      <c r="O30" s="14">
        <v>15054800</v>
      </c>
      <c r="P30" s="13">
        <v>603917200</v>
      </c>
      <c r="Q30" s="14">
        <v>0</v>
      </c>
      <c r="R30" s="15">
        <v>0.99739173164201</v>
      </c>
    </row>
    <row r="31" spans="1:18" ht="24" x14ac:dyDescent="0.25">
      <c r="A31" s="12" t="str">
        <f>_xlfn.CONCAT(BASE!B27,BASE!C27,BASE!D27,BASE!E27,BASE!F27,BASE!G27,BASE!H27)</f>
        <v>A010102007</v>
      </c>
      <c r="B31" s="12" t="str">
        <f>+BASE!N27</f>
        <v>APORTES AL SENA</v>
      </c>
      <c r="C31" s="12" t="str">
        <f>+BASE!K27</f>
        <v>Nación</v>
      </c>
      <c r="D31" s="12" t="str">
        <f>+BASE!M27</f>
        <v>CSF</v>
      </c>
      <c r="E31" s="12">
        <f>+BASE!L27</f>
        <v>10</v>
      </c>
      <c r="F31" s="12" t="s">
        <v>186</v>
      </c>
      <c r="G31" s="13">
        <v>414234567</v>
      </c>
      <c r="H31" s="13">
        <v>412986100</v>
      </c>
      <c r="I31" s="13">
        <v>1248467</v>
      </c>
      <c r="J31" s="13">
        <v>412986100</v>
      </c>
      <c r="K31" s="14">
        <v>0</v>
      </c>
      <c r="L31" s="13">
        <v>412986100</v>
      </c>
      <c r="M31" s="14">
        <v>0</v>
      </c>
      <c r="N31" s="13">
        <v>402948800</v>
      </c>
      <c r="O31" s="14">
        <v>10037300</v>
      </c>
      <c r="P31" s="13">
        <v>402948800</v>
      </c>
      <c r="Q31" s="14">
        <v>0</v>
      </c>
      <c r="R31" s="15">
        <v>0.99698608687092016</v>
      </c>
    </row>
    <row r="32" spans="1:18" s="11" customFormat="1" ht="24" x14ac:dyDescent="0.25">
      <c r="A32" s="7" t="str">
        <f>_xlfn.CONCAT(BASE!B28,BASE!C28,BASE!D28,BASE!E28,BASE!F28,BASE!G28,BASE!H28)</f>
        <v>A010103</v>
      </c>
      <c r="B32" s="7" t="str">
        <f>+BASE!N28</f>
        <v>REMUNERACIONES NO CONSTITUTIVAS DE FACTOR SALARIAL</v>
      </c>
      <c r="C32" s="7" t="str">
        <f>+BASE!K28</f>
        <v>Nación</v>
      </c>
      <c r="D32" s="7" t="str">
        <f>+BASE!M28</f>
        <v>CSF</v>
      </c>
      <c r="E32" s="7">
        <f>+BASE!L28</f>
        <v>10</v>
      </c>
      <c r="F32" s="7" t="s">
        <v>186</v>
      </c>
      <c r="G32" s="8">
        <v>2476842778</v>
      </c>
      <c r="H32" s="8">
        <v>2237983550</v>
      </c>
      <c r="I32" s="8">
        <v>238859228</v>
      </c>
      <c r="J32" s="8">
        <v>2237983550</v>
      </c>
      <c r="K32" s="9">
        <v>0</v>
      </c>
      <c r="L32" s="8">
        <v>2237983550</v>
      </c>
      <c r="M32" s="9">
        <v>0</v>
      </c>
      <c r="N32" s="8">
        <v>2237983550</v>
      </c>
      <c r="O32" s="9">
        <v>0</v>
      </c>
      <c r="P32" s="8">
        <v>2237983550</v>
      </c>
      <c r="Q32" s="9">
        <v>0</v>
      </c>
      <c r="R32" s="10">
        <v>0.90356302381337505</v>
      </c>
    </row>
    <row r="33" spans="1:18" s="11" customFormat="1" ht="24" x14ac:dyDescent="0.25">
      <c r="A33" s="7" t="str">
        <f>_xlfn.CONCAT(BASE!B29,BASE!C29,BASE!D29,BASE!E29,BASE!F29,BASE!G29,BASE!H29)</f>
        <v>A010103001</v>
      </c>
      <c r="B33" s="7" t="str">
        <f>+BASE!N29</f>
        <v>PRESTACIONES SOCIALES SEGÚN DEFINICIÓN LEGAL</v>
      </c>
      <c r="C33" s="7" t="str">
        <f>+BASE!K29</f>
        <v>Nación</v>
      </c>
      <c r="D33" s="7" t="str">
        <f>+BASE!M29</f>
        <v>CSF</v>
      </c>
      <c r="E33" s="7">
        <f>+BASE!L29</f>
        <v>10</v>
      </c>
      <c r="F33" s="7" t="s">
        <v>186</v>
      </c>
      <c r="G33" s="8">
        <v>1366923869</v>
      </c>
      <c r="H33" s="8">
        <v>1136503134</v>
      </c>
      <c r="I33" s="8">
        <v>230420735</v>
      </c>
      <c r="J33" s="8">
        <v>1136503134</v>
      </c>
      <c r="K33" s="9">
        <v>0</v>
      </c>
      <c r="L33" s="8">
        <v>1136503134</v>
      </c>
      <c r="M33" s="9">
        <v>0</v>
      </c>
      <c r="N33" s="8">
        <v>1136503134</v>
      </c>
      <c r="O33" s="9">
        <v>0</v>
      </c>
      <c r="P33" s="8">
        <v>1136503134</v>
      </c>
      <c r="Q33" s="9">
        <v>0</v>
      </c>
      <c r="R33" s="10">
        <v>0.83143118631137169</v>
      </c>
    </row>
    <row r="34" spans="1:18" ht="24" x14ac:dyDescent="0.25">
      <c r="A34" s="12" t="str">
        <f>_xlfn.CONCAT(BASE!B30,BASE!C30,BASE!D30,BASE!E30,BASE!F30,BASE!G30,BASE!H30)</f>
        <v>A010103001001</v>
      </c>
      <c r="B34" s="12" t="str">
        <f>+BASE!N30</f>
        <v>VACACIONES</v>
      </c>
      <c r="C34" s="12" t="str">
        <f>+BASE!K30</f>
        <v>Nación</v>
      </c>
      <c r="D34" s="12" t="str">
        <f>+BASE!M30</f>
        <v>CSF</v>
      </c>
      <c r="E34" s="12">
        <f>+BASE!L30</f>
        <v>10</v>
      </c>
      <c r="F34" s="12" t="s">
        <v>186</v>
      </c>
      <c r="G34" s="13">
        <v>949995701</v>
      </c>
      <c r="H34" s="13">
        <v>914813182</v>
      </c>
      <c r="I34" s="13">
        <v>35182519</v>
      </c>
      <c r="J34" s="13">
        <v>914813182</v>
      </c>
      <c r="K34" s="14">
        <v>0</v>
      </c>
      <c r="L34" s="13">
        <v>914813182</v>
      </c>
      <c r="M34" s="14">
        <v>0</v>
      </c>
      <c r="N34" s="13">
        <v>914813182</v>
      </c>
      <c r="O34" s="14">
        <v>0</v>
      </c>
      <c r="P34" s="13">
        <v>914813182</v>
      </c>
      <c r="Q34" s="14">
        <v>0</v>
      </c>
      <c r="R34" s="15">
        <v>0.96296560188328684</v>
      </c>
    </row>
    <row r="35" spans="1:18" ht="24" x14ac:dyDescent="0.25">
      <c r="A35" s="12" t="str">
        <f>_xlfn.CONCAT(BASE!B31,BASE!C31,BASE!D31,BASE!E31,BASE!F31,BASE!G31,BASE!H31)</f>
        <v>A010103001002</v>
      </c>
      <c r="B35" s="12" t="str">
        <f>+BASE!N31</f>
        <v>INDEMNIZACIÓN POR VACACIONES</v>
      </c>
      <c r="C35" s="12" t="str">
        <f>+BASE!K31</f>
        <v>Nación</v>
      </c>
      <c r="D35" s="12" t="str">
        <f>+BASE!M31</f>
        <v>CSF</v>
      </c>
      <c r="E35" s="12">
        <f>+BASE!L31</f>
        <v>10</v>
      </c>
      <c r="F35" s="12" t="s">
        <v>186</v>
      </c>
      <c r="G35" s="13">
        <v>314546858</v>
      </c>
      <c r="H35" s="13">
        <v>131632548</v>
      </c>
      <c r="I35" s="13">
        <v>182914310</v>
      </c>
      <c r="J35" s="13">
        <v>131632548</v>
      </c>
      <c r="K35" s="14">
        <v>0</v>
      </c>
      <c r="L35" s="13">
        <v>131632548</v>
      </c>
      <c r="M35" s="14">
        <v>0</v>
      </c>
      <c r="N35" s="13">
        <v>131632548</v>
      </c>
      <c r="O35" s="14">
        <v>0</v>
      </c>
      <c r="P35" s="13">
        <v>131632548</v>
      </c>
      <c r="Q35" s="14">
        <v>0</v>
      </c>
      <c r="R35" s="15">
        <v>0.41848311198199922</v>
      </c>
    </row>
    <row r="36" spans="1:18" ht="24" x14ac:dyDescent="0.25">
      <c r="A36" s="12" t="str">
        <f>_xlfn.CONCAT(BASE!B32,BASE!C32,BASE!D32,BASE!E32,BASE!F32,BASE!G32,BASE!H32)</f>
        <v>A010103001003</v>
      </c>
      <c r="B36" s="12" t="str">
        <f>+BASE!N32</f>
        <v>BONIFICACIÓN ESPECIAL DE RECREACIÓN</v>
      </c>
      <c r="C36" s="12" t="str">
        <f>+BASE!K32</f>
        <v>Nación</v>
      </c>
      <c r="D36" s="12" t="str">
        <f>+BASE!M32</f>
        <v>CSF</v>
      </c>
      <c r="E36" s="12">
        <f>+BASE!L32</f>
        <v>10</v>
      </c>
      <c r="F36" s="12" t="s">
        <v>186</v>
      </c>
      <c r="G36" s="13">
        <v>102381310</v>
      </c>
      <c r="H36" s="13">
        <v>90057404</v>
      </c>
      <c r="I36" s="13">
        <v>12323906</v>
      </c>
      <c r="J36" s="13">
        <v>90057404</v>
      </c>
      <c r="K36" s="14">
        <v>0</v>
      </c>
      <c r="L36" s="13">
        <v>90057404</v>
      </c>
      <c r="M36" s="14">
        <v>0</v>
      </c>
      <c r="N36" s="13">
        <v>90057404</v>
      </c>
      <c r="O36" s="14">
        <v>0</v>
      </c>
      <c r="P36" s="13">
        <v>90057404</v>
      </c>
      <c r="Q36" s="14">
        <v>0</v>
      </c>
      <c r="R36" s="15">
        <v>0.87962738511550598</v>
      </c>
    </row>
    <row r="37" spans="1:18" ht="24" x14ac:dyDescent="0.25">
      <c r="A37" s="12" t="str">
        <f>_xlfn.CONCAT(BASE!B33,BASE!C33,BASE!D33,BASE!E33,BASE!F33,BASE!G33,BASE!H33)</f>
        <v>A010103002</v>
      </c>
      <c r="B37" s="12" t="str">
        <f>+BASE!N33</f>
        <v>PRIMA TÉCNICA NO SALARIAL</v>
      </c>
      <c r="C37" s="12" t="str">
        <f>+BASE!K33</f>
        <v>Nación</v>
      </c>
      <c r="D37" s="12" t="str">
        <f>+BASE!M33</f>
        <v>CSF</v>
      </c>
      <c r="E37" s="12">
        <f>+BASE!L33</f>
        <v>10</v>
      </c>
      <c r="F37" s="12" t="s">
        <v>186</v>
      </c>
      <c r="G37" s="13">
        <v>519678266</v>
      </c>
      <c r="H37" s="13">
        <v>518586735</v>
      </c>
      <c r="I37" s="13">
        <v>1091531</v>
      </c>
      <c r="J37" s="13">
        <v>518586735</v>
      </c>
      <c r="K37" s="14">
        <v>0</v>
      </c>
      <c r="L37" s="13">
        <v>518586735</v>
      </c>
      <c r="M37" s="14">
        <v>0</v>
      </c>
      <c r="N37" s="13">
        <v>518586735</v>
      </c>
      <c r="O37" s="14">
        <v>0</v>
      </c>
      <c r="P37" s="13">
        <v>518586735</v>
      </c>
      <c r="Q37" s="14">
        <v>0</v>
      </c>
      <c r="R37" s="15">
        <v>0.99789960236666897</v>
      </c>
    </row>
    <row r="38" spans="1:18" ht="24" x14ac:dyDescent="0.25">
      <c r="A38" s="12" t="str">
        <f>_xlfn.CONCAT(BASE!B34,BASE!C34,BASE!D34,BASE!E34,BASE!F34,BASE!G34,BASE!H34)</f>
        <v>A010103016</v>
      </c>
      <c r="B38" s="12" t="str">
        <f>+BASE!N34</f>
        <v>PRIMA DE COORDINACIÓN</v>
      </c>
      <c r="C38" s="12" t="str">
        <f>+BASE!K34</f>
        <v>Nación</v>
      </c>
      <c r="D38" s="12" t="str">
        <f>+BASE!M34</f>
        <v>CSF</v>
      </c>
      <c r="E38" s="12">
        <f>+BASE!L34</f>
        <v>10</v>
      </c>
      <c r="F38" s="12" t="s">
        <v>186</v>
      </c>
      <c r="G38" s="13">
        <v>418107245</v>
      </c>
      <c r="H38" s="13">
        <v>417003882</v>
      </c>
      <c r="I38" s="13">
        <v>1103363</v>
      </c>
      <c r="J38" s="13">
        <v>417003882</v>
      </c>
      <c r="K38" s="14">
        <v>0</v>
      </c>
      <c r="L38" s="13">
        <v>417003882</v>
      </c>
      <c r="M38" s="14">
        <v>0</v>
      </c>
      <c r="N38" s="13">
        <v>417003882</v>
      </c>
      <c r="O38" s="14">
        <v>0</v>
      </c>
      <c r="P38" s="13">
        <v>417003882</v>
      </c>
      <c r="Q38" s="14">
        <v>0</v>
      </c>
      <c r="R38" s="15">
        <v>0.9973610526648492</v>
      </c>
    </row>
    <row r="39" spans="1:18" ht="24" x14ac:dyDescent="0.25">
      <c r="A39" s="12" t="str">
        <f>_xlfn.CONCAT(BASE!B35,BASE!C35,BASE!D35,BASE!E35,BASE!F35,BASE!G35,BASE!H35)</f>
        <v>A010103030</v>
      </c>
      <c r="B39" s="12" t="str">
        <f>+BASE!N35</f>
        <v>BONIFICACIÓN DE DIRECCIÓN</v>
      </c>
      <c r="C39" s="12" t="str">
        <f>+BASE!K35</f>
        <v>Nación</v>
      </c>
      <c r="D39" s="12" t="str">
        <f>+BASE!M35</f>
        <v>CSF</v>
      </c>
      <c r="E39" s="12">
        <f>+BASE!L35</f>
        <v>10</v>
      </c>
      <c r="F39" s="12" t="s">
        <v>186</v>
      </c>
      <c r="G39" s="13">
        <v>70816884</v>
      </c>
      <c r="H39" s="13">
        <v>70348548</v>
      </c>
      <c r="I39" s="13">
        <v>468336</v>
      </c>
      <c r="J39" s="13">
        <v>70348548</v>
      </c>
      <c r="K39" s="14">
        <v>0</v>
      </c>
      <c r="L39" s="13">
        <v>70348548</v>
      </c>
      <c r="M39" s="14">
        <v>0</v>
      </c>
      <c r="N39" s="13">
        <v>70348548</v>
      </c>
      <c r="O39" s="14">
        <v>0</v>
      </c>
      <c r="P39" s="13">
        <v>70348548</v>
      </c>
      <c r="Q39" s="14">
        <v>0</v>
      </c>
      <c r="R39" s="15">
        <v>0.99338666185877367</v>
      </c>
    </row>
    <row r="40" spans="1:18" s="11" customFormat="1" ht="24" x14ac:dyDescent="0.25">
      <c r="A40" s="7" t="str">
        <f>_xlfn.CONCAT(BASE!B36,BASE!C36,BASE!D36,BASE!E36,BASE!F36,BASE!G36,BASE!H36)</f>
        <v>A010103038</v>
      </c>
      <c r="B40" s="7" t="str">
        <f>+BASE!N36</f>
        <v>QUINQUENIOS</v>
      </c>
      <c r="C40" s="7" t="str">
        <f>+BASE!K36</f>
        <v>Nación</v>
      </c>
      <c r="D40" s="7" t="str">
        <f>+BASE!M36</f>
        <v>CSF</v>
      </c>
      <c r="E40" s="7">
        <f>+BASE!L36</f>
        <v>10</v>
      </c>
      <c r="F40" s="7" t="s">
        <v>186</v>
      </c>
      <c r="G40" s="8">
        <v>101316514</v>
      </c>
      <c r="H40" s="8">
        <v>95541251</v>
      </c>
      <c r="I40" s="8">
        <v>5775263</v>
      </c>
      <c r="J40" s="8">
        <v>95541251</v>
      </c>
      <c r="K40" s="9">
        <v>0</v>
      </c>
      <c r="L40" s="8">
        <v>95541251</v>
      </c>
      <c r="M40" s="9">
        <v>0</v>
      </c>
      <c r="N40" s="8">
        <v>95541251</v>
      </c>
      <c r="O40" s="9">
        <v>0</v>
      </c>
      <c r="P40" s="8">
        <v>95541251</v>
      </c>
      <c r="Q40" s="9">
        <v>0</v>
      </c>
      <c r="R40" s="10">
        <v>0.94299781178811581</v>
      </c>
    </row>
    <row r="41" spans="1:18" ht="24" x14ac:dyDescent="0.25">
      <c r="A41" s="12" t="str">
        <f>_xlfn.CONCAT(BASE!B37,BASE!C37,BASE!D37,BASE!E37,BASE!F37,BASE!G37,BASE!H37)</f>
        <v>A010103038001</v>
      </c>
      <c r="B41" s="12" t="str">
        <f>+BASE!N37</f>
        <v>BENEFICIOS A LOS EMPLEADOS A CORTO PLAZO</v>
      </c>
      <c r="C41" s="12" t="str">
        <f>+BASE!K37</f>
        <v>Nación</v>
      </c>
      <c r="D41" s="12" t="str">
        <f>+BASE!M37</f>
        <v>CSF</v>
      </c>
      <c r="E41" s="12">
        <f>+BASE!L37</f>
        <v>10</v>
      </c>
      <c r="F41" s="12" t="s">
        <v>186</v>
      </c>
      <c r="G41" s="13">
        <v>101316514</v>
      </c>
      <c r="H41" s="13">
        <v>95541251</v>
      </c>
      <c r="I41" s="13">
        <v>5775263</v>
      </c>
      <c r="J41" s="13">
        <v>95541251</v>
      </c>
      <c r="K41" s="14">
        <v>0</v>
      </c>
      <c r="L41" s="13">
        <v>95541251</v>
      </c>
      <c r="M41" s="14">
        <v>0</v>
      </c>
      <c r="N41" s="13">
        <v>95541251</v>
      </c>
      <c r="O41" s="14">
        <v>0</v>
      </c>
      <c r="P41" s="13">
        <v>95541251</v>
      </c>
      <c r="Q41" s="14">
        <v>0</v>
      </c>
      <c r="R41" s="15">
        <v>0.94299781178811581</v>
      </c>
    </row>
    <row r="42" spans="1:18" s="11" customFormat="1" ht="24" x14ac:dyDescent="0.25">
      <c r="A42" s="7" t="str">
        <f>_xlfn.CONCAT(BASE!B38,BASE!C38,BASE!D38,BASE!E38,BASE!F38,BASE!G38,BASE!H38)</f>
        <v>A02</v>
      </c>
      <c r="B42" s="7" t="str">
        <f>+BASE!N38</f>
        <v>ADQUISICIÓN DE BIENES  Y SERVICIOS</v>
      </c>
      <c r="C42" s="7" t="str">
        <f>+BASE!K38</f>
        <v>Nación</v>
      </c>
      <c r="D42" s="7" t="str">
        <f>+BASE!M38</f>
        <v>CSF</v>
      </c>
      <c r="E42" s="7">
        <f>+BASE!L38</f>
        <v>10</v>
      </c>
      <c r="F42" s="7" t="s">
        <v>186</v>
      </c>
      <c r="G42" s="8">
        <v>18592000000</v>
      </c>
      <c r="H42" s="8">
        <v>17923152551.599998</v>
      </c>
      <c r="I42" s="8">
        <v>668847448.39999998</v>
      </c>
      <c r="J42" s="8">
        <v>17923152551.599998</v>
      </c>
      <c r="K42" s="9">
        <v>0</v>
      </c>
      <c r="L42" s="8">
        <v>17294636154.040001</v>
      </c>
      <c r="M42" s="9">
        <v>628516397.55999756</v>
      </c>
      <c r="N42" s="8">
        <v>17033712031.120001</v>
      </c>
      <c r="O42" s="9">
        <v>260924122.92000008</v>
      </c>
      <c r="P42" s="8">
        <v>17033712031.120001</v>
      </c>
      <c r="Q42" s="9">
        <v>0</v>
      </c>
      <c r="R42" s="10">
        <v>0.96402498663941472</v>
      </c>
    </row>
    <row r="43" spans="1:18" s="11" customFormat="1" ht="24" x14ac:dyDescent="0.25">
      <c r="A43" s="7" t="str">
        <f>_xlfn.CONCAT(BASE!B39,BASE!C39,BASE!D39,BASE!E39,BASE!F39,BASE!G39,BASE!H39)</f>
        <v>A0201</v>
      </c>
      <c r="B43" s="7" t="str">
        <f>+BASE!N39</f>
        <v>ADQUISICIÓN DE ACTIVOS NO FINANCIEROS</v>
      </c>
      <c r="C43" s="7" t="str">
        <f>+BASE!K39</f>
        <v>Nación</v>
      </c>
      <c r="D43" s="7" t="str">
        <f>+BASE!M39</f>
        <v>CSF</v>
      </c>
      <c r="E43" s="7">
        <f>+BASE!L39</f>
        <v>10</v>
      </c>
      <c r="F43" s="7" t="s">
        <v>186</v>
      </c>
      <c r="G43" s="8">
        <v>68179845</v>
      </c>
      <c r="H43" s="8">
        <v>53870904.140000001</v>
      </c>
      <c r="I43" s="8">
        <v>14308940.859999999</v>
      </c>
      <c r="J43" s="8">
        <v>53870904.140000001</v>
      </c>
      <c r="K43" s="9">
        <v>0</v>
      </c>
      <c r="L43" s="8">
        <v>53870904.140000001</v>
      </c>
      <c r="M43" s="9">
        <v>0</v>
      </c>
      <c r="N43" s="8">
        <v>53870904.140000001</v>
      </c>
      <c r="O43" s="9">
        <v>0</v>
      </c>
      <c r="P43" s="8">
        <v>53870904.140000001</v>
      </c>
      <c r="Q43" s="9">
        <v>0</v>
      </c>
      <c r="R43" s="10">
        <v>0.79012946039991727</v>
      </c>
    </row>
    <row r="44" spans="1:18" s="11" customFormat="1" ht="24" x14ac:dyDescent="0.25">
      <c r="A44" s="7" t="str">
        <f>_xlfn.CONCAT(BASE!B40,BASE!C40,BASE!D40,BASE!E40,BASE!F40,BASE!G40,BASE!H40)</f>
        <v>A020101</v>
      </c>
      <c r="B44" s="7" t="str">
        <f>+BASE!N40</f>
        <v>ACTIVOS FIJOS</v>
      </c>
      <c r="C44" s="7" t="str">
        <f>+BASE!K40</f>
        <v>Nación</v>
      </c>
      <c r="D44" s="7" t="str">
        <f>+BASE!M40</f>
        <v>CSF</v>
      </c>
      <c r="E44" s="7">
        <f>+BASE!L40</f>
        <v>10</v>
      </c>
      <c r="F44" s="7" t="s">
        <v>186</v>
      </c>
      <c r="G44" s="8">
        <v>68179845</v>
      </c>
      <c r="H44" s="8">
        <v>53870904.140000001</v>
      </c>
      <c r="I44" s="8">
        <v>14308940.859999999</v>
      </c>
      <c r="J44" s="8">
        <v>53870904.140000001</v>
      </c>
      <c r="K44" s="9">
        <v>0</v>
      </c>
      <c r="L44" s="8">
        <v>53870904.140000001</v>
      </c>
      <c r="M44" s="9">
        <v>0</v>
      </c>
      <c r="N44" s="8">
        <v>53870904.140000001</v>
      </c>
      <c r="O44" s="9">
        <v>0</v>
      </c>
      <c r="P44" s="8">
        <v>53870904.140000001</v>
      </c>
      <c r="Q44" s="9">
        <v>0</v>
      </c>
      <c r="R44" s="10">
        <v>0.79012946039991727</v>
      </c>
    </row>
    <row r="45" spans="1:18" s="11" customFormat="1" ht="24" x14ac:dyDescent="0.25">
      <c r="A45" s="7" t="str">
        <f>_xlfn.CONCAT(BASE!B41,BASE!C41,BASE!D41,BASE!E41,BASE!F41,BASE!G41,BASE!H41)</f>
        <v>A020101003</v>
      </c>
      <c r="B45" s="7" t="str">
        <f>+BASE!N41</f>
        <v>ACTIVOS FIJOS NO CLASIFICADOS COMO MAQUINARIA Y EQUIPO</v>
      </c>
      <c r="C45" s="7" t="str">
        <f>+BASE!K41</f>
        <v>Nación</v>
      </c>
      <c r="D45" s="7" t="str">
        <f>+BASE!M41</f>
        <v>CSF</v>
      </c>
      <c r="E45" s="7">
        <f>+BASE!L41</f>
        <v>10</v>
      </c>
      <c r="F45" s="7" t="s">
        <v>186</v>
      </c>
      <c r="G45" s="8">
        <v>40800660</v>
      </c>
      <c r="H45" s="8">
        <v>40800659.210000001</v>
      </c>
      <c r="I45" s="8">
        <v>0.79</v>
      </c>
      <c r="J45" s="8">
        <v>40800659.210000001</v>
      </c>
      <c r="K45" s="9">
        <v>0</v>
      </c>
      <c r="L45" s="8">
        <v>40800659.210000001</v>
      </c>
      <c r="M45" s="9">
        <v>0</v>
      </c>
      <c r="N45" s="8">
        <v>40800659.210000001</v>
      </c>
      <c r="O45" s="9">
        <v>0</v>
      </c>
      <c r="P45" s="8">
        <v>40800659.210000001</v>
      </c>
      <c r="Q45" s="9">
        <v>0</v>
      </c>
      <c r="R45" s="10">
        <v>0.99999998063756812</v>
      </c>
    </row>
    <row r="46" spans="1:18" ht="36" x14ac:dyDescent="0.25">
      <c r="A46" s="12" t="str">
        <f>_xlfn.CONCAT(BASE!B42,BASE!C42,BASE!D42,BASE!E42,BASE!F42,BASE!G42,BASE!H42)</f>
        <v>A020101003008</v>
      </c>
      <c r="B46" s="12" t="str">
        <f>+BASE!N42</f>
        <v>MUEBLES, INSTRUMENTOS MUSICALES, ARTÍCULOS DE DEPORTE Y ANTIGÜEDADES</v>
      </c>
      <c r="C46" s="12" t="str">
        <f>+BASE!K42</f>
        <v>Nación</v>
      </c>
      <c r="D46" s="12" t="str">
        <f>+BASE!M42</f>
        <v>CSF</v>
      </c>
      <c r="E46" s="12">
        <f>+BASE!L42</f>
        <v>10</v>
      </c>
      <c r="F46" s="12" t="s">
        <v>186</v>
      </c>
      <c r="G46" s="13">
        <v>40800660</v>
      </c>
      <c r="H46" s="13">
        <v>40800659.210000001</v>
      </c>
      <c r="I46" s="13">
        <v>0.79</v>
      </c>
      <c r="J46" s="13">
        <v>40800659.210000001</v>
      </c>
      <c r="K46" s="14">
        <v>0</v>
      </c>
      <c r="L46" s="13">
        <v>40800659.210000001</v>
      </c>
      <c r="M46" s="14">
        <v>0</v>
      </c>
      <c r="N46" s="13">
        <v>40800659.210000001</v>
      </c>
      <c r="O46" s="14">
        <v>0</v>
      </c>
      <c r="P46" s="13">
        <v>40800659.210000001</v>
      </c>
      <c r="Q46" s="14">
        <v>0</v>
      </c>
      <c r="R46" s="15">
        <v>0.99999998063756812</v>
      </c>
    </row>
    <row r="47" spans="1:18" s="11" customFormat="1" ht="24" x14ac:dyDescent="0.25">
      <c r="A47" s="7" t="str">
        <f>_xlfn.CONCAT(BASE!B43,BASE!C43,BASE!D43,BASE!E43,BASE!F43,BASE!G43,BASE!H43)</f>
        <v>A020101004</v>
      </c>
      <c r="B47" s="7" t="str">
        <f>+BASE!N43</f>
        <v>MAQUINARIA Y EQUIPO</v>
      </c>
      <c r="C47" s="7" t="str">
        <f>+BASE!K43</f>
        <v>Nación</v>
      </c>
      <c r="D47" s="7" t="str">
        <f>+BASE!M43</f>
        <v>CSF</v>
      </c>
      <c r="E47" s="7">
        <f>+BASE!L43</f>
        <v>10</v>
      </c>
      <c r="F47" s="7" t="s">
        <v>186</v>
      </c>
      <c r="G47" s="8">
        <v>27379185</v>
      </c>
      <c r="H47" s="8">
        <v>13070244.93</v>
      </c>
      <c r="I47" s="8">
        <v>14308940.07</v>
      </c>
      <c r="J47" s="8">
        <v>13070244.93</v>
      </c>
      <c r="K47" s="9">
        <v>0</v>
      </c>
      <c r="L47" s="8">
        <v>13070244.93</v>
      </c>
      <c r="M47" s="9">
        <v>0</v>
      </c>
      <c r="N47" s="8">
        <v>13070244.93</v>
      </c>
      <c r="O47" s="9">
        <v>0</v>
      </c>
      <c r="P47" s="8">
        <v>13070244.93</v>
      </c>
      <c r="Q47" s="9">
        <v>0</v>
      </c>
      <c r="R47" s="10">
        <v>0.47737888947388318</v>
      </c>
    </row>
    <row r="48" spans="1:18" ht="24" x14ac:dyDescent="0.25">
      <c r="A48" s="12" t="str">
        <f>_xlfn.CONCAT(BASE!B44,BASE!C44,BASE!D44,BASE!E44,BASE!F44,BASE!G44,BASE!H44)</f>
        <v>A020101004003</v>
      </c>
      <c r="B48" s="12" t="str">
        <f>+BASE!N44</f>
        <v>MAQUINARIA PARA USO GENERAL</v>
      </c>
      <c r="C48" s="12" t="str">
        <f>+BASE!K44</f>
        <v>Nación</v>
      </c>
      <c r="D48" s="12" t="str">
        <f>+BASE!M44</f>
        <v>CSF</v>
      </c>
      <c r="E48" s="12">
        <f>+BASE!L44</f>
        <v>10</v>
      </c>
      <c r="F48" s="12" t="s">
        <v>186</v>
      </c>
      <c r="G48" s="13">
        <v>0</v>
      </c>
      <c r="H48" s="13">
        <v>0</v>
      </c>
      <c r="I48" s="13">
        <v>0</v>
      </c>
      <c r="J48" s="13">
        <v>0</v>
      </c>
      <c r="K48" s="14">
        <v>0</v>
      </c>
      <c r="L48" s="13">
        <v>0</v>
      </c>
      <c r="M48" s="14">
        <v>0</v>
      </c>
      <c r="N48" s="13">
        <v>0</v>
      </c>
      <c r="O48" s="14">
        <v>0</v>
      </c>
      <c r="P48" s="13">
        <v>0</v>
      </c>
      <c r="Q48" s="14">
        <v>0</v>
      </c>
      <c r="R48" s="15" t="s">
        <v>0</v>
      </c>
    </row>
    <row r="49" spans="1:18" ht="24" x14ac:dyDescent="0.25">
      <c r="A49" s="12" t="str">
        <f>_xlfn.CONCAT(BASE!B45,BASE!C45,BASE!D45,BASE!E45,BASE!F45,BASE!G45,BASE!H45)</f>
        <v>A020101004004</v>
      </c>
      <c r="B49" s="12" t="str">
        <f>+BASE!N45</f>
        <v>MAQUINARIA PARA USOS ESPECIALES</v>
      </c>
      <c r="C49" s="12" t="str">
        <f>+BASE!K45</f>
        <v>Nación</v>
      </c>
      <c r="D49" s="12" t="str">
        <f>+BASE!M45</f>
        <v>CSF</v>
      </c>
      <c r="E49" s="12">
        <f>+BASE!L45</f>
        <v>10</v>
      </c>
      <c r="F49" s="12" t="s">
        <v>186</v>
      </c>
      <c r="G49" s="13">
        <v>27379185</v>
      </c>
      <c r="H49" s="13">
        <v>13070244.93</v>
      </c>
      <c r="I49" s="13">
        <v>14308940.07</v>
      </c>
      <c r="J49" s="13">
        <v>13070244.93</v>
      </c>
      <c r="K49" s="14">
        <v>0</v>
      </c>
      <c r="L49" s="13">
        <v>13070244.93</v>
      </c>
      <c r="M49" s="14">
        <v>0</v>
      </c>
      <c r="N49" s="13">
        <v>13070244.93</v>
      </c>
      <c r="O49" s="14">
        <v>0</v>
      </c>
      <c r="P49" s="13">
        <v>13070244.93</v>
      </c>
      <c r="Q49" s="14">
        <v>0</v>
      </c>
      <c r="R49" s="15">
        <v>0.47737888947388318</v>
      </c>
    </row>
    <row r="50" spans="1:18" ht="24" x14ac:dyDescent="0.25">
      <c r="A50" s="12" t="str">
        <f>_xlfn.CONCAT(BASE!B46,BASE!C46,BASE!D46,BASE!E46,BASE!F46,BASE!G46,BASE!H46)</f>
        <v>A020101004007</v>
      </c>
      <c r="B50" s="12" t="str">
        <f>+BASE!N46</f>
        <v>EQUIPO Y APARATOS DE RADIO, TELEVISIÓN Y COMUNICACIONES</v>
      </c>
      <c r="C50" s="12" t="str">
        <f>+BASE!K46</f>
        <v>Nación</v>
      </c>
      <c r="D50" s="12" t="str">
        <f>+BASE!M46</f>
        <v>CSF</v>
      </c>
      <c r="E50" s="12">
        <f>+BASE!L46</f>
        <v>10</v>
      </c>
      <c r="F50" s="12" t="s">
        <v>186</v>
      </c>
      <c r="G50" s="13">
        <v>0</v>
      </c>
      <c r="H50" s="13">
        <v>0</v>
      </c>
      <c r="I50" s="13">
        <v>0</v>
      </c>
      <c r="J50" s="13">
        <v>0</v>
      </c>
      <c r="K50" s="14">
        <v>0</v>
      </c>
      <c r="L50" s="13">
        <v>0</v>
      </c>
      <c r="M50" s="14">
        <v>0</v>
      </c>
      <c r="N50" s="13">
        <v>0</v>
      </c>
      <c r="O50" s="14">
        <v>0</v>
      </c>
      <c r="P50" s="13">
        <v>0</v>
      </c>
      <c r="Q50" s="14">
        <v>0</v>
      </c>
      <c r="R50" s="15" t="s">
        <v>0</v>
      </c>
    </row>
    <row r="51" spans="1:18" ht="24" x14ac:dyDescent="0.25">
      <c r="A51" s="12" t="str">
        <f>_xlfn.CONCAT(BASE!B47,BASE!C47,BASE!D47,BASE!E47,BASE!F47,BASE!G47,BASE!H47)</f>
        <v>A020101004009</v>
      </c>
      <c r="B51" s="12" t="str">
        <f>+BASE!N47</f>
        <v>EQUIPO DE TRANSPORTE</v>
      </c>
      <c r="C51" s="12" t="str">
        <f>+BASE!K47</f>
        <v>Nación</v>
      </c>
      <c r="D51" s="12" t="str">
        <f>+BASE!M47</f>
        <v>CSF</v>
      </c>
      <c r="E51" s="12">
        <f>+BASE!L47</f>
        <v>10</v>
      </c>
      <c r="F51" s="12" t="s">
        <v>186</v>
      </c>
      <c r="G51" s="13">
        <v>0</v>
      </c>
      <c r="H51" s="13">
        <v>0</v>
      </c>
      <c r="I51" s="13">
        <v>0</v>
      </c>
      <c r="J51" s="13">
        <v>0</v>
      </c>
      <c r="K51" s="14">
        <v>0</v>
      </c>
      <c r="L51" s="13">
        <v>0</v>
      </c>
      <c r="M51" s="14">
        <v>0</v>
      </c>
      <c r="N51" s="13">
        <v>0</v>
      </c>
      <c r="O51" s="14">
        <v>0</v>
      </c>
      <c r="P51" s="13">
        <v>0</v>
      </c>
      <c r="Q51" s="14">
        <v>0</v>
      </c>
      <c r="R51" s="15" t="s">
        <v>0</v>
      </c>
    </row>
    <row r="52" spans="1:18" s="11" customFormat="1" ht="24" x14ac:dyDescent="0.25">
      <c r="A52" s="7" t="str">
        <f>_xlfn.CONCAT(BASE!B48,BASE!C48,BASE!D48,BASE!E48,BASE!F48,BASE!G48,BASE!H48)</f>
        <v>A0202</v>
      </c>
      <c r="B52" s="7" t="str">
        <f>+BASE!N48</f>
        <v>ADQUISICIONES DIFERENTES DE ACTIVOS</v>
      </c>
      <c r="C52" s="7" t="str">
        <f>+BASE!K48</f>
        <v>Nación</v>
      </c>
      <c r="D52" s="7" t="str">
        <f>+BASE!M48</f>
        <v>CSF</v>
      </c>
      <c r="E52" s="7">
        <f>+BASE!L48</f>
        <v>10</v>
      </c>
      <c r="F52" s="7" t="s">
        <v>186</v>
      </c>
      <c r="G52" s="8">
        <v>18523820155</v>
      </c>
      <c r="H52" s="8">
        <v>17869281647.459999</v>
      </c>
      <c r="I52" s="8">
        <v>654538507.53999996</v>
      </c>
      <c r="J52" s="8">
        <v>17869281647.459999</v>
      </c>
      <c r="K52" s="9">
        <v>0</v>
      </c>
      <c r="L52" s="8">
        <v>17240765249.900002</v>
      </c>
      <c r="M52" s="9">
        <v>628516397.55999756</v>
      </c>
      <c r="N52" s="8">
        <v>16979841126.98</v>
      </c>
      <c r="O52" s="9">
        <v>260924122.92000198</v>
      </c>
      <c r="P52" s="8">
        <v>16979841126.98</v>
      </c>
      <c r="Q52" s="9">
        <v>0</v>
      </c>
      <c r="R52" s="10">
        <v>0.96466503658192093</v>
      </c>
    </row>
    <row r="53" spans="1:18" s="11" customFormat="1" ht="24" x14ac:dyDescent="0.25">
      <c r="A53" s="7" t="str">
        <f>_xlfn.CONCAT(BASE!B49,BASE!C49,BASE!D49,BASE!E49,BASE!F49,BASE!G49,BASE!H49)</f>
        <v>A020201</v>
      </c>
      <c r="B53" s="7" t="str">
        <f>+BASE!N49</f>
        <v>MATERIALES Y SUMINISTROS</v>
      </c>
      <c r="C53" s="7" t="str">
        <f>+BASE!K49</f>
        <v>Nación</v>
      </c>
      <c r="D53" s="7" t="str">
        <f>+BASE!M49</f>
        <v>CSF</v>
      </c>
      <c r="E53" s="7">
        <f>+BASE!L49</f>
        <v>10</v>
      </c>
      <c r="F53" s="7" t="s">
        <v>186</v>
      </c>
      <c r="G53" s="8">
        <v>1312995536.8099999</v>
      </c>
      <c r="H53" s="8">
        <v>1233625470.5</v>
      </c>
      <c r="I53" s="8">
        <v>79370066.310000002</v>
      </c>
      <c r="J53" s="8">
        <v>1233625470.5</v>
      </c>
      <c r="K53" s="9">
        <v>0</v>
      </c>
      <c r="L53" s="8">
        <v>1159446763.9400001</v>
      </c>
      <c r="M53" s="9">
        <v>74178706.559999943</v>
      </c>
      <c r="N53" s="8">
        <v>1143569331.02</v>
      </c>
      <c r="O53" s="9">
        <v>15877432.920000076</v>
      </c>
      <c r="P53" s="8">
        <v>1143569331.02</v>
      </c>
      <c r="Q53" s="9">
        <v>0</v>
      </c>
      <c r="R53" s="10">
        <v>0.93955039138759433</v>
      </c>
    </row>
    <row r="54" spans="1:18" s="11" customFormat="1" ht="36" x14ac:dyDescent="0.25">
      <c r="A54" s="7" t="str">
        <f>_xlfn.CONCAT(BASE!B50,BASE!C50,BASE!D50,BASE!E50,BASE!F50,BASE!G50,BASE!H50)</f>
        <v>A020201002</v>
      </c>
      <c r="B54" s="7" t="str">
        <f>+BASE!N50</f>
        <v>PRODUCTOS ALIMENTICIOS, BEBIDAS Y TABACO; TEXTILES, PRENDAS DE VESTIR Y PRODUCTOS DE CUERO</v>
      </c>
      <c r="C54" s="7" t="str">
        <f>+BASE!K50</f>
        <v>Nación</v>
      </c>
      <c r="D54" s="7" t="str">
        <f>+BASE!M50</f>
        <v>CSF</v>
      </c>
      <c r="E54" s="7">
        <f>+BASE!L50</f>
        <v>10</v>
      </c>
      <c r="F54" s="7" t="s">
        <v>186</v>
      </c>
      <c r="G54" s="8">
        <v>145250392.41</v>
      </c>
      <c r="H54" s="8">
        <v>145027194.78999999</v>
      </c>
      <c r="I54" s="8">
        <v>223197.62</v>
      </c>
      <c r="J54" s="8">
        <v>145027194.78999999</v>
      </c>
      <c r="K54" s="9">
        <v>0</v>
      </c>
      <c r="L54" s="8">
        <v>140750873.22999999</v>
      </c>
      <c r="M54" s="9">
        <v>4276321.5600000024</v>
      </c>
      <c r="N54" s="8">
        <v>139414101.77000001</v>
      </c>
      <c r="O54" s="9">
        <v>1336771.4599999785</v>
      </c>
      <c r="P54" s="8">
        <v>139414101.77000001</v>
      </c>
      <c r="Q54" s="9">
        <v>0</v>
      </c>
      <c r="R54" s="10">
        <v>0.9984633596075253</v>
      </c>
    </row>
    <row r="55" spans="1:18" ht="24" x14ac:dyDescent="0.25">
      <c r="A55" s="12" t="str">
        <f>_xlfn.CONCAT(BASE!B51,BASE!C51,BASE!D51,BASE!E51,BASE!F51,BASE!G51,BASE!H51)</f>
        <v>A020201002007</v>
      </c>
      <c r="B55" s="12" t="str">
        <f>+BASE!N51</f>
        <v>ARTÍCULOS TEXTILES (EXCEPTO PRENDAS DE VESTIR)</v>
      </c>
      <c r="C55" s="12" t="str">
        <f>+BASE!K51</f>
        <v>Nación</v>
      </c>
      <c r="D55" s="12" t="str">
        <f>+BASE!M51</f>
        <v>CSF</v>
      </c>
      <c r="E55" s="12">
        <f>+BASE!L51</f>
        <v>10</v>
      </c>
      <c r="F55" s="12" t="s">
        <v>186</v>
      </c>
      <c r="G55" s="13">
        <v>2330020</v>
      </c>
      <c r="H55" s="13">
        <v>2330020</v>
      </c>
      <c r="I55" s="13">
        <v>0</v>
      </c>
      <c r="J55" s="13">
        <v>2330020</v>
      </c>
      <c r="K55" s="14">
        <v>0</v>
      </c>
      <c r="L55" s="13">
        <v>2330020</v>
      </c>
      <c r="M55" s="14">
        <v>0</v>
      </c>
      <c r="N55" s="13">
        <v>2330020</v>
      </c>
      <c r="O55" s="14">
        <v>0</v>
      </c>
      <c r="P55" s="13">
        <v>2330020</v>
      </c>
      <c r="Q55" s="14">
        <v>0</v>
      </c>
      <c r="R55" s="15">
        <v>1</v>
      </c>
    </row>
    <row r="56" spans="1:18" ht="24" x14ac:dyDescent="0.25">
      <c r="A56" s="12" t="str">
        <f>_xlfn.CONCAT(BASE!B52,BASE!C52,BASE!D52,BASE!E52,BASE!F52,BASE!G52,BASE!H52)</f>
        <v>A020201002008</v>
      </c>
      <c r="B56" s="12" t="str">
        <f>+BASE!N52</f>
        <v>DOTACIÓN (PRENDAS DE VESTIR Y CALZADO)</v>
      </c>
      <c r="C56" s="12" t="str">
        <f>+BASE!K52</f>
        <v>Nación</v>
      </c>
      <c r="D56" s="12" t="str">
        <f>+BASE!M52</f>
        <v>CSF</v>
      </c>
      <c r="E56" s="12">
        <f>+BASE!L52</f>
        <v>10</v>
      </c>
      <c r="F56" s="12" t="s">
        <v>186</v>
      </c>
      <c r="G56" s="13">
        <v>142920372.41</v>
      </c>
      <c r="H56" s="13">
        <v>142697174.78999999</v>
      </c>
      <c r="I56" s="13">
        <v>223197.62</v>
      </c>
      <c r="J56" s="13">
        <v>142697174.78999999</v>
      </c>
      <c r="K56" s="14">
        <v>0</v>
      </c>
      <c r="L56" s="13">
        <v>138420853.22999999</v>
      </c>
      <c r="M56" s="14">
        <v>4276321.5600000024</v>
      </c>
      <c r="N56" s="13">
        <v>137084081.77000001</v>
      </c>
      <c r="O56" s="14">
        <v>1336771.4599999785</v>
      </c>
      <c r="P56" s="13">
        <v>137084081.77000001</v>
      </c>
      <c r="Q56" s="14">
        <v>0</v>
      </c>
      <c r="R56" s="15">
        <v>0.99843830787566301</v>
      </c>
    </row>
    <row r="57" spans="1:18" s="11" customFormat="1" ht="36" x14ac:dyDescent="0.25">
      <c r="A57" s="7" t="str">
        <f>_xlfn.CONCAT(BASE!B53,BASE!C53,BASE!D53,BASE!E53,BASE!F53,BASE!G53,BASE!H53)</f>
        <v>A020201003</v>
      </c>
      <c r="B57" s="7" t="str">
        <f>+BASE!N53</f>
        <v>OTROS BIENES TRANSPORTABLES (EXCEPTO PRODUCTOS METÁLICOS, MAQUINARIA Y EQUIPO)</v>
      </c>
      <c r="C57" s="7" t="str">
        <f>+BASE!K53</f>
        <v>Nación</v>
      </c>
      <c r="D57" s="7" t="str">
        <f>+BASE!M53</f>
        <v>CSF</v>
      </c>
      <c r="E57" s="7">
        <f>+BASE!L53</f>
        <v>10</v>
      </c>
      <c r="F57" s="7" t="s">
        <v>186</v>
      </c>
      <c r="G57" s="8">
        <v>729073571.92999995</v>
      </c>
      <c r="H57" s="8">
        <v>697358038.52999997</v>
      </c>
      <c r="I57" s="8">
        <v>31715533.399999999</v>
      </c>
      <c r="J57" s="8">
        <v>697358038.52999997</v>
      </c>
      <c r="K57" s="9">
        <v>0</v>
      </c>
      <c r="L57" s="8">
        <v>697358038.52999997</v>
      </c>
      <c r="M57" s="9">
        <v>0</v>
      </c>
      <c r="N57" s="8">
        <v>682817377.07000005</v>
      </c>
      <c r="O57" s="9">
        <v>14540661.459999919</v>
      </c>
      <c r="P57" s="8">
        <v>682817377.07000005</v>
      </c>
      <c r="Q57" s="9">
        <v>0</v>
      </c>
      <c r="R57" s="10">
        <v>0.95649885742526264</v>
      </c>
    </row>
    <row r="58" spans="1:18" ht="36" x14ac:dyDescent="0.25">
      <c r="A58" s="12" t="str">
        <f>_xlfn.CONCAT(BASE!B54,BASE!C54,BASE!D54,BASE!E54,BASE!F54,BASE!G54,BASE!H54)</f>
        <v>A020201003002</v>
      </c>
      <c r="B58" s="12" t="str">
        <f>+BASE!N54</f>
        <v>PASTA O PULPA, PAPEL Y PRODUCTOS DE PAPEL; IMPRESOS Y ARTÍCULOS RELACIONADOS</v>
      </c>
      <c r="C58" s="12" t="str">
        <f>+BASE!K54</f>
        <v>Nación</v>
      </c>
      <c r="D58" s="12" t="str">
        <f>+BASE!M54</f>
        <v>CSF</v>
      </c>
      <c r="E58" s="12">
        <f>+BASE!L54</f>
        <v>10</v>
      </c>
      <c r="F58" s="12" t="s">
        <v>186</v>
      </c>
      <c r="G58" s="13">
        <v>13784520.66</v>
      </c>
      <c r="H58" s="13">
        <v>12312820.66</v>
      </c>
      <c r="I58" s="13">
        <v>1471700</v>
      </c>
      <c r="J58" s="13">
        <v>12312820.66</v>
      </c>
      <c r="K58" s="14">
        <v>0</v>
      </c>
      <c r="L58" s="13">
        <v>12312820.66</v>
      </c>
      <c r="M58" s="14">
        <v>0</v>
      </c>
      <c r="N58" s="13">
        <v>12312820.66</v>
      </c>
      <c r="O58" s="14">
        <v>0</v>
      </c>
      <c r="P58" s="13">
        <v>12312820.66</v>
      </c>
      <c r="Q58" s="14">
        <v>0</v>
      </c>
      <c r="R58" s="15">
        <v>0.89323531544549184</v>
      </c>
    </row>
    <row r="59" spans="1:18" ht="36" x14ac:dyDescent="0.25">
      <c r="A59" s="12" t="str">
        <f>_xlfn.CONCAT(BASE!B55,BASE!C55,BASE!D55,BASE!E55,BASE!F55,BASE!G55,BASE!H55)</f>
        <v>A020201003003</v>
      </c>
      <c r="B59" s="12" t="str">
        <f>+BASE!N55</f>
        <v>PRODUCTOS DE HORNOS DE COQUE; PRODUCTOS DE REFINACIÓN DE PETRÓLEO Y COMBUSTIBLE NUCLEAR</v>
      </c>
      <c r="C59" s="12" t="str">
        <f>+BASE!K55</f>
        <v>Nación</v>
      </c>
      <c r="D59" s="12" t="str">
        <f>+BASE!M55</f>
        <v>CSF</v>
      </c>
      <c r="E59" s="12">
        <f>+BASE!L55</f>
        <v>10</v>
      </c>
      <c r="F59" s="12" t="s">
        <v>186</v>
      </c>
      <c r="G59" s="13">
        <v>41810476</v>
      </c>
      <c r="H59" s="13">
        <v>33788501.140000001</v>
      </c>
      <c r="I59" s="13">
        <v>8021974.8600000003</v>
      </c>
      <c r="J59" s="13">
        <v>33788501.140000001</v>
      </c>
      <c r="K59" s="14">
        <v>0</v>
      </c>
      <c r="L59" s="13">
        <v>33788501.140000001</v>
      </c>
      <c r="M59" s="14">
        <v>0</v>
      </c>
      <c r="N59" s="13">
        <v>33788501.140000001</v>
      </c>
      <c r="O59" s="14">
        <v>0</v>
      </c>
      <c r="P59" s="13">
        <v>33788501.140000001</v>
      </c>
      <c r="Q59" s="14">
        <v>0</v>
      </c>
      <c r="R59" s="15">
        <v>0.80813481147643473</v>
      </c>
    </row>
    <row r="60" spans="1:18" ht="24" x14ac:dyDescent="0.25">
      <c r="A60" s="12" t="str">
        <f>_xlfn.CONCAT(BASE!B56,BASE!C56,BASE!D56,BASE!E56,BASE!F56,BASE!G56,BASE!H56)</f>
        <v>A020201003004</v>
      </c>
      <c r="B60" s="12" t="str">
        <f>+BASE!N56</f>
        <v>QUÍMICOS BÁSICOS</v>
      </c>
      <c r="C60" s="12" t="str">
        <f>+BASE!K56</f>
        <v>Nación</v>
      </c>
      <c r="D60" s="12" t="str">
        <f>+BASE!M56</f>
        <v>CSF</v>
      </c>
      <c r="E60" s="12">
        <f>+BASE!L56</f>
        <v>10</v>
      </c>
      <c r="F60" s="12" t="s">
        <v>186</v>
      </c>
      <c r="G60" s="13">
        <v>0</v>
      </c>
      <c r="H60" s="13">
        <v>0</v>
      </c>
      <c r="I60" s="13">
        <v>0</v>
      </c>
      <c r="J60" s="13">
        <v>0</v>
      </c>
      <c r="K60" s="14">
        <v>0</v>
      </c>
      <c r="L60" s="13">
        <v>0</v>
      </c>
      <c r="M60" s="14">
        <v>0</v>
      </c>
      <c r="N60" s="13">
        <v>0</v>
      </c>
      <c r="O60" s="14">
        <v>0</v>
      </c>
      <c r="P60" s="13">
        <v>0</v>
      </c>
      <c r="Q60" s="14">
        <v>0</v>
      </c>
      <c r="R60" s="15" t="s">
        <v>0</v>
      </c>
    </row>
    <row r="61" spans="1:18" ht="48" x14ac:dyDescent="0.25">
      <c r="A61" s="12" t="str">
        <f>_xlfn.CONCAT(BASE!B57,BASE!C57,BASE!D57,BASE!E57,BASE!F57,BASE!G57,BASE!H57)</f>
        <v>A020201003005</v>
      </c>
      <c r="B61" s="12" t="str">
        <f>+BASE!N57</f>
        <v>OTROS PRODUCTOS QUÍMICOS; FIBRAS ARTIFICIALES (O FIBRAS INDUSTRIALES HECHAS POR EL HOMBRE)</v>
      </c>
      <c r="C61" s="12" t="str">
        <f>+BASE!K57</f>
        <v>Nación</v>
      </c>
      <c r="D61" s="12" t="str">
        <f>+BASE!M57</f>
        <v>CSF</v>
      </c>
      <c r="E61" s="12">
        <f>+BASE!L57</f>
        <v>10</v>
      </c>
      <c r="F61" s="12" t="s">
        <v>186</v>
      </c>
      <c r="G61" s="13">
        <v>34280608.409999996</v>
      </c>
      <c r="H61" s="13">
        <v>34280608.409999996</v>
      </c>
      <c r="I61" s="13">
        <v>0</v>
      </c>
      <c r="J61" s="13">
        <v>34280608.409999996</v>
      </c>
      <c r="K61" s="14">
        <v>0</v>
      </c>
      <c r="L61" s="13">
        <v>34280608.409999996</v>
      </c>
      <c r="M61" s="14">
        <v>0</v>
      </c>
      <c r="N61" s="13">
        <v>34280608.409999996</v>
      </c>
      <c r="O61" s="14">
        <v>0</v>
      </c>
      <c r="P61" s="13">
        <v>34280608.409999996</v>
      </c>
      <c r="Q61" s="14">
        <v>0</v>
      </c>
      <c r="R61" s="15">
        <v>1</v>
      </c>
    </row>
    <row r="62" spans="1:18" ht="24" x14ac:dyDescent="0.25">
      <c r="A62" s="12" t="str">
        <f>_xlfn.CONCAT(BASE!B58,BASE!C58,BASE!D58,BASE!E58,BASE!F58,BASE!G58,BASE!H58)</f>
        <v>A020201003006</v>
      </c>
      <c r="B62" s="12" t="str">
        <f>+BASE!N58</f>
        <v>PRODUCTOS DE CAUCHO Y PLÁSTICO</v>
      </c>
      <c r="C62" s="12" t="str">
        <f>+BASE!K58</f>
        <v>Nación</v>
      </c>
      <c r="D62" s="12" t="str">
        <f>+BASE!M58</f>
        <v>CSF</v>
      </c>
      <c r="E62" s="12">
        <f>+BASE!L58</f>
        <v>10</v>
      </c>
      <c r="F62" s="12" t="s">
        <v>186</v>
      </c>
      <c r="G62" s="13">
        <v>12534030.9</v>
      </c>
      <c r="H62" s="13">
        <v>8897216.3599999994</v>
      </c>
      <c r="I62" s="13">
        <v>3636814.54</v>
      </c>
      <c r="J62" s="13">
        <v>8897216.3599999994</v>
      </c>
      <c r="K62" s="14">
        <v>0</v>
      </c>
      <c r="L62" s="13">
        <v>8897216.3599999994</v>
      </c>
      <c r="M62" s="14">
        <v>0</v>
      </c>
      <c r="N62" s="13">
        <v>4534030.9000000004</v>
      </c>
      <c r="O62" s="14">
        <v>4363185.459999999</v>
      </c>
      <c r="P62" s="13">
        <v>4534030.9000000004</v>
      </c>
      <c r="Q62" s="14">
        <v>0</v>
      </c>
      <c r="R62" s="15">
        <v>0.70984477627225251</v>
      </c>
    </row>
    <row r="63" spans="1:18" ht="24" x14ac:dyDescent="0.25">
      <c r="A63" s="12" t="str">
        <f>_xlfn.CONCAT(BASE!B59,BASE!C59,BASE!D59,BASE!E59,BASE!F59,BASE!G59,BASE!H59)</f>
        <v>A020201003008</v>
      </c>
      <c r="B63" s="12" t="str">
        <f>+BASE!N59</f>
        <v>OTROS BIENES TRANSPORTABLES N.C.P.</v>
      </c>
      <c r="C63" s="12" t="str">
        <f>+BASE!K59</f>
        <v>Nación</v>
      </c>
      <c r="D63" s="12" t="str">
        <f>+BASE!M59</f>
        <v>CSF</v>
      </c>
      <c r="E63" s="12">
        <f>+BASE!L59</f>
        <v>10</v>
      </c>
      <c r="F63" s="12" t="s">
        <v>186</v>
      </c>
      <c r="G63" s="13">
        <v>626663935.96000004</v>
      </c>
      <c r="H63" s="13">
        <v>608078891.96000004</v>
      </c>
      <c r="I63" s="13">
        <v>18585044</v>
      </c>
      <c r="J63" s="13">
        <v>608078891.96000004</v>
      </c>
      <c r="K63" s="14">
        <v>0</v>
      </c>
      <c r="L63" s="13">
        <v>608078891.96000004</v>
      </c>
      <c r="M63" s="14">
        <v>0</v>
      </c>
      <c r="N63" s="13">
        <v>597901415.96000004</v>
      </c>
      <c r="O63" s="14">
        <v>10177476</v>
      </c>
      <c r="P63" s="13">
        <v>597901415.96000004</v>
      </c>
      <c r="Q63" s="14">
        <v>0</v>
      </c>
      <c r="R63" s="15">
        <v>0.97034288566242577</v>
      </c>
    </row>
    <row r="64" spans="1:18" s="11" customFormat="1" ht="24" x14ac:dyDescent="0.25">
      <c r="A64" s="7" t="str">
        <f>_xlfn.CONCAT(BASE!B60,BASE!C60,BASE!D60,BASE!E60,BASE!F60,BASE!G60,BASE!H60)</f>
        <v>A020201004</v>
      </c>
      <c r="B64" s="7" t="str">
        <f>+BASE!N60</f>
        <v>PRODUCTOS METÁLICOS Y PAQUETES DE SOFTWARE</v>
      </c>
      <c r="C64" s="7" t="str">
        <f>+BASE!K60</f>
        <v>Nación</v>
      </c>
      <c r="D64" s="7" t="str">
        <f>+BASE!M60</f>
        <v>CSF</v>
      </c>
      <c r="E64" s="7">
        <f>+BASE!L60</f>
        <v>10</v>
      </c>
      <c r="F64" s="7" t="s">
        <v>186</v>
      </c>
      <c r="G64" s="8">
        <v>438671572.47000003</v>
      </c>
      <c r="H64" s="8">
        <v>391240237.18000001</v>
      </c>
      <c r="I64" s="8">
        <v>47431335.289999999</v>
      </c>
      <c r="J64" s="8">
        <v>391240237.18000001</v>
      </c>
      <c r="K64" s="9">
        <v>0</v>
      </c>
      <c r="L64" s="8">
        <v>321337852.18000001</v>
      </c>
      <c r="M64" s="9">
        <v>69902385</v>
      </c>
      <c r="N64" s="8">
        <v>321337852.18000001</v>
      </c>
      <c r="O64" s="9">
        <v>0</v>
      </c>
      <c r="P64" s="8">
        <v>321337852.18000001</v>
      </c>
      <c r="Q64" s="9">
        <v>0</v>
      </c>
      <c r="R64" s="10">
        <v>0.89187506493085156</v>
      </c>
    </row>
    <row r="65" spans="1:18" ht="36" x14ac:dyDescent="0.25">
      <c r="A65" s="12" t="str">
        <f>_xlfn.CONCAT(BASE!B61,BASE!C61,BASE!D61,BASE!E61,BASE!F61,BASE!G61,BASE!H61)</f>
        <v>A020201004002</v>
      </c>
      <c r="B65" s="12" t="str">
        <f>+BASE!N61</f>
        <v>PRODUCTOS METÁLICOS ELABORADOS (EXCEPTO MAQUINARIA Y EQUIPO)</v>
      </c>
      <c r="C65" s="12" t="str">
        <f>+BASE!K61</f>
        <v>Nación</v>
      </c>
      <c r="D65" s="12" t="str">
        <f>+BASE!M61</f>
        <v>CSF</v>
      </c>
      <c r="E65" s="12">
        <f>+BASE!L61</f>
        <v>10</v>
      </c>
      <c r="F65" s="12" t="s">
        <v>186</v>
      </c>
      <c r="G65" s="13">
        <v>0</v>
      </c>
      <c r="H65" s="13">
        <v>0</v>
      </c>
      <c r="I65" s="13">
        <v>0</v>
      </c>
      <c r="J65" s="13">
        <v>0</v>
      </c>
      <c r="K65" s="14">
        <v>0</v>
      </c>
      <c r="L65" s="13">
        <v>0</v>
      </c>
      <c r="M65" s="14">
        <v>0</v>
      </c>
      <c r="N65" s="13">
        <v>0</v>
      </c>
      <c r="O65" s="14">
        <v>0</v>
      </c>
      <c r="P65" s="13">
        <v>0</v>
      </c>
      <c r="Q65" s="14">
        <v>0</v>
      </c>
      <c r="R65" s="15" t="s">
        <v>0</v>
      </c>
    </row>
    <row r="66" spans="1:18" ht="24" x14ac:dyDescent="0.25">
      <c r="A66" s="12" t="str">
        <f>_xlfn.CONCAT(BASE!B62,BASE!C62,BASE!D62,BASE!E62,BASE!F62,BASE!G62,BASE!H62)</f>
        <v>A020201004003</v>
      </c>
      <c r="B66" s="12" t="str">
        <f>+BASE!N62</f>
        <v>MAQUINARIA PARA USO GENERAL</v>
      </c>
      <c r="C66" s="12" t="str">
        <f>+BASE!K62</f>
        <v>Nación</v>
      </c>
      <c r="D66" s="12" t="str">
        <f>+BASE!M62</f>
        <v>CSF</v>
      </c>
      <c r="E66" s="12">
        <f>+BASE!L62</f>
        <v>10</v>
      </c>
      <c r="F66" s="12" t="s">
        <v>186</v>
      </c>
      <c r="G66" s="13">
        <v>186670605</v>
      </c>
      <c r="H66" s="13">
        <v>186186645.81999999</v>
      </c>
      <c r="I66" s="13">
        <v>483959.18</v>
      </c>
      <c r="J66" s="13">
        <v>186186645.81999999</v>
      </c>
      <c r="K66" s="14">
        <v>0</v>
      </c>
      <c r="L66" s="13">
        <v>186186645.81999999</v>
      </c>
      <c r="M66" s="14">
        <v>0</v>
      </c>
      <c r="N66" s="13">
        <v>186186645.81999999</v>
      </c>
      <c r="O66" s="14">
        <v>0</v>
      </c>
      <c r="P66" s="13">
        <v>186186645.81999999</v>
      </c>
      <c r="Q66" s="14">
        <v>0</v>
      </c>
      <c r="R66" s="15">
        <v>0.99740741623460205</v>
      </c>
    </row>
    <row r="67" spans="1:18" ht="24" x14ac:dyDescent="0.25">
      <c r="A67" s="12" t="str">
        <f>_xlfn.CONCAT(BASE!B63,BASE!C63,BASE!D63,BASE!E63,BASE!F63,BASE!G63,BASE!H63)</f>
        <v>A020201004005</v>
      </c>
      <c r="B67" s="12" t="str">
        <f>+BASE!N63</f>
        <v>MAQUINARIA DE OFICINA, CONTABILIDAD E INFORMÁTICA</v>
      </c>
      <c r="C67" s="12" t="str">
        <f>+BASE!K63</f>
        <v>Nación</v>
      </c>
      <c r="D67" s="12" t="str">
        <f>+BASE!M63</f>
        <v>CSF</v>
      </c>
      <c r="E67" s="12">
        <f>+BASE!L63</f>
        <v>10</v>
      </c>
      <c r="F67" s="12" t="s">
        <v>186</v>
      </c>
      <c r="G67" s="13">
        <v>99147501</v>
      </c>
      <c r="H67" s="13">
        <v>99050399</v>
      </c>
      <c r="I67" s="13">
        <v>97102</v>
      </c>
      <c r="J67" s="13">
        <v>99050399</v>
      </c>
      <c r="K67" s="14">
        <v>0</v>
      </c>
      <c r="L67" s="13">
        <v>99050399</v>
      </c>
      <c r="M67" s="14">
        <v>0</v>
      </c>
      <c r="N67" s="13">
        <v>99050399</v>
      </c>
      <c r="O67" s="14">
        <v>0</v>
      </c>
      <c r="P67" s="13">
        <v>99050399</v>
      </c>
      <c r="Q67" s="14">
        <v>0</v>
      </c>
      <c r="R67" s="15">
        <v>0.99902063088811488</v>
      </c>
    </row>
    <row r="68" spans="1:18" ht="24" x14ac:dyDescent="0.25">
      <c r="A68" s="12" t="str">
        <f>_xlfn.CONCAT(BASE!B64,BASE!C64,BASE!D64,BASE!E64,BASE!F64,BASE!G64,BASE!H64)</f>
        <v>A020201004006</v>
      </c>
      <c r="B68" s="12" t="str">
        <f>+BASE!N64</f>
        <v>MAQUINARIA Y APARATOS ELÉCTRICOS</v>
      </c>
      <c r="C68" s="12" t="str">
        <f>+BASE!K64</f>
        <v>Nación</v>
      </c>
      <c r="D68" s="12" t="str">
        <f>+BASE!M64</f>
        <v>CSF</v>
      </c>
      <c r="E68" s="12">
        <f>+BASE!L64</f>
        <v>10</v>
      </c>
      <c r="F68" s="12" t="s">
        <v>186</v>
      </c>
      <c r="G68" s="13">
        <v>67853565</v>
      </c>
      <c r="H68" s="13">
        <v>35100907.479999997</v>
      </c>
      <c r="I68" s="13">
        <v>32752657.52</v>
      </c>
      <c r="J68" s="13">
        <v>35100907.479999997</v>
      </c>
      <c r="K68" s="14">
        <v>0</v>
      </c>
      <c r="L68" s="13">
        <v>35100907.479999997</v>
      </c>
      <c r="M68" s="14">
        <v>0</v>
      </c>
      <c r="N68" s="13">
        <v>35100907.479999997</v>
      </c>
      <c r="O68" s="14">
        <v>0</v>
      </c>
      <c r="P68" s="13">
        <v>35100907.479999997</v>
      </c>
      <c r="Q68" s="14">
        <v>0</v>
      </c>
      <c r="R68" s="15">
        <v>0.5173038068080873</v>
      </c>
    </row>
    <row r="69" spans="1:18" ht="24" x14ac:dyDescent="0.25">
      <c r="A69" s="12" t="str">
        <f>_xlfn.CONCAT(BASE!B65,BASE!C65,BASE!D65,BASE!E65,BASE!F65,BASE!G65,BASE!H65)</f>
        <v>A020201004007</v>
      </c>
      <c r="B69" s="12" t="str">
        <f>+BASE!N65</f>
        <v>EQUIPO Y APARATOS DE RADIO, TELEVISIÓN Y COMUNICACIONES</v>
      </c>
      <c r="C69" s="12" t="str">
        <f>+BASE!K65</f>
        <v>Nación</v>
      </c>
      <c r="D69" s="12" t="str">
        <f>+BASE!M65</f>
        <v>CSF</v>
      </c>
      <c r="E69" s="12">
        <f>+BASE!L65</f>
        <v>10</v>
      </c>
      <c r="F69" s="12" t="s">
        <v>186</v>
      </c>
      <c r="G69" s="13">
        <v>84999901.469999999</v>
      </c>
      <c r="H69" s="13">
        <v>70902284.879999995</v>
      </c>
      <c r="I69" s="13">
        <v>14097616.59</v>
      </c>
      <c r="J69" s="13">
        <v>70902284.879999995</v>
      </c>
      <c r="K69" s="14">
        <v>0</v>
      </c>
      <c r="L69" s="13">
        <v>999899.88</v>
      </c>
      <c r="M69" s="14">
        <v>69902385</v>
      </c>
      <c r="N69" s="13">
        <v>999899.88</v>
      </c>
      <c r="O69" s="14">
        <v>0</v>
      </c>
      <c r="P69" s="13">
        <v>999899.88</v>
      </c>
      <c r="Q69" s="14">
        <v>0</v>
      </c>
      <c r="R69" s="15">
        <v>0.83414549492183077</v>
      </c>
    </row>
    <row r="70" spans="1:18" s="11" customFormat="1" ht="24" x14ac:dyDescent="0.25">
      <c r="A70" s="7" t="str">
        <f>_xlfn.CONCAT(BASE!B66,BASE!C66,BASE!D66,BASE!E66,BASE!F66,BASE!G66,BASE!H66)</f>
        <v>A020202</v>
      </c>
      <c r="B70" s="7" t="str">
        <f>+BASE!N66</f>
        <v>ADQUISICIÓN DE SERVICIOS</v>
      </c>
      <c r="C70" s="7" t="str">
        <f>+BASE!K66</f>
        <v>Nación</v>
      </c>
      <c r="D70" s="7" t="str">
        <f>+BASE!M66</f>
        <v>CSF</v>
      </c>
      <c r="E70" s="7">
        <f>+BASE!L66</f>
        <v>10</v>
      </c>
      <c r="F70" s="7" t="s">
        <v>186</v>
      </c>
      <c r="G70" s="8">
        <v>17210824618.189999</v>
      </c>
      <c r="H70" s="8">
        <v>16635656176.959999</v>
      </c>
      <c r="I70" s="8">
        <v>575168441.23000002</v>
      </c>
      <c r="J70" s="8">
        <v>16635656176.959999</v>
      </c>
      <c r="K70" s="9">
        <v>0</v>
      </c>
      <c r="L70" s="8">
        <v>16081318485.959999</v>
      </c>
      <c r="M70" s="9">
        <v>554337691</v>
      </c>
      <c r="N70" s="8">
        <v>15836271795.959999</v>
      </c>
      <c r="O70" s="9">
        <v>245046690</v>
      </c>
      <c r="P70" s="8">
        <v>15836271795.959999</v>
      </c>
      <c r="Q70" s="9">
        <v>0</v>
      </c>
      <c r="R70" s="10">
        <v>0.96658100619873211</v>
      </c>
    </row>
    <row r="71" spans="1:18" s="11" customFormat="1" ht="72" x14ac:dyDescent="0.25">
      <c r="A71" s="7" t="str">
        <f>_xlfn.CONCAT(BASE!B67,BASE!C67,BASE!D67,BASE!E67,BASE!F67,BASE!G67,BASE!H67)</f>
        <v>A020202006</v>
      </c>
      <c r="B71" s="7" t="str">
        <f>+BASE!N67</f>
        <v>SERVICIOS DE ALOJAMIENTO; SERVICIOS DE SUMINISTRO DE COMIDAS Y BEBIDAS; SERVICIOS DE TRANSPORTE; Y SERVICIOS DE DISTRIBUCIÓN DE ELECTRICIDAD, GAS Y AGUA</v>
      </c>
      <c r="C71" s="7" t="str">
        <f>+BASE!K67</f>
        <v>Nación</v>
      </c>
      <c r="D71" s="7" t="str">
        <f>+BASE!M67</f>
        <v>CSF</v>
      </c>
      <c r="E71" s="7">
        <f>+BASE!L67</f>
        <v>10</v>
      </c>
      <c r="F71" s="7" t="s">
        <v>186</v>
      </c>
      <c r="G71" s="8">
        <v>1206071406.47</v>
      </c>
      <c r="H71" s="8">
        <v>1092758006.24</v>
      </c>
      <c r="I71" s="8">
        <v>113313400.23</v>
      </c>
      <c r="J71" s="8">
        <v>1092758006.24</v>
      </c>
      <c r="K71" s="9">
        <v>0</v>
      </c>
      <c r="L71" s="8">
        <v>1092758006.24</v>
      </c>
      <c r="M71" s="9">
        <v>0</v>
      </c>
      <c r="N71" s="8">
        <v>1086230376.24</v>
      </c>
      <c r="O71" s="9">
        <v>6527630</v>
      </c>
      <c r="P71" s="8">
        <v>1086230376.24</v>
      </c>
      <c r="Q71" s="9">
        <v>0</v>
      </c>
      <c r="R71" s="10">
        <v>0.90604751955636498</v>
      </c>
    </row>
    <row r="72" spans="1:18" ht="36" x14ac:dyDescent="0.25">
      <c r="A72" s="12" t="str">
        <f>_xlfn.CONCAT(BASE!B68,BASE!C68,BASE!D68,BASE!E68,BASE!F68,BASE!G68,BASE!H68)</f>
        <v>A020202006003</v>
      </c>
      <c r="B72" s="12" t="str">
        <f>+BASE!N68</f>
        <v>ALOJAMIENTO; SERVICIOS DE SUMINISTROS DE COMIDAS Y BEBIDAS</v>
      </c>
      <c r="C72" s="12" t="str">
        <f>+BASE!K68</f>
        <v>Nación</v>
      </c>
      <c r="D72" s="12" t="str">
        <f>+BASE!M68</f>
        <v>CSF</v>
      </c>
      <c r="E72" s="12">
        <f>+BASE!L68</f>
        <v>10</v>
      </c>
      <c r="F72" s="12" t="s">
        <v>186</v>
      </c>
      <c r="G72" s="13">
        <v>60635000</v>
      </c>
      <c r="H72" s="13">
        <v>36957241</v>
      </c>
      <c r="I72" s="13">
        <v>23677759</v>
      </c>
      <c r="J72" s="13">
        <v>36957241</v>
      </c>
      <c r="K72" s="14">
        <v>0</v>
      </c>
      <c r="L72" s="13">
        <v>36957241</v>
      </c>
      <c r="M72" s="14">
        <v>0</v>
      </c>
      <c r="N72" s="13">
        <v>36957241</v>
      </c>
      <c r="O72" s="14">
        <v>0</v>
      </c>
      <c r="P72" s="13">
        <v>36957241</v>
      </c>
      <c r="Q72" s="14">
        <v>0</v>
      </c>
      <c r="R72" s="15">
        <v>0.60950343860806466</v>
      </c>
    </row>
    <row r="73" spans="1:18" ht="24" x14ac:dyDescent="0.25">
      <c r="A73" s="12" t="str">
        <f>_xlfn.CONCAT(BASE!B69,BASE!C69,BASE!D69,BASE!E69,BASE!F69,BASE!G69,BASE!H69)</f>
        <v>A020202006004</v>
      </c>
      <c r="B73" s="12" t="str">
        <f>+BASE!N69</f>
        <v>SERVICIOS DE TRANSPORTE DE PASAJEROS</v>
      </c>
      <c r="C73" s="12" t="str">
        <f>+BASE!K69</f>
        <v>Nación</v>
      </c>
      <c r="D73" s="12" t="str">
        <f>+BASE!M69</f>
        <v>CSF</v>
      </c>
      <c r="E73" s="12">
        <f>+BASE!L69</f>
        <v>10</v>
      </c>
      <c r="F73" s="12" t="s">
        <v>186</v>
      </c>
      <c r="G73" s="13">
        <v>131618989</v>
      </c>
      <c r="H73" s="13">
        <v>93720916</v>
      </c>
      <c r="I73" s="13">
        <v>37898073</v>
      </c>
      <c r="J73" s="13">
        <v>93720916</v>
      </c>
      <c r="K73" s="14">
        <v>0</v>
      </c>
      <c r="L73" s="13">
        <v>93720916</v>
      </c>
      <c r="M73" s="14">
        <v>0</v>
      </c>
      <c r="N73" s="13">
        <v>93720916</v>
      </c>
      <c r="O73" s="14">
        <v>0</v>
      </c>
      <c r="P73" s="13">
        <v>93720916</v>
      </c>
      <c r="Q73" s="14">
        <v>0</v>
      </c>
      <c r="R73" s="15">
        <v>0.71206226937360839</v>
      </c>
    </row>
    <row r="74" spans="1:18" ht="24" x14ac:dyDescent="0.25">
      <c r="A74" s="12" t="str">
        <f>_xlfn.CONCAT(BASE!B70,BASE!C70,BASE!D70,BASE!E70,BASE!F70,BASE!G70,BASE!H70)</f>
        <v>A020202006005</v>
      </c>
      <c r="B74" s="12" t="str">
        <f>+BASE!N70</f>
        <v>SERVICIOS DE TRANSPORTE DE CARGA</v>
      </c>
      <c r="C74" s="12" t="str">
        <f>+BASE!K70</f>
        <v>Nación</v>
      </c>
      <c r="D74" s="12" t="str">
        <f>+BASE!M70</f>
        <v>CSF</v>
      </c>
      <c r="E74" s="12">
        <f>+BASE!L70</f>
        <v>10</v>
      </c>
      <c r="F74" s="12" t="s">
        <v>186</v>
      </c>
      <c r="G74" s="13">
        <v>10000000</v>
      </c>
      <c r="H74" s="13">
        <v>9000000</v>
      </c>
      <c r="I74" s="13">
        <v>1000000</v>
      </c>
      <c r="J74" s="13">
        <v>9000000</v>
      </c>
      <c r="K74" s="14">
        <v>0</v>
      </c>
      <c r="L74" s="13">
        <v>9000000</v>
      </c>
      <c r="M74" s="14">
        <v>0</v>
      </c>
      <c r="N74" s="13">
        <v>9000000</v>
      </c>
      <c r="O74" s="14">
        <v>0</v>
      </c>
      <c r="P74" s="13">
        <v>9000000</v>
      </c>
      <c r="Q74" s="14">
        <v>0</v>
      </c>
      <c r="R74" s="15">
        <v>0.9</v>
      </c>
    </row>
    <row r="75" spans="1:18" ht="24" x14ac:dyDescent="0.25">
      <c r="A75" s="12" t="str">
        <f>_xlfn.CONCAT(BASE!B71,BASE!C71,BASE!D71,BASE!E71,BASE!F71,BASE!G71,BASE!H71)</f>
        <v>A020202006008</v>
      </c>
      <c r="B75" s="12" t="str">
        <f>+BASE!N71</f>
        <v>SERVICIOS POSTALES Y DE MENSAJERÍA</v>
      </c>
      <c r="C75" s="12" t="str">
        <f>+BASE!K71</f>
        <v>Nación</v>
      </c>
      <c r="D75" s="12" t="str">
        <f>+BASE!M71</f>
        <v>CSF</v>
      </c>
      <c r="E75" s="12">
        <f>+BASE!L71</f>
        <v>10</v>
      </c>
      <c r="F75" s="12" t="s">
        <v>186</v>
      </c>
      <c r="G75" s="13">
        <v>112734000</v>
      </c>
      <c r="H75" s="13">
        <v>83433726</v>
      </c>
      <c r="I75" s="13">
        <v>29300274</v>
      </c>
      <c r="J75" s="13">
        <v>83433726</v>
      </c>
      <c r="K75" s="14">
        <v>0</v>
      </c>
      <c r="L75" s="13">
        <v>83433726</v>
      </c>
      <c r="M75" s="14">
        <v>0</v>
      </c>
      <c r="N75" s="13">
        <v>76906096</v>
      </c>
      <c r="O75" s="14">
        <v>6527630</v>
      </c>
      <c r="P75" s="13">
        <v>76906096</v>
      </c>
      <c r="Q75" s="14">
        <v>0</v>
      </c>
      <c r="R75" s="15">
        <v>0.74009372505189208</v>
      </c>
    </row>
    <row r="76" spans="1:18" ht="36" x14ac:dyDescent="0.25">
      <c r="A76" s="12" t="str">
        <f>_xlfn.CONCAT(BASE!B72,BASE!C72,BASE!D72,BASE!E72,BASE!F72,BASE!G72,BASE!H72)</f>
        <v>A020202006009</v>
      </c>
      <c r="B76" s="12" t="str">
        <f>+BASE!N72</f>
        <v>SERVICIOS DE DISTRIBUCIÓN DE ELECTRICIDAD, GAS Y AGUA (POR CUENTA PROPIA)</v>
      </c>
      <c r="C76" s="12" t="str">
        <f>+BASE!K72</f>
        <v>Nación</v>
      </c>
      <c r="D76" s="12" t="str">
        <f>+BASE!M72</f>
        <v>CSF</v>
      </c>
      <c r="E76" s="12">
        <f>+BASE!L72</f>
        <v>10</v>
      </c>
      <c r="F76" s="12" t="s">
        <v>186</v>
      </c>
      <c r="G76" s="13">
        <v>891083417.47000003</v>
      </c>
      <c r="H76" s="13">
        <v>869646123.24000001</v>
      </c>
      <c r="I76" s="13">
        <v>21437294.23</v>
      </c>
      <c r="J76" s="13">
        <v>869646123.24000001</v>
      </c>
      <c r="K76" s="14">
        <v>0</v>
      </c>
      <c r="L76" s="13">
        <v>869646123.24000001</v>
      </c>
      <c r="M76" s="14">
        <v>0</v>
      </c>
      <c r="N76" s="13">
        <v>869646123.24000001</v>
      </c>
      <c r="O76" s="14">
        <v>0</v>
      </c>
      <c r="P76" s="13">
        <v>869646123.24000001</v>
      </c>
      <c r="Q76" s="14">
        <v>0</v>
      </c>
      <c r="R76" s="15">
        <v>0.97594243837365346</v>
      </c>
    </row>
    <row r="77" spans="1:18" s="11" customFormat="1" ht="36" x14ac:dyDescent="0.25">
      <c r="A77" s="7" t="str">
        <f>_xlfn.CONCAT(BASE!B73,BASE!C73,BASE!D73,BASE!E73,BASE!F73,BASE!G73,BASE!H73)</f>
        <v>A020202007</v>
      </c>
      <c r="B77" s="7" t="str">
        <f>+BASE!N73</f>
        <v>SERVICIOS FINANCIEROS Y SERVICIOS CONEXOS, SERVICIOS INMOBILIARIOS Y SERVICIOS DE LEASING</v>
      </c>
      <c r="C77" s="7" t="str">
        <f>+BASE!K73</f>
        <v>Nación</v>
      </c>
      <c r="D77" s="7" t="str">
        <f>+BASE!M73</f>
        <v>CSF</v>
      </c>
      <c r="E77" s="7">
        <f>+BASE!L73</f>
        <v>10</v>
      </c>
      <c r="F77" s="7" t="s">
        <v>186</v>
      </c>
      <c r="G77" s="8">
        <v>5770924680.5799999</v>
      </c>
      <c r="H77" s="8">
        <v>5760749209.0900002</v>
      </c>
      <c r="I77" s="8">
        <v>10175471.49</v>
      </c>
      <c r="J77" s="8">
        <v>5760749209.0900002</v>
      </c>
      <c r="K77" s="9">
        <v>0</v>
      </c>
      <c r="L77" s="8">
        <v>5720749209.0900002</v>
      </c>
      <c r="M77" s="9">
        <v>40000000</v>
      </c>
      <c r="N77" s="8">
        <v>5493929371.0900002</v>
      </c>
      <c r="O77" s="9">
        <v>226819838</v>
      </c>
      <c r="P77" s="8">
        <v>5493929371.0900002</v>
      </c>
      <c r="Q77" s="9">
        <v>0</v>
      </c>
      <c r="R77" s="10">
        <v>0.99823676931285521</v>
      </c>
    </row>
    <row r="78" spans="1:18" ht="24" x14ac:dyDescent="0.25">
      <c r="A78" s="12" t="str">
        <f>_xlfn.CONCAT(BASE!B74,BASE!C74,BASE!D74,BASE!E74,BASE!F74,BASE!G74,BASE!H74)</f>
        <v>A020202007001</v>
      </c>
      <c r="B78" s="12" t="str">
        <f>+BASE!N74</f>
        <v>SERVICIOS FINANCIEROS Y SERVICIOS CONEXOS</v>
      </c>
      <c r="C78" s="12" t="str">
        <f>+BASE!K74</f>
        <v>Nación</v>
      </c>
      <c r="D78" s="12" t="str">
        <f>+BASE!M74</f>
        <v>CSF</v>
      </c>
      <c r="E78" s="12">
        <f>+BASE!L74</f>
        <v>10</v>
      </c>
      <c r="F78" s="12" t="s">
        <v>186</v>
      </c>
      <c r="G78" s="13">
        <v>2076958803</v>
      </c>
      <c r="H78" s="13">
        <v>2067340588.0899999</v>
      </c>
      <c r="I78" s="13">
        <v>9618214.9100000001</v>
      </c>
      <c r="J78" s="13">
        <v>2067340588.0899999</v>
      </c>
      <c r="K78" s="14">
        <v>0</v>
      </c>
      <c r="L78" s="13">
        <v>2027340588.0899999</v>
      </c>
      <c r="M78" s="14">
        <v>40000000</v>
      </c>
      <c r="N78" s="13">
        <v>1800520750.0899999</v>
      </c>
      <c r="O78" s="14">
        <v>226819838</v>
      </c>
      <c r="P78" s="13">
        <v>1800520750.0899999</v>
      </c>
      <c r="Q78" s="14">
        <v>0</v>
      </c>
      <c r="R78" s="15">
        <v>0.9953690872943135</v>
      </c>
    </row>
    <row r="79" spans="1:18" ht="24" x14ac:dyDescent="0.25">
      <c r="A79" s="12" t="str">
        <f>_xlfn.CONCAT(BASE!B75,BASE!C75,BASE!D75,BASE!E75,BASE!F75,BASE!G75,BASE!H75)</f>
        <v>A020202007002</v>
      </c>
      <c r="B79" s="12" t="str">
        <f>+BASE!N75</f>
        <v>SERVICIOS INMOBILIARIOS</v>
      </c>
      <c r="C79" s="12" t="str">
        <f>+BASE!K75</f>
        <v>Nación</v>
      </c>
      <c r="D79" s="12" t="str">
        <f>+BASE!M75</f>
        <v>CSF</v>
      </c>
      <c r="E79" s="12">
        <f>+BASE!L75</f>
        <v>10</v>
      </c>
      <c r="F79" s="12" t="s">
        <v>186</v>
      </c>
      <c r="G79" s="13">
        <v>3693965877.5799999</v>
      </c>
      <c r="H79" s="13">
        <v>3693408621</v>
      </c>
      <c r="I79" s="13">
        <v>557256.57999999996</v>
      </c>
      <c r="J79" s="13">
        <v>3693408621</v>
      </c>
      <c r="K79" s="14">
        <v>0</v>
      </c>
      <c r="L79" s="13">
        <v>3693408621</v>
      </c>
      <c r="M79" s="14">
        <v>0</v>
      </c>
      <c r="N79" s="13">
        <v>3693408621</v>
      </c>
      <c r="O79" s="14">
        <v>0</v>
      </c>
      <c r="P79" s="13">
        <v>3693408621</v>
      </c>
      <c r="Q79" s="14">
        <v>0</v>
      </c>
      <c r="R79" s="15">
        <v>0.99984914409107506</v>
      </c>
    </row>
    <row r="80" spans="1:18" s="11" customFormat="1" ht="36" x14ac:dyDescent="0.25">
      <c r="A80" s="7" t="str">
        <f>_xlfn.CONCAT(BASE!B76,BASE!C76,BASE!D76,BASE!E76,BASE!F76,BASE!G76,BASE!H76)</f>
        <v>A020202008</v>
      </c>
      <c r="B80" s="7" t="str">
        <f>+BASE!N76</f>
        <v>SERVICIOS PRESTADOS A LAS EMPRESAS Y SERVICIOS DE PRODUCCIÓN</v>
      </c>
      <c r="C80" s="7" t="str">
        <f>+BASE!K76</f>
        <v>Nación</v>
      </c>
      <c r="D80" s="7" t="str">
        <f>+BASE!M76</f>
        <v>CSF</v>
      </c>
      <c r="E80" s="7">
        <f>+BASE!L76</f>
        <v>10</v>
      </c>
      <c r="F80" s="7" t="s">
        <v>186</v>
      </c>
      <c r="G80" s="8">
        <v>9809487261.1399994</v>
      </c>
      <c r="H80" s="8">
        <v>9466021517.7199993</v>
      </c>
      <c r="I80" s="8">
        <v>343465743.42000002</v>
      </c>
      <c r="J80" s="8">
        <v>9466021517.7199993</v>
      </c>
      <c r="K80" s="9">
        <v>0</v>
      </c>
      <c r="L80" s="8">
        <v>8951683826.7199993</v>
      </c>
      <c r="M80" s="9">
        <v>514337691</v>
      </c>
      <c r="N80" s="8">
        <v>8941419230.7199993</v>
      </c>
      <c r="O80" s="9">
        <v>10264596</v>
      </c>
      <c r="P80" s="8">
        <v>8941419230.7199993</v>
      </c>
      <c r="Q80" s="9">
        <v>0</v>
      </c>
      <c r="R80" s="10">
        <v>0.96498637143037747</v>
      </c>
    </row>
    <row r="81" spans="1:18" ht="24" x14ac:dyDescent="0.25">
      <c r="A81" s="12" t="str">
        <f>_xlfn.CONCAT(BASE!B77,BASE!C77,BASE!D77,BASE!E77,BASE!F77,BASE!G77,BASE!H77)</f>
        <v>A020202008002</v>
      </c>
      <c r="B81" s="12" t="str">
        <f>+BASE!N77</f>
        <v>SERVICIOS JURÍDICOS Y CONTABLES</v>
      </c>
      <c r="C81" s="12" t="str">
        <f>+BASE!K77</f>
        <v>Nación</v>
      </c>
      <c r="D81" s="12" t="str">
        <f>+BASE!M77</f>
        <v>CSF</v>
      </c>
      <c r="E81" s="12">
        <f>+BASE!L77</f>
        <v>10</v>
      </c>
      <c r="F81" s="12" t="s">
        <v>186</v>
      </c>
      <c r="G81" s="13">
        <v>2042788497</v>
      </c>
      <c r="H81" s="13">
        <v>2025447830</v>
      </c>
      <c r="I81" s="13">
        <v>17340667</v>
      </c>
      <c r="J81" s="13">
        <v>2025447830</v>
      </c>
      <c r="K81" s="14">
        <v>0</v>
      </c>
      <c r="L81" s="13">
        <v>2025447830</v>
      </c>
      <c r="M81" s="14">
        <v>0</v>
      </c>
      <c r="N81" s="13">
        <v>2025447830</v>
      </c>
      <c r="O81" s="14">
        <v>0</v>
      </c>
      <c r="P81" s="13">
        <v>2025447830</v>
      </c>
      <c r="Q81" s="14">
        <v>0</v>
      </c>
      <c r="R81" s="15">
        <v>0.99151127636293912</v>
      </c>
    </row>
    <row r="82" spans="1:18" ht="24" x14ac:dyDescent="0.25">
      <c r="A82" s="12" t="str">
        <f>_xlfn.CONCAT(BASE!B78,BASE!C78,BASE!D78,BASE!E78,BASE!F78,BASE!G78,BASE!H78)</f>
        <v>A020202008003</v>
      </c>
      <c r="B82" s="12" t="str">
        <f>+BASE!N78</f>
        <v>OTROS SERVICIOS PROFESIONALES, CIENTÍFICOS Y TÉCNICOS</v>
      </c>
      <c r="C82" s="12" t="str">
        <f>+BASE!K78</f>
        <v>Nación</v>
      </c>
      <c r="D82" s="12" t="str">
        <f>+BASE!M78</f>
        <v>CSF</v>
      </c>
      <c r="E82" s="12">
        <f>+BASE!L78</f>
        <v>10</v>
      </c>
      <c r="F82" s="12" t="s">
        <v>186</v>
      </c>
      <c r="G82" s="13">
        <v>2282079098</v>
      </c>
      <c r="H82" s="13">
        <v>2266709939.5999999</v>
      </c>
      <c r="I82" s="13">
        <v>15369158.4</v>
      </c>
      <c r="J82" s="13">
        <v>2266709939.5999999</v>
      </c>
      <c r="K82" s="14">
        <v>0</v>
      </c>
      <c r="L82" s="13">
        <v>1752372248.5999999</v>
      </c>
      <c r="M82" s="14">
        <v>514337691</v>
      </c>
      <c r="N82" s="13">
        <v>1752372248.5999999</v>
      </c>
      <c r="O82" s="14">
        <v>0</v>
      </c>
      <c r="P82" s="13">
        <v>1752372248.5999999</v>
      </c>
      <c r="Q82" s="14">
        <v>0</v>
      </c>
      <c r="R82" s="15">
        <v>0.99326528234123457</v>
      </c>
    </row>
    <row r="83" spans="1:18" ht="48" x14ac:dyDescent="0.25">
      <c r="A83" s="12" t="str">
        <f>_xlfn.CONCAT(BASE!B79,BASE!C79,BASE!D79,BASE!E79,BASE!F79,BASE!G79,BASE!H79)</f>
        <v>A020202008004</v>
      </c>
      <c r="B83" s="12" t="str">
        <f>+BASE!N79</f>
        <v>SERVICIOS DE TELECOMUNICACIONES, TRANSMISIÓN Y SUMINISTRO DE INFORMACIÓN</v>
      </c>
      <c r="C83" s="12" t="str">
        <f>+BASE!K79</f>
        <v>Nación</v>
      </c>
      <c r="D83" s="12" t="str">
        <f>+BASE!M79</f>
        <v>CSF</v>
      </c>
      <c r="E83" s="12">
        <f>+BASE!L79</f>
        <v>10</v>
      </c>
      <c r="F83" s="12" t="s">
        <v>186</v>
      </c>
      <c r="G83" s="13">
        <v>1324960292</v>
      </c>
      <c r="H83" s="13">
        <v>1263037432.5999999</v>
      </c>
      <c r="I83" s="13">
        <v>61922859.399999999</v>
      </c>
      <c r="J83" s="13">
        <v>1263037432.5999999</v>
      </c>
      <c r="K83" s="14">
        <v>0</v>
      </c>
      <c r="L83" s="13">
        <v>1263037432.5999999</v>
      </c>
      <c r="M83" s="14">
        <v>0</v>
      </c>
      <c r="N83" s="13">
        <v>1263037432.5999999</v>
      </c>
      <c r="O83" s="14">
        <v>0</v>
      </c>
      <c r="P83" s="13">
        <v>1263037432.5999999</v>
      </c>
      <c r="Q83" s="14">
        <v>0</v>
      </c>
      <c r="R83" s="15">
        <v>0.95326436590297448</v>
      </c>
    </row>
    <row r="84" spans="1:18" ht="24" x14ac:dyDescent="0.25">
      <c r="A84" s="12" t="str">
        <f>_xlfn.CONCAT(BASE!B80,BASE!C80,BASE!D80,BASE!E80,BASE!F80,BASE!G80,BASE!H80)</f>
        <v>A020202008005</v>
      </c>
      <c r="B84" s="12" t="str">
        <f>+BASE!N80</f>
        <v>SERVICIOS DE SOPORTE</v>
      </c>
      <c r="C84" s="12" t="str">
        <f>+BASE!K80</f>
        <v>Nación</v>
      </c>
      <c r="D84" s="12" t="str">
        <f>+BASE!M80</f>
        <v>CSF</v>
      </c>
      <c r="E84" s="12">
        <f>+BASE!L80</f>
        <v>10</v>
      </c>
      <c r="F84" s="12" t="s">
        <v>186</v>
      </c>
      <c r="G84" s="13">
        <v>3791864240.1199999</v>
      </c>
      <c r="H84" s="13">
        <v>3584816585.6399999</v>
      </c>
      <c r="I84" s="13">
        <v>207047654.47999999</v>
      </c>
      <c r="J84" s="13">
        <v>3584816585.6399999</v>
      </c>
      <c r="K84" s="14">
        <v>0</v>
      </c>
      <c r="L84" s="13">
        <v>3584816585.6399999</v>
      </c>
      <c r="M84" s="14">
        <v>0</v>
      </c>
      <c r="N84" s="13">
        <v>3583551989.6399999</v>
      </c>
      <c r="O84" s="14">
        <v>1264596</v>
      </c>
      <c r="P84" s="13">
        <v>3583551989.6399999</v>
      </c>
      <c r="Q84" s="14">
        <v>0</v>
      </c>
      <c r="R84" s="15">
        <v>0.94539687041289022</v>
      </c>
    </row>
    <row r="85" spans="1:18" ht="48" x14ac:dyDescent="0.25">
      <c r="A85" s="12" t="str">
        <f>_xlfn.CONCAT(BASE!B81,BASE!C81,BASE!D81,BASE!E81,BASE!F81,BASE!G81,BASE!H81)</f>
        <v>A020202008007</v>
      </c>
      <c r="B85" s="12" t="str">
        <f>+BASE!N81</f>
        <v>SERVICIOS DE MANTENIMIENTO, REPARACIÓN E INSTALACIÓN (EXCEPTO SERVICIOS DE CONSTRUCCIÓN)</v>
      </c>
      <c r="C85" s="12" t="str">
        <f>+BASE!K81</f>
        <v>Nación</v>
      </c>
      <c r="D85" s="12" t="str">
        <f>+BASE!M81</f>
        <v>CSF</v>
      </c>
      <c r="E85" s="12">
        <f>+BASE!L81</f>
        <v>10</v>
      </c>
      <c r="F85" s="12" t="s">
        <v>186</v>
      </c>
      <c r="G85" s="13">
        <v>367795134.01999998</v>
      </c>
      <c r="H85" s="13">
        <v>326009729.88</v>
      </c>
      <c r="I85" s="13">
        <v>41785404.140000001</v>
      </c>
      <c r="J85" s="13">
        <v>326009729.88</v>
      </c>
      <c r="K85" s="14">
        <v>0</v>
      </c>
      <c r="L85" s="13">
        <v>326009729.88</v>
      </c>
      <c r="M85" s="14">
        <v>0</v>
      </c>
      <c r="N85" s="13">
        <v>317009729.88</v>
      </c>
      <c r="O85" s="14">
        <v>9000000</v>
      </c>
      <c r="P85" s="13">
        <v>317009729.88</v>
      </c>
      <c r="Q85" s="14">
        <v>0</v>
      </c>
      <c r="R85" s="15">
        <v>0.88638945903583444</v>
      </c>
    </row>
    <row r="86" spans="1:18" s="11" customFormat="1" ht="24" x14ac:dyDescent="0.25">
      <c r="A86" s="7" t="str">
        <f>_xlfn.CONCAT(BASE!B82,BASE!C82,BASE!D82,BASE!E82,BASE!F82,BASE!G82,BASE!H82)</f>
        <v>A020202009</v>
      </c>
      <c r="B86" s="7" t="str">
        <f>+BASE!N82</f>
        <v>SERVICIOS PARA LA COMUNIDAD, SOCIALES Y PERSONALES</v>
      </c>
      <c r="C86" s="7" t="str">
        <f>+BASE!K82</f>
        <v>Nación</v>
      </c>
      <c r="D86" s="7" t="str">
        <f>+BASE!M82</f>
        <v>CSF</v>
      </c>
      <c r="E86" s="7">
        <f>+BASE!L82</f>
        <v>10</v>
      </c>
      <c r="F86" s="7" t="s">
        <v>186</v>
      </c>
      <c r="G86" s="8">
        <v>325846270</v>
      </c>
      <c r="H86" s="8">
        <v>276052894.91000003</v>
      </c>
      <c r="I86" s="8">
        <v>49793375.090000004</v>
      </c>
      <c r="J86" s="8">
        <v>276052894.91000003</v>
      </c>
      <c r="K86" s="9">
        <v>0</v>
      </c>
      <c r="L86" s="8">
        <v>276052894.91000003</v>
      </c>
      <c r="M86" s="9">
        <v>0</v>
      </c>
      <c r="N86" s="8">
        <v>274618268.91000003</v>
      </c>
      <c r="O86" s="9">
        <v>1434626</v>
      </c>
      <c r="P86" s="8">
        <v>274618268.91000003</v>
      </c>
      <c r="Q86" s="9">
        <v>0</v>
      </c>
      <c r="R86" s="10">
        <v>0.8471875246876388</v>
      </c>
    </row>
    <row r="87" spans="1:18" ht="24" x14ac:dyDescent="0.25">
      <c r="A87" s="12" t="str">
        <f>_xlfn.CONCAT(BASE!B83,BASE!C83,BASE!D83,BASE!E83,BASE!F83,BASE!G83,BASE!H83)</f>
        <v>A020202009002</v>
      </c>
      <c r="B87" s="12" t="str">
        <f>+BASE!N83</f>
        <v>SERVICIOS DE EDUCACIÓN</v>
      </c>
      <c r="C87" s="12" t="str">
        <f>+BASE!K83</f>
        <v>Nación</v>
      </c>
      <c r="D87" s="12" t="str">
        <f>+BASE!M83</f>
        <v>CSF</v>
      </c>
      <c r="E87" s="12">
        <f>+BASE!L83</f>
        <v>10</v>
      </c>
      <c r="F87" s="12" t="s">
        <v>186</v>
      </c>
      <c r="G87" s="13">
        <v>161346270</v>
      </c>
      <c r="H87" s="13">
        <v>158072233</v>
      </c>
      <c r="I87" s="13">
        <v>3274037</v>
      </c>
      <c r="J87" s="13">
        <v>158072233</v>
      </c>
      <c r="K87" s="14">
        <v>0</v>
      </c>
      <c r="L87" s="13">
        <v>158072233</v>
      </c>
      <c r="M87" s="14">
        <v>0</v>
      </c>
      <c r="N87" s="13">
        <v>156637607</v>
      </c>
      <c r="O87" s="14">
        <v>1434626</v>
      </c>
      <c r="P87" s="13">
        <v>156637607</v>
      </c>
      <c r="Q87" s="14">
        <v>0</v>
      </c>
      <c r="R87" s="15">
        <v>0.97970800936395985</v>
      </c>
    </row>
    <row r="88" spans="1:18" ht="36" x14ac:dyDescent="0.25">
      <c r="A88" s="12" t="str">
        <f>_xlfn.CONCAT(BASE!B84,BASE!C84,BASE!D84,BASE!E84,BASE!F84,BASE!G84,BASE!H84)</f>
        <v>A020202009003</v>
      </c>
      <c r="B88" s="12" t="str">
        <f>+BASE!N84</f>
        <v>SERVICIOS PARA EL CUIDADO DE LA SALUD HUMANA Y SERVICIOS SOCIALES</v>
      </c>
      <c r="C88" s="12" t="str">
        <f>+BASE!K84</f>
        <v>Nación</v>
      </c>
      <c r="D88" s="12" t="str">
        <f>+BASE!M84</f>
        <v>CSF</v>
      </c>
      <c r="E88" s="12">
        <f>+BASE!L84</f>
        <v>10</v>
      </c>
      <c r="F88" s="12" t="s">
        <v>186</v>
      </c>
      <c r="G88" s="13">
        <v>100000000</v>
      </c>
      <c r="H88" s="13">
        <v>62096500</v>
      </c>
      <c r="I88" s="13">
        <v>37903500</v>
      </c>
      <c r="J88" s="13">
        <v>62096500</v>
      </c>
      <c r="K88" s="14">
        <v>0</v>
      </c>
      <c r="L88" s="13">
        <v>62096500</v>
      </c>
      <c r="M88" s="14">
        <v>0</v>
      </c>
      <c r="N88" s="13">
        <v>62096500</v>
      </c>
      <c r="O88" s="14">
        <v>0</v>
      </c>
      <c r="P88" s="13">
        <v>62096500</v>
      </c>
      <c r="Q88" s="14">
        <v>0</v>
      </c>
      <c r="R88" s="15">
        <v>0.62096499999999999</v>
      </c>
    </row>
    <row r="89" spans="1:18" ht="60" x14ac:dyDescent="0.25">
      <c r="A89" s="12" t="str">
        <f>_xlfn.CONCAT(BASE!B85,BASE!C85,BASE!D85,BASE!E85,BASE!F85,BASE!G85,BASE!H85)</f>
        <v>A020202009004</v>
      </c>
      <c r="B89" s="12" t="str">
        <f>+BASE!N85</f>
        <v>SERVICIOS DE ALCANTARILLADO, RECOLECCIÓN, TRATAMIENTO Y DISPOSICIÓN DE DESECHOS Y OTROS SERVICIOS DE SANEAMIENTO AMBIENTAL</v>
      </c>
      <c r="C89" s="12" t="str">
        <f>+BASE!K85</f>
        <v>Nación</v>
      </c>
      <c r="D89" s="12" t="str">
        <f>+BASE!M85</f>
        <v>CSF</v>
      </c>
      <c r="E89" s="12">
        <f>+BASE!L85</f>
        <v>10</v>
      </c>
      <c r="F89" s="12" t="s">
        <v>186</v>
      </c>
      <c r="G89" s="13">
        <v>64500000</v>
      </c>
      <c r="H89" s="13">
        <v>55884161.909999996</v>
      </c>
      <c r="I89" s="13">
        <v>8615838.0899999999</v>
      </c>
      <c r="J89" s="13">
        <v>55884161.909999996</v>
      </c>
      <c r="K89" s="14">
        <v>0</v>
      </c>
      <c r="L89" s="13">
        <v>55884161.909999996</v>
      </c>
      <c r="M89" s="14">
        <v>0</v>
      </c>
      <c r="N89" s="13">
        <v>55884161.909999996</v>
      </c>
      <c r="O89" s="14">
        <v>0</v>
      </c>
      <c r="P89" s="13">
        <v>55884161.909999996</v>
      </c>
      <c r="Q89" s="14">
        <v>0</v>
      </c>
      <c r="R89" s="15">
        <v>0.86642111488372087</v>
      </c>
    </row>
    <row r="90" spans="1:18" s="11" customFormat="1" ht="24" x14ac:dyDescent="0.25">
      <c r="A90" s="7" t="str">
        <f>_xlfn.CONCAT(BASE!B86,BASE!C86,BASE!D86,BASE!E86,BASE!F86,BASE!G86,BASE!H86)</f>
        <v>A020202010</v>
      </c>
      <c r="B90" s="7" t="str">
        <f>+BASE!N86</f>
        <v>VIÁTICOS DE LOS FUNCIONARIOS EN COMISIÓN</v>
      </c>
      <c r="C90" s="7" t="str">
        <f>+BASE!K86</f>
        <v>Nación</v>
      </c>
      <c r="D90" s="7" t="str">
        <f>+BASE!M86</f>
        <v>CSF</v>
      </c>
      <c r="E90" s="7">
        <f>+BASE!L86</f>
        <v>10</v>
      </c>
      <c r="F90" s="7" t="s">
        <v>186</v>
      </c>
      <c r="G90" s="8">
        <v>98495000</v>
      </c>
      <c r="H90" s="8">
        <v>40074549</v>
      </c>
      <c r="I90" s="8">
        <v>58420451</v>
      </c>
      <c r="J90" s="8">
        <v>40074549</v>
      </c>
      <c r="K90" s="9">
        <v>0</v>
      </c>
      <c r="L90" s="8">
        <v>40074549</v>
      </c>
      <c r="M90" s="9">
        <v>0</v>
      </c>
      <c r="N90" s="8">
        <v>40074549</v>
      </c>
      <c r="O90" s="9">
        <v>0</v>
      </c>
      <c r="P90" s="8">
        <v>40074549</v>
      </c>
      <c r="Q90" s="9">
        <v>0</v>
      </c>
      <c r="R90" s="10">
        <v>0.40686886643992082</v>
      </c>
    </row>
    <row r="91" spans="1:18" s="11" customFormat="1" ht="24" x14ac:dyDescent="0.25">
      <c r="A91" s="7" t="str">
        <f>_xlfn.CONCAT(BASE!B87,BASE!C87,BASE!D87,BASE!E87,BASE!F87,BASE!G87,BASE!H87)</f>
        <v>A03</v>
      </c>
      <c r="B91" s="7" t="str">
        <f>+BASE!N87</f>
        <v>TRANSFERENCIAS CORRIENTES</v>
      </c>
      <c r="C91" s="7" t="str">
        <f>+BASE!K87</f>
        <v>Nación</v>
      </c>
      <c r="D91" s="7" t="str">
        <f>+BASE!M87</f>
        <v>CSF</v>
      </c>
      <c r="E91" s="7">
        <f>+BASE!L87</f>
        <v>10</v>
      </c>
      <c r="F91" s="7" t="s">
        <v>186</v>
      </c>
      <c r="G91" s="8">
        <v>197572454</v>
      </c>
      <c r="H91" s="8">
        <v>65678919</v>
      </c>
      <c r="I91" s="8">
        <v>131893535</v>
      </c>
      <c r="J91" s="8">
        <v>65678919</v>
      </c>
      <c r="K91" s="9">
        <v>0</v>
      </c>
      <c r="L91" s="8">
        <v>65678919</v>
      </c>
      <c r="M91" s="9">
        <v>0</v>
      </c>
      <c r="N91" s="8">
        <v>65678919</v>
      </c>
      <c r="O91" s="9">
        <v>0</v>
      </c>
      <c r="P91" s="8">
        <v>65678919</v>
      </c>
      <c r="Q91" s="9">
        <v>0</v>
      </c>
      <c r="R91" s="10">
        <v>0.33242953493911659</v>
      </c>
    </row>
    <row r="92" spans="1:18" s="11" customFormat="1" ht="24" x14ac:dyDescent="0.25">
      <c r="A92" s="7" t="str">
        <f>_xlfn.CONCAT(BASE!B88,BASE!C88,BASE!D88,BASE!E88,BASE!F88,BASE!G88,BASE!H88)</f>
        <v>A0304</v>
      </c>
      <c r="B92" s="7" t="str">
        <f>+BASE!N88</f>
        <v>PRESTACIONES PARA CUBRIR RIESGOS SOCIALES</v>
      </c>
      <c r="C92" s="7" t="str">
        <f>+BASE!K88</f>
        <v>Nación</v>
      </c>
      <c r="D92" s="7" t="str">
        <f>+BASE!M88</f>
        <v>CSF</v>
      </c>
      <c r="E92" s="7">
        <f>+BASE!L88</f>
        <v>10</v>
      </c>
      <c r="F92" s="7" t="s">
        <v>186</v>
      </c>
      <c r="G92" s="8">
        <v>153872454</v>
      </c>
      <c r="H92" s="8">
        <v>65678919</v>
      </c>
      <c r="I92" s="8">
        <v>88193535</v>
      </c>
      <c r="J92" s="8">
        <v>65678919</v>
      </c>
      <c r="K92" s="9">
        <v>0</v>
      </c>
      <c r="L92" s="8">
        <v>65678919</v>
      </c>
      <c r="M92" s="9">
        <v>0</v>
      </c>
      <c r="N92" s="8">
        <v>65678919</v>
      </c>
      <c r="O92" s="9">
        <v>0</v>
      </c>
      <c r="P92" s="8">
        <v>65678919</v>
      </c>
      <c r="Q92" s="9">
        <v>0</v>
      </c>
      <c r="R92" s="10">
        <v>0.42684000477434381</v>
      </c>
    </row>
    <row r="93" spans="1:18" s="11" customFormat="1" ht="24" x14ac:dyDescent="0.25">
      <c r="A93" s="7" t="str">
        <f>_xlfn.CONCAT(BASE!B89,BASE!C89,BASE!D89,BASE!E89,BASE!F89,BASE!G89,BASE!H89)</f>
        <v>A030402</v>
      </c>
      <c r="B93" s="7" t="str">
        <f>+BASE!N89</f>
        <v>PRESTACIONES SOCIALES RELACIONADAS CON EL EMPLEO</v>
      </c>
      <c r="C93" s="7" t="str">
        <f>+BASE!K89</f>
        <v>Nación</v>
      </c>
      <c r="D93" s="7" t="str">
        <f>+BASE!M89</f>
        <v>CSF</v>
      </c>
      <c r="E93" s="7">
        <f>+BASE!L89</f>
        <v>10</v>
      </c>
      <c r="F93" s="7" t="s">
        <v>186</v>
      </c>
      <c r="G93" s="8">
        <v>153872454</v>
      </c>
      <c r="H93" s="8">
        <v>65678919</v>
      </c>
      <c r="I93" s="8">
        <v>88193535</v>
      </c>
      <c r="J93" s="8">
        <v>65678919</v>
      </c>
      <c r="K93" s="9">
        <v>0</v>
      </c>
      <c r="L93" s="8">
        <v>65678919</v>
      </c>
      <c r="M93" s="9">
        <v>0</v>
      </c>
      <c r="N93" s="8">
        <v>65678919</v>
      </c>
      <c r="O93" s="9">
        <v>0</v>
      </c>
      <c r="P93" s="8">
        <v>65678919</v>
      </c>
      <c r="Q93" s="9">
        <v>0</v>
      </c>
      <c r="R93" s="10">
        <v>0.42684000477434381</v>
      </c>
    </row>
    <row r="94" spans="1:18" s="11" customFormat="1" ht="36" x14ac:dyDescent="0.25">
      <c r="A94" s="7" t="str">
        <f>_xlfn.CONCAT(BASE!B90,BASE!C90,BASE!D90,BASE!E90,BASE!F90,BASE!G90,BASE!H90)</f>
        <v>A030402012</v>
      </c>
      <c r="B94" s="7" t="str">
        <f>+BASE!N90</f>
        <v>INCAPACIDADES Y LICENCIAS DE MATERNIDAD Y PATERNIDAD (NO DE PENSIONES)</v>
      </c>
      <c r="C94" s="7" t="str">
        <f>+BASE!K90</f>
        <v>Nación</v>
      </c>
      <c r="D94" s="7" t="str">
        <f>+BASE!M90</f>
        <v>CSF</v>
      </c>
      <c r="E94" s="7">
        <f>+BASE!L90</f>
        <v>10</v>
      </c>
      <c r="F94" s="7" t="s">
        <v>186</v>
      </c>
      <c r="G94" s="8">
        <v>153872454</v>
      </c>
      <c r="H94" s="8">
        <v>65678919</v>
      </c>
      <c r="I94" s="8">
        <v>88193535</v>
      </c>
      <c r="J94" s="8">
        <v>65678919</v>
      </c>
      <c r="K94" s="9">
        <v>0</v>
      </c>
      <c r="L94" s="8">
        <v>65678919</v>
      </c>
      <c r="M94" s="9">
        <v>0</v>
      </c>
      <c r="N94" s="8">
        <v>65678919</v>
      </c>
      <c r="O94" s="9">
        <v>0</v>
      </c>
      <c r="P94" s="8">
        <v>65678919</v>
      </c>
      <c r="Q94" s="9">
        <v>0</v>
      </c>
      <c r="R94" s="10">
        <v>0.42684000477434381</v>
      </c>
    </row>
    <row r="95" spans="1:18" ht="24" x14ac:dyDescent="0.25">
      <c r="A95" s="12" t="str">
        <f>_xlfn.CONCAT(BASE!B91,BASE!C91,BASE!D91,BASE!E91,BASE!F91,BASE!G91,BASE!H91)</f>
        <v>A030402012001</v>
      </c>
      <c r="B95" s="12" t="str">
        <f>+BASE!N91</f>
        <v>INCAPACIDADES (NO DE PENSIONES)</v>
      </c>
      <c r="C95" s="12" t="str">
        <f>+BASE!K91</f>
        <v>Nación</v>
      </c>
      <c r="D95" s="12" t="str">
        <f>+BASE!M91</f>
        <v>CSF</v>
      </c>
      <c r="E95" s="12">
        <f>+BASE!L91</f>
        <v>10</v>
      </c>
      <c r="F95" s="12" t="s">
        <v>186</v>
      </c>
      <c r="G95" s="13">
        <v>98189148</v>
      </c>
      <c r="H95" s="13">
        <v>51372854</v>
      </c>
      <c r="I95" s="13">
        <v>46816294</v>
      </c>
      <c r="J95" s="13">
        <v>51372854</v>
      </c>
      <c r="K95" s="14">
        <v>0</v>
      </c>
      <c r="L95" s="13">
        <v>51372854</v>
      </c>
      <c r="M95" s="14">
        <v>0</v>
      </c>
      <c r="N95" s="13">
        <v>51372854</v>
      </c>
      <c r="O95" s="14">
        <v>0</v>
      </c>
      <c r="P95" s="13">
        <v>51372854</v>
      </c>
      <c r="Q95" s="14">
        <v>0</v>
      </c>
      <c r="R95" s="15">
        <v>0.5232029714729779</v>
      </c>
    </row>
    <row r="96" spans="1:18" ht="24" x14ac:dyDescent="0.25">
      <c r="A96" s="12" t="str">
        <f>_xlfn.CONCAT(BASE!B92,BASE!C92,BASE!D92,BASE!E92,BASE!F92,BASE!G92,BASE!H92)</f>
        <v>A030402012002</v>
      </c>
      <c r="B96" s="12" t="str">
        <f>+BASE!N92</f>
        <v>LICENCIAS DE MATERNIDAD Y PATERNIDAD (NO DE PENSIONES)</v>
      </c>
      <c r="C96" s="12" t="str">
        <f>+BASE!K92</f>
        <v>Nación</v>
      </c>
      <c r="D96" s="12" t="str">
        <f>+BASE!M92</f>
        <v>CSF</v>
      </c>
      <c r="E96" s="12">
        <f>+BASE!L92</f>
        <v>10</v>
      </c>
      <c r="F96" s="12" t="s">
        <v>186</v>
      </c>
      <c r="G96" s="13">
        <v>55683306</v>
      </c>
      <c r="H96" s="13">
        <v>14306065</v>
      </c>
      <c r="I96" s="13">
        <v>41377241</v>
      </c>
      <c r="J96" s="13">
        <v>14306065</v>
      </c>
      <c r="K96" s="14">
        <v>0</v>
      </c>
      <c r="L96" s="13">
        <v>14306065</v>
      </c>
      <c r="M96" s="14">
        <v>0</v>
      </c>
      <c r="N96" s="13">
        <v>14306065</v>
      </c>
      <c r="O96" s="14">
        <v>0</v>
      </c>
      <c r="P96" s="13">
        <v>14306065</v>
      </c>
      <c r="Q96" s="14">
        <v>0</v>
      </c>
      <c r="R96" s="15">
        <v>0.25691838412036816</v>
      </c>
    </row>
    <row r="97" spans="1:18" s="11" customFormat="1" ht="24" x14ac:dyDescent="0.25">
      <c r="A97" s="7" t="str">
        <f>_xlfn.CONCAT(BASE!B93,BASE!C93,BASE!D93,BASE!E93,BASE!F93,BASE!G93,BASE!H93)</f>
        <v>A0310</v>
      </c>
      <c r="B97" s="7" t="str">
        <f>+BASE!N93</f>
        <v>SENTENCIAS Y CONCILIACIONES</v>
      </c>
      <c r="C97" s="7" t="str">
        <f>+BASE!K93</f>
        <v>Nación</v>
      </c>
      <c r="D97" s="7" t="str">
        <f>+BASE!M93</f>
        <v>CSF</v>
      </c>
      <c r="E97" s="7">
        <f>+BASE!L93</f>
        <v>10</v>
      </c>
      <c r="F97" s="7" t="s">
        <v>186</v>
      </c>
      <c r="G97" s="8">
        <v>43700000</v>
      </c>
      <c r="H97" s="8">
        <v>0</v>
      </c>
      <c r="I97" s="8">
        <v>43700000</v>
      </c>
      <c r="J97" s="8">
        <v>0</v>
      </c>
      <c r="K97" s="9">
        <v>0</v>
      </c>
      <c r="L97" s="8">
        <v>0</v>
      </c>
      <c r="M97" s="9">
        <v>0</v>
      </c>
      <c r="N97" s="8">
        <v>0</v>
      </c>
      <c r="O97" s="9">
        <v>0</v>
      </c>
      <c r="P97" s="8">
        <v>0</v>
      </c>
      <c r="Q97" s="9">
        <v>0</v>
      </c>
      <c r="R97" s="10" t="s">
        <v>0</v>
      </c>
    </row>
    <row r="98" spans="1:18" s="11" customFormat="1" ht="24" x14ac:dyDescent="0.25">
      <c r="A98" s="7" t="str">
        <f>_xlfn.CONCAT(BASE!B94,BASE!C94,BASE!D94,BASE!E94,BASE!F94,BASE!G94,BASE!H94)</f>
        <v>A031001</v>
      </c>
      <c r="B98" s="7" t="str">
        <f>+BASE!N94</f>
        <v>FALLOS NACIONALES</v>
      </c>
      <c r="C98" s="7" t="str">
        <f>+BASE!K94</f>
        <v>Nación</v>
      </c>
      <c r="D98" s="7" t="str">
        <f>+BASE!M94</f>
        <v>CSF</v>
      </c>
      <c r="E98" s="7">
        <f>+BASE!L94</f>
        <v>10</v>
      </c>
      <c r="F98" s="7" t="s">
        <v>186</v>
      </c>
      <c r="G98" s="8">
        <v>43700000</v>
      </c>
      <c r="H98" s="8">
        <v>0</v>
      </c>
      <c r="I98" s="8">
        <v>43700000</v>
      </c>
      <c r="J98" s="8">
        <v>0</v>
      </c>
      <c r="K98" s="9">
        <v>0</v>
      </c>
      <c r="L98" s="8">
        <v>0</v>
      </c>
      <c r="M98" s="9">
        <v>0</v>
      </c>
      <c r="N98" s="8">
        <v>0</v>
      </c>
      <c r="O98" s="9">
        <v>0</v>
      </c>
      <c r="P98" s="8">
        <v>0</v>
      </c>
      <c r="Q98" s="9">
        <v>0</v>
      </c>
      <c r="R98" s="10" t="s">
        <v>0</v>
      </c>
    </row>
    <row r="99" spans="1:18" ht="24" x14ac:dyDescent="0.25">
      <c r="A99" s="12" t="str">
        <f>_xlfn.CONCAT(BASE!B95,BASE!C95,BASE!D95,BASE!E95,BASE!F95,BASE!G95,BASE!H95)</f>
        <v>A031001001</v>
      </c>
      <c r="B99" s="12" t="str">
        <f>+BASE!N95</f>
        <v>SENTENCIAS</v>
      </c>
      <c r="C99" s="12" t="str">
        <f>+BASE!K95</f>
        <v>Nación</v>
      </c>
      <c r="D99" s="12" t="str">
        <f>+BASE!M95</f>
        <v>CSF</v>
      </c>
      <c r="E99" s="12">
        <f>+BASE!L95</f>
        <v>10</v>
      </c>
      <c r="F99" s="12" t="s">
        <v>186</v>
      </c>
      <c r="G99" s="13">
        <v>43700000</v>
      </c>
      <c r="H99" s="13">
        <v>0</v>
      </c>
      <c r="I99" s="13">
        <v>43700000</v>
      </c>
      <c r="J99" s="13">
        <v>0</v>
      </c>
      <c r="K99" s="14">
        <v>0</v>
      </c>
      <c r="L99" s="13">
        <v>0</v>
      </c>
      <c r="M99" s="14">
        <v>0</v>
      </c>
      <c r="N99" s="13">
        <v>0</v>
      </c>
      <c r="O99" s="14">
        <v>0</v>
      </c>
      <c r="P99" s="13">
        <v>0</v>
      </c>
      <c r="Q99" s="14">
        <v>0</v>
      </c>
      <c r="R99" s="15" t="s">
        <v>0</v>
      </c>
    </row>
    <row r="100" spans="1:18" s="11" customFormat="1" ht="24" x14ac:dyDescent="0.25">
      <c r="A100" s="7" t="str">
        <f>_xlfn.CONCAT(BASE!B96,BASE!C96,BASE!D96,BASE!E96,BASE!F96,BASE!G96,BASE!H96)</f>
        <v>A08</v>
      </c>
      <c r="B100" s="7" t="str">
        <f>+BASE!N96</f>
        <v>GASTOS POR TRIBUTOS, MULTAS, SANCIONES E INTERESES DE MORA</v>
      </c>
      <c r="C100" s="7" t="str">
        <f>+BASE!K96</f>
        <v>Nación</v>
      </c>
      <c r="D100" s="7" t="str">
        <f>+BASE!M96</f>
        <v>CSF</v>
      </c>
      <c r="E100" s="7">
        <f>+BASE!L96</f>
        <v>10</v>
      </c>
      <c r="F100" s="7" t="s">
        <v>186</v>
      </c>
      <c r="G100" s="8">
        <v>338000000</v>
      </c>
      <c r="H100" s="8">
        <v>229450794</v>
      </c>
      <c r="I100" s="8">
        <v>108549206</v>
      </c>
      <c r="J100" s="8">
        <v>229450794</v>
      </c>
      <c r="K100" s="9">
        <v>0</v>
      </c>
      <c r="L100" s="8">
        <v>229450794</v>
      </c>
      <c r="M100" s="9">
        <v>0</v>
      </c>
      <c r="N100" s="8">
        <v>229450794</v>
      </c>
      <c r="O100" s="9">
        <v>0</v>
      </c>
      <c r="P100" s="8">
        <v>229450794</v>
      </c>
      <c r="Q100" s="9">
        <v>0</v>
      </c>
      <c r="R100" s="10">
        <v>0.6788485029585799</v>
      </c>
    </row>
    <row r="101" spans="1:18" s="11" customFormat="1" ht="24" x14ac:dyDescent="0.25">
      <c r="A101" s="7" t="str">
        <f>_xlfn.CONCAT(BASE!B97,BASE!C97,BASE!D97,BASE!E97,BASE!F97,BASE!G97,BASE!H97)</f>
        <v>A0801</v>
      </c>
      <c r="B101" s="7" t="str">
        <f>+BASE!N97</f>
        <v>IMPUESTOS</v>
      </c>
      <c r="C101" s="7" t="str">
        <f>+BASE!K97</f>
        <v>Nación</v>
      </c>
      <c r="D101" s="7" t="str">
        <f>+BASE!M97</f>
        <v>CSF</v>
      </c>
      <c r="E101" s="7">
        <f>+BASE!L97</f>
        <v>10</v>
      </c>
      <c r="F101" s="7" t="s">
        <v>186</v>
      </c>
      <c r="G101" s="8">
        <v>331000000</v>
      </c>
      <c r="H101" s="8">
        <v>229450794</v>
      </c>
      <c r="I101" s="8">
        <v>101549206</v>
      </c>
      <c r="J101" s="8">
        <v>229450794</v>
      </c>
      <c r="K101" s="9">
        <v>0</v>
      </c>
      <c r="L101" s="8">
        <v>229450794</v>
      </c>
      <c r="M101" s="9">
        <v>0</v>
      </c>
      <c r="N101" s="8">
        <v>229450794</v>
      </c>
      <c r="O101" s="9">
        <v>0</v>
      </c>
      <c r="P101" s="8">
        <v>229450794</v>
      </c>
      <c r="Q101" s="9">
        <v>0</v>
      </c>
      <c r="R101" s="10">
        <v>0.69320481570996983</v>
      </c>
    </row>
    <row r="102" spans="1:18" s="11" customFormat="1" ht="24" x14ac:dyDescent="0.25">
      <c r="A102" s="7" t="str">
        <f>_xlfn.CONCAT(BASE!B98,BASE!C98,BASE!D98,BASE!E98,BASE!F98,BASE!G98,BASE!H98)</f>
        <v>A080102</v>
      </c>
      <c r="B102" s="7" t="str">
        <f>+BASE!N98</f>
        <v>IMPUESTOS TERRITORIALES</v>
      </c>
      <c r="C102" s="7" t="str">
        <f>+BASE!K98</f>
        <v>Nación</v>
      </c>
      <c r="D102" s="7" t="str">
        <f>+BASE!M98</f>
        <v>CSF</v>
      </c>
      <c r="E102" s="7">
        <f>+BASE!L98</f>
        <v>10</v>
      </c>
      <c r="F102" s="7" t="s">
        <v>186</v>
      </c>
      <c r="G102" s="8">
        <v>331000000</v>
      </c>
      <c r="H102" s="8">
        <v>229450794</v>
      </c>
      <c r="I102" s="8">
        <v>101549206</v>
      </c>
      <c r="J102" s="8">
        <v>229450794</v>
      </c>
      <c r="K102" s="9">
        <v>0</v>
      </c>
      <c r="L102" s="8">
        <v>229450794</v>
      </c>
      <c r="M102" s="9">
        <v>0</v>
      </c>
      <c r="N102" s="8">
        <v>229450794</v>
      </c>
      <c r="O102" s="9">
        <v>0</v>
      </c>
      <c r="P102" s="8">
        <v>229450794</v>
      </c>
      <c r="Q102" s="9">
        <v>0</v>
      </c>
      <c r="R102" s="10">
        <v>0.69320481570996983</v>
      </c>
    </row>
    <row r="103" spans="1:18" ht="24" x14ac:dyDescent="0.25">
      <c r="A103" s="12" t="str">
        <f>_xlfn.CONCAT(BASE!B99,BASE!C99,BASE!D99,BASE!E99,BASE!F99,BASE!G99,BASE!H99)</f>
        <v>A080102001</v>
      </c>
      <c r="B103" s="12" t="str">
        <f>+BASE!N99</f>
        <v>IMPUESTO PREDIAL Y SOBRETASA AMBIENTAL</v>
      </c>
      <c r="C103" s="12" t="str">
        <f>+BASE!K99</f>
        <v>Nación</v>
      </c>
      <c r="D103" s="12" t="str">
        <f>+BASE!M99</f>
        <v>CSF</v>
      </c>
      <c r="E103" s="12">
        <f>+BASE!L99</f>
        <v>10</v>
      </c>
      <c r="F103" s="12" t="s">
        <v>186</v>
      </c>
      <c r="G103" s="13">
        <v>229970000</v>
      </c>
      <c r="H103" s="13">
        <v>138564693</v>
      </c>
      <c r="I103" s="13">
        <v>91405307</v>
      </c>
      <c r="J103" s="13">
        <v>138564693</v>
      </c>
      <c r="K103" s="14">
        <v>0</v>
      </c>
      <c r="L103" s="13">
        <v>138564693</v>
      </c>
      <c r="M103" s="14">
        <v>0</v>
      </c>
      <c r="N103" s="13">
        <v>138564693</v>
      </c>
      <c r="O103" s="14">
        <v>0</v>
      </c>
      <c r="P103" s="13">
        <v>138564693</v>
      </c>
      <c r="Q103" s="14">
        <v>0</v>
      </c>
      <c r="R103" s="15">
        <v>0.6025337783189112</v>
      </c>
    </row>
    <row r="104" spans="1:18" ht="24" x14ac:dyDescent="0.25">
      <c r="A104" s="12" t="str">
        <f>_xlfn.CONCAT(BASE!B100,BASE!C100,BASE!D100,BASE!E100,BASE!F100,BASE!G100,BASE!H100)</f>
        <v>A080102002</v>
      </c>
      <c r="B104" s="12" t="str">
        <f>+BASE!N100</f>
        <v>IMPUESTO DE DELINEACIÓN URBANA</v>
      </c>
      <c r="C104" s="12" t="str">
        <f>+BASE!K100</f>
        <v>Nación</v>
      </c>
      <c r="D104" s="12" t="str">
        <f>+BASE!M100</f>
        <v>CSF</v>
      </c>
      <c r="E104" s="12">
        <f>+BASE!L100</f>
        <v>10</v>
      </c>
      <c r="F104" s="12" t="s">
        <v>186</v>
      </c>
      <c r="G104" s="13">
        <v>100000000</v>
      </c>
      <c r="H104" s="13">
        <v>90082101</v>
      </c>
      <c r="I104" s="13">
        <v>9917899</v>
      </c>
      <c r="J104" s="13">
        <v>90082101</v>
      </c>
      <c r="K104" s="14">
        <v>0</v>
      </c>
      <c r="L104" s="13">
        <v>90082101</v>
      </c>
      <c r="M104" s="14">
        <v>0</v>
      </c>
      <c r="N104" s="13">
        <v>90082101</v>
      </c>
      <c r="O104" s="14">
        <v>0</v>
      </c>
      <c r="P104" s="13">
        <v>90082101</v>
      </c>
      <c r="Q104" s="14">
        <v>0</v>
      </c>
      <c r="R104" s="15">
        <v>0.90082101000000003</v>
      </c>
    </row>
    <row r="105" spans="1:18" ht="24" x14ac:dyDescent="0.25">
      <c r="A105" s="12" t="str">
        <f>_xlfn.CONCAT(BASE!B101,BASE!C101,BASE!D101,BASE!E101,BASE!F101,BASE!G101,BASE!H101)</f>
        <v>A080102006</v>
      </c>
      <c r="B105" s="12" t="str">
        <f>+BASE!N101</f>
        <v>IMPUESTO SOBRE VEHÍCULOS AUTOMOTORES</v>
      </c>
      <c r="C105" s="12" t="str">
        <f>+BASE!K101</f>
        <v>Nación</v>
      </c>
      <c r="D105" s="12" t="str">
        <f>+BASE!M101</f>
        <v>CSF</v>
      </c>
      <c r="E105" s="12">
        <f>+BASE!L101</f>
        <v>10</v>
      </c>
      <c r="F105" s="12" t="s">
        <v>186</v>
      </c>
      <c r="G105" s="13">
        <v>1030000</v>
      </c>
      <c r="H105" s="13">
        <v>804000</v>
      </c>
      <c r="I105" s="13">
        <v>226000</v>
      </c>
      <c r="J105" s="13">
        <v>804000</v>
      </c>
      <c r="K105" s="14">
        <v>0</v>
      </c>
      <c r="L105" s="13">
        <v>804000</v>
      </c>
      <c r="M105" s="14">
        <v>0</v>
      </c>
      <c r="N105" s="13">
        <v>804000</v>
      </c>
      <c r="O105" s="14">
        <v>0</v>
      </c>
      <c r="P105" s="13">
        <v>804000</v>
      </c>
      <c r="Q105" s="14">
        <v>0</v>
      </c>
      <c r="R105" s="15">
        <v>0.78058252427184471</v>
      </c>
    </row>
    <row r="106" spans="1:18" s="11" customFormat="1" ht="24" x14ac:dyDescent="0.25">
      <c r="A106" s="7" t="str">
        <f>_xlfn.CONCAT(BASE!B102,BASE!C102,BASE!D102,BASE!E102,BASE!F102,BASE!G102,BASE!H102)</f>
        <v>A0802</v>
      </c>
      <c r="B106" s="7" t="str">
        <f>+BASE!N102</f>
        <v>ESTAMPILLAS</v>
      </c>
      <c r="C106" s="7" t="str">
        <f>+BASE!K102</f>
        <v>Nación</v>
      </c>
      <c r="D106" s="7" t="str">
        <f>+BASE!M102</f>
        <v>CSF</v>
      </c>
      <c r="E106" s="7">
        <f>+BASE!L102</f>
        <v>10</v>
      </c>
      <c r="F106" s="7" t="s">
        <v>186</v>
      </c>
      <c r="G106" s="8">
        <v>2634905</v>
      </c>
      <c r="H106" s="8">
        <v>0</v>
      </c>
      <c r="I106" s="8">
        <v>2634905</v>
      </c>
      <c r="J106" s="8">
        <v>0</v>
      </c>
      <c r="K106" s="9">
        <v>0</v>
      </c>
      <c r="L106" s="8">
        <v>0</v>
      </c>
      <c r="M106" s="9">
        <v>0</v>
      </c>
      <c r="N106" s="8">
        <v>0</v>
      </c>
      <c r="O106" s="9">
        <v>0</v>
      </c>
      <c r="P106" s="8">
        <v>0</v>
      </c>
      <c r="Q106" s="9">
        <v>0</v>
      </c>
      <c r="R106" s="10" t="s">
        <v>0</v>
      </c>
    </row>
    <row r="107" spans="1:18" s="11" customFormat="1" ht="24" x14ac:dyDescent="0.25">
      <c r="A107" s="7" t="str">
        <f>_xlfn.CONCAT(BASE!B103,BASE!C103,BASE!D103,BASE!E103,BASE!F103,BASE!G103,BASE!H103)</f>
        <v>A0805</v>
      </c>
      <c r="B107" s="7" t="str">
        <f>+BASE!N103</f>
        <v>MULTAS, SANCIONES E INTERESES DE MORA</v>
      </c>
      <c r="C107" s="7" t="str">
        <f>+BASE!K103</f>
        <v>Nación</v>
      </c>
      <c r="D107" s="7" t="str">
        <f>+BASE!M103</f>
        <v>CSF</v>
      </c>
      <c r="E107" s="7">
        <f>+BASE!L103</f>
        <v>10</v>
      </c>
      <c r="F107" s="7" t="s">
        <v>186</v>
      </c>
      <c r="G107" s="8">
        <v>4365095</v>
      </c>
      <c r="H107" s="8">
        <v>0</v>
      </c>
      <c r="I107" s="8">
        <v>4365095</v>
      </c>
      <c r="J107" s="8">
        <v>0</v>
      </c>
      <c r="K107" s="9">
        <v>0</v>
      </c>
      <c r="L107" s="8">
        <v>0</v>
      </c>
      <c r="M107" s="9">
        <v>0</v>
      </c>
      <c r="N107" s="8">
        <v>0</v>
      </c>
      <c r="O107" s="9">
        <v>0</v>
      </c>
      <c r="P107" s="8">
        <v>0</v>
      </c>
      <c r="Q107" s="9">
        <v>0</v>
      </c>
      <c r="R107" s="10" t="s">
        <v>0</v>
      </c>
    </row>
    <row r="108" spans="1:18" s="11" customFormat="1" ht="24" x14ac:dyDescent="0.25">
      <c r="A108" s="7" t="str">
        <f>_xlfn.CONCAT(BASE!B104,BASE!C104,BASE!D104,BASE!E104,BASE!F104,BASE!G104,BASE!H104)</f>
        <v>A080502</v>
      </c>
      <c r="B108" s="7" t="str">
        <f>+BASE!N104</f>
        <v>INTERESES DE MORA</v>
      </c>
      <c r="C108" s="7" t="str">
        <f>+BASE!K104</f>
        <v>Nación</v>
      </c>
      <c r="D108" s="7" t="str">
        <f>+BASE!M104</f>
        <v>CSF</v>
      </c>
      <c r="E108" s="7">
        <f>+BASE!L104</f>
        <v>10</v>
      </c>
      <c r="F108" s="7" t="s">
        <v>186</v>
      </c>
      <c r="G108" s="8">
        <v>4365095</v>
      </c>
      <c r="H108" s="8">
        <v>0</v>
      </c>
      <c r="I108" s="8">
        <v>4365095</v>
      </c>
      <c r="J108" s="8">
        <v>0</v>
      </c>
      <c r="K108" s="9">
        <v>0</v>
      </c>
      <c r="L108" s="8">
        <v>0</v>
      </c>
      <c r="M108" s="9">
        <v>0</v>
      </c>
      <c r="N108" s="8">
        <v>0</v>
      </c>
      <c r="O108" s="9">
        <v>0</v>
      </c>
      <c r="P108" s="8">
        <v>0</v>
      </c>
      <c r="Q108" s="9">
        <v>0</v>
      </c>
      <c r="R108" s="10" t="s">
        <v>0</v>
      </c>
    </row>
    <row r="109" spans="1:18" ht="24" x14ac:dyDescent="0.25">
      <c r="A109" s="12" t="str">
        <f>_xlfn.CONCAT(BASE!B105,BASE!C105,BASE!D105,BASE!E105,BASE!F105,BASE!G105,BASE!H105)</f>
        <v>A080502001</v>
      </c>
      <c r="B109" s="12" t="str">
        <f>+BASE!N105</f>
        <v>IMPUESTOS, CONTRIBUCIONES Y TASAS</v>
      </c>
      <c r="C109" s="12" t="str">
        <f>+BASE!K105</f>
        <v>Nación</v>
      </c>
      <c r="D109" s="12" t="str">
        <f>+BASE!M105</f>
        <v>CSF</v>
      </c>
      <c r="E109" s="12">
        <f>+BASE!L105</f>
        <v>10</v>
      </c>
      <c r="F109" s="12" t="s">
        <v>186</v>
      </c>
      <c r="G109" s="13">
        <v>4365095</v>
      </c>
      <c r="H109" s="13">
        <v>0</v>
      </c>
      <c r="I109" s="13">
        <v>4365095</v>
      </c>
      <c r="J109" s="13">
        <v>0</v>
      </c>
      <c r="K109" s="14">
        <v>0</v>
      </c>
      <c r="L109" s="13">
        <v>0</v>
      </c>
      <c r="M109" s="14">
        <v>0</v>
      </c>
      <c r="N109" s="13">
        <v>0</v>
      </c>
      <c r="O109" s="14">
        <v>0</v>
      </c>
      <c r="P109" s="13">
        <v>0</v>
      </c>
      <c r="Q109" s="14">
        <v>0</v>
      </c>
      <c r="R109" s="15" t="s">
        <v>0</v>
      </c>
    </row>
    <row r="110" spans="1:18" s="11" customFormat="1" ht="36" x14ac:dyDescent="0.25">
      <c r="A110" s="7" t="str">
        <f>_xlfn.CONCAT(BASE!B106,BASE!C106,BASE!D106,BASE!E106,BASE!F106,BASE!G106,BASE!H106)</f>
        <v>A</v>
      </c>
      <c r="B110" s="7" t="str">
        <f>+BASE!N106</f>
        <v xml:space="preserve">FUNCIONAMIENTO </v>
      </c>
      <c r="C110" s="7" t="str">
        <f>+BASE!K106</f>
        <v>Nación</v>
      </c>
      <c r="D110" s="7" t="str">
        <f>+BASE!M106</f>
        <v>SSF</v>
      </c>
      <c r="E110" s="7">
        <f>+BASE!L106</f>
        <v>11</v>
      </c>
      <c r="F110" s="7" t="s">
        <v>187</v>
      </c>
      <c r="G110" s="8">
        <v>218383350</v>
      </c>
      <c r="H110" s="8">
        <v>182754130</v>
      </c>
      <c r="I110" s="8">
        <v>35629220</v>
      </c>
      <c r="J110" s="8">
        <v>182754130</v>
      </c>
      <c r="K110" s="9">
        <v>0</v>
      </c>
      <c r="L110" s="8">
        <v>182754130</v>
      </c>
      <c r="M110" s="9">
        <v>0</v>
      </c>
      <c r="N110" s="8">
        <v>182754130</v>
      </c>
      <c r="O110" s="9">
        <v>0</v>
      </c>
      <c r="P110" s="8">
        <v>182754130</v>
      </c>
      <c r="Q110" s="9">
        <v>0</v>
      </c>
      <c r="R110" s="10">
        <v>0.83685010784933922</v>
      </c>
    </row>
    <row r="111" spans="1:18" s="11" customFormat="1" ht="36" x14ac:dyDescent="0.25">
      <c r="A111" s="7" t="str">
        <f>_xlfn.CONCAT(BASE!B107,BASE!C107,BASE!D107,BASE!E107,BASE!F107,BASE!G107,BASE!H107)</f>
        <v>A08</v>
      </c>
      <c r="B111" s="7" t="str">
        <f>+BASE!N107</f>
        <v>GASTOS POR TRIBUTOS, MULTAS, SANCIONES E INTERESES DE MORA</v>
      </c>
      <c r="C111" s="7" t="str">
        <f>+BASE!K107</f>
        <v>Nación</v>
      </c>
      <c r="D111" s="7" t="str">
        <f>+BASE!M107</f>
        <v>SSF</v>
      </c>
      <c r="E111" s="7">
        <f>+BASE!L107</f>
        <v>11</v>
      </c>
      <c r="F111" s="7" t="s">
        <v>187</v>
      </c>
      <c r="G111" s="8">
        <v>218383350</v>
      </c>
      <c r="H111" s="8">
        <v>182754130</v>
      </c>
      <c r="I111" s="8">
        <v>35629220</v>
      </c>
      <c r="J111" s="8">
        <v>182754130</v>
      </c>
      <c r="K111" s="9">
        <v>0</v>
      </c>
      <c r="L111" s="8">
        <v>182754130</v>
      </c>
      <c r="M111" s="9">
        <v>0</v>
      </c>
      <c r="N111" s="8">
        <v>182754130</v>
      </c>
      <c r="O111" s="9">
        <v>0</v>
      </c>
      <c r="P111" s="8">
        <v>182754130</v>
      </c>
      <c r="Q111" s="9">
        <v>0</v>
      </c>
      <c r="R111" s="10">
        <v>0.83685010784933922</v>
      </c>
    </row>
    <row r="112" spans="1:18" s="11" customFormat="1" ht="36" x14ac:dyDescent="0.25">
      <c r="A112" s="7" t="str">
        <f>_xlfn.CONCAT(BASE!B108,BASE!C108,BASE!D108,BASE!E108,BASE!F108,BASE!G108,BASE!H108)</f>
        <v>A0804</v>
      </c>
      <c r="B112" s="7" t="str">
        <f>+BASE!N108</f>
        <v>CONTRIBUCIONES</v>
      </c>
      <c r="C112" s="7" t="str">
        <f>+BASE!K108</f>
        <v>Nación</v>
      </c>
      <c r="D112" s="7" t="str">
        <f>+BASE!M108</f>
        <v>SSF</v>
      </c>
      <c r="E112" s="7">
        <f>+BASE!L108</f>
        <v>11</v>
      </c>
      <c r="F112" s="7" t="s">
        <v>187</v>
      </c>
      <c r="G112" s="8">
        <v>218383350</v>
      </c>
      <c r="H112" s="8">
        <v>182754130</v>
      </c>
      <c r="I112" s="8">
        <v>35629220</v>
      </c>
      <c r="J112" s="8">
        <v>182754130</v>
      </c>
      <c r="K112" s="9">
        <v>0</v>
      </c>
      <c r="L112" s="8">
        <v>182754130</v>
      </c>
      <c r="M112" s="9">
        <v>0</v>
      </c>
      <c r="N112" s="8">
        <v>182754130</v>
      </c>
      <c r="O112" s="9">
        <v>0</v>
      </c>
      <c r="P112" s="8">
        <v>182754130</v>
      </c>
      <c r="Q112" s="9">
        <v>0</v>
      </c>
      <c r="R112" s="10">
        <v>0.83685010784933922</v>
      </c>
    </row>
    <row r="113" spans="1:18" ht="36" x14ac:dyDescent="0.25">
      <c r="A113" s="12" t="str">
        <f>_xlfn.CONCAT(BASE!B109,BASE!C109,BASE!D109,BASE!E109,BASE!F109,BASE!G109,BASE!H109)</f>
        <v>A080401</v>
      </c>
      <c r="B113" s="12" t="str">
        <f>+BASE!N109</f>
        <v>CUOTA DE FISCALIZACIÓN Y AUDITAJE</v>
      </c>
      <c r="C113" s="12" t="str">
        <f>+BASE!K109</f>
        <v>Nación</v>
      </c>
      <c r="D113" s="12" t="str">
        <f>+BASE!M109</f>
        <v>SSF</v>
      </c>
      <c r="E113" s="12">
        <f>+BASE!L109</f>
        <v>11</v>
      </c>
      <c r="F113" s="12" t="s">
        <v>187</v>
      </c>
      <c r="G113" s="13">
        <v>218383350</v>
      </c>
      <c r="H113" s="13">
        <v>182754130</v>
      </c>
      <c r="I113" s="13">
        <v>35629220</v>
      </c>
      <c r="J113" s="13">
        <v>182754130</v>
      </c>
      <c r="K113" s="14">
        <v>0</v>
      </c>
      <c r="L113" s="13">
        <v>182754130</v>
      </c>
      <c r="M113" s="14">
        <v>0</v>
      </c>
      <c r="N113" s="13">
        <v>182754130</v>
      </c>
      <c r="O113" s="14">
        <v>0</v>
      </c>
      <c r="P113" s="13">
        <v>182754130</v>
      </c>
      <c r="Q113" s="14">
        <v>0</v>
      </c>
      <c r="R113" s="15">
        <v>0.83685010784933922</v>
      </c>
    </row>
    <row r="114" spans="1:18" s="11" customFormat="1" ht="36" x14ac:dyDescent="0.25">
      <c r="A114" s="7" t="str">
        <f>_xlfn.CONCAT(BASE!B110,BASE!C110,BASE!D110,BASE!E110,BASE!F110,BASE!G110,BASE!H110)</f>
        <v>A</v>
      </c>
      <c r="B114" s="7" t="str">
        <f>+BASE!N110</f>
        <v xml:space="preserve">FUNCIONAMIENTO </v>
      </c>
      <c r="C114" s="7" t="str">
        <f>+BASE!K110</f>
        <v>Propios</v>
      </c>
      <c r="D114" s="7" t="str">
        <f>+BASE!M110</f>
        <v>CSF</v>
      </c>
      <c r="E114" s="7">
        <f>+BASE!L110</f>
        <v>21</v>
      </c>
      <c r="F114" s="7" t="s">
        <v>188</v>
      </c>
      <c r="G114" s="8">
        <v>596894000</v>
      </c>
      <c r="H114" s="8">
        <v>582175000</v>
      </c>
      <c r="I114" s="8">
        <v>14719000</v>
      </c>
      <c r="J114" s="8">
        <v>582175000</v>
      </c>
      <c r="K114" s="9">
        <v>0</v>
      </c>
      <c r="L114" s="8">
        <v>582175000</v>
      </c>
      <c r="M114" s="9">
        <v>0</v>
      </c>
      <c r="N114" s="8">
        <v>582175000</v>
      </c>
      <c r="O114" s="9">
        <v>0</v>
      </c>
      <c r="P114" s="8">
        <v>582175000</v>
      </c>
      <c r="Q114" s="9">
        <v>0</v>
      </c>
      <c r="R114" s="10">
        <v>0.9753406802547856</v>
      </c>
    </row>
    <row r="115" spans="1:18" s="11" customFormat="1" ht="36" x14ac:dyDescent="0.25">
      <c r="A115" s="7" t="str">
        <f>_xlfn.CONCAT(BASE!B111,BASE!C111,BASE!D111,BASE!E111,BASE!F111,BASE!G111,BASE!H111)</f>
        <v>A02</v>
      </c>
      <c r="B115" s="7" t="str">
        <f>+BASE!N111</f>
        <v>ADQUISICIÓN DE BIENES  Y SERVICIOS</v>
      </c>
      <c r="C115" s="7" t="str">
        <f>+BASE!K111</f>
        <v>Propios</v>
      </c>
      <c r="D115" s="7" t="str">
        <f>+BASE!M111</f>
        <v>CSF</v>
      </c>
      <c r="E115" s="7">
        <f>+BASE!L111</f>
        <v>21</v>
      </c>
      <c r="F115" s="7" t="s">
        <v>188</v>
      </c>
      <c r="G115" s="8">
        <v>596894000</v>
      </c>
      <c r="H115" s="8">
        <v>582175000</v>
      </c>
      <c r="I115" s="8">
        <v>14719000</v>
      </c>
      <c r="J115" s="8">
        <v>582175000</v>
      </c>
      <c r="K115" s="9">
        <v>0</v>
      </c>
      <c r="L115" s="8">
        <v>582175000</v>
      </c>
      <c r="M115" s="9">
        <v>0</v>
      </c>
      <c r="N115" s="8">
        <v>582175000</v>
      </c>
      <c r="O115" s="9">
        <v>0</v>
      </c>
      <c r="P115" s="8">
        <v>582175000</v>
      </c>
      <c r="Q115" s="9">
        <v>0</v>
      </c>
      <c r="R115" s="10">
        <v>0.9753406802547856</v>
      </c>
    </row>
    <row r="116" spans="1:18" s="11" customFormat="1" ht="36" x14ac:dyDescent="0.25">
      <c r="A116" s="7" t="str">
        <f>_xlfn.CONCAT(BASE!B112,BASE!C112,BASE!D112,BASE!E112,BASE!F112,BASE!G112,BASE!H112)</f>
        <v>A0202</v>
      </c>
      <c r="B116" s="7" t="str">
        <f>+BASE!N112</f>
        <v>ADQUISICIONES DIFERENTES DE ACTIVOS</v>
      </c>
      <c r="C116" s="7" t="str">
        <f>+BASE!K112</f>
        <v>Propios</v>
      </c>
      <c r="D116" s="7" t="str">
        <f>+BASE!M112</f>
        <v>CSF</v>
      </c>
      <c r="E116" s="7">
        <f>+BASE!L112</f>
        <v>21</v>
      </c>
      <c r="F116" s="7" t="s">
        <v>188</v>
      </c>
      <c r="G116" s="8">
        <v>596894000</v>
      </c>
      <c r="H116" s="8">
        <v>582175000</v>
      </c>
      <c r="I116" s="8">
        <v>14719000</v>
      </c>
      <c r="J116" s="8">
        <v>582175000</v>
      </c>
      <c r="K116" s="9">
        <v>0</v>
      </c>
      <c r="L116" s="8">
        <v>582175000</v>
      </c>
      <c r="M116" s="9">
        <v>0</v>
      </c>
      <c r="N116" s="8">
        <v>582175000</v>
      </c>
      <c r="O116" s="9">
        <v>0</v>
      </c>
      <c r="P116" s="8">
        <v>582175000</v>
      </c>
      <c r="Q116" s="9">
        <v>0</v>
      </c>
      <c r="R116" s="10">
        <v>0.9753406802547856</v>
      </c>
    </row>
    <row r="117" spans="1:18" s="11" customFormat="1" ht="36" x14ac:dyDescent="0.25">
      <c r="A117" s="7" t="str">
        <f>_xlfn.CONCAT(BASE!B113,BASE!C113,BASE!D113,BASE!E113,BASE!F113,BASE!G113,BASE!H113)</f>
        <v>A020202</v>
      </c>
      <c r="B117" s="7" t="str">
        <f>+BASE!N113</f>
        <v>ADQUISICIÓN DE SERVICIOS</v>
      </c>
      <c r="C117" s="7" t="str">
        <f>+BASE!K113</f>
        <v>Propios</v>
      </c>
      <c r="D117" s="7" t="str">
        <f>+BASE!M113</f>
        <v>CSF</v>
      </c>
      <c r="E117" s="7">
        <f>+BASE!L113</f>
        <v>21</v>
      </c>
      <c r="F117" s="7" t="s">
        <v>188</v>
      </c>
      <c r="G117" s="8">
        <v>596894000</v>
      </c>
      <c r="H117" s="8">
        <v>582175000</v>
      </c>
      <c r="I117" s="8">
        <v>14719000</v>
      </c>
      <c r="J117" s="8">
        <v>582175000</v>
      </c>
      <c r="K117" s="9">
        <v>0</v>
      </c>
      <c r="L117" s="8">
        <v>582175000</v>
      </c>
      <c r="M117" s="9">
        <v>0</v>
      </c>
      <c r="N117" s="8">
        <v>582175000</v>
      </c>
      <c r="O117" s="9">
        <v>0</v>
      </c>
      <c r="P117" s="8">
        <v>582175000</v>
      </c>
      <c r="Q117" s="9">
        <v>0</v>
      </c>
      <c r="R117" s="10">
        <v>0.9753406802547856</v>
      </c>
    </row>
    <row r="118" spans="1:18" s="11" customFormat="1" ht="36" x14ac:dyDescent="0.25">
      <c r="A118" s="7" t="str">
        <f>_xlfn.CONCAT(BASE!B114,BASE!C114,BASE!D114,BASE!E114,BASE!F114,BASE!G114,BASE!H114)</f>
        <v>A020202007</v>
      </c>
      <c r="B118" s="7" t="str">
        <f>+BASE!N114</f>
        <v>SERVICIOS FINANCIEROS Y SERVICIOS CONEXOS, SERVICIOS INMOBILIARIOS Y SERVICIOS DE LEASING</v>
      </c>
      <c r="C118" s="7" t="str">
        <f>+BASE!K114</f>
        <v>Propios</v>
      </c>
      <c r="D118" s="7" t="str">
        <f>+BASE!M114</f>
        <v>CSF</v>
      </c>
      <c r="E118" s="7">
        <f>+BASE!L114</f>
        <v>21</v>
      </c>
      <c r="F118" s="7" t="s">
        <v>188</v>
      </c>
      <c r="G118" s="8">
        <v>32594000</v>
      </c>
      <c r="H118" s="8">
        <v>32594000</v>
      </c>
      <c r="I118" s="8">
        <v>0</v>
      </c>
      <c r="J118" s="8">
        <v>32594000</v>
      </c>
      <c r="K118" s="9">
        <v>0</v>
      </c>
      <c r="L118" s="8">
        <v>32594000</v>
      </c>
      <c r="M118" s="9">
        <v>0</v>
      </c>
      <c r="N118" s="8">
        <v>32594000</v>
      </c>
      <c r="O118" s="9">
        <v>0</v>
      </c>
      <c r="P118" s="8">
        <v>32594000</v>
      </c>
      <c r="Q118" s="9">
        <v>0</v>
      </c>
      <c r="R118" s="10">
        <v>1</v>
      </c>
    </row>
    <row r="119" spans="1:18" ht="36" x14ac:dyDescent="0.25">
      <c r="A119" s="12" t="str">
        <f>_xlfn.CONCAT(BASE!B115,BASE!C115,BASE!D115,BASE!E115,BASE!F115,BASE!G115,BASE!H115)</f>
        <v>A020202007001</v>
      </c>
      <c r="B119" s="12" t="str">
        <f>+BASE!N115</f>
        <v>SERVICIOS FINANCIEROS Y SERVICIOS CONEXOS</v>
      </c>
      <c r="C119" s="12" t="str">
        <f>+BASE!K115</f>
        <v>Propios</v>
      </c>
      <c r="D119" s="12" t="str">
        <f>+BASE!M115</f>
        <v>CSF</v>
      </c>
      <c r="E119" s="12">
        <f>+BASE!L115</f>
        <v>21</v>
      </c>
      <c r="F119" s="12" t="s">
        <v>188</v>
      </c>
      <c r="G119" s="13">
        <v>32594000</v>
      </c>
      <c r="H119" s="13">
        <v>32594000</v>
      </c>
      <c r="I119" s="13">
        <v>0</v>
      </c>
      <c r="J119" s="13">
        <v>32594000</v>
      </c>
      <c r="K119" s="14">
        <v>0</v>
      </c>
      <c r="L119" s="13">
        <v>32594000</v>
      </c>
      <c r="M119" s="14">
        <v>0</v>
      </c>
      <c r="N119" s="13">
        <v>32594000</v>
      </c>
      <c r="O119" s="14">
        <v>0</v>
      </c>
      <c r="P119" s="13">
        <v>32594000</v>
      </c>
      <c r="Q119" s="14">
        <v>0</v>
      </c>
      <c r="R119" s="15">
        <v>1</v>
      </c>
    </row>
    <row r="120" spans="1:18" s="11" customFormat="1" ht="36" x14ac:dyDescent="0.25">
      <c r="A120" s="7" t="str">
        <f>_xlfn.CONCAT(BASE!B116,BASE!C116,BASE!D116,BASE!E116,BASE!F116,BASE!G116,BASE!H116)</f>
        <v>A020202008</v>
      </c>
      <c r="B120" s="7" t="str">
        <f>+BASE!N116</f>
        <v>SERVICIOS PRESTADOS A LAS EMPRESAS Y SERVICIOS DE PRODUCCIÓN</v>
      </c>
      <c r="C120" s="7" t="str">
        <f>+BASE!K116</f>
        <v>Propios</v>
      </c>
      <c r="D120" s="7" t="str">
        <f>+BASE!M116</f>
        <v>CSF</v>
      </c>
      <c r="E120" s="7">
        <f>+BASE!L116</f>
        <v>21</v>
      </c>
      <c r="F120" s="7" t="s">
        <v>188</v>
      </c>
      <c r="G120" s="8">
        <v>564300000</v>
      </c>
      <c r="H120" s="8">
        <v>549581000</v>
      </c>
      <c r="I120" s="8">
        <v>14719000</v>
      </c>
      <c r="J120" s="8">
        <v>549581000</v>
      </c>
      <c r="K120" s="9">
        <v>0</v>
      </c>
      <c r="L120" s="8">
        <v>549581000</v>
      </c>
      <c r="M120" s="9">
        <v>0</v>
      </c>
      <c r="N120" s="8">
        <v>549581000</v>
      </c>
      <c r="O120" s="9">
        <v>0</v>
      </c>
      <c r="P120" s="8">
        <v>549581000</v>
      </c>
      <c r="Q120" s="9">
        <v>0</v>
      </c>
      <c r="R120" s="10">
        <v>0.97391635654793551</v>
      </c>
    </row>
    <row r="121" spans="1:18" ht="36" x14ac:dyDescent="0.25">
      <c r="A121" s="12" t="str">
        <f>_xlfn.CONCAT(BASE!B117,BASE!C117,BASE!D117,BASE!E117,BASE!F117,BASE!G117,BASE!H117)</f>
        <v>A020202008002</v>
      </c>
      <c r="B121" s="12" t="str">
        <f>+BASE!N117</f>
        <v>SERVICIOS JURÍDICOS Y CONTABLES</v>
      </c>
      <c r="C121" s="12" t="str">
        <f>+BASE!K117</f>
        <v>Propios</v>
      </c>
      <c r="D121" s="12" t="str">
        <f>+BASE!M117</f>
        <v>CSF</v>
      </c>
      <c r="E121" s="12">
        <f>+BASE!L117</f>
        <v>21</v>
      </c>
      <c r="F121" s="12" t="s">
        <v>188</v>
      </c>
      <c r="G121" s="13">
        <v>392174000</v>
      </c>
      <c r="H121" s="13">
        <v>384179000</v>
      </c>
      <c r="I121" s="13">
        <v>7995000</v>
      </c>
      <c r="J121" s="13">
        <v>384179000</v>
      </c>
      <c r="K121" s="14">
        <v>0</v>
      </c>
      <c r="L121" s="13">
        <v>384179000</v>
      </c>
      <c r="M121" s="14">
        <v>0</v>
      </c>
      <c r="N121" s="13">
        <v>384179000</v>
      </c>
      <c r="O121" s="14">
        <v>0</v>
      </c>
      <c r="P121" s="13">
        <v>384179000</v>
      </c>
      <c r="Q121" s="14">
        <v>0</v>
      </c>
      <c r="R121" s="15">
        <v>0.97961364088389336</v>
      </c>
    </row>
    <row r="122" spans="1:18" ht="36" x14ac:dyDescent="0.25">
      <c r="A122" s="12" t="str">
        <f>_xlfn.CONCAT(BASE!B118,BASE!C118,BASE!D118,BASE!E118,BASE!F118,BASE!G118,BASE!H118)</f>
        <v>A020202008003</v>
      </c>
      <c r="B122" s="12" t="str">
        <f>+BASE!N118</f>
        <v>OTROS SERVICIOS PROFESIONALES, CIENTÍFICOS Y TÉCNICOS</v>
      </c>
      <c r="C122" s="12" t="str">
        <f>+BASE!K118</f>
        <v>Propios</v>
      </c>
      <c r="D122" s="12" t="str">
        <f>+BASE!M118</f>
        <v>CSF</v>
      </c>
      <c r="E122" s="12">
        <f>+BASE!L118</f>
        <v>21</v>
      </c>
      <c r="F122" s="12" t="s">
        <v>188</v>
      </c>
      <c r="G122" s="13">
        <v>172126000</v>
      </c>
      <c r="H122" s="13">
        <v>165402000</v>
      </c>
      <c r="I122" s="13">
        <v>6724000</v>
      </c>
      <c r="J122" s="13">
        <v>165402000</v>
      </c>
      <c r="K122" s="14">
        <v>0</v>
      </c>
      <c r="L122" s="13">
        <v>165402000</v>
      </c>
      <c r="M122" s="14">
        <v>0</v>
      </c>
      <c r="N122" s="13">
        <v>165402000</v>
      </c>
      <c r="O122" s="14">
        <v>0</v>
      </c>
      <c r="P122" s="13">
        <v>165402000</v>
      </c>
      <c r="Q122" s="14">
        <v>0</v>
      </c>
      <c r="R122" s="15">
        <v>0.96093559369299231</v>
      </c>
    </row>
    <row r="123" spans="1:18" s="11" customFormat="1" ht="36" x14ac:dyDescent="0.25">
      <c r="A123" s="7" t="str">
        <f>_xlfn.CONCAT(BASE!B119,BASE!C119,BASE!D119,BASE!E119,BASE!F119,BASE!G119,BASE!H119)</f>
        <v>B</v>
      </c>
      <c r="B123" s="7" t="str">
        <f>+BASE!N119</f>
        <v>SERVICIO DE LA DEUDA PÚBLICA</v>
      </c>
      <c r="C123" s="7" t="str">
        <f>+BASE!K119</f>
        <v>Nación</v>
      </c>
      <c r="D123" s="7" t="str">
        <f>+BASE!M119</f>
        <v>CSF</v>
      </c>
      <c r="E123" s="7">
        <f>+BASE!L119</f>
        <v>11</v>
      </c>
      <c r="F123" s="7" t="s">
        <v>187</v>
      </c>
      <c r="G123" s="8">
        <v>73458261</v>
      </c>
      <c r="H123" s="8">
        <v>73458261</v>
      </c>
      <c r="I123" s="8">
        <v>0</v>
      </c>
      <c r="J123" s="8">
        <v>73458261</v>
      </c>
      <c r="K123" s="9">
        <v>0</v>
      </c>
      <c r="L123" s="8">
        <v>73458261</v>
      </c>
      <c r="M123" s="9">
        <v>0</v>
      </c>
      <c r="N123" s="8">
        <v>73458261</v>
      </c>
      <c r="O123" s="9">
        <v>0</v>
      </c>
      <c r="P123" s="8">
        <v>73458261</v>
      </c>
      <c r="Q123" s="9">
        <v>0</v>
      </c>
      <c r="R123" s="10">
        <v>1</v>
      </c>
    </row>
    <row r="124" spans="1:18" s="11" customFormat="1" ht="36" x14ac:dyDescent="0.25">
      <c r="A124" s="7" t="str">
        <f>_xlfn.CONCAT(BASE!B120,BASE!C120,BASE!D120,BASE!E120,BASE!F120,BASE!G120,BASE!H120)</f>
        <v>B10</v>
      </c>
      <c r="B124" s="7" t="str">
        <f>+BASE!N120</f>
        <v>SERVICIO DE LA DEUDA PÚBLICA INTERNA</v>
      </c>
      <c r="C124" s="7" t="str">
        <f>+BASE!K120</f>
        <v>Nación</v>
      </c>
      <c r="D124" s="7" t="str">
        <f>+BASE!M120</f>
        <v>CSF</v>
      </c>
      <c r="E124" s="7">
        <f>+BASE!L120</f>
        <v>11</v>
      </c>
      <c r="F124" s="7" t="s">
        <v>187</v>
      </c>
      <c r="G124" s="8">
        <v>73458261</v>
      </c>
      <c r="H124" s="8">
        <v>73458261</v>
      </c>
      <c r="I124" s="8">
        <v>0</v>
      </c>
      <c r="J124" s="8">
        <v>73458261</v>
      </c>
      <c r="K124" s="9">
        <v>0</v>
      </c>
      <c r="L124" s="8">
        <v>73458261</v>
      </c>
      <c r="M124" s="9">
        <v>0</v>
      </c>
      <c r="N124" s="8">
        <v>73458261</v>
      </c>
      <c r="O124" s="9">
        <v>0</v>
      </c>
      <c r="P124" s="8">
        <v>73458261</v>
      </c>
      <c r="Q124" s="9">
        <v>0</v>
      </c>
      <c r="R124" s="10">
        <v>1</v>
      </c>
    </row>
    <row r="125" spans="1:18" s="11" customFormat="1" ht="36" x14ac:dyDescent="0.25">
      <c r="A125" s="7" t="str">
        <f>_xlfn.CONCAT(BASE!B121,BASE!C121,BASE!D121,BASE!E121,BASE!F121,BASE!G121,BASE!H121)</f>
        <v>B1004</v>
      </c>
      <c r="B125" s="7" t="str">
        <f>+BASE!N121</f>
        <v>FONDO DE CONTINGENCIAS</v>
      </c>
      <c r="C125" s="7" t="str">
        <f>+BASE!K121</f>
        <v>Nación</v>
      </c>
      <c r="D125" s="7" t="str">
        <f>+BASE!M121</f>
        <v>CSF</v>
      </c>
      <c r="E125" s="7">
        <f>+BASE!L121</f>
        <v>11</v>
      </c>
      <c r="F125" s="7" t="s">
        <v>187</v>
      </c>
      <c r="G125" s="8">
        <v>73458261</v>
      </c>
      <c r="H125" s="8">
        <v>73458261</v>
      </c>
      <c r="I125" s="8">
        <v>0</v>
      </c>
      <c r="J125" s="8">
        <v>73458261</v>
      </c>
      <c r="K125" s="9">
        <v>0</v>
      </c>
      <c r="L125" s="8">
        <v>73458261</v>
      </c>
      <c r="M125" s="9">
        <v>0</v>
      </c>
      <c r="N125" s="8">
        <v>73458261</v>
      </c>
      <c r="O125" s="9">
        <v>0</v>
      </c>
      <c r="P125" s="8">
        <v>73458261</v>
      </c>
      <c r="Q125" s="9">
        <v>0</v>
      </c>
      <c r="R125" s="10">
        <v>1</v>
      </c>
    </row>
    <row r="126" spans="1:18" ht="36" x14ac:dyDescent="0.25">
      <c r="A126" s="12" t="str">
        <f>_xlfn.CONCAT(BASE!B122,BASE!C122,BASE!D122,BASE!E122,BASE!F122,BASE!G122,BASE!H122)</f>
        <v>B100401</v>
      </c>
      <c r="B126" s="12" t="str">
        <f>+BASE!N122</f>
        <v>APORTES AL FONDO DE CONTINGENCIAS</v>
      </c>
      <c r="C126" s="12" t="str">
        <f>+BASE!K122</f>
        <v>Nación</v>
      </c>
      <c r="D126" s="12" t="str">
        <f>+BASE!M122</f>
        <v>CSF</v>
      </c>
      <c r="E126" s="12">
        <f>+BASE!L122</f>
        <v>11</v>
      </c>
      <c r="F126" s="12" t="s">
        <v>187</v>
      </c>
      <c r="G126" s="13">
        <v>73458261</v>
      </c>
      <c r="H126" s="13">
        <v>73458261</v>
      </c>
      <c r="I126" s="13">
        <v>0</v>
      </c>
      <c r="J126" s="13">
        <v>73458261</v>
      </c>
      <c r="K126" s="14">
        <v>0</v>
      </c>
      <c r="L126" s="13">
        <v>73458261</v>
      </c>
      <c r="M126" s="14">
        <v>0</v>
      </c>
      <c r="N126" s="13">
        <v>73458261</v>
      </c>
      <c r="O126" s="14">
        <v>0</v>
      </c>
      <c r="P126" s="13">
        <v>73458261</v>
      </c>
      <c r="Q126" s="14">
        <v>0</v>
      </c>
      <c r="R126" s="15">
        <v>1</v>
      </c>
    </row>
    <row r="127" spans="1:18" s="11" customFormat="1" ht="36" x14ac:dyDescent="0.25">
      <c r="A127" s="7" t="str">
        <f>_xlfn.CONCAT(BASE!B123,BASE!C123,BASE!D123,BASE!E123,BASE!F123,BASE!G123,BASE!H123)</f>
        <v>C</v>
      </c>
      <c r="B127" s="7" t="str">
        <f>+BASE!N123</f>
        <v>INVERSION</v>
      </c>
      <c r="C127" s="7" t="str">
        <f>+BASE!K123</f>
        <v>Nación</v>
      </c>
      <c r="D127" s="7" t="str">
        <f>+BASE!M123</f>
        <v>CSF</v>
      </c>
      <c r="E127" s="7">
        <f>+BASE!L123</f>
        <v>11</v>
      </c>
      <c r="F127" s="7" t="s">
        <v>187</v>
      </c>
      <c r="G127" s="8">
        <v>18000000000</v>
      </c>
      <c r="H127" s="8">
        <v>17047140712.42</v>
      </c>
      <c r="I127" s="8">
        <v>952859287.58000004</v>
      </c>
      <c r="J127" s="8">
        <v>17047140712.42</v>
      </c>
      <c r="K127" s="9">
        <v>0</v>
      </c>
      <c r="L127" s="8">
        <v>15456910772.719999</v>
      </c>
      <c r="M127" s="9">
        <v>1590229939.7000008</v>
      </c>
      <c r="N127" s="8">
        <v>15283662845.07</v>
      </c>
      <c r="O127" s="9">
        <v>173247927.64999962</v>
      </c>
      <c r="P127" s="8">
        <v>15283662845.07</v>
      </c>
      <c r="Q127" s="9">
        <v>0</v>
      </c>
      <c r="R127" s="10">
        <v>0.9470633729122222</v>
      </c>
    </row>
    <row r="128" spans="1:18" s="11" customFormat="1" ht="36" x14ac:dyDescent="0.25">
      <c r="A128" s="7" t="str">
        <f>_xlfn.CONCAT(BASE!B124,BASE!C124,BASE!D124,BASE!E124,BASE!F124,BASE!G124,BASE!H124)</f>
        <v>C3204</v>
      </c>
      <c r="B128" s="7" t="str">
        <f>+BASE!N124</f>
        <v>GESTIÓN DE LA INFORMACIÓN Y EL CONOCIMIENTO AMBIENTAL</v>
      </c>
      <c r="C128" s="7" t="str">
        <f>+BASE!K124</f>
        <v>Nación</v>
      </c>
      <c r="D128" s="7" t="str">
        <f>+BASE!M124</f>
        <v>CSF</v>
      </c>
      <c r="E128" s="7">
        <f>+BASE!L124</f>
        <v>11</v>
      </c>
      <c r="F128" s="7" t="s">
        <v>187</v>
      </c>
      <c r="G128" s="8">
        <v>18000000000</v>
      </c>
      <c r="H128" s="8">
        <v>17047140712.42</v>
      </c>
      <c r="I128" s="8">
        <v>952859287.58000004</v>
      </c>
      <c r="J128" s="8">
        <v>17047140712.42</v>
      </c>
      <c r="K128" s="9">
        <v>0</v>
      </c>
      <c r="L128" s="8">
        <v>15456910772.719999</v>
      </c>
      <c r="M128" s="9">
        <v>1590229939.7000008</v>
      </c>
      <c r="N128" s="8">
        <v>15283662845.07</v>
      </c>
      <c r="O128" s="9">
        <v>173247927.64999962</v>
      </c>
      <c r="P128" s="8">
        <v>15283662845.07</v>
      </c>
      <c r="Q128" s="9">
        <v>0</v>
      </c>
      <c r="R128" s="10">
        <v>0.9470633729122222</v>
      </c>
    </row>
    <row r="129" spans="1:18" s="11" customFormat="1" ht="36" x14ac:dyDescent="0.25">
      <c r="A129" s="7" t="str">
        <f>_xlfn.CONCAT(BASE!B125,BASE!C125,BASE!D125,BASE!E125,BASE!F125,BASE!G125,BASE!H125)</f>
        <v>C32040900</v>
      </c>
      <c r="B129" s="7" t="str">
        <f>+BASE!N125</f>
        <v>INTERSUBSECTORIAL AMBIENTE</v>
      </c>
      <c r="C129" s="7" t="str">
        <f>+BASE!K125</f>
        <v>Nación</v>
      </c>
      <c r="D129" s="7" t="str">
        <f>+BASE!M125</f>
        <v>CSF</v>
      </c>
      <c r="E129" s="7">
        <f>+BASE!L125</f>
        <v>11</v>
      </c>
      <c r="F129" s="7" t="s">
        <v>187</v>
      </c>
      <c r="G129" s="8">
        <v>18000000000</v>
      </c>
      <c r="H129" s="8">
        <v>17047140712.42</v>
      </c>
      <c r="I129" s="8">
        <v>952859287.58000004</v>
      </c>
      <c r="J129" s="8">
        <v>17047140712.42</v>
      </c>
      <c r="K129" s="9">
        <v>0</v>
      </c>
      <c r="L129" s="8">
        <v>15456910772.719999</v>
      </c>
      <c r="M129" s="9">
        <v>1590229939.7000008</v>
      </c>
      <c r="N129" s="8">
        <v>15283662845.07</v>
      </c>
      <c r="O129" s="9">
        <v>173247927.64999962</v>
      </c>
      <c r="P129" s="8">
        <v>15283662845.07</v>
      </c>
      <c r="Q129" s="9">
        <v>0</v>
      </c>
      <c r="R129" s="10">
        <v>0.9470633729122222</v>
      </c>
    </row>
    <row r="130" spans="1:18" s="11" customFormat="1" ht="48" x14ac:dyDescent="0.25">
      <c r="A130" s="7" t="str">
        <f>_xlfn.CONCAT(BASE!B126,BASE!C126,BASE!D126,BASE!E126,BASE!F126,BASE!G126,BASE!H126)</f>
        <v>C320409003</v>
      </c>
      <c r="B130" s="7" t="str">
        <f>+BASE!N126</f>
        <v>FORTALECIMIENTO DE LA GESTIÓN DEL CONOCIMIENTO HIDROLÓGICO, METEOROLÓGICO Y AMBIENTAL  NACIONAL</v>
      </c>
      <c r="C130" s="7" t="str">
        <f>+BASE!K126</f>
        <v>Nación</v>
      </c>
      <c r="D130" s="7" t="str">
        <f>+BASE!M126</f>
        <v>CSF</v>
      </c>
      <c r="E130" s="7">
        <f>+BASE!L126</f>
        <v>11</v>
      </c>
      <c r="F130" s="7" t="s">
        <v>187</v>
      </c>
      <c r="G130" s="8">
        <v>18000000000</v>
      </c>
      <c r="H130" s="8">
        <v>17047140712.42</v>
      </c>
      <c r="I130" s="8">
        <v>952859287.58000004</v>
      </c>
      <c r="J130" s="8">
        <v>17047140712.42</v>
      </c>
      <c r="K130" s="9">
        <v>0</v>
      </c>
      <c r="L130" s="8">
        <v>15456910772.719999</v>
      </c>
      <c r="M130" s="9">
        <v>1590229939.7000008</v>
      </c>
      <c r="N130" s="8">
        <v>15283662845.07</v>
      </c>
      <c r="O130" s="9">
        <v>173247927.64999962</v>
      </c>
      <c r="P130" s="8">
        <v>15283662845.07</v>
      </c>
      <c r="Q130" s="9">
        <v>0</v>
      </c>
      <c r="R130" s="10">
        <v>0.9470633729122222</v>
      </c>
    </row>
    <row r="131" spans="1:18" s="11" customFormat="1" ht="48" x14ac:dyDescent="0.25">
      <c r="A131" s="7" t="str">
        <f>_xlfn.CONCAT(BASE!B127,BASE!C127,BASE!D127,BASE!E127,BASE!F127,BASE!G127,BASE!H127)</f>
        <v>C3204090030</v>
      </c>
      <c r="B131" s="7" t="str">
        <f>+BASE!N127</f>
        <v>FORTALECIMIENTO DE LA GESTIÓN DEL CONOCIMIENTO HIDROLÓGICO, METEOROLÓGICO Y AMBIENTAL  NACIONAL</v>
      </c>
      <c r="C131" s="7" t="str">
        <f>+BASE!K127</f>
        <v>Nación</v>
      </c>
      <c r="D131" s="7" t="str">
        <f>+BASE!M127</f>
        <v>CSF</v>
      </c>
      <c r="E131" s="7">
        <f>+BASE!L127</f>
        <v>11</v>
      </c>
      <c r="F131" s="7" t="s">
        <v>187</v>
      </c>
      <c r="G131" s="8">
        <v>18000000000</v>
      </c>
      <c r="H131" s="8">
        <v>17047140712.42</v>
      </c>
      <c r="I131" s="8">
        <v>952859287.58000004</v>
      </c>
      <c r="J131" s="8">
        <v>17047140712.42</v>
      </c>
      <c r="K131" s="9">
        <v>0</v>
      </c>
      <c r="L131" s="8">
        <v>15456910772.719999</v>
      </c>
      <c r="M131" s="9">
        <v>1590229939.7000008</v>
      </c>
      <c r="N131" s="8">
        <v>15283662845.07</v>
      </c>
      <c r="O131" s="9">
        <v>173247927.64999962</v>
      </c>
      <c r="P131" s="8">
        <v>15283662845.07</v>
      </c>
      <c r="Q131" s="9">
        <v>0</v>
      </c>
      <c r="R131" s="10">
        <v>0.9470633729122222</v>
      </c>
    </row>
    <row r="132" spans="1:18" s="11" customFormat="1" ht="36" x14ac:dyDescent="0.25">
      <c r="A132" s="7" t="str">
        <f>_xlfn.CONCAT(BASE!B128,BASE!C128,BASE!D128,BASE!E128,BASE!F128,BASE!G128,BASE!H128)</f>
        <v>C32040900303204015</v>
      </c>
      <c r="B132" s="7" t="str">
        <f>+BASE!N128</f>
        <v>SERVICIO DE MONITOREO HIDROLÓGICO</v>
      </c>
      <c r="C132" s="7" t="str">
        <f>+BASE!K128</f>
        <v>Nación</v>
      </c>
      <c r="D132" s="7" t="str">
        <f>+BASE!M128</f>
        <v>CSF</v>
      </c>
      <c r="E132" s="7">
        <f>+BASE!L128</f>
        <v>11</v>
      </c>
      <c r="F132" s="7" t="s">
        <v>187</v>
      </c>
      <c r="G132" s="8">
        <v>779579000</v>
      </c>
      <c r="H132" s="8">
        <v>779579000</v>
      </c>
      <c r="I132" s="8">
        <v>0</v>
      </c>
      <c r="J132" s="8">
        <v>779579000</v>
      </c>
      <c r="K132" s="9">
        <v>0</v>
      </c>
      <c r="L132" s="8">
        <v>779579000</v>
      </c>
      <c r="M132" s="9">
        <v>0</v>
      </c>
      <c r="N132" s="8">
        <v>779579000</v>
      </c>
      <c r="O132" s="9">
        <v>0</v>
      </c>
      <c r="P132" s="8">
        <v>779579000</v>
      </c>
      <c r="Q132" s="9">
        <v>0</v>
      </c>
      <c r="R132" s="10">
        <v>1</v>
      </c>
    </row>
    <row r="133" spans="1:18" ht="84" x14ac:dyDescent="0.25">
      <c r="A133" s="12" t="str">
        <f>_xlfn.CONCAT(BASE!B129,BASE!C129,BASE!D129,BASE!E129,BASE!F129,BASE!G129,BASE!H129)</f>
        <v>C3204090030320401502</v>
      </c>
      <c r="B133" s="12" t="str">
        <f>+BASE!N129</f>
        <v>ADQUISICIÓN DE BIENES Y SERVICIOS - SERVICIO DE MONITOREO HIDROLÓGICO - FORTALECIMIENTO DE LA GESTIÓN DEL CONOCIMIENTO HIDROLÓGICO, METEOROLÓGICO Y AMBIENTAL  NACIONAL</v>
      </c>
      <c r="C133" s="12" t="str">
        <f>+BASE!K129</f>
        <v>Nación</v>
      </c>
      <c r="D133" s="12" t="str">
        <f>+BASE!M129</f>
        <v>CSF</v>
      </c>
      <c r="E133" s="12">
        <f>+BASE!L129</f>
        <v>11</v>
      </c>
      <c r="F133" s="12" t="s">
        <v>187</v>
      </c>
      <c r="G133" s="13">
        <v>779579000</v>
      </c>
      <c r="H133" s="13">
        <v>779579000</v>
      </c>
      <c r="I133" s="13">
        <v>0</v>
      </c>
      <c r="J133" s="13">
        <v>779579000</v>
      </c>
      <c r="K133" s="14">
        <v>0</v>
      </c>
      <c r="L133" s="13">
        <v>779579000</v>
      </c>
      <c r="M133" s="14">
        <v>0</v>
      </c>
      <c r="N133" s="13">
        <v>779579000</v>
      </c>
      <c r="O133" s="14">
        <v>0</v>
      </c>
      <c r="P133" s="13">
        <v>779579000</v>
      </c>
      <c r="Q133" s="14">
        <v>0</v>
      </c>
      <c r="R133" s="15">
        <v>1</v>
      </c>
    </row>
    <row r="134" spans="1:18" s="11" customFormat="1" ht="36" x14ac:dyDescent="0.25">
      <c r="A134" s="7" t="str">
        <f>_xlfn.CONCAT(BASE!B130,BASE!C130,BASE!D130,BASE!E130,BASE!F130,BASE!G130,BASE!H130)</f>
        <v>C32040900303204043</v>
      </c>
      <c r="B134" s="7" t="str">
        <f>+BASE!N130</f>
        <v>SERVICIO DE INFORMACIÓN DE DATOS CLIMÁTICOS Y MONITOREO</v>
      </c>
      <c r="C134" s="7" t="str">
        <f>+BASE!K130</f>
        <v>Nación</v>
      </c>
      <c r="D134" s="7" t="str">
        <f>+BASE!M130</f>
        <v>CSF</v>
      </c>
      <c r="E134" s="7">
        <f>+BASE!L130</f>
        <v>11</v>
      </c>
      <c r="F134" s="7" t="s">
        <v>187</v>
      </c>
      <c r="G134" s="8">
        <v>2688413800</v>
      </c>
      <c r="H134" s="8">
        <v>2607105664</v>
      </c>
      <c r="I134" s="8">
        <v>81308136</v>
      </c>
      <c r="J134" s="8">
        <v>2607105664</v>
      </c>
      <c r="K134" s="9">
        <v>0</v>
      </c>
      <c r="L134" s="8">
        <v>2607105664</v>
      </c>
      <c r="M134" s="9">
        <v>0</v>
      </c>
      <c r="N134" s="8">
        <v>2607034664</v>
      </c>
      <c r="O134" s="9">
        <v>71000</v>
      </c>
      <c r="P134" s="8">
        <v>2607034664</v>
      </c>
      <c r="Q134" s="9">
        <v>0</v>
      </c>
      <c r="R134" s="10">
        <v>0.969756093351403</v>
      </c>
    </row>
    <row r="135" spans="1:18" ht="96" x14ac:dyDescent="0.25">
      <c r="A135" s="12" t="str">
        <f>_xlfn.CONCAT(BASE!B131,BASE!C131,BASE!D131,BASE!E131,BASE!F131,BASE!G131,BASE!H131)</f>
        <v>C3204090030320404302</v>
      </c>
      <c r="B135" s="12" t="str">
        <f>+BASE!N131</f>
        <v>ADQUISICIÓN DE BIENES Y SERVICIOS - SERVICIO DE INFORMACIÓN DE DATOS CLIMÁTICOS Y MONITOREO - FORTALECIMIENTO DE LA GESTIÓN DEL CONOCIMIENTO HIDROLÓGICO, METEOROLÓGICO Y AMBIENTAL  NACIONAL</v>
      </c>
      <c r="C135" s="12" t="str">
        <f>+BASE!K131</f>
        <v>Nación</v>
      </c>
      <c r="D135" s="12" t="str">
        <f>+BASE!M131</f>
        <v>CSF</v>
      </c>
      <c r="E135" s="12">
        <f>+BASE!L131</f>
        <v>11</v>
      </c>
      <c r="F135" s="12" t="s">
        <v>187</v>
      </c>
      <c r="G135" s="13">
        <v>2688413800</v>
      </c>
      <c r="H135" s="13">
        <v>2607105664</v>
      </c>
      <c r="I135" s="13">
        <v>81308136</v>
      </c>
      <c r="J135" s="13">
        <v>2607105664</v>
      </c>
      <c r="K135" s="14">
        <v>0</v>
      </c>
      <c r="L135" s="13">
        <v>2607105664</v>
      </c>
      <c r="M135" s="14">
        <v>0</v>
      </c>
      <c r="N135" s="13">
        <v>2607034664</v>
      </c>
      <c r="O135" s="14">
        <v>71000</v>
      </c>
      <c r="P135" s="13">
        <v>2607034664</v>
      </c>
      <c r="Q135" s="14">
        <v>0</v>
      </c>
      <c r="R135" s="15">
        <v>0.969756093351403</v>
      </c>
    </row>
    <row r="136" spans="1:18" s="11" customFormat="1" ht="36" x14ac:dyDescent="0.25">
      <c r="A136" s="7" t="str">
        <f>_xlfn.CONCAT(BASE!B132,BASE!C132,BASE!D132,BASE!E132,BASE!F132,BASE!G132,BASE!H132)</f>
        <v>C32040900303204045</v>
      </c>
      <c r="B136" s="7" t="str">
        <f>+BASE!N132</f>
        <v>SERVICIOS DE  ADMINISTRACIÓN DE REGISTRO DE ESTABLECIMIENTOS</v>
      </c>
      <c r="C136" s="7" t="str">
        <f>+BASE!K132</f>
        <v>Nación</v>
      </c>
      <c r="D136" s="7" t="str">
        <f>+BASE!M132</f>
        <v>CSF</v>
      </c>
      <c r="E136" s="7">
        <f>+BASE!L132</f>
        <v>11</v>
      </c>
      <c r="F136" s="7" t="s">
        <v>187</v>
      </c>
      <c r="G136" s="8">
        <v>70400000</v>
      </c>
      <c r="H136" s="8">
        <v>70400000</v>
      </c>
      <c r="I136" s="8">
        <v>0</v>
      </c>
      <c r="J136" s="8">
        <v>70400000</v>
      </c>
      <c r="K136" s="9">
        <v>0</v>
      </c>
      <c r="L136" s="8">
        <v>70400000</v>
      </c>
      <c r="M136" s="9">
        <v>0</v>
      </c>
      <c r="N136" s="8">
        <v>70400000</v>
      </c>
      <c r="O136" s="9">
        <v>0</v>
      </c>
      <c r="P136" s="8">
        <v>70400000</v>
      </c>
      <c r="Q136" s="9">
        <v>0</v>
      </c>
      <c r="R136" s="10">
        <v>1</v>
      </c>
    </row>
    <row r="137" spans="1:18" ht="96" x14ac:dyDescent="0.25">
      <c r="A137" s="12" t="str">
        <f>_xlfn.CONCAT(BASE!B133,BASE!C133,BASE!D133,BASE!E133,BASE!F133,BASE!G133,BASE!H133)</f>
        <v>C3204090030320404502</v>
      </c>
      <c r="B137" s="12" t="str">
        <f>+BASE!N133</f>
        <v>ADQUISICIÓN DE BIENES Y SERVICIOS - SERVICIOS DE  ADMINISTRACIÓN DE REGISTRO DE ESTABLECIMIENTOS - FORTALECIMIENTO DE LA GESTIÓN DEL CONOCIMIENTO HIDROLÓGICO, METEOROLÓGICO Y AMBIENTAL  NACIONAL</v>
      </c>
      <c r="C137" s="12" t="str">
        <f>+BASE!K133</f>
        <v>Nación</v>
      </c>
      <c r="D137" s="12" t="str">
        <f>+BASE!M133</f>
        <v>CSF</v>
      </c>
      <c r="E137" s="12">
        <f>+BASE!L133</f>
        <v>11</v>
      </c>
      <c r="F137" s="12" t="s">
        <v>187</v>
      </c>
      <c r="G137" s="13">
        <v>70400000</v>
      </c>
      <c r="H137" s="13">
        <v>70400000</v>
      </c>
      <c r="I137" s="13">
        <v>0</v>
      </c>
      <c r="J137" s="13">
        <v>70400000</v>
      </c>
      <c r="K137" s="14">
        <v>0</v>
      </c>
      <c r="L137" s="13">
        <v>70400000</v>
      </c>
      <c r="M137" s="14">
        <v>0</v>
      </c>
      <c r="N137" s="13">
        <v>70400000</v>
      </c>
      <c r="O137" s="14">
        <v>0</v>
      </c>
      <c r="P137" s="13">
        <v>70400000</v>
      </c>
      <c r="Q137" s="14">
        <v>0</v>
      </c>
      <c r="R137" s="15">
        <v>1</v>
      </c>
    </row>
    <row r="138" spans="1:18" s="11" customFormat="1" ht="36" x14ac:dyDescent="0.25">
      <c r="A138" s="7" t="str">
        <f>_xlfn.CONCAT(BASE!B134,BASE!C134,BASE!D134,BASE!E134,BASE!F134,BASE!G134,BASE!H134)</f>
        <v>C32040900303204046</v>
      </c>
      <c r="B138" s="7" t="str">
        <f>+BASE!N134</f>
        <v>DOCUMENTOS DE ESTUDIOS TÉCNICOS PARA LA PLANIFICACIÓN SECTORIAL Y LA GESTIÓN AMBIENTAL</v>
      </c>
      <c r="C138" s="7" t="str">
        <f>+BASE!K134</f>
        <v>Nación</v>
      </c>
      <c r="D138" s="7" t="str">
        <f>+BASE!M134</f>
        <v>CSF</v>
      </c>
      <c r="E138" s="7">
        <f>+BASE!L134</f>
        <v>11</v>
      </c>
      <c r="F138" s="7" t="s">
        <v>187</v>
      </c>
      <c r="G138" s="8">
        <v>670186001</v>
      </c>
      <c r="H138" s="8">
        <v>547307103</v>
      </c>
      <c r="I138" s="8">
        <v>122878898</v>
      </c>
      <c r="J138" s="8">
        <v>547307103</v>
      </c>
      <c r="K138" s="9">
        <v>0</v>
      </c>
      <c r="L138" s="8">
        <v>547307103</v>
      </c>
      <c r="M138" s="9">
        <v>0</v>
      </c>
      <c r="N138" s="8">
        <v>547307103</v>
      </c>
      <c r="O138" s="9">
        <v>0</v>
      </c>
      <c r="P138" s="8">
        <v>547307103</v>
      </c>
      <c r="Q138" s="9">
        <v>0</v>
      </c>
      <c r="R138" s="10">
        <v>0.8166495602464845</v>
      </c>
    </row>
    <row r="139" spans="1:18" ht="108" x14ac:dyDescent="0.25">
      <c r="A139" s="12" t="str">
        <f>_xlfn.CONCAT(BASE!B135,BASE!C135,BASE!D135,BASE!E135,BASE!F135,BASE!G135,BASE!H135)</f>
        <v>C3204090030320404602</v>
      </c>
      <c r="B139" s="12" t="str">
        <f>+BASE!N135</f>
        <v>ADQUISICIÓN DE BIENES Y SERVICIOS - DOCUMENTOS DE ESTUDIOS TÉCNICOS PARA LA PLANIFICACIÓN SECTORIAL Y LA GESTIÓN AMBIENTAL - FORTALECIMIENTO DE LA GESTIÓN DEL CONOCIMIENTO HIDROLÓGICO, METEOROLÓGICO Y AMBIENTAL  NACIONAL</v>
      </c>
      <c r="C139" s="12" t="str">
        <f>+BASE!K135</f>
        <v>Nación</v>
      </c>
      <c r="D139" s="12" t="str">
        <f>+BASE!M135</f>
        <v>CSF</v>
      </c>
      <c r="E139" s="12">
        <f>+BASE!L135</f>
        <v>11</v>
      </c>
      <c r="F139" s="12" t="s">
        <v>187</v>
      </c>
      <c r="G139" s="13">
        <v>670186001</v>
      </c>
      <c r="H139" s="13">
        <v>547307103</v>
      </c>
      <c r="I139" s="13">
        <v>122878898</v>
      </c>
      <c r="J139" s="13">
        <v>547307103</v>
      </c>
      <c r="K139" s="14">
        <v>0</v>
      </c>
      <c r="L139" s="13">
        <v>547307103</v>
      </c>
      <c r="M139" s="14">
        <v>0</v>
      </c>
      <c r="N139" s="13">
        <v>547307103</v>
      </c>
      <c r="O139" s="14">
        <v>0</v>
      </c>
      <c r="P139" s="13">
        <v>547307103</v>
      </c>
      <c r="Q139" s="14">
        <v>0</v>
      </c>
      <c r="R139" s="15">
        <v>0.8166495602464845</v>
      </c>
    </row>
    <row r="140" spans="1:18" s="11" customFormat="1" ht="36" x14ac:dyDescent="0.25">
      <c r="A140" s="7" t="str">
        <f>_xlfn.CONCAT(BASE!B136,BASE!C136,BASE!D136,BASE!E136,BASE!F136,BASE!G136,BASE!H136)</f>
        <v>C32040900303204047</v>
      </c>
      <c r="B140" s="7" t="str">
        <f>+BASE!N136</f>
        <v>SERVICIOS DE ASISTENCIA TÉCNICA A LAS ENTIDADES DEL SINA,SNGRD Y SECTOR PRODUCTIVO.</v>
      </c>
      <c r="C140" s="7" t="str">
        <f>+BASE!K136</f>
        <v>Nación</v>
      </c>
      <c r="D140" s="7" t="str">
        <f>+BASE!M136</f>
        <v>CSF</v>
      </c>
      <c r="E140" s="7">
        <f>+BASE!L136</f>
        <v>11</v>
      </c>
      <c r="F140" s="7" t="s">
        <v>187</v>
      </c>
      <c r="G140" s="8">
        <v>168992000</v>
      </c>
      <c r="H140" s="8">
        <v>168992000</v>
      </c>
      <c r="I140" s="8">
        <v>0</v>
      </c>
      <c r="J140" s="8">
        <v>168992000</v>
      </c>
      <c r="K140" s="9">
        <v>0</v>
      </c>
      <c r="L140" s="8">
        <v>168992000</v>
      </c>
      <c r="M140" s="9">
        <v>0</v>
      </c>
      <c r="N140" s="8">
        <v>168992000</v>
      </c>
      <c r="O140" s="9">
        <v>0</v>
      </c>
      <c r="P140" s="8">
        <v>168992000</v>
      </c>
      <c r="Q140" s="9">
        <v>0</v>
      </c>
      <c r="R140" s="10">
        <v>1</v>
      </c>
    </row>
    <row r="141" spans="1:18" ht="108" x14ac:dyDescent="0.25">
      <c r="A141" s="12" t="str">
        <f>_xlfn.CONCAT(BASE!B137,BASE!C137,BASE!D137,BASE!E137,BASE!F137,BASE!G137,BASE!H137)</f>
        <v>C3204090030320404702</v>
      </c>
      <c r="B141" s="12" t="str">
        <f>+BASE!N137</f>
        <v>ADQUISICIÓN DE BIENES Y SERVICIOS - SERVICIOS DE ASISTENCIA TÉCNICA A LAS ENTIDADES DEL SINA,SNGRD Y SECTOR PRODUCTIVO. - FORTALECIMIENTO DE LA GESTIÓN DEL CONOCIMIENTO HIDROLÓGICO, METEOROLÓGICO Y AMBIENTAL  NACIONAL</v>
      </c>
      <c r="C141" s="12" t="str">
        <f>+BASE!K137</f>
        <v>Nación</v>
      </c>
      <c r="D141" s="12" t="str">
        <f>+BASE!M137</f>
        <v>CSF</v>
      </c>
      <c r="E141" s="12">
        <f>+BASE!L137</f>
        <v>11</v>
      </c>
      <c r="F141" s="12" t="s">
        <v>187</v>
      </c>
      <c r="G141" s="13">
        <v>168992000</v>
      </c>
      <c r="H141" s="13">
        <v>168992000</v>
      </c>
      <c r="I141" s="13">
        <v>0</v>
      </c>
      <c r="J141" s="13">
        <v>168992000</v>
      </c>
      <c r="K141" s="14">
        <v>0</v>
      </c>
      <c r="L141" s="13">
        <v>168992000</v>
      </c>
      <c r="M141" s="14">
        <v>0</v>
      </c>
      <c r="N141" s="13">
        <v>168992000</v>
      </c>
      <c r="O141" s="14">
        <v>0</v>
      </c>
      <c r="P141" s="13">
        <v>168992000</v>
      </c>
      <c r="Q141" s="14">
        <v>0</v>
      </c>
      <c r="R141" s="15">
        <v>1</v>
      </c>
    </row>
    <row r="142" spans="1:18" s="11" customFormat="1" ht="48" x14ac:dyDescent="0.25">
      <c r="A142" s="7" t="str">
        <f>_xlfn.CONCAT(BASE!B138,BASE!C138,BASE!D138,BASE!E138,BASE!F138,BASE!G138,BASE!H138)</f>
        <v>C32040900303204048</v>
      </c>
      <c r="B142" s="7" t="str">
        <f>+BASE!N138</f>
        <v>SERVICIO DE ADMINISTRACION DE LOS SISTEMAS DE INFORMACIÓN PARA LOS PROCESOS DE TOMA DE DECISIONES</v>
      </c>
      <c r="C142" s="7" t="str">
        <f>+BASE!K138</f>
        <v>Nación</v>
      </c>
      <c r="D142" s="7" t="str">
        <f>+BASE!M138</f>
        <v>CSF</v>
      </c>
      <c r="E142" s="7">
        <f>+BASE!L138</f>
        <v>11</v>
      </c>
      <c r="F142" s="7" t="s">
        <v>187</v>
      </c>
      <c r="G142" s="8">
        <v>953937038</v>
      </c>
      <c r="H142" s="8">
        <v>799466026.45000005</v>
      </c>
      <c r="I142" s="8">
        <v>154471011.55000001</v>
      </c>
      <c r="J142" s="8">
        <v>799466026.45000005</v>
      </c>
      <c r="K142" s="9">
        <v>0</v>
      </c>
      <c r="L142" s="8">
        <v>401495070.75</v>
      </c>
      <c r="M142" s="9">
        <v>397970955.70000005</v>
      </c>
      <c r="N142" s="8">
        <v>243432920.75</v>
      </c>
      <c r="O142" s="9">
        <v>158062150</v>
      </c>
      <c r="P142" s="8">
        <v>243432920.75</v>
      </c>
      <c r="Q142" s="9">
        <v>0</v>
      </c>
      <c r="R142" s="10">
        <v>0.83807001364171796</v>
      </c>
    </row>
    <row r="143" spans="1:18" ht="108" x14ac:dyDescent="0.25">
      <c r="A143" s="12" t="str">
        <f>_xlfn.CONCAT(BASE!B139,BASE!C139,BASE!D139,BASE!E139,BASE!F139,BASE!G139,BASE!H139)</f>
        <v>C3204090030320404802</v>
      </c>
      <c r="B143" s="12" t="str">
        <f>+BASE!N139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C143" s="12" t="str">
        <f>+BASE!K139</f>
        <v>Nación</v>
      </c>
      <c r="D143" s="12" t="str">
        <f>+BASE!M139</f>
        <v>CSF</v>
      </c>
      <c r="E143" s="12">
        <f>+BASE!L139</f>
        <v>11</v>
      </c>
      <c r="F143" s="12" t="s">
        <v>187</v>
      </c>
      <c r="G143" s="13">
        <v>953937038</v>
      </c>
      <c r="H143" s="13">
        <v>799466026.45000005</v>
      </c>
      <c r="I143" s="13">
        <v>154471011.55000001</v>
      </c>
      <c r="J143" s="13">
        <v>799466026.45000005</v>
      </c>
      <c r="K143" s="14">
        <v>0</v>
      </c>
      <c r="L143" s="13">
        <v>401495070.75</v>
      </c>
      <c r="M143" s="14">
        <v>397970955.70000005</v>
      </c>
      <c r="N143" s="13">
        <v>243432920.75</v>
      </c>
      <c r="O143" s="14">
        <v>158062150</v>
      </c>
      <c r="P143" s="13">
        <v>243432920.75</v>
      </c>
      <c r="Q143" s="14">
        <v>0</v>
      </c>
      <c r="R143" s="15">
        <v>0.83807001364171796</v>
      </c>
    </row>
    <row r="144" spans="1:18" s="11" customFormat="1" ht="48" x14ac:dyDescent="0.25">
      <c r="A144" s="7" t="str">
        <f>_xlfn.CONCAT(BASE!B140,BASE!C140,BASE!D140,BASE!E140,BASE!F140,BASE!G140,BASE!H140)</f>
        <v>C32040900303204049</v>
      </c>
      <c r="B144" s="7" t="str">
        <f>+BASE!N140</f>
        <v>SERVICIO DE DIVULGACIÓN DECONOCIMIENTO GENERADO PARA LA PLANIFICACIÓN SECTORIAL Y LA GESTIÓN AMBIENTAL.</v>
      </c>
      <c r="C144" s="7" t="str">
        <f>+BASE!K140</f>
        <v>Nación</v>
      </c>
      <c r="D144" s="7" t="str">
        <f>+BASE!M140</f>
        <v>CSF</v>
      </c>
      <c r="E144" s="7">
        <f>+BASE!L140</f>
        <v>11</v>
      </c>
      <c r="F144" s="7" t="s">
        <v>187</v>
      </c>
      <c r="G144" s="8">
        <v>255798600</v>
      </c>
      <c r="H144" s="8">
        <v>255100000</v>
      </c>
      <c r="I144" s="8">
        <v>698600</v>
      </c>
      <c r="J144" s="8">
        <v>255100000</v>
      </c>
      <c r="K144" s="9">
        <v>0</v>
      </c>
      <c r="L144" s="8">
        <v>215300000</v>
      </c>
      <c r="M144" s="9">
        <v>39800000</v>
      </c>
      <c r="N144" s="8">
        <v>215300000</v>
      </c>
      <c r="O144" s="9">
        <v>0</v>
      </c>
      <c r="P144" s="8">
        <v>215300000</v>
      </c>
      <c r="Q144" s="9">
        <v>0</v>
      </c>
      <c r="R144" s="10">
        <v>0.99726894517796427</v>
      </c>
    </row>
    <row r="145" spans="1:18" ht="108" x14ac:dyDescent="0.25">
      <c r="A145" s="12" t="str">
        <f>_xlfn.CONCAT(BASE!B141,BASE!C141,BASE!D141,BASE!E141,BASE!F141,BASE!G141,BASE!H141)</f>
        <v>C3204090030320404902</v>
      </c>
      <c r="B145" s="12" t="str">
        <f>+BASE!N141</f>
        <v>ADQUISICIÓN DE BIENES Y SERVICIOS - SERVICIO DE DIVULGACIÓN DECONOCIMIENTO GENERADO PARA LA PLANIFICACIÓN SECTORIAL Y LA GESTIÓN AMBIENTAL. - FORTALECIMIENTO DE LA GESTIÓN DEL CONOCIMIENTO HIDROLÓGICO, METEOROLÓGICO Y AMBIENTAL  NACIONAL</v>
      </c>
      <c r="C145" s="12" t="str">
        <f>+BASE!K141</f>
        <v>Nación</v>
      </c>
      <c r="D145" s="12" t="str">
        <f>+BASE!M141</f>
        <v>CSF</v>
      </c>
      <c r="E145" s="12">
        <f>+BASE!L141</f>
        <v>11</v>
      </c>
      <c r="F145" s="12" t="s">
        <v>187</v>
      </c>
      <c r="G145" s="13">
        <v>255798600</v>
      </c>
      <c r="H145" s="13">
        <v>255100000</v>
      </c>
      <c r="I145" s="13">
        <v>698600</v>
      </c>
      <c r="J145" s="13">
        <v>255100000</v>
      </c>
      <c r="K145" s="14">
        <v>0</v>
      </c>
      <c r="L145" s="13">
        <v>215300000</v>
      </c>
      <c r="M145" s="14">
        <v>39800000</v>
      </c>
      <c r="N145" s="13">
        <v>215300000</v>
      </c>
      <c r="O145" s="14">
        <v>0</v>
      </c>
      <c r="P145" s="13">
        <v>215300000</v>
      </c>
      <c r="Q145" s="14">
        <v>0</v>
      </c>
      <c r="R145" s="15">
        <v>0.99726894517796427</v>
      </c>
    </row>
    <row r="146" spans="1:18" s="11" customFormat="1" ht="36" x14ac:dyDescent="0.25">
      <c r="A146" s="7" t="str">
        <f>_xlfn.CONCAT(BASE!B142,BASE!C142,BASE!D142,BASE!E142,BASE!F142,BASE!G142,BASE!H142)</f>
        <v>C32040900303204051</v>
      </c>
      <c r="B146" s="7" t="str">
        <f>+BASE!N142</f>
        <v>SERVICIO DE MONITOREO Y SEGUIMIENTO HIDROMETEOROLÓGICO</v>
      </c>
      <c r="C146" s="7" t="str">
        <f>+BASE!K142</f>
        <v>Nación</v>
      </c>
      <c r="D146" s="7" t="str">
        <f>+BASE!M142</f>
        <v>CSF</v>
      </c>
      <c r="E146" s="7">
        <f>+BASE!L142</f>
        <v>11</v>
      </c>
      <c r="F146" s="7" t="s">
        <v>187</v>
      </c>
      <c r="G146" s="8">
        <v>11890486561</v>
      </c>
      <c r="H146" s="8">
        <v>11341370264.969999</v>
      </c>
      <c r="I146" s="8">
        <v>549116296.02999997</v>
      </c>
      <c r="J146" s="8">
        <v>11341370264.969999</v>
      </c>
      <c r="K146" s="9">
        <v>0</v>
      </c>
      <c r="L146" s="8">
        <v>10188911280.969999</v>
      </c>
      <c r="M146" s="9">
        <v>1152458984</v>
      </c>
      <c r="N146" s="8">
        <v>10173796503.32</v>
      </c>
      <c r="O146" s="9">
        <v>15114777.649999619</v>
      </c>
      <c r="P146" s="8">
        <v>10173796503.32</v>
      </c>
      <c r="Q146" s="9">
        <v>0</v>
      </c>
      <c r="R146" s="10">
        <v>0.95381885398776989</v>
      </c>
    </row>
    <row r="147" spans="1:18" ht="96" x14ac:dyDescent="0.25">
      <c r="A147" s="12" t="str">
        <f>_xlfn.CONCAT(BASE!B143,BASE!C143,BASE!D143,BASE!E143,BASE!F143,BASE!G143,BASE!H143)</f>
        <v>C3204090030320405102</v>
      </c>
      <c r="B147" s="12" t="str">
        <f>+BASE!N143</f>
        <v>ADQUISICIÓN DE BIENES Y SERVICIOS - SERVICIO DE MONITOREO Y SEGUIMIENTO HIDROMETEOROLÓGICO - FORTALECIMIENTO DE LA GESTIÓN DEL CONOCIMIENTO HIDROLÓGICO, METEOROLÓGICO Y AMBIENTAL  NACIONAL</v>
      </c>
      <c r="C147" s="12" t="str">
        <f>+BASE!K143</f>
        <v>Nación</v>
      </c>
      <c r="D147" s="12" t="str">
        <f>+BASE!M143</f>
        <v>CSF</v>
      </c>
      <c r="E147" s="12">
        <f>+BASE!L143</f>
        <v>11</v>
      </c>
      <c r="F147" s="12" t="s">
        <v>187</v>
      </c>
      <c r="G147" s="13">
        <v>11890486561</v>
      </c>
      <c r="H147" s="13">
        <v>11341370264.969999</v>
      </c>
      <c r="I147" s="13">
        <v>549116296.02999997</v>
      </c>
      <c r="J147" s="13">
        <v>11341370264.969999</v>
      </c>
      <c r="K147" s="14">
        <v>0</v>
      </c>
      <c r="L147" s="13">
        <v>10188911280.969999</v>
      </c>
      <c r="M147" s="14">
        <v>1152458984</v>
      </c>
      <c r="N147" s="13">
        <v>10173796503.32</v>
      </c>
      <c r="O147" s="14">
        <v>15114777.649999619</v>
      </c>
      <c r="P147" s="13">
        <v>10173796503.32</v>
      </c>
      <c r="Q147" s="14">
        <v>0</v>
      </c>
      <c r="R147" s="15">
        <v>0.95381885398776989</v>
      </c>
    </row>
    <row r="148" spans="1:18" s="11" customFormat="1" ht="36" x14ac:dyDescent="0.25">
      <c r="A148" s="7" t="str">
        <f>_xlfn.CONCAT(BASE!B144,BASE!C144,BASE!D144,BASE!E144,BASE!F144,BASE!G144,BASE!H144)</f>
        <v>C32040900303204052</v>
      </c>
      <c r="B148" s="7" t="str">
        <f>+BASE!N144</f>
        <v>LABORATORIO DE CALIDAD AMBIENTAL ACREDITADO</v>
      </c>
      <c r="C148" s="7" t="str">
        <f>+BASE!K144</f>
        <v>Nación</v>
      </c>
      <c r="D148" s="7" t="str">
        <f>+BASE!M144</f>
        <v>CSF</v>
      </c>
      <c r="E148" s="7">
        <f>+BASE!L144</f>
        <v>11</v>
      </c>
      <c r="F148" s="7" t="s">
        <v>187</v>
      </c>
      <c r="G148" s="8">
        <v>443207000</v>
      </c>
      <c r="H148" s="8">
        <v>398950654</v>
      </c>
      <c r="I148" s="8">
        <v>44256346</v>
      </c>
      <c r="J148" s="8">
        <v>398950654</v>
      </c>
      <c r="K148" s="9">
        <v>0</v>
      </c>
      <c r="L148" s="8">
        <v>398950654</v>
      </c>
      <c r="M148" s="9">
        <v>0</v>
      </c>
      <c r="N148" s="8">
        <v>398950654</v>
      </c>
      <c r="O148" s="9">
        <v>0</v>
      </c>
      <c r="P148" s="8">
        <v>398950654</v>
      </c>
      <c r="Q148" s="9">
        <v>0</v>
      </c>
      <c r="R148" s="10">
        <v>0.9001452007752585</v>
      </c>
    </row>
    <row r="149" spans="1:18" ht="84" x14ac:dyDescent="0.25">
      <c r="A149" s="12" t="str">
        <f>_xlfn.CONCAT(BASE!B145,BASE!C145,BASE!D145,BASE!E145,BASE!F145,BASE!G145,BASE!H145)</f>
        <v>C3204090030320405202</v>
      </c>
      <c r="B149" s="12" t="str">
        <f>+BASE!N145</f>
        <v>ADQUISICIÓN DE BIENES Y SERVICIOS - LABORATORIO DE CALIDAD AMBIENTAL ACREDITADO - FORTALECIMIENTO DE LA GESTIÓN DEL CONOCIMIENTO HIDROLÓGICO, METEOROLÓGICO Y AMBIENTAL  NACIONAL</v>
      </c>
      <c r="C149" s="12" t="str">
        <f>+BASE!K145</f>
        <v>Nación</v>
      </c>
      <c r="D149" s="12" t="str">
        <f>+BASE!M145</f>
        <v>CSF</v>
      </c>
      <c r="E149" s="12">
        <f>+BASE!L145</f>
        <v>11</v>
      </c>
      <c r="F149" s="12" t="s">
        <v>187</v>
      </c>
      <c r="G149" s="13">
        <v>443207000</v>
      </c>
      <c r="H149" s="13">
        <v>398950654</v>
      </c>
      <c r="I149" s="13">
        <v>44256346</v>
      </c>
      <c r="J149" s="13">
        <v>398950654</v>
      </c>
      <c r="K149" s="14">
        <v>0</v>
      </c>
      <c r="L149" s="13">
        <v>398950654</v>
      </c>
      <c r="M149" s="14">
        <v>0</v>
      </c>
      <c r="N149" s="13">
        <v>398950654</v>
      </c>
      <c r="O149" s="14">
        <v>0</v>
      </c>
      <c r="P149" s="13">
        <v>398950654</v>
      </c>
      <c r="Q149" s="14">
        <v>0</v>
      </c>
      <c r="R149" s="15">
        <v>0.9001452007752585</v>
      </c>
    </row>
    <row r="150" spans="1:18" s="11" customFormat="1" ht="36" x14ac:dyDescent="0.25">
      <c r="A150" s="7" t="str">
        <f>_xlfn.CONCAT(BASE!B146,BASE!C146,BASE!D146,BASE!E146,BASE!F146,BASE!G146,BASE!H146)</f>
        <v>C32040900303204053</v>
      </c>
      <c r="B150" s="7" t="str">
        <f>+BASE!N146</f>
        <v xml:space="preserve">SERVICIO DE MONITOREO Y SEGUIMIENTO DE LA BIODIVERSIDAD Y LOS SERVICIOS ECOSISTÉMICOS </v>
      </c>
      <c r="C150" s="7" t="str">
        <f>+BASE!K146</f>
        <v>Nación</v>
      </c>
      <c r="D150" s="7" t="str">
        <f>+BASE!M146</f>
        <v>CSF</v>
      </c>
      <c r="E150" s="7">
        <f>+BASE!L146</f>
        <v>11</v>
      </c>
      <c r="F150" s="7" t="s">
        <v>187</v>
      </c>
      <c r="G150" s="8">
        <v>79000000</v>
      </c>
      <c r="H150" s="8">
        <v>78870000</v>
      </c>
      <c r="I150" s="8">
        <v>130000</v>
      </c>
      <c r="J150" s="8">
        <v>78870000</v>
      </c>
      <c r="K150" s="9">
        <v>0</v>
      </c>
      <c r="L150" s="8">
        <v>78870000</v>
      </c>
      <c r="M150" s="9">
        <v>0</v>
      </c>
      <c r="N150" s="8">
        <v>78870000</v>
      </c>
      <c r="O150" s="9">
        <v>0</v>
      </c>
      <c r="P150" s="8">
        <v>78870000</v>
      </c>
      <c r="Q150" s="9">
        <v>0</v>
      </c>
      <c r="R150" s="10">
        <v>0.9983544303797468</v>
      </c>
    </row>
    <row r="151" spans="1:18" ht="108" x14ac:dyDescent="0.25">
      <c r="A151" s="12" t="str">
        <f>_xlfn.CONCAT(BASE!B147,BASE!C147,BASE!D147,BASE!E147,BASE!F147,BASE!G147,BASE!H147)</f>
        <v>C3204090030320405302</v>
      </c>
      <c r="B151" s="12" t="str">
        <f>+BASE!N147</f>
        <v>ADQUISICIÓN DE BIENES Y SERVICIOS - SERVICIO DE MONITOREO Y SEGUIMIENTO DE LA BIODIVERSIDAD Y LOS SERVICIOS ECOSISTÉMICOS  - FORTALECIMIENTO DE LA GESTIÓN DEL CONOCIMIENTO HIDROLÓGICO, METEOROLÓGICO Y AMBIENTAL  NACIONAL</v>
      </c>
      <c r="C151" s="12" t="str">
        <f>+BASE!K147</f>
        <v>Nación</v>
      </c>
      <c r="D151" s="12" t="str">
        <f>+BASE!M147</f>
        <v>CSF</v>
      </c>
      <c r="E151" s="12">
        <f>+BASE!L147</f>
        <v>11</v>
      </c>
      <c r="F151" s="12" t="s">
        <v>187</v>
      </c>
      <c r="G151" s="13">
        <v>79000000</v>
      </c>
      <c r="H151" s="13">
        <v>78870000</v>
      </c>
      <c r="I151" s="13">
        <v>130000</v>
      </c>
      <c r="J151" s="13">
        <v>78870000</v>
      </c>
      <c r="K151" s="14">
        <v>0</v>
      </c>
      <c r="L151" s="13">
        <v>78870000</v>
      </c>
      <c r="M151" s="14">
        <v>0</v>
      </c>
      <c r="N151" s="13">
        <v>78870000</v>
      </c>
      <c r="O151" s="14">
        <v>0</v>
      </c>
      <c r="P151" s="13">
        <v>78870000</v>
      </c>
      <c r="Q151" s="14">
        <v>0</v>
      </c>
      <c r="R151" s="15">
        <v>0.9983544303797468</v>
      </c>
    </row>
    <row r="152" spans="1:18" s="11" customFormat="1" ht="60" x14ac:dyDescent="0.25">
      <c r="A152" s="7" t="str">
        <f>_xlfn.CONCAT(BASE!B148,BASE!C148,BASE!D148,BASE!E148,BASE!F148,BASE!G148,BASE!H148)</f>
        <v>C</v>
      </c>
      <c r="B152" s="7" t="str">
        <f>+BASE!N148</f>
        <v>INVERSION</v>
      </c>
      <c r="C152" s="7" t="str">
        <f>+BASE!K148</f>
        <v>Nación</v>
      </c>
      <c r="D152" s="7" t="str">
        <f>+BASE!M148</f>
        <v>CSF</v>
      </c>
      <c r="E152" s="7">
        <f>+BASE!L148</f>
        <v>13</v>
      </c>
      <c r="F152" s="7" t="s">
        <v>189</v>
      </c>
      <c r="G152" s="8">
        <v>5920239274</v>
      </c>
      <c r="H152" s="8">
        <v>5161763441.1899996</v>
      </c>
      <c r="I152" s="8">
        <v>758475832.80999994</v>
      </c>
      <c r="J152" s="8">
        <v>5161763441.1899996</v>
      </c>
      <c r="K152" s="9">
        <v>0</v>
      </c>
      <c r="L152" s="8">
        <v>4759643455.9700003</v>
      </c>
      <c r="M152" s="9">
        <v>402119985.21999931</v>
      </c>
      <c r="N152" s="8">
        <v>4737563791.9700003</v>
      </c>
      <c r="O152" s="9">
        <v>22079664</v>
      </c>
      <c r="P152" s="8">
        <v>4737563791.9700003</v>
      </c>
      <c r="Q152" s="9">
        <v>0</v>
      </c>
      <c r="R152" s="10">
        <v>0.87188426046544953</v>
      </c>
    </row>
    <row r="153" spans="1:18" s="11" customFormat="1" ht="60" x14ac:dyDescent="0.25">
      <c r="A153" s="7" t="str">
        <f>_xlfn.CONCAT(BASE!B149,BASE!C149,BASE!D149,BASE!E149,BASE!F149,BASE!G149,BASE!H149)</f>
        <v>C3204</v>
      </c>
      <c r="B153" s="7" t="str">
        <f>+BASE!N149</f>
        <v>GESTIÓN DE LA INFORMACIÓN Y EL CONOCIMIENTO AMBIENTAL</v>
      </c>
      <c r="C153" s="7" t="str">
        <f>+BASE!K149</f>
        <v>Nación</v>
      </c>
      <c r="D153" s="7" t="str">
        <f>+BASE!M149</f>
        <v>CSF</v>
      </c>
      <c r="E153" s="7">
        <f>+BASE!L149</f>
        <v>13</v>
      </c>
      <c r="F153" s="7" t="s">
        <v>189</v>
      </c>
      <c r="G153" s="8">
        <v>2932656126</v>
      </c>
      <c r="H153" s="8">
        <v>2600182750.0900002</v>
      </c>
      <c r="I153" s="8">
        <v>332473375.91000003</v>
      </c>
      <c r="J153" s="8">
        <v>2600182750.0900002</v>
      </c>
      <c r="K153" s="9">
        <v>0</v>
      </c>
      <c r="L153" s="8">
        <v>2552518750.0900002</v>
      </c>
      <c r="M153" s="9">
        <v>47664000</v>
      </c>
      <c r="N153" s="8">
        <v>2552518750.0900002</v>
      </c>
      <c r="O153" s="9">
        <v>0</v>
      </c>
      <c r="P153" s="8">
        <v>2552518750.0900002</v>
      </c>
      <c r="Q153" s="9">
        <v>0</v>
      </c>
      <c r="R153" s="10">
        <v>0.88663063051873137</v>
      </c>
    </row>
    <row r="154" spans="1:18" s="11" customFormat="1" ht="60" x14ac:dyDescent="0.25">
      <c r="A154" s="7" t="str">
        <f>_xlfn.CONCAT(BASE!B150,BASE!C150,BASE!D150,BASE!E150,BASE!F150,BASE!G150,BASE!H150)</f>
        <v>C32040900</v>
      </c>
      <c r="B154" s="7" t="str">
        <f>+BASE!N150</f>
        <v>INTERSUBSECTORIAL AMBIENTE</v>
      </c>
      <c r="C154" s="7" t="str">
        <f>+BASE!K150</f>
        <v>Nación</v>
      </c>
      <c r="D154" s="7" t="str">
        <f>+BASE!M150</f>
        <v>CSF</v>
      </c>
      <c r="E154" s="7">
        <f>+BASE!L150</f>
        <v>13</v>
      </c>
      <c r="F154" s="7" t="s">
        <v>189</v>
      </c>
      <c r="G154" s="8">
        <v>2932656126</v>
      </c>
      <c r="H154" s="8">
        <v>2600182750.0900002</v>
      </c>
      <c r="I154" s="8">
        <v>332473375.91000003</v>
      </c>
      <c r="J154" s="8">
        <v>2600182750.0900002</v>
      </c>
      <c r="K154" s="9">
        <v>0</v>
      </c>
      <c r="L154" s="8">
        <v>2552518750.0900002</v>
      </c>
      <c r="M154" s="9">
        <v>47664000</v>
      </c>
      <c r="N154" s="8">
        <v>2552518750.0900002</v>
      </c>
      <c r="O154" s="9">
        <v>0</v>
      </c>
      <c r="P154" s="8">
        <v>2552518750.0900002</v>
      </c>
      <c r="Q154" s="9">
        <v>0</v>
      </c>
      <c r="R154" s="10">
        <v>0.88663063051873137</v>
      </c>
    </row>
    <row r="155" spans="1:18" s="11" customFormat="1" ht="60" x14ac:dyDescent="0.25">
      <c r="A155" s="7" t="str">
        <f>_xlfn.CONCAT(BASE!B151,BASE!C151,BASE!D151,BASE!E151,BASE!F151,BASE!G151,BASE!H151)</f>
        <v>C320409003</v>
      </c>
      <c r="B155" s="7" t="str">
        <f>+BASE!N151</f>
        <v>FORTALECIMIENTO DE LA GESTIÓN DEL CONOCIMIENTO HIDROLÓGICO, METEOROLÓGICO Y AMBIENTAL  NACIONAL</v>
      </c>
      <c r="C155" s="7" t="str">
        <f>+BASE!K151</f>
        <v>Nación</v>
      </c>
      <c r="D155" s="7" t="str">
        <f>+BASE!M151</f>
        <v>CSF</v>
      </c>
      <c r="E155" s="7">
        <f>+BASE!L151</f>
        <v>13</v>
      </c>
      <c r="F155" s="7" t="s">
        <v>189</v>
      </c>
      <c r="G155" s="8">
        <v>2932656126</v>
      </c>
      <c r="H155" s="8">
        <v>2600182750.0900002</v>
      </c>
      <c r="I155" s="8">
        <v>332473375.91000003</v>
      </c>
      <c r="J155" s="8">
        <v>2600182750.0900002</v>
      </c>
      <c r="K155" s="9">
        <v>0</v>
      </c>
      <c r="L155" s="8">
        <v>2552518750.0900002</v>
      </c>
      <c r="M155" s="9">
        <v>47664000</v>
      </c>
      <c r="N155" s="8">
        <v>2552518750.0900002</v>
      </c>
      <c r="O155" s="9">
        <v>0</v>
      </c>
      <c r="P155" s="8">
        <v>2552518750.0900002</v>
      </c>
      <c r="Q155" s="9">
        <v>0</v>
      </c>
      <c r="R155" s="10">
        <v>0.88663063051873137</v>
      </c>
    </row>
    <row r="156" spans="1:18" s="11" customFormat="1" ht="60" x14ac:dyDescent="0.25">
      <c r="A156" s="7" t="str">
        <f>_xlfn.CONCAT(BASE!B152,BASE!C152,BASE!D152,BASE!E152,BASE!F152,BASE!G152,BASE!H152)</f>
        <v>C3204090030</v>
      </c>
      <c r="B156" s="7" t="str">
        <f>+BASE!N152</f>
        <v>FORTALECIMIENTO DE LA GESTIÓN DEL CONOCIMIENTO HIDROLÓGICO, METEOROLÓGICO Y AMBIENTAL  NACIONAL</v>
      </c>
      <c r="C156" s="7" t="str">
        <f>+BASE!K152</f>
        <v>Nación</v>
      </c>
      <c r="D156" s="7" t="str">
        <f>+BASE!M152</f>
        <v>CSF</v>
      </c>
      <c r="E156" s="7">
        <f>+BASE!L152</f>
        <v>13</v>
      </c>
      <c r="F156" s="7" t="s">
        <v>189</v>
      </c>
      <c r="G156" s="8">
        <v>2932656126</v>
      </c>
      <c r="H156" s="8">
        <v>2600182750.0900002</v>
      </c>
      <c r="I156" s="8">
        <v>332473375.91000003</v>
      </c>
      <c r="J156" s="8">
        <v>2600182750.0900002</v>
      </c>
      <c r="K156" s="9">
        <v>0</v>
      </c>
      <c r="L156" s="8">
        <v>2552518750.0900002</v>
      </c>
      <c r="M156" s="9">
        <v>47664000</v>
      </c>
      <c r="N156" s="8">
        <v>2552518750.0900002</v>
      </c>
      <c r="O156" s="9">
        <v>0</v>
      </c>
      <c r="P156" s="8">
        <v>2552518750.0900002</v>
      </c>
      <c r="Q156" s="9">
        <v>0</v>
      </c>
      <c r="R156" s="10">
        <v>0.88663063051873137</v>
      </c>
    </row>
    <row r="157" spans="1:18" s="11" customFormat="1" ht="60" x14ac:dyDescent="0.25">
      <c r="A157" s="7" t="str">
        <f>_xlfn.CONCAT(BASE!B153,BASE!C153,BASE!D153,BASE!E153,BASE!F153,BASE!G153,BASE!H153)</f>
        <v>C32040900303204048</v>
      </c>
      <c r="B157" s="7" t="str">
        <f>+BASE!N153</f>
        <v>SERVICIO DE ADMINISTRACION DE LOS SISTEMAS DE INFORMACIÓN PARA LOS PROCESOS DE TOMA DE DECISIONES</v>
      </c>
      <c r="C157" s="7" t="str">
        <f>+BASE!K153</f>
        <v>Nación</v>
      </c>
      <c r="D157" s="7" t="str">
        <f>+BASE!M153</f>
        <v>CSF</v>
      </c>
      <c r="E157" s="7">
        <f>+BASE!L153</f>
        <v>13</v>
      </c>
      <c r="F157" s="7" t="s">
        <v>189</v>
      </c>
      <c r="G157" s="8">
        <v>2932656126</v>
      </c>
      <c r="H157" s="8">
        <v>2600182750.0900002</v>
      </c>
      <c r="I157" s="8">
        <v>332473375.91000003</v>
      </c>
      <c r="J157" s="8">
        <v>2600182750.0900002</v>
      </c>
      <c r="K157" s="9">
        <v>0</v>
      </c>
      <c r="L157" s="8">
        <v>2552518750.0900002</v>
      </c>
      <c r="M157" s="9">
        <v>47664000</v>
      </c>
      <c r="N157" s="8">
        <v>2552518750.0900002</v>
      </c>
      <c r="O157" s="9">
        <v>0</v>
      </c>
      <c r="P157" s="8">
        <v>2552518750.0900002</v>
      </c>
      <c r="Q157" s="9">
        <v>0</v>
      </c>
      <c r="R157" s="10">
        <v>0.88663063051873137</v>
      </c>
    </row>
    <row r="158" spans="1:18" ht="108" x14ac:dyDescent="0.25">
      <c r="A158" s="12" t="str">
        <f>_xlfn.CONCAT(BASE!B154,BASE!C154,BASE!D154,BASE!E154,BASE!F154,BASE!G154,BASE!H154)</f>
        <v>C3204090030320404802</v>
      </c>
      <c r="B158" s="12" t="str">
        <f>+BASE!N154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C158" s="12" t="str">
        <f>+BASE!K154</f>
        <v>Nación</v>
      </c>
      <c r="D158" s="12" t="str">
        <f>+BASE!M154</f>
        <v>CSF</v>
      </c>
      <c r="E158" s="12">
        <f>+BASE!L154</f>
        <v>13</v>
      </c>
      <c r="F158" s="12" t="s">
        <v>189</v>
      </c>
      <c r="G158" s="13">
        <v>2932656126</v>
      </c>
      <c r="H158" s="13">
        <v>2600182750.0900002</v>
      </c>
      <c r="I158" s="13">
        <v>332473375.91000003</v>
      </c>
      <c r="J158" s="13">
        <v>2600182750.0900002</v>
      </c>
      <c r="K158" s="14">
        <v>0</v>
      </c>
      <c r="L158" s="13">
        <v>2552518750.0900002</v>
      </c>
      <c r="M158" s="14">
        <v>47664000</v>
      </c>
      <c r="N158" s="13">
        <v>2552518750.0900002</v>
      </c>
      <c r="O158" s="14">
        <v>0</v>
      </c>
      <c r="P158" s="13">
        <v>2552518750.0900002</v>
      </c>
      <c r="Q158" s="14">
        <v>0</v>
      </c>
      <c r="R158" s="15">
        <v>0.88663063051873137</v>
      </c>
    </row>
    <row r="159" spans="1:18" s="11" customFormat="1" ht="60" x14ac:dyDescent="0.25">
      <c r="A159" s="7" t="str">
        <f>_xlfn.CONCAT(BASE!B155,BASE!C155,BASE!D155,BASE!E155,BASE!F155,BASE!G155,BASE!H155)</f>
        <v>C3299</v>
      </c>
      <c r="B159" s="7" t="str">
        <f>+BASE!N155</f>
        <v>FORTALECIMIENTO DE LA GESTIÓN Y DIRECCIÓN DEL SECTOR AMBIENTE Y DESARROLLO SOSTENIBLE</v>
      </c>
      <c r="C159" s="7" t="str">
        <f>+BASE!K155</f>
        <v>Nación</v>
      </c>
      <c r="D159" s="7" t="str">
        <f>+BASE!M155</f>
        <v>CSF</v>
      </c>
      <c r="E159" s="7">
        <f>+BASE!L155</f>
        <v>13</v>
      </c>
      <c r="F159" s="7" t="s">
        <v>189</v>
      </c>
      <c r="G159" s="8">
        <v>2987583148</v>
      </c>
      <c r="H159" s="8">
        <v>2561580691.0999999</v>
      </c>
      <c r="I159" s="8">
        <v>426002456.89999998</v>
      </c>
      <c r="J159" s="8">
        <v>2561580691.0999999</v>
      </c>
      <c r="K159" s="9">
        <v>0</v>
      </c>
      <c r="L159" s="8">
        <v>2207124705.8800001</v>
      </c>
      <c r="M159" s="9">
        <v>354455985.21999979</v>
      </c>
      <c r="N159" s="8">
        <v>2185045041.8800001</v>
      </c>
      <c r="O159" s="9">
        <v>22079664</v>
      </c>
      <c r="P159" s="8">
        <v>2185045041.8800001</v>
      </c>
      <c r="Q159" s="9">
        <v>0</v>
      </c>
      <c r="R159" s="10">
        <v>0.85740900393510988</v>
      </c>
    </row>
    <row r="160" spans="1:18" s="11" customFormat="1" ht="60" x14ac:dyDescent="0.25">
      <c r="A160" s="7" t="str">
        <f>_xlfn.CONCAT(BASE!B156,BASE!C156,BASE!D156,BASE!E156,BASE!F156,BASE!G156,BASE!H156)</f>
        <v>C32990900</v>
      </c>
      <c r="B160" s="7" t="str">
        <f>+BASE!N156</f>
        <v>INTERSUBSECTORIAL AMBIENTE</v>
      </c>
      <c r="C160" s="7" t="str">
        <f>+BASE!K156</f>
        <v>Nación</v>
      </c>
      <c r="D160" s="7" t="str">
        <f>+BASE!M156</f>
        <v>CSF</v>
      </c>
      <c r="E160" s="7">
        <f>+BASE!L156</f>
        <v>13</v>
      </c>
      <c r="F160" s="7" t="s">
        <v>189</v>
      </c>
      <c r="G160" s="8">
        <v>2987583148</v>
      </c>
      <c r="H160" s="8">
        <v>2561580691.0999999</v>
      </c>
      <c r="I160" s="8">
        <v>426002456.89999998</v>
      </c>
      <c r="J160" s="8">
        <v>2561580691.0999999</v>
      </c>
      <c r="K160" s="9">
        <v>0</v>
      </c>
      <c r="L160" s="8">
        <v>2207124705.8800001</v>
      </c>
      <c r="M160" s="9">
        <v>354455985.21999979</v>
      </c>
      <c r="N160" s="8">
        <v>2185045041.8800001</v>
      </c>
      <c r="O160" s="9">
        <v>22079664</v>
      </c>
      <c r="P160" s="8">
        <v>2185045041.8800001</v>
      </c>
      <c r="Q160" s="9">
        <v>0</v>
      </c>
      <c r="R160" s="10">
        <v>0.85740900393510988</v>
      </c>
    </row>
    <row r="161" spans="1:18" s="11" customFormat="1" ht="60" x14ac:dyDescent="0.25">
      <c r="A161" s="7" t="str">
        <f>_xlfn.CONCAT(BASE!B157,BASE!C157,BASE!D157,BASE!E157,BASE!F157,BASE!G157,BASE!H157)</f>
        <v>C329909001</v>
      </c>
      <c r="B161" s="7" t="str">
        <f>+BASE!N157</f>
        <v>FORTALECIMIENTO DE LA GESTIÓN Y DIRECCIÓN DEL INSTITUTO DE HIDROLOGÍA, METEOROLOGÍA Y ESTUDIOS AMBIENTALES  NACIONAL</v>
      </c>
      <c r="C161" s="7" t="str">
        <f>+BASE!K157</f>
        <v>Nación</v>
      </c>
      <c r="D161" s="7" t="str">
        <f>+BASE!M157</f>
        <v>CSF</v>
      </c>
      <c r="E161" s="7">
        <f>+BASE!L157</f>
        <v>13</v>
      </c>
      <c r="F161" s="7" t="s">
        <v>189</v>
      </c>
      <c r="G161" s="8">
        <v>2987583148</v>
      </c>
      <c r="H161" s="8">
        <v>2561580691.0999999</v>
      </c>
      <c r="I161" s="8">
        <v>426002456.89999998</v>
      </c>
      <c r="J161" s="8">
        <v>2561580691.0999999</v>
      </c>
      <c r="K161" s="9">
        <v>0</v>
      </c>
      <c r="L161" s="8">
        <v>2207124705.8800001</v>
      </c>
      <c r="M161" s="9">
        <v>354455985.21999979</v>
      </c>
      <c r="N161" s="8">
        <v>2185045041.8800001</v>
      </c>
      <c r="O161" s="9">
        <v>22079664</v>
      </c>
      <c r="P161" s="8">
        <v>2185045041.8800001</v>
      </c>
      <c r="Q161" s="9">
        <v>0</v>
      </c>
      <c r="R161" s="10">
        <v>0.85740900393510988</v>
      </c>
    </row>
    <row r="162" spans="1:18" s="11" customFormat="1" ht="60" x14ac:dyDescent="0.25">
      <c r="A162" s="7" t="str">
        <f>_xlfn.CONCAT(BASE!B158,BASE!C158,BASE!D158,BASE!E158,BASE!F158,BASE!G158,BASE!H158)</f>
        <v>C3299090010</v>
      </c>
      <c r="B162" s="7" t="str">
        <f>+BASE!N158</f>
        <v>FORTALECIMIENTO DE LA GESTIÓN Y DIRECCIÓN DEL INSTITUTO DE HIDROLOGÍA, METEOROLOGÍA Y ESTUDIOS AMBIENTALES  NACIONAL</v>
      </c>
      <c r="C162" s="7" t="str">
        <f>+BASE!K158</f>
        <v>Nación</v>
      </c>
      <c r="D162" s="7" t="str">
        <f>+BASE!M158</f>
        <v>CSF</v>
      </c>
      <c r="E162" s="7">
        <f>+BASE!L158</f>
        <v>13</v>
      </c>
      <c r="F162" s="7" t="s">
        <v>189</v>
      </c>
      <c r="G162" s="8">
        <v>2987583148</v>
      </c>
      <c r="H162" s="8">
        <v>2561580691.0999999</v>
      </c>
      <c r="I162" s="8">
        <v>426002456.89999998</v>
      </c>
      <c r="J162" s="8">
        <v>2561580691.0999999</v>
      </c>
      <c r="K162" s="9">
        <v>0</v>
      </c>
      <c r="L162" s="8">
        <v>2207124705.8800001</v>
      </c>
      <c r="M162" s="9">
        <v>354455985.21999979</v>
      </c>
      <c r="N162" s="8">
        <v>2185045041.8800001</v>
      </c>
      <c r="O162" s="9">
        <v>22079664</v>
      </c>
      <c r="P162" s="8">
        <v>2185045041.8800001</v>
      </c>
      <c r="Q162" s="9">
        <v>0</v>
      </c>
      <c r="R162" s="10">
        <v>0.85740900393510988</v>
      </c>
    </row>
    <row r="163" spans="1:18" s="11" customFormat="1" ht="60" x14ac:dyDescent="0.25">
      <c r="A163" s="7" t="str">
        <f>_xlfn.CONCAT(BASE!B159,BASE!C159,BASE!D159,BASE!E159,BASE!F159,BASE!G159,BASE!H159)</f>
        <v>C32990900103299001</v>
      </c>
      <c r="B163" s="7" t="str">
        <f>+BASE!N159</f>
        <v>SERVICIOS DE INFORMACIÓN PARA LA GESTIÓN ADMINISTRATIVA</v>
      </c>
      <c r="C163" s="7" t="str">
        <f>+BASE!K159</f>
        <v>Nación</v>
      </c>
      <c r="D163" s="7" t="str">
        <f>+BASE!M159</f>
        <v>CSF</v>
      </c>
      <c r="E163" s="7">
        <f>+BASE!L159</f>
        <v>13</v>
      </c>
      <c r="F163" s="7" t="s">
        <v>189</v>
      </c>
      <c r="G163" s="8">
        <v>694944979</v>
      </c>
      <c r="H163" s="8">
        <v>508086694.10000002</v>
      </c>
      <c r="I163" s="8">
        <v>186858284.90000001</v>
      </c>
      <c r="J163" s="8">
        <v>508086694.10000002</v>
      </c>
      <c r="K163" s="9">
        <v>0</v>
      </c>
      <c r="L163" s="8">
        <v>209362525.09999999</v>
      </c>
      <c r="M163" s="9">
        <v>298724169</v>
      </c>
      <c r="N163" s="8">
        <v>209362525.09999999</v>
      </c>
      <c r="O163" s="9">
        <v>0</v>
      </c>
      <c r="P163" s="8">
        <v>209362525.09999999</v>
      </c>
      <c r="Q163" s="9">
        <v>0</v>
      </c>
      <c r="R163" s="10">
        <v>0.73111787185097432</v>
      </c>
    </row>
    <row r="164" spans="1:18" ht="96" x14ac:dyDescent="0.25">
      <c r="A164" s="12" t="str">
        <f>_xlfn.CONCAT(BASE!B160,BASE!C160,BASE!D160,BASE!E160,BASE!F160,BASE!G160,BASE!H160)</f>
        <v>C3299090010329900102</v>
      </c>
      <c r="B164" s="12" t="str">
        <f>+BASE!N160</f>
        <v>ADQUISICIÓN DE BIENES Y SERVICIOS - SERVICIOS DE INFORMACIÓN PARA LA GESTIÓN ADMINISTRATIVA - FORTALECIMIENTO DE LA GESTIÓN Y DIRECCIÓN DEL INSTITUTO DE HIDROLOGÍA, METEOROLOGÍA Y ESTUDIOS AMBIENTALES  NACIONAL</v>
      </c>
      <c r="C164" s="12" t="str">
        <f>+BASE!K160</f>
        <v>Nación</v>
      </c>
      <c r="D164" s="12" t="str">
        <f>+BASE!M160</f>
        <v>CSF</v>
      </c>
      <c r="E164" s="12">
        <f>+BASE!L160</f>
        <v>13</v>
      </c>
      <c r="F164" s="12" t="s">
        <v>189</v>
      </c>
      <c r="G164" s="13">
        <v>694944979</v>
      </c>
      <c r="H164" s="13">
        <v>508086694.10000002</v>
      </c>
      <c r="I164" s="13">
        <v>186858284.90000001</v>
      </c>
      <c r="J164" s="13">
        <v>508086694.10000002</v>
      </c>
      <c r="K164" s="14">
        <v>0</v>
      </c>
      <c r="L164" s="13">
        <v>209362525.09999999</v>
      </c>
      <c r="M164" s="14">
        <v>298724169</v>
      </c>
      <c r="N164" s="13">
        <v>209362525.09999999</v>
      </c>
      <c r="O164" s="14">
        <v>0</v>
      </c>
      <c r="P164" s="13">
        <v>209362525.09999999</v>
      </c>
      <c r="Q164" s="14">
        <v>0</v>
      </c>
      <c r="R164" s="15">
        <v>0.73111787185097432</v>
      </c>
    </row>
    <row r="165" spans="1:18" s="11" customFormat="1" ht="60" x14ac:dyDescent="0.25">
      <c r="A165" s="7" t="str">
        <f>_xlfn.CONCAT(BASE!B161,BASE!C161,BASE!D161,BASE!E161,BASE!F161,BASE!G161,BASE!H161)</f>
        <v>C32990900103299006</v>
      </c>
      <c r="B165" s="7" t="str">
        <f>+BASE!N161</f>
        <v>SERVICIOS DE COMUNICACIÓN</v>
      </c>
      <c r="C165" s="7" t="str">
        <f>+BASE!K161</f>
        <v>Nación</v>
      </c>
      <c r="D165" s="7" t="str">
        <f>+BASE!M161</f>
        <v>CSF</v>
      </c>
      <c r="E165" s="7">
        <f>+BASE!L161</f>
        <v>13</v>
      </c>
      <c r="F165" s="7" t="s">
        <v>189</v>
      </c>
      <c r="G165" s="8">
        <v>567762780</v>
      </c>
      <c r="H165" s="8">
        <v>495215314</v>
      </c>
      <c r="I165" s="8">
        <v>72547466</v>
      </c>
      <c r="J165" s="8">
        <v>495215314</v>
      </c>
      <c r="K165" s="9">
        <v>0</v>
      </c>
      <c r="L165" s="8">
        <v>495215314</v>
      </c>
      <c r="M165" s="9">
        <v>0</v>
      </c>
      <c r="N165" s="8">
        <v>473135650</v>
      </c>
      <c r="O165" s="9">
        <v>22079664</v>
      </c>
      <c r="P165" s="8">
        <v>473135650</v>
      </c>
      <c r="Q165" s="9">
        <v>0</v>
      </c>
      <c r="R165" s="10">
        <v>0.87222222280932193</v>
      </c>
    </row>
    <row r="166" spans="1:18" ht="84" x14ac:dyDescent="0.25">
      <c r="A166" s="12" t="str">
        <f>_xlfn.CONCAT(BASE!B162,BASE!C162,BASE!D162,BASE!E162,BASE!F162,BASE!G162,BASE!H162)</f>
        <v>C3299090010329900602</v>
      </c>
      <c r="B166" s="12" t="str">
        <f>+BASE!N162</f>
        <v>ADQUISICIÓN DE BIENES Y SERVICIOS - SERVICIOS DE COMUNICACIÓN - FORTALECIMIENTO DE LA GESTIÓN Y DIRECCIÓN DEL INSTITUTO DE HIDROLOGÍA, METEOROLOGÍA Y ESTUDIOS AMBIENTALES  NACIONAL</v>
      </c>
      <c r="C166" s="12" t="str">
        <f>+BASE!K162</f>
        <v>Nación</v>
      </c>
      <c r="D166" s="12" t="str">
        <f>+BASE!M162</f>
        <v>CSF</v>
      </c>
      <c r="E166" s="12">
        <f>+BASE!L162</f>
        <v>13</v>
      </c>
      <c r="F166" s="12" t="s">
        <v>189</v>
      </c>
      <c r="G166" s="13">
        <v>567762780</v>
      </c>
      <c r="H166" s="13">
        <v>495215314</v>
      </c>
      <c r="I166" s="13">
        <v>72547466</v>
      </c>
      <c r="J166" s="13">
        <v>495215314</v>
      </c>
      <c r="K166" s="14">
        <v>0</v>
      </c>
      <c r="L166" s="13">
        <v>495215314</v>
      </c>
      <c r="M166" s="14">
        <v>0</v>
      </c>
      <c r="N166" s="13">
        <v>473135650</v>
      </c>
      <c r="O166" s="14">
        <v>22079664</v>
      </c>
      <c r="P166" s="13">
        <v>473135650</v>
      </c>
      <c r="Q166" s="14">
        <v>0</v>
      </c>
      <c r="R166" s="15">
        <v>0.87222222280932193</v>
      </c>
    </row>
    <row r="167" spans="1:18" s="11" customFormat="1" ht="60" x14ac:dyDescent="0.25">
      <c r="A167" s="7" t="str">
        <f>_xlfn.CONCAT(BASE!B163,BASE!C163,BASE!D163,BASE!E163,BASE!F163,BASE!G163,BASE!H163)</f>
        <v>C32990900103299007</v>
      </c>
      <c r="B167" s="7" t="str">
        <f>+BASE!N163</f>
        <v>SERVICIO DE ATENCIÓN AL CIUDADANO</v>
      </c>
      <c r="C167" s="7" t="str">
        <f>+BASE!K163</f>
        <v>Nación</v>
      </c>
      <c r="D167" s="7" t="str">
        <f>+BASE!M163</f>
        <v>CSF</v>
      </c>
      <c r="E167" s="7">
        <f>+BASE!L163</f>
        <v>13</v>
      </c>
      <c r="F167" s="7" t="s">
        <v>189</v>
      </c>
      <c r="G167" s="8">
        <v>88146000</v>
      </c>
      <c r="H167" s="8">
        <v>80922000</v>
      </c>
      <c r="I167" s="8">
        <v>7224000</v>
      </c>
      <c r="J167" s="8">
        <v>80922000</v>
      </c>
      <c r="K167" s="9">
        <v>0</v>
      </c>
      <c r="L167" s="8">
        <v>80922000</v>
      </c>
      <c r="M167" s="9">
        <v>0</v>
      </c>
      <c r="N167" s="8">
        <v>80922000</v>
      </c>
      <c r="O167" s="9">
        <v>0</v>
      </c>
      <c r="P167" s="8">
        <v>80922000</v>
      </c>
      <c r="Q167" s="9">
        <v>0</v>
      </c>
      <c r="R167" s="10">
        <v>0.91804506160234156</v>
      </c>
    </row>
    <row r="168" spans="1:18" ht="84" x14ac:dyDescent="0.25">
      <c r="A168" s="12" t="str">
        <f>_xlfn.CONCAT(BASE!B164,BASE!C164,BASE!D164,BASE!E164,BASE!F164,BASE!G164,BASE!H164)</f>
        <v>C3299090010329900702</v>
      </c>
      <c r="B168" s="12" t="str">
        <f>+BASE!N164</f>
        <v>ADQUISICIÓN DE BIENES Y SERVICIOS - SERVICIO DE ATENCIÓN AL CIUDADANO - FORTALECIMIENTO DE LA GESTIÓN Y DIRECCIÓN DEL INSTITUTO DE HIDROLOGÍA, METEOROLOGÍA Y ESTUDIOS AMBIENTALES  NACIONAL</v>
      </c>
      <c r="C168" s="12" t="str">
        <f>+BASE!K164</f>
        <v>Nación</v>
      </c>
      <c r="D168" s="12" t="str">
        <f>+BASE!M164</f>
        <v>CSF</v>
      </c>
      <c r="E168" s="12">
        <f>+BASE!L164</f>
        <v>13</v>
      </c>
      <c r="F168" s="12" t="s">
        <v>189</v>
      </c>
      <c r="G168" s="13">
        <v>88146000</v>
      </c>
      <c r="H168" s="13">
        <v>80922000</v>
      </c>
      <c r="I168" s="13">
        <v>7224000</v>
      </c>
      <c r="J168" s="13">
        <v>80922000</v>
      </c>
      <c r="K168" s="14">
        <v>0</v>
      </c>
      <c r="L168" s="13">
        <v>80922000</v>
      </c>
      <c r="M168" s="14">
        <v>0</v>
      </c>
      <c r="N168" s="13">
        <v>80922000</v>
      </c>
      <c r="O168" s="14">
        <v>0</v>
      </c>
      <c r="P168" s="13">
        <v>80922000</v>
      </c>
      <c r="Q168" s="14">
        <v>0</v>
      </c>
      <c r="R168" s="15">
        <v>0.91804506160234156</v>
      </c>
    </row>
    <row r="169" spans="1:18" s="11" customFormat="1" ht="60" x14ac:dyDescent="0.25">
      <c r="A169" s="7" t="str">
        <f>_xlfn.CONCAT(BASE!B165,BASE!C165,BASE!D165,BASE!E165,BASE!F165,BASE!G165,BASE!H165)</f>
        <v>C32990900103299011</v>
      </c>
      <c r="B169" s="7" t="str">
        <f>+BASE!N165</f>
        <v>SEDES ADECUADAS</v>
      </c>
      <c r="C169" s="7" t="str">
        <f>+BASE!K165</f>
        <v>Nación</v>
      </c>
      <c r="D169" s="7" t="str">
        <f>+BASE!M165</f>
        <v>CSF</v>
      </c>
      <c r="E169" s="7">
        <f>+BASE!L165</f>
        <v>13</v>
      </c>
      <c r="F169" s="7" t="s">
        <v>189</v>
      </c>
      <c r="G169" s="8">
        <v>1244989889</v>
      </c>
      <c r="H169" s="8">
        <v>1093842873</v>
      </c>
      <c r="I169" s="8">
        <v>151147016</v>
      </c>
      <c r="J169" s="8">
        <v>1093842873</v>
      </c>
      <c r="K169" s="9">
        <v>0</v>
      </c>
      <c r="L169" s="8">
        <v>1038111056.78</v>
      </c>
      <c r="M169" s="9">
        <v>55731816.220000029</v>
      </c>
      <c r="N169" s="8">
        <v>1038111056.78</v>
      </c>
      <c r="O169" s="9">
        <v>0</v>
      </c>
      <c r="P169" s="8">
        <v>1038111056.78</v>
      </c>
      <c r="Q169" s="9">
        <v>0</v>
      </c>
      <c r="R169" s="10">
        <v>0.87859578833896856</v>
      </c>
    </row>
    <row r="170" spans="1:18" ht="72" x14ac:dyDescent="0.25">
      <c r="A170" s="12" t="str">
        <f>_xlfn.CONCAT(BASE!B166,BASE!C166,BASE!D166,BASE!E166,BASE!F166,BASE!G166,BASE!H166)</f>
        <v>C3299090010329901102</v>
      </c>
      <c r="B170" s="12" t="str">
        <f>+BASE!N166</f>
        <v>ADQUISICIÓN DE BIENES Y SERVICIOS - SEDES ADECUADAS - FORTALECIMIENTO DE LA GESTIÓN Y DIRECCIÓN DEL INSTITUTO DE HIDROLOGÍA, METEOROLOGÍA Y ESTUDIOS AMBIENTALES  NACIONAL</v>
      </c>
      <c r="C170" s="12" t="str">
        <f>+BASE!K166</f>
        <v>Nación</v>
      </c>
      <c r="D170" s="12" t="str">
        <f>+BASE!M166</f>
        <v>CSF</v>
      </c>
      <c r="E170" s="12">
        <f>+BASE!L166</f>
        <v>13</v>
      </c>
      <c r="F170" s="12" t="s">
        <v>189</v>
      </c>
      <c r="G170" s="13">
        <v>1244989889</v>
      </c>
      <c r="H170" s="13">
        <v>1093842873</v>
      </c>
      <c r="I170" s="13">
        <v>151147016</v>
      </c>
      <c r="J170" s="13">
        <v>1093842873</v>
      </c>
      <c r="K170" s="14">
        <v>0</v>
      </c>
      <c r="L170" s="13">
        <v>1038111056.78</v>
      </c>
      <c r="M170" s="14">
        <v>55731816.220000029</v>
      </c>
      <c r="N170" s="13">
        <v>1038111056.78</v>
      </c>
      <c r="O170" s="14">
        <v>0</v>
      </c>
      <c r="P170" s="13">
        <v>1038111056.78</v>
      </c>
      <c r="Q170" s="14">
        <v>0</v>
      </c>
      <c r="R170" s="15">
        <v>0.87859578833896856</v>
      </c>
    </row>
    <row r="171" spans="1:18" s="11" customFormat="1" ht="60" x14ac:dyDescent="0.25">
      <c r="A171" s="7" t="str">
        <f>_xlfn.CONCAT(BASE!B167,BASE!C167,BASE!D167,BASE!E167,BASE!F167,BASE!G167,BASE!H167)</f>
        <v>C32990900103299020</v>
      </c>
      <c r="B171" s="7" t="str">
        <f>+BASE!N167</f>
        <v>SERVICIO DE GESTIÓN DE CALIDAD</v>
      </c>
      <c r="C171" s="7" t="str">
        <f>+BASE!K167</f>
        <v>Nación</v>
      </c>
      <c r="D171" s="7" t="str">
        <f>+BASE!M167</f>
        <v>CSF</v>
      </c>
      <c r="E171" s="7">
        <f>+BASE!L167</f>
        <v>13</v>
      </c>
      <c r="F171" s="7" t="s">
        <v>189</v>
      </c>
      <c r="G171" s="8">
        <v>391739500</v>
      </c>
      <c r="H171" s="8">
        <v>383513810</v>
      </c>
      <c r="I171" s="8">
        <v>8225690</v>
      </c>
      <c r="J171" s="8">
        <v>383513810</v>
      </c>
      <c r="K171" s="9">
        <v>0</v>
      </c>
      <c r="L171" s="8">
        <v>383513810</v>
      </c>
      <c r="M171" s="9">
        <v>0</v>
      </c>
      <c r="N171" s="8">
        <v>383513810</v>
      </c>
      <c r="O171" s="9">
        <v>0</v>
      </c>
      <c r="P171" s="8">
        <v>383513810</v>
      </c>
      <c r="Q171" s="9">
        <v>0</v>
      </c>
      <c r="R171" s="10">
        <v>0.97900214300574739</v>
      </c>
    </row>
    <row r="172" spans="1:18" ht="84" x14ac:dyDescent="0.25">
      <c r="A172" s="12" t="str">
        <f>_xlfn.CONCAT(BASE!B168,BASE!C168,BASE!D168,BASE!E168,BASE!F168,BASE!G168,BASE!H168)</f>
        <v>C3299090010329902002</v>
      </c>
      <c r="B172" s="12" t="str">
        <f>+BASE!N168</f>
        <v>ADQUISICIÓN DE BIENES Y SERVICIOS - SERVICIO DE GESTIÓN DE CALIDAD - FORTALECIMIENTO DE LA GESTIÓN Y DIRECCIÓN DEL INSTITUTO DE HIDROLOGÍA, METEOROLOGÍA Y ESTUDIOS AMBIENTALES  NACIONAL</v>
      </c>
      <c r="C172" s="12" t="str">
        <f>+BASE!K168</f>
        <v>Nación</v>
      </c>
      <c r="D172" s="12" t="str">
        <f>+BASE!M168</f>
        <v>CSF</v>
      </c>
      <c r="E172" s="12">
        <f>+BASE!L168</f>
        <v>13</v>
      </c>
      <c r="F172" s="12" t="s">
        <v>189</v>
      </c>
      <c r="G172" s="13">
        <v>391739500</v>
      </c>
      <c r="H172" s="13">
        <v>383513810</v>
      </c>
      <c r="I172" s="13">
        <v>8225690</v>
      </c>
      <c r="J172" s="13">
        <v>383513810</v>
      </c>
      <c r="K172" s="14">
        <v>0</v>
      </c>
      <c r="L172" s="13">
        <v>383513810</v>
      </c>
      <c r="M172" s="14">
        <v>0</v>
      </c>
      <c r="N172" s="13">
        <v>383513810</v>
      </c>
      <c r="O172" s="14">
        <v>0</v>
      </c>
      <c r="P172" s="13">
        <v>383513810</v>
      </c>
      <c r="Q172" s="14">
        <v>0</v>
      </c>
      <c r="R172" s="15">
        <v>0.97900214300574739</v>
      </c>
    </row>
    <row r="173" spans="1:18" s="11" customFormat="1" ht="24" x14ac:dyDescent="0.25">
      <c r="A173" s="7" t="str">
        <f>_xlfn.CONCAT(BASE!B169,BASE!C169,BASE!D169,BASE!E169,BASE!F169,BASE!G169,BASE!H169)</f>
        <v>C</v>
      </c>
      <c r="B173" s="7" t="str">
        <f>+BASE!N169</f>
        <v>INVERSION</v>
      </c>
      <c r="C173" s="7" t="str">
        <f>+BASE!K169</f>
        <v>Propios</v>
      </c>
      <c r="D173" s="7" t="str">
        <f>+BASE!M169</f>
        <v>CSF</v>
      </c>
      <c r="E173" s="7">
        <f>+BASE!L169</f>
        <v>20</v>
      </c>
      <c r="F173" s="7" t="s">
        <v>190</v>
      </c>
      <c r="G173" s="8">
        <v>8308000000</v>
      </c>
      <c r="H173" s="8">
        <v>7242219439.5</v>
      </c>
      <c r="I173" s="8">
        <v>1065780560.5</v>
      </c>
      <c r="J173" s="8">
        <v>7242219439.5</v>
      </c>
      <c r="K173" s="9">
        <v>0</v>
      </c>
      <c r="L173" s="8">
        <v>7242219439.5</v>
      </c>
      <c r="M173" s="9">
        <v>0</v>
      </c>
      <c r="N173" s="8">
        <v>7241524997.5</v>
      </c>
      <c r="O173" s="9">
        <v>694442</v>
      </c>
      <c r="P173" s="8">
        <v>7241524997.5</v>
      </c>
      <c r="Q173" s="9">
        <v>0</v>
      </c>
      <c r="R173" s="10">
        <v>0.87171635044535389</v>
      </c>
    </row>
    <row r="174" spans="1:18" s="11" customFormat="1" ht="24" x14ac:dyDescent="0.25">
      <c r="A174" s="7" t="str">
        <f>_xlfn.CONCAT(BASE!B170,BASE!C170,BASE!D170,BASE!E170,BASE!F170,BASE!G170,BASE!H170)</f>
        <v>C3204</v>
      </c>
      <c r="B174" s="7" t="str">
        <f>+BASE!N170</f>
        <v>GESTIÓN DE LA INFORMACIÓN Y EL CONOCIMIENTO AMBIENTAL</v>
      </c>
      <c r="C174" s="7" t="str">
        <f>+BASE!K170</f>
        <v>Propios</v>
      </c>
      <c r="D174" s="7" t="str">
        <f>+BASE!M170</f>
        <v>CSF</v>
      </c>
      <c r="E174" s="7">
        <f>+BASE!L170</f>
        <v>20</v>
      </c>
      <c r="F174" s="7" t="s">
        <v>190</v>
      </c>
      <c r="G174" s="8">
        <v>8308000000</v>
      </c>
      <c r="H174" s="8">
        <v>7242219439.5</v>
      </c>
      <c r="I174" s="8">
        <v>1065780560.5</v>
      </c>
      <c r="J174" s="8">
        <v>7242219439.5</v>
      </c>
      <c r="K174" s="9">
        <v>0</v>
      </c>
      <c r="L174" s="8">
        <v>7242219439.5</v>
      </c>
      <c r="M174" s="9">
        <v>0</v>
      </c>
      <c r="N174" s="8">
        <v>7241524997.5</v>
      </c>
      <c r="O174" s="9">
        <v>694442</v>
      </c>
      <c r="P174" s="8">
        <v>7241524997.5</v>
      </c>
      <c r="Q174" s="9">
        <v>0</v>
      </c>
      <c r="R174" s="10">
        <v>0.87171635044535389</v>
      </c>
    </row>
    <row r="175" spans="1:18" s="11" customFormat="1" ht="24" x14ac:dyDescent="0.25">
      <c r="A175" s="7" t="str">
        <f>_xlfn.CONCAT(BASE!B171,BASE!C171,BASE!D171,BASE!E171,BASE!F171,BASE!G171,BASE!H171)</f>
        <v>C32040900</v>
      </c>
      <c r="B175" s="7" t="str">
        <f>+BASE!N171</f>
        <v>INTERSUBSECTORIAL AMBIENTE</v>
      </c>
      <c r="C175" s="7" t="str">
        <f>+BASE!K171</f>
        <v>Propios</v>
      </c>
      <c r="D175" s="7" t="str">
        <f>+BASE!M171</f>
        <v>CSF</v>
      </c>
      <c r="E175" s="7">
        <f>+BASE!L171</f>
        <v>20</v>
      </c>
      <c r="F175" s="7" t="s">
        <v>190</v>
      </c>
      <c r="G175" s="8">
        <v>8308000000</v>
      </c>
      <c r="H175" s="8">
        <v>7242219439.5</v>
      </c>
      <c r="I175" s="8">
        <v>1065780560.5</v>
      </c>
      <c r="J175" s="8">
        <v>7242219439.5</v>
      </c>
      <c r="K175" s="9">
        <v>0</v>
      </c>
      <c r="L175" s="8">
        <v>7242219439.5</v>
      </c>
      <c r="M175" s="9">
        <v>0</v>
      </c>
      <c r="N175" s="8">
        <v>7241524997.5</v>
      </c>
      <c r="O175" s="9">
        <v>694442</v>
      </c>
      <c r="P175" s="8">
        <v>7241524997.5</v>
      </c>
      <c r="Q175" s="9">
        <v>0</v>
      </c>
      <c r="R175" s="10">
        <v>0.87171635044535389</v>
      </c>
    </row>
    <row r="176" spans="1:18" s="11" customFormat="1" ht="48" x14ac:dyDescent="0.25">
      <c r="A176" s="7" t="str">
        <f>_xlfn.CONCAT(BASE!B172,BASE!C172,BASE!D172,BASE!E172,BASE!F172,BASE!G172,BASE!H172)</f>
        <v>C320409003</v>
      </c>
      <c r="B176" s="7" t="str">
        <f>+BASE!N172</f>
        <v>FORTALECIMIENTO DE LA GESTIÓN DEL CONOCIMIENTO HIDROLÓGICO, METEOROLÓGICO Y AMBIENTAL  NACIONAL</v>
      </c>
      <c r="C176" s="7" t="str">
        <f>+BASE!K172</f>
        <v>Propios</v>
      </c>
      <c r="D176" s="7" t="str">
        <f>+BASE!M172</f>
        <v>CSF</v>
      </c>
      <c r="E176" s="7">
        <f>+BASE!L172</f>
        <v>20</v>
      </c>
      <c r="F176" s="7" t="s">
        <v>190</v>
      </c>
      <c r="G176" s="8">
        <v>8308000000</v>
      </c>
      <c r="H176" s="8">
        <v>7242219439.5</v>
      </c>
      <c r="I176" s="8">
        <v>1065780560.5</v>
      </c>
      <c r="J176" s="8">
        <v>7242219439.5</v>
      </c>
      <c r="K176" s="9">
        <v>0</v>
      </c>
      <c r="L176" s="8">
        <v>7242219439.5</v>
      </c>
      <c r="M176" s="9">
        <v>0</v>
      </c>
      <c r="N176" s="8">
        <v>7241524997.5</v>
      </c>
      <c r="O176" s="9">
        <v>694442</v>
      </c>
      <c r="P176" s="8">
        <v>7241524997.5</v>
      </c>
      <c r="Q176" s="9">
        <v>0</v>
      </c>
      <c r="R176" s="10">
        <v>0.87171635044535389</v>
      </c>
    </row>
    <row r="177" spans="1:18" s="11" customFormat="1" ht="48" x14ac:dyDescent="0.25">
      <c r="A177" s="7" t="str">
        <f>_xlfn.CONCAT(BASE!B173,BASE!C173,BASE!D173,BASE!E173,BASE!F173,BASE!G173,BASE!H173)</f>
        <v>C3204090030</v>
      </c>
      <c r="B177" s="7" t="str">
        <f>+BASE!N173</f>
        <v>FORTALECIMIENTO DE LA GESTIÓN DEL CONOCIMIENTO HIDROLÓGICO, METEOROLÓGICO Y AMBIENTAL  NACIONAL</v>
      </c>
      <c r="C177" s="7" t="str">
        <f>+BASE!K173</f>
        <v>Propios</v>
      </c>
      <c r="D177" s="7" t="str">
        <f>+BASE!M173</f>
        <v>CSF</v>
      </c>
      <c r="E177" s="7">
        <f>+BASE!L173</f>
        <v>20</v>
      </c>
      <c r="F177" s="7" t="s">
        <v>190</v>
      </c>
      <c r="G177" s="8">
        <v>8308000000</v>
      </c>
      <c r="H177" s="8">
        <v>7242219439.5</v>
      </c>
      <c r="I177" s="8">
        <v>1065780560.5</v>
      </c>
      <c r="J177" s="8">
        <v>7242219439.5</v>
      </c>
      <c r="K177" s="9">
        <v>0</v>
      </c>
      <c r="L177" s="8">
        <v>7242219439.5</v>
      </c>
      <c r="M177" s="9">
        <v>0</v>
      </c>
      <c r="N177" s="8">
        <v>7241524997.5</v>
      </c>
      <c r="O177" s="9">
        <v>694442</v>
      </c>
      <c r="P177" s="8">
        <v>7241524997.5</v>
      </c>
      <c r="Q177" s="9">
        <v>0</v>
      </c>
      <c r="R177" s="10">
        <v>0.87171635044535389</v>
      </c>
    </row>
    <row r="178" spans="1:18" s="11" customFormat="1" ht="24" x14ac:dyDescent="0.25">
      <c r="A178" s="7" t="str">
        <f>_xlfn.CONCAT(BASE!B174,BASE!C174,BASE!D174,BASE!E174,BASE!F174,BASE!G174,BASE!H174)</f>
        <v>C32040900303204007</v>
      </c>
      <c r="B178" s="7" t="str">
        <f>+BASE!N174</f>
        <v>SERVICIO DE ACREDITACIÓN DE LABORATORIOS Y ORGANIZACIONES</v>
      </c>
      <c r="C178" s="7" t="str">
        <f>+BASE!K174</f>
        <v>Propios</v>
      </c>
      <c r="D178" s="7" t="str">
        <f>+BASE!M174</f>
        <v>CSF</v>
      </c>
      <c r="E178" s="7">
        <f>+BASE!L174</f>
        <v>20</v>
      </c>
      <c r="F178" s="7" t="s">
        <v>190</v>
      </c>
      <c r="G178" s="8">
        <v>2890000000</v>
      </c>
      <c r="H178" s="8">
        <v>2439900012</v>
      </c>
      <c r="I178" s="8">
        <v>450099988</v>
      </c>
      <c r="J178" s="8">
        <v>2439900012</v>
      </c>
      <c r="K178" s="9">
        <v>0</v>
      </c>
      <c r="L178" s="8">
        <v>2439900012</v>
      </c>
      <c r="M178" s="9">
        <v>0</v>
      </c>
      <c r="N178" s="8">
        <v>2439900012</v>
      </c>
      <c r="O178" s="9">
        <v>0</v>
      </c>
      <c r="P178" s="8">
        <v>2439900012</v>
      </c>
      <c r="Q178" s="9">
        <v>0</v>
      </c>
      <c r="R178" s="10">
        <v>0.84425605951557092</v>
      </c>
    </row>
    <row r="179" spans="1:18" ht="96" x14ac:dyDescent="0.25">
      <c r="A179" s="12" t="str">
        <f>_xlfn.CONCAT(BASE!B175,BASE!C175,BASE!D175,BASE!E175,BASE!F175,BASE!G175,BASE!H175)</f>
        <v>C3204090030320400702</v>
      </c>
      <c r="B179" s="12" t="str">
        <f>+BASE!N175</f>
        <v>ADQUISICIÓN DE BIENES Y SERVICIOS - SERVICIO DE ACREDITACIÓN DE LABORATORIOS Y ORGANIZACIONES - FORTALECIMIENTO DE LA GESTIÓN DEL CONOCIMIENTO HIDROLÓGICO, METEOROLÓGICO Y AMBIENTAL  NACIONAL</v>
      </c>
      <c r="C179" s="12" t="str">
        <f>+BASE!K175</f>
        <v>Propios</v>
      </c>
      <c r="D179" s="12" t="str">
        <f>+BASE!M175</f>
        <v>CSF</v>
      </c>
      <c r="E179" s="12">
        <f>+BASE!L175</f>
        <v>20</v>
      </c>
      <c r="F179" s="12" t="s">
        <v>190</v>
      </c>
      <c r="G179" s="13">
        <v>2890000000</v>
      </c>
      <c r="H179" s="13">
        <v>2439900012</v>
      </c>
      <c r="I179" s="13">
        <v>450099988</v>
      </c>
      <c r="J179" s="13">
        <v>2439900012</v>
      </c>
      <c r="K179" s="14">
        <v>0</v>
      </c>
      <c r="L179" s="13">
        <v>2439900012</v>
      </c>
      <c r="M179" s="14">
        <v>0</v>
      </c>
      <c r="N179" s="13">
        <v>2439900012</v>
      </c>
      <c r="O179" s="14">
        <v>0</v>
      </c>
      <c r="P179" s="13">
        <v>2439900012</v>
      </c>
      <c r="Q179" s="14">
        <v>0</v>
      </c>
      <c r="R179" s="15">
        <v>0.84425605951557092</v>
      </c>
    </row>
    <row r="180" spans="1:18" s="11" customFormat="1" ht="24" x14ac:dyDescent="0.25">
      <c r="A180" s="7" t="str">
        <f>_xlfn.CONCAT(BASE!B176,BASE!C176,BASE!D176,BASE!E176,BASE!F176,BASE!G176,BASE!H176)</f>
        <v>C32040900303204015</v>
      </c>
      <c r="B180" s="7" t="str">
        <f>+BASE!N176</f>
        <v>SERVICIO DE MONITOREO HIDROLÓGICO</v>
      </c>
      <c r="C180" s="7" t="str">
        <f>+BASE!K176</f>
        <v>Propios</v>
      </c>
      <c r="D180" s="7" t="str">
        <f>+BASE!M176</f>
        <v>CSF</v>
      </c>
      <c r="E180" s="7">
        <f>+BASE!L176</f>
        <v>20</v>
      </c>
      <c r="F180" s="7" t="s">
        <v>190</v>
      </c>
      <c r="G180" s="8">
        <v>745854311</v>
      </c>
      <c r="H180" s="8">
        <v>715491348</v>
      </c>
      <c r="I180" s="8">
        <v>30362963</v>
      </c>
      <c r="J180" s="8">
        <v>715491348</v>
      </c>
      <c r="K180" s="9">
        <v>0</v>
      </c>
      <c r="L180" s="8">
        <v>715491348</v>
      </c>
      <c r="M180" s="9">
        <v>0</v>
      </c>
      <c r="N180" s="8">
        <v>715491348</v>
      </c>
      <c r="O180" s="9">
        <v>0</v>
      </c>
      <c r="P180" s="8">
        <v>715491348</v>
      </c>
      <c r="Q180" s="9">
        <v>0</v>
      </c>
      <c r="R180" s="10">
        <v>0.95929102701130597</v>
      </c>
    </row>
    <row r="181" spans="1:18" ht="84" x14ac:dyDescent="0.25">
      <c r="A181" s="12" t="str">
        <f>_xlfn.CONCAT(BASE!B177,BASE!C177,BASE!D177,BASE!E177,BASE!F177,BASE!G177,BASE!H177)</f>
        <v>C3204090030320401502</v>
      </c>
      <c r="B181" s="12" t="str">
        <f>+BASE!N177</f>
        <v>ADQUISICIÓN DE BIENES Y SERVICIOS - SERVICIO DE MONITOREO HIDROLÓGICO - FORTALECIMIENTO DE LA GESTIÓN DEL CONOCIMIENTO HIDROLÓGICO, METEOROLÓGICO Y AMBIENTAL  NACIONAL</v>
      </c>
      <c r="C181" s="12" t="str">
        <f>+BASE!K177</f>
        <v>Propios</v>
      </c>
      <c r="D181" s="12" t="str">
        <f>+BASE!M177</f>
        <v>CSF</v>
      </c>
      <c r="E181" s="12">
        <f>+BASE!L177</f>
        <v>20</v>
      </c>
      <c r="F181" s="12" t="s">
        <v>190</v>
      </c>
      <c r="G181" s="13">
        <v>745854311</v>
      </c>
      <c r="H181" s="13">
        <v>715491348</v>
      </c>
      <c r="I181" s="13">
        <v>30362963</v>
      </c>
      <c r="J181" s="13">
        <v>715491348</v>
      </c>
      <c r="K181" s="14">
        <v>0</v>
      </c>
      <c r="L181" s="13">
        <v>715491348</v>
      </c>
      <c r="M181" s="14">
        <v>0</v>
      </c>
      <c r="N181" s="13">
        <v>715491348</v>
      </c>
      <c r="O181" s="14">
        <v>0</v>
      </c>
      <c r="P181" s="13">
        <v>715491348</v>
      </c>
      <c r="Q181" s="14">
        <v>0</v>
      </c>
      <c r="R181" s="15">
        <v>0.95929102701130597</v>
      </c>
    </row>
    <row r="182" spans="1:18" s="11" customFormat="1" ht="24" x14ac:dyDescent="0.25">
      <c r="A182" s="7" t="str">
        <f>_xlfn.CONCAT(BASE!B178,BASE!C178,BASE!D178,BASE!E178,BASE!F178,BASE!G178,BASE!H178)</f>
        <v>C32040900303204043</v>
      </c>
      <c r="B182" s="7" t="str">
        <f>+BASE!N178</f>
        <v>SERVICIO DE INFORMACIÓN DE DATOS CLIMÁTICOS Y MONITOREO</v>
      </c>
      <c r="C182" s="7" t="str">
        <f>+BASE!K178</f>
        <v>Propios</v>
      </c>
      <c r="D182" s="7" t="str">
        <f>+BASE!M178</f>
        <v>CSF</v>
      </c>
      <c r="E182" s="7">
        <f>+BASE!L178</f>
        <v>20</v>
      </c>
      <c r="F182" s="7" t="s">
        <v>190</v>
      </c>
      <c r="G182" s="8">
        <v>1600000000</v>
      </c>
      <c r="H182" s="8">
        <v>1543837528</v>
      </c>
      <c r="I182" s="8">
        <v>56162472</v>
      </c>
      <c r="J182" s="8">
        <v>1543837528</v>
      </c>
      <c r="K182" s="9">
        <v>0</v>
      </c>
      <c r="L182" s="8">
        <v>1543837528</v>
      </c>
      <c r="M182" s="9">
        <v>0</v>
      </c>
      <c r="N182" s="8">
        <v>1543837528</v>
      </c>
      <c r="O182" s="9">
        <v>0</v>
      </c>
      <c r="P182" s="8">
        <v>1543837528</v>
      </c>
      <c r="Q182" s="9">
        <v>0</v>
      </c>
      <c r="R182" s="10">
        <v>0.96489845500000004</v>
      </c>
    </row>
    <row r="183" spans="1:18" ht="96" x14ac:dyDescent="0.25">
      <c r="A183" s="12" t="str">
        <f>_xlfn.CONCAT(BASE!B179,BASE!C179,BASE!D179,BASE!E179,BASE!F179,BASE!G179,BASE!H179)</f>
        <v>C3204090030320404302</v>
      </c>
      <c r="B183" s="12" t="str">
        <f>+BASE!N179</f>
        <v>ADQUISICIÓN DE BIENES Y SERVICIOS - SERVICIO DE INFORMACIÓN DE DATOS CLIMÁTICOS Y MONITOREO - FORTALECIMIENTO DE LA GESTIÓN DEL CONOCIMIENTO HIDROLÓGICO, METEOROLÓGICO Y AMBIENTAL  NACIONAL</v>
      </c>
      <c r="C183" s="12" t="str">
        <f>+BASE!K179</f>
        <v>Propios</v>
      </c>
      <c r="D183" s="12" t="str">
        <f>+BASE!M179</f>
        <v>CSF</v>
      </c>
      <c r="E183" s="12">
        <f>+BASE!L179</f>
        <v>20</v>
      </c>
      <c r="F183" s="12" t="s">
        <v>190</v>
      </c>
      <c r="G183" s="13">
        <v>1600000000</v>
      </c>
      <c r="H183" s="13">
        <v>1543837528</v>
      </c>
      <c r="I183" s="13">
        <v>56162472</v>
      </c>
      <c r="J183" s="13">
        <v>1543837528</v>
      </c>
      <c r="K183" s="14">
        <v>0</v>
      </c>
      <c r="L183" s="13">
        <v>1543837528</v>
      </c>
      <c r="M183" s="14">
        <v>0</v>
      </c>
      <c r="N183" s="13">
        <v>1543837528</v>
      </c>
      <c r="O183" s="14">
        <v>0</v>
      </c>
      <c r="P183" s="13">
        <v>1543837528</v>
      </c>
      <c r="Q183" s="14">
        <v>0</v>
      </c>
      <c r="R183" s="15">
        <v>0.96489845500000004</v>
      </c>
    </row>
    <row r="184" spans="1:18" s="11" customFormat="1" ht="48" x14ac:dyDescent="0.25">
      <c r="A184" s="7" t="str">
        <f>_xlfn.CONCAT(BASE!B180,BASE!C180,BASE!D180,BASE!E180,BASE!F180,BASE!G180,BASE!H180)</f>
        <v>C32040900303204048</v>
      </c>
      <c r="B184" s="7" t="str">
        <f>+BASE!N180</f>
        <v>SERVICIO DE ADMINISTRACION DE LOS SISTEMAS DE INFORMACIÓN PARA LOS PROCESOS DE TOMA DE DECISIONES</v>
      </c>
      <c r="C184" s="7" t="str">
        <f>+BASE!K180</f>
        <v>Propios</v>
      </c>
      <c r="D184" s="7" t="str">
        <f>+BASE!M180</f>
        <v>CSF</v>
      </c>
      <c r="E184" s="7">
        <f>+BASE!L180</f>
        <v>20</v>
      </c>
      <c r="F184" s="7" t="s">
        <v>190</v>
      </c>
      <c r="G184" s="8">
        <v>841591460</v>
      </c>
      <c r="H184" s="8">
        <v>840000000</v>
      </c>
      <c r="I184" s="8">
        <v>1591460</v>
      </c>
      <c r="J184" s="8">
        <v>840000000</v>
      </c>
      <c r="K184" s="9">
        <v>0</v>
      </c>
      <c r="L184" s="8">
        <v>840000000</v>
      </c>
      <c r="M184" s="9">
        <v>0</v>
      </c>
      <c r="N184" s="8">
        <v>840000000</v>
      </c>
      <c r="O184" s="9">
        <v>0</v>
      </c>
      <c r="P184" s="8">
        <v>840000000</v>
      </c>
      <c r="Q184" s="9">
        <v>0</v>
      </c>
      <c r="R184" s="10">
        <v>0.99810898746524823</v>
      </c>
    </row>
    <row r="185" spans="1:18" ht="108" x14ac:dyDescent="0.25">
      <c r="A185" s="12" t="str">
        <f>_xlfn.CONCAT(BASE!B181,BASE!C181,BASE!D181,BASE!E181,BASE!F181,BASE!G181,BASE!H181)</f>
        <v>C3204090030320404802</v>
      </c>
      <c r="B185" s="12" t="str">
        <f>+BASE!N181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C185" s="12" t="str">
        <f>+BASE!K181</f>
        <v>Propios</v>
      </c>
      <c r="D185" s="12" t="str">
        <f>+BASE!M181</f>
        <v>CSF</v>
      </c>
      <c r="E185" s="12">
        <f>+BASE!L181</f>
        <v>20</v>
      </c>
      <c r="F185" s="12" t="s">
        <v>190</v>
      </c>
      <c r="G185" s="13">
        <v>841591460</v>
      </c>
      <c r="H185" s="13">
        <v>840000000</v>
      </c>
      <c r="I185" s="13">
        <v>1591460</v>
      </c>
      <c r="J185" s="13">
        <v>840000000</v>
      </c>
      <c r="K185" s="14">
        <v>0</v>
      </c>
      <c r="L185" s="13">
        <v>840000000</v>
      </c>
      <c r="M185" s="14">
        <v>0</v>
      </c>
      <c r="N185" s="13">
        <v>840000000</v>
      </c>
      <c r="O185" s="14">
        <v>0</v>
      </c>
      <c r="P185" s="13">
        <v>840000000</v>
      </c>
      <c r="Q185" s="14">
        <v>0</v>
      </c>
      <c r="R185" s="15">
        <v>0.99810898746524823</v>
      </c>
    </row>
    <row r="186" spans="1:18" s="11" customFormat="1" ht="24" x14ac:dyDescent="0.25">
      <c r="A186" s="7" t="str">
        <f>_xlfn.CONCAT(BASE!B182,BASE!C182,BASE!D182,BASE!E182,BASE!F182,BASE!G182,BASE!H182)</f>
        <v>C32040900303204050</v>
      </c>
      <c r="B186" s="7" t="str">
        <f>+BASE!N182</f>
        <v>SERVICIO DE MODELACIÓN HIDRODINÁMICA</v>
      </c>
      <c r="C186" s="7" t="str">
        <f>+BASE!K182</f>
        <v>Propios</v>
      </c>
      <c r="D186" s="7" t="str">
        <f>+BASE!M182</f>
        <v>CSF</v>
      </c>
      <c r="E186" s="7">
        <f>+BASE!L182</f>
        <v>20</v>
      </c>
      <c r="F186" s="7" t="s">
        <v>190</v>
      </c>
      <c r="G186" s="8">
        <v>566756631</v>
      </c>
      <c r="H186" s="8">
        <v>437799000</v>
      </c>
      <c r="I186" s="8">
        <v>128957631</v>
      </c>
      <c r="J186" s="8">
        <v>437799000</v>
      </c>
      <c r="K186" s="9">
        <v>0</v>
      </c>
      <c r="L186" s="8">
        <v>437799000</v>
      </c>
      <c r="M186" s="9">
        <v>0</v>
      </c>
      <c r="N186" s="8">
        <v>437799000</v>
      </c>
      <c r="O186" s="9">
        <v>0</v>
      </c>
      <c r="P186" s="8">
        <v>437799000</v>
      </c>
      <c r="Q186" s="9">
        <v>0</v>
      </c>
      <c r="R186" s="10">
        <v>0.77246383377559458</v>
      </c>
    </row>
    <row r="187" spans="1:18" ht="84" x14ac:dyDescent="0.25">
      <c r="A187" s="12" t="str">
        <f>_xlfn.CONCAT(BASE!B183,BASE!C183,BASE!D183,BASE!E183,BASE!F183,BASE!G183,BASE!H183)</f>
        <v>C3204090030320405002</v>
      </c>
      <c r="B187" s="12" t="str">
        <f>+BASE!N183</f>
        <v>ADQUISICIÓN DE BIENES Y SERVICIOS - SERVICIO DE MODELACIÓN HIDRODINÁMICA - FORTALECIMIENTO DE LA GESTIÓN DEL CONOCIMIENTO HIDROLÓGICO, METEOROLÓGICO Y AMBIENTAL  NACIONAL</v>
      </c>
      <c r="C187" s="12" t="str">
        <f>+BASE!K183</f>
        <v>Propios</v>
      </c>
      <c r="D187" s="12" t="str">
        <f>+BASE!M183</f>
        <v>CSF</v>
      </c>
      <c r="E187" s="12">
        <f>+BASE!L183</f>
        <v>20</v>
      </c>
      <c r="F187" s="12" t="s">
        <v>190</v>
      </c>
      <c r="G187" s="13">
        <v>566756631</v>
      </c>
      <c r="H187" s="13">
        <v>437799000</v>
      </c>
      <c r="I187" s="13">
        <v>128957631</v>
      </c>
      <c r="J187" s="13">
        <v>437799000</v>
      </c>
      <c r="K187" s="14">
        <v>0</v>
      </c>
      <c r="L187" s="13">
        <v>437799000</v>
      </c>
      <c r="M187" s="14">
        <v>0</v>
      </c>
      <c r="N187" s="13">
        <v>437799000</v>
      </c>
      <c r="O187" s="14">
        <v>0</v>
      </c>
      <c r="P187" s="13">
        <v>437799000</v>
      </c>
      <c r="Q187" s="14">
        <v>0</v>
      </c>
      <c r="R187" s="15">
        <v>0.77246383377559458</v>
      </c>
    </row>
    <row r="188" spans="1:18" s="11" customFormat="1" ht="36" x14ac:dyDescent="0.25">
      <c r="A188" s="7" t="str">
        <f>_xlfn.CONCAT(BASE!B184,BASE!C184,BASE!D184,BASE!E184,BASE!F184,BASE!G184,BASE!H184)</f>
        <v>C32040900303204051</v>
      </c>
      <c r="B188" s="7" t="str">
        <f>+BASE!N184</f>
        <v>SERVICIO DE MONITOREO Y SEGUIMIENTO HIDROMETEOROLÓGICO</v>
      </c>
      <c r="C188" s="7" t="str">
        <f>+BASE!K184</f>
        <v>Propios</v>
      </c>
      <c r="D188" s="7" t="str">
        <f>+BASE!M184</f>
        <v>CSF</v>
      </c>
      <c r="E188" s="7">
        <f>+BASE!L184</f>
        <v>20</v>
      </c>
      <c r="F188" s="7" t="s">
        <v>190</v>
      </c>
      <c r="G188" s="8">
        <v>388068143</v>
      </c>
      <c r="H188" s="8">
        <v>255659087.5</v>
      </c>
      <c r="I188" s="8">
        <v>132409055.5</v>
      </c>
      <c r="J188" s="8">
        <v>255659087.5</v>
      </c>
      <c r="K188" s="9">
        <v>0</v>
      </c>
      <c r="L188" s="8">
        <v>255659087.5</v>
      </c>
      <c r="M188" s="9">
        <v>0</v>
      </c>
      <c r="N188" s="8">
        <v>255659087.5</v>
      </c>
      <c r="O188" s="9">
        <v>0</v>
      </c>
      <c r="P188" s="8">
        <v>255659087.5</v>
      </c>
      <c r="Q188" s="9">
        <v>0</v>
      </c>
      <c r="R188" s="10">
        <v>0.65879947146292805</v>
      </c>
    </row>
    <row r="189" spans="1:18" ht="96" x14ac:dyDescent="0.25">
      <c r="A189" s="12" t="str">
        <f>_xlfn.CONCAT(BASE!B185,BASE!C185,BASE!D185,BASE!E185,BASE!F185,BASE!G185,BASE!H185)</f>
        <v>C3204090030320405102</v>
      </c>
      <c r="B189" s="12" t="str">
        <f>+BASE!N185</f>
        <v>ADQUISICIÓN DE BIENES Y SERVICIOS - SERVICIO DE MONITOREO Y SEGUIMIENTO HIDROMETEOROLÓGICO - FORTALECIMIENTO DE LA GESTIÓN DEL CONOCIMIENTO HIDROLÓGICO, METEOROLÓGICO Y AMBIENTAL  NACIONAL</v>
      </c>
      <c r="C189" s="12" t="str">
        <f>+BASE!K185</f>
        <v>Propios</v>
      </c>
      <c r="D189" s="12" t="str">
        <f>+BASE!M185</f>
        <v>CSF</v>
      </c>
      <c r="E189" s="12">
        <f>+BASE!L185</f>
        <v>20</v>
      </c>
      <c r="F189" s="12" t="s">
        <v>190</v>
      </c>
      <c r="G189" s="13">
        <v>388068143</v>
      </c>
      <c r="H189" s="13">
        <v>255659087.5</v>
      </c>
      <c r="I189" s="13">
        <v>132409055.5</v>
      </c>
      <c r="J189" s="13">
        <v>255659087.5</v>
      </c>
      <c r="K189" s="14">
        <v>0</v>
      </c>
      <c r="L189" s="13">
        <v>255659087.5</v>
      </c>
      <c r="M189" s="14">
        <v>0</v>
      </c>
      <c r="N189" s="13">
        <v>255659087.5</v>
      </c>
      <c r="O189" s="14">
        <v>0</v>
      </c>
      <c r="P189" s="13">
        <v>255659087.5</v>
      </c>
      <c r="Q189" s="14">
        <v>0</v>
      </c>
      <c r="R189" s="15">
        <v>0.65879947146292805</v>
      </c>
    </row>
    <row r="190" spans="1:18" s="11" customFormat="1" ht="24" x14ac:dyDescent="0.25">
      <c r="A190" s="7" t="str">
        <f>_xlfn.CONCAT(BASE!B186,BASE!C186,BASE!D186,BASE!E186,BASE!F186,BASE!G186,BASE!H186)</f>
        <v>C32040900303204052</v>
      </c>
      <c r="B190" s="7" t="str">
        <f>+BASE!N186</f>
        <v>LABORATORIO DE CALIDAD AMBIENTAL ACREDITADO</v>
      </c>
      <c r="C190" s="7" t="str">
        <f>+BASE!K186</f>
        <v>Propios</v>
      </c>
      <c r="D190" s="7" t="str">
        <f>+BASE!M186</f>
        <v>CSF</v>
      </c>
      <c r="E190" s="7">
        <f>+BASE!L186</f>
        <v>20</v>
      </c>
      <c r="F190" s="7" t="s">
        <v>190</v>
      </c>
      <c r="G190" s="8">
        <v>1275729455</v>
      </c>
      <c r="H190" s="8">
        <v>1009532464</v>
      </c>
      <c r="I190" s="8">
        <v>266196991</v>
      </c>
      <c r="J190" s="8">
        <v>1009532464</v>
      </c>
      <c r="K190" s="9">
        <v>0</v>
      </c>
      <c r="L190" s="8">
        <v>1009532464</v>
      </c>
      <c r="M190" s="9">
        <v>0</v>
      </c>
      <c r="N190" s="8">
        <v>1008838022</v>
      </c>
      <c r="O190" s="9">
        <v>694442</v>
      </c>
      <c r="P190" s="8">
        <v>1008838022</v>
      </c>
      <c r="Q190" s="9">
        <v>0</v>
      </c>
      <c r="R190" s="10">
        <v>0.7913374266332982</v>
      </c>
    </row>
    <row r="191" spans="1:18" ht="84" x14ac:dyDescent="0.25">
      <c r="A191" s="12" t="str">
        <f>_xlfn.CONCAT(BASE!B187,BASE!C187,BASE!D187,BASE!E187,BASE!F187,BASE!G187,BASE!H187)</f>
        <v>C3204090030320405202</v>
      </c>
      <c r="B191" s="12" t="str">
        <f>+BASE!N187</f>
        <v>ADQUISICIÓN DE BIENES Y SERVICIOS - LABORATORIO DE CALIDAD AMBIENTAL ACREDITADO - FORTALECIMIENTO DE LA GESTIÓN DEL CONOCIMIENTO HIDROLÓGICO, METEOROLÓGICO Y AMBIENTAL  NACIONAL</v>
      </c>
      <c r="C191" s="12" t="str">
        <f>+BASE!K187</f>
        <v>Propios</v>
      </c>
      <c r="D191" s="12" t="str">
        <f>+BASE!M187</f>
        <v>CSF</v>
      </c>
      <c r="E191" s="12">
        <f>+BASE!L187</f>
        <v>20</v>
      </c>
      <c r="F191" s="12" t="s">
        <v>190</v>
      </c>
      <c r="G191" s="13">
        <v>1275729455</v>
      </c>
      <c r="H191" s="13">
        <v>1009532464</v>
      </c>
      <c r="I191" s="13">
        <v>266196991</v>
      </c>
      <c r="J191" s="13">
        <v>1009532464</v>
      </c>
      <c r="K191" s="14">
        <v>0</v>
      </c>
      <c r="L191" s="13">
        <v>1009532464</v>
      </c>
      <c r="M191" s="14">
        <v>0</v>
      </c>
      <c r="N191" s="13">
        <v>1008838022</v>
      </c>
      <c r="O191" s="14">
        <v>694442</v>
      </c>
      <c r="P191" s="13">
        <v>1008838022</v>
      </c>
      <c r="Q191" s="14">
        <v>0</v>
      </c>
      <c r="R191" s="15">
        <v>0.7913374266332982</v>
      </c>
    </row>
    <row r="192" spans="1:18" x14ac:dyDescent="0.25">
      <c r="A192" s="64" t="s">
        <v>402</v>
      </c>
      <c r="B192" s="64"/>
      <c r="C192" s="65" t="s">
        <v>175</v>
      </c>
      <c r="D192" s="66"/>
      <c r="E192" s="66"/>
      <c r="F192" s="67"/>
      <c r="G192" s="14">
        <f>+G6</f>
        <v>50513524415</v>
      </c>
      <c r="H192" s="18"/>
      <c r="I192" s="18"/>
      <c r="J192" s="14">
        <f>+J6</f>
        <v>48986787673.599998</v>
      </c>
      <c r="K192" s="18"/>
      <c r="L192" s="18"/>
      <c r="M192" s="18"/>
      <c r="N192" s="18"/>
      <c r="O192" s="18"/>
      <c r="P192" s="18"/>
      <c r="Q192" s="18"/>
      <c r="R192" s="20"/>
    </row>
    <row r="193" spans="1:18" ht="22.5" customHeight="1" x14ac:dyDescent="0.25">
      <c r="A193" s="64"/>
      <c r="B193" s="64"/>
      <c r="C193" s="65" t="s">
        <v>176</v>
      </c>
      <c r="D193" s="66"/>
      <c r="E193" s="66"/>
      <c r="F193" s="67"/>
      <c r="G193" s="14">
        <v>3187375585</v>
      </c>
      <c r="J193" s="14"/>
      <c r="R193" s="21"/>
    </row>
    <row r="194" spans="1:18" x14ac:dyDescent="0.25">
      <c r="A194" s="64"/>
      <c r="B194" s="64"/>
      <c r="C194" s="55" t="s">
        <v>177</v>
      </c>
      <c r="D194" s="56"/>
      <c r="E194" s="56"/>
      <c r="F194" s="57"/>
      <c r="G194" s="14">
        <f>+G110</f>
        <v>218383350</v>
      </c>
      <c r="J194" s="14">
        <f>+J110</f>
        <v>182754130</v>
      </c>
      <c r="R194" s="21"/>
    </row>
    <row r="195" spans="1:18" x14ac:dyDescent="0.25">
      <c r="A195" s="64"/>
      <c r="B195" s="64"/>
      <c r="C195" s="55" t="s">
        <v>178</v>
      </c>
      <c r="D195" s="56"/>
      <c r="E195" s="56"/>
      <c r="F195" s="57"/>
      <c r="G195" s="14">
        <f>+G114</f>
        <v>596894000</v>
      </c>
      <c r="J195" s="14">
        <f>+J114</f>
        <v>582175000</v>
      </c>
      <c r="R195" s="21"/>
    </row>
    <row r="196" spans="1:18" x14ac:dyDescent="0.25">
      <c r="A196" s="64"/>
      <c r="B196" s="64"/>
      <c r="C196" s="55" t="s">
        <v>179</v>
      </c>
      <c r="D196" s="56"/>
      <c r="E196" s="56"/>
      <c r="F196" s="57"/>
      <c r="G196" s="14">
        <f>+G123</f>
        <v>73458261</v>
      </c>
      <c r="J196" s="14">
        <f>+J123</f>
        <v>73458261</v>
      </c>
      <c r="R196" s="21"/>
    </row>
    <row r="197" spans="1:18" x14ac:dyDescent="0.25">
      <c r="A197" s="64"/>
      <c r="B197" s="64"/>
      <c r="C197" s="55" t="s">
        <v>180</v>
      </c>
      <c r="D197" s="56"/>
      <c r="E197" s="56"/>
      <c r="F197" s="57"/>
      <c r="G197" s="14">
        <f>+G127</f>
        <v>18000000000</v>
      </c>
      <c r="J197" s="14">
        <f>+J127</f>
        <v>17047140712.42</v>
      </c>
      <c r="R197" s="21"/>
    </row>
    <row r="198" spans="1:18" x14ac:dyDescent="0.25">
      <c r="A198" s="64"/>
      <c r="B198" s="64"/>
      <c r="C198" s="55" t="s">
        <v>181</v>
      </c>
      <c r="D198" s="56"/>
      <c r="E198" s="56"/>
      <c r="F198" s="57"/>
      <c r="G198" s="14">
        <f>+G152</f>
        <v>5920239274</v>
      </c>
      <c r="J198" s="14">
        <f>+J152</f>
        <v>5161763441.1899996</v>
      </c>
      <c r="R198" s="21"/>
    </row>
    <row r="199" spans="1:18" x14ac:dyDescent="0.25">
      <c r="A199" s="64"/>
      <c r="B199" s="64"/>
      <c r="C199" s="55" t="s">
        <v>182</v>
      </c>
      <c r="D199" s="56"/>
      <c r="E199" s="56"/>
      <c r="F199" s="57"/>
      <c r="G199" s="14">
        <f>+G173</f>
        <v>8308000000</v>
      </c>
      <c r="J199" s="14">
        <f>+J173</f>
        <v>7242219439.5</v>
      </c>
      <c r="R199" s="21"/>
    </row>
    <row r="200" spans="1:18" ht="23.25" customHeight="1" x14ac:dyDescent="0.25">
      <c r="A200" s="64"/>
      <c r="B200" s="64"/>
      <c r="C200" s="58" t="s">
        <v>183</v>
      </c>
      <c r="D200" s="59"/>
      <c r="E200" s="59"/>
      <c r="F200" s="60"/>
      <c r="G200" s="9">
        <f>SUM(G192:G199)</f>
        <v>86817874885</v>
      </c>
      <c r="H200" s="19"/>
      <c r="I200" s="19"/>
      <c r="J200" s="9">
        <f>SUM(J192:J199)</f>
        <v>79276298657.709991</v>
      </c>
      <c r="K200" s="61" t="s">
        <v>185</v>
      </c>
      <c r="L200" s="62"/>
      <c r="M200" s="23">
        <f>+J200/G200</f>
        <v>0.91313336985868787</v>
      </c>
      <c r="N200" s="19"/>
      <c r="O200" s="19"/>
      <c r="P200" s="19"/>
      <c r="Q200" s="19"/>
      <c r="R200" s="22"/>
    </row>
    <row r="202" spans="1:18" x14ac:dyDescent="0.25">
      <c r="G202" s="17">
        <f>+G200-G193</f>
        <v>83630499300</v>
      </c>
    </row>
    <row r="203" spans="1:18" x14ac:dyDescent="0.25">
      <c r="G203" s="17">
        <v>0</v>
      </c>
      <c r="J203" s="17">
        <v>0</v>
      </c>
    </row>
    <row r="207" spans="1:18" x14ac:dyDescent="0.25">
      <c r="J207" s="16"/>
    </row>
  </sheetData>
  <autoFilter ref="A5:R200" xr:uid="{B4AE11E7-395B-464B-8C83-C18F372FB2B9}"/>
  <mergeCells count="13">
    <mergeCell ref="A192:B200"/>
    <mergeCell ref="C192:F192"/>
    <mergeCell ref="C193:F193"/>
    <mergeCell ref="C194:F194"/>
    <mergeCell ref="C195:F195"/>
    <mergeCell ref="C196:F196"/>
    <mergeCell ref="C197:F197"/>
    <mergeCell ref="C198:F198"/>
    <mergeCell ref="C199:F199"/>
    <mergeCell ref="C200:F200"/>
    <mergeCell ref="K200:L200"/>
    <mergeCell ref="D2:O2"/>
    <mergeCell ref="D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ESTADO APR.</vt:lpstr>
      <vt:lpstr>BASE</vt:lpstr>
      <vt:lpstr>EJECUCION PPTAL CONSOLIDADA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 Antonio Villegas Romero</dc:creator>
  <cp:lastModifiedBy>Ramiro Antonio Villegas Romero</cp:lastModifiedBy>
  <cp:lastPrinted>2023-01-20T15:25:07Z</cp:lastPrinted>
  <dcterms:created xsi:type="dcterms:W3CDTF">2023-01-18T15:32:49Z</dcterms:created>
  <dcterms:modified xsi:type="dcterms:W3CDTF">2024-09-30T14:31:07Z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2024-09-30T14:10:35Z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2b46fc64-3d69-4fef-b6b8-be1a8418b9d8</vt:lpwstr>
  </property>
  <property fmtid="{D5CDD505-2E9C-101B-9397-08002B2CF9AE}" pid="8" name="MSIP_Label_defa4170-0d19-0005-0004-bc88714345d2_ContentBits">
    <vt:lpwstr>0</vt:lpwstr>
  </property>
</Properties>
</file>