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2\INFORMES Y DOCUMENTOS\REPORTES PPTLES\INFORMES PARA ENVIAR O SUBIR\DICIEMBRE 2021\"/>
    </mc:Choice>
  </mc:AlternateContent>
  <xr:revisionPtr revIDLastSave="0" documentId="8_{39C9458A-96BF-4673-9EBD-33440E70AC9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SubUnidad'!$A$12:$AB$127</definedName>
    <definedName name="_xlnm._FilterDatabase" localSheetId="1" hidden="1">'320200 Unidad'!$A$7:$AC$119</definedName>
    <definedName name="_xlnm._FilterDatabase" localSheetId="2" hidden="1">'Estado Apropiacion Unidad y Sub'!$A$14:$AN$228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7" i="3" l="1"/>
  <c r="N99" i="2"/>
  <c r="O99" i="2"/>
  <c r="P99" i="2"/>
  <c r="Q99" i="2"/>
  <c r="Q129" i="2" s="1"/>
  <c r="Q134" i="2" s="1"/>
  <c r="R99" i="2"/>
  <c r="S99" i="2"/>
  <c r="T99" i="2"/>
  <c r="U99" i="2"/>
  <c r="U129" i="2" s="1"/>
  <c r="U134" i="2" s="1"/>
  <c r="V99" i="2"/>
  <c r="W99" i="2"/>
  <c r="X99" i="2"/>
  <c r="Y99" i="2"/>
  <c r="Y129" i="2" s="1"/>
  <c r="Y134" i="2" s="1"/>
  <c r="Z99" i="2"/>
  <c r="AA99" i="2"/>
  <c r="AB99" i="2"/>
  <c r="J121" i="3"/>
  <c r="K121" i="3"/>
  <c r="L121" i="3"/>
  <c r="M121" i="3"/>
  <c r="M127" i="3" s="1"/>
  <c r="N121" i="3"/>
  <c r="O121" i="3"/>
  <c r="P121" i="3"/>
  <c r="Q121" i="3"/>
  <c r="Q127" i="3" s="1"/>
  <c r="R121" i="3"/>
  <c r="S121" i="3"/>
  <c r="T121" i="3"/>
  <c r="U121" i="3"/>
  <c r="U127" i="3" s="1"/>
  <c r="V121" i="3"/>
  <c r="W121" i="3"/>
  <c r="X121" i="3"/>
  <c r="Y121" i="3"/>
  <c r="Y127" i="3" s="1"/>
  <c r="Z121" i="3"/>
  <c r="AA121" i="3"/>
  <c r="AB121" i="3"/>
  <c r="AC121" i="3"/>
  <c r="AC127" i="3" s="1"/>
  <c r="I121" i="3"/>
  <c r="J127" i="3"/>
  <c r="K127" i="3"/>
  <c r="L127" i="3"/>
  <c r="O127" i="3"/>
  <c r="P127" i="3"/>
  <c r="R127" i="3"/>
  <c r="S127" i="3"/>
  <c r="T127" i="3"/>
  <c r="V127" i="3"/>
  <c r="W127" i="3"/>
  <c r="X127" i="3"/>
  <c r="Z127" i="3"/>
  <c r="AA127" i="3"/>
  <c r="AB127" i="3"/>
  <c r="I127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I126" i="3"/>
  <c r="Q124" i="3"/>
  <c r="Y124" i="3"/>
  <c r="AC124" i="3"/>
  <c r="J106" i="3"/>
  <c r="K106" i="3"/>
  <c r="L106" i="3"/>
  <c r="M106" i="3"/>
  <c r="N106" i="3"/>
  <c r="O106" i="3"/>
  <c r="P106" i="3"/>
  <c r="Q106" i="3"/>
  <c r="R106" i="3"/>
  <c r="S106" i="3"/>
  <c r="S124" i="3" s="1"/>
  <c r="T106" i="3"/>
  <c r="T124" i="3" s="1"/>
  <c r="U106" i="3"/>
  <c r="V106" i="3"/>
  <c r="V124" i="3" s="1"/>
  <c r="W106" i="3"/>
  <c r="W124" i="3" s="1"/>
  <c r="X106" i="3"/>
  <c r="X124" i="3" s="1"/>
  <c r="Y106" i="3"/>
  <c r="Z106" i="3"/>
  <c r="Z124" i="3" s="1"/>
  <c r="AA106" i="3"/>
  <c r="AA124" i="3" s="1"/>
  <c r="AB106" i="3"/>
  <c r="AB124" i="3" s="1"/>
  <c r="AC106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I129" i="2"/>
  <c r="J129" i="2"/>
  <c r="K129" i="2"/>
  <c r="L129" i="2"/>
  <c r="M129" i="2"/>
  <c r="N129" i="2"/>
  <c r="N134" i="2" s="1"/>
  <c r="O129" i="2"/>
  <c r="O134" i="2" s="1"/>
  <c r="P129" i="2"/>
  <c r="R129" i="2"/>
  <c r="S129" i="2"/>
  <c r="S134" i="2" s="1"/>
  <c r="T129" i="2"/>
  <c r="V129" i="2"/>
  <c r="W129" i="2"/>
  <c r="W134" i="2" s="1"/>
  <c r="X129" i="2"/>
  <c r="Z129" i="2"/>
  <c r="AA129" i="2"/>
  <c r="AA134" i="2" s="1"/>
  <c r="AB129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I134" i="2"/>
  <c r="J134" i="2"/>
  <c r="K134" i="2"/>
  <c r="L134" i="2"/>
  <c r="M134" i="2"/>
  <c r="P134" i="2"/>
  <c r="R134" i="2"/>
  <c r="T134" i="2"/>
  <c r="V134" i="2"/>
  <c r="X134" i="2"/>
  <c r="Z134" i="2"/>
  <c r="AB134" i="2"/>
  <c r="H134" i="2"/>
  <c r="H131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J81" i="3" l="1"/>
  <c r="K81" i="3"/>
  <c r="L81" i="3"/>
  <c r="M81" i="3"/>
  <c r="N81" i="3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H88" i="2"/>
  <c r="I93" i="2"/>
  <c r="I92" i="2" s="1"/>
  <c r="I91" i="2" s="1"/>
  <c r="I90" i="2" s="1"/>
  <c r="I89" i="2" s="1"/>
  <c r="J93" i="2"/>
  <c r="J92" i="2" s="1"/>
  <c r="J91" i="2" s="1"/>
  <c r="J90" i="2" s="1"/>
  <c r="J89" i="2" s="1"/>
  <c r="K93" i="2"/>
  <c r="K92" i="2" s="1"/>
  <c r="K91" i="2" s="1"/>
  <c r="K90" i="2" s="1"/>
  <c r="K89" i="2" s="1"/>
  <c r="L93" i="2"/>
  <c r="L92" i="2" s="1"/>
  <c r="L91" i="2" s="1"/>
  <c r="L90" i="2" s="1"/>
  <c r="L89" i="2" s="1"/>
  <c r="M93" i="2"/>
  <c r="M92" i="2" s="1"/>
  <c r="M91" i="2" s="1"/>
  <c r="M90" i="2" s="1"/>
  <c r="M89" i="2" s="1"/>
  <c r="I99" i="2"/>
  <c r="J99" i="2"/>
  <c r="K99" i="2"/>
  <c r="L99" i="2"/>
  <c r="M99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I86" i="2"/>
  <c r="J86" i="2"/>
  <c r="K86" i="2"/>
  <c r="L86" i="2"/>
  <c r="M86" i="2"/>
  <c r="I87" i="2"/>
  <c r="J87" i="2"/>
  <c r="K87" i="2"/>
  <c r="L87" i="2"/>
  <c r="M87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H127" i="2"/>
  <c r="H126" i="2"/>
  <c r="H125" i="2"/>
  <c r="H124" i="2"/>
  <c r="H123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H118" i="2"/>
  <c r="H121" i="2"/>
  <c r="H120" i="2"/>
  <c r="H119" i="2"/>
  <c r="H117" i="2"/>
  <c r="H116" i="2"/>
  <c r="H115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H113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H111" i="2"/>
  <c r="H110" i="2"/>
  <c r="H109" i="2"/>
  <c r="H108" i="2"/>
  <c r="H107" i="2"/>
  <c r="H106" i="2"/>
  <c r="H105" i="2"/>
  <c r="H104" i="2"/>
  <c r="H103" i="2"/>
  <c r="H102" i="2"/>
  <c r="H101" i="2"/>
  <c r="H99" i="2"/>
  <c r="H98" i="2"/>
  <c r="H130" i="2" s="1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I95" i="2"/>
  <c r="J95" i="2"/>
  <c r="K95" i="2"/>
  <c r="L95" i="2"/>
  <c r="M95" i="2"/>
  <c r="I96" i="2"/>
  <c r="J96" i="2"/>
  <c r="K96" i="2"/>
  <c r="L96" i="2"/>
  <c r="M96" i="2"/>
  <c r="I97" i="2"/>
  <c r="J97" i="2"/>
  <c r="K97" i="2"/>
  <c r="L97" i="2"/>
  <c r="M97" i="2"/>
  <c r="H97" i="2"/>
  <c r="H96" i="2"/>
  <c r="H95" i="2"/>
  <c r="N93" i="2"/>
  <c r="N92" i="2" s="1"/>
  <c r="N91" i="2" s="1"/>
  <c r="N90" i="2" s="1"/>
  <c r="N89" i="2" s="1"/>
  <c r="O93" i="2"/>
  <c r="O92" i="2" s="1"/>
  <c r="O91" i="2" s="1"/>
  <c r="O90" i="2" s="1"/>
  <c r="O89" i="2" s="1"/>
  <c r="P93" i="2"/>
  <c r="P92" i="2" s="1"/>
  <c r="P91" i="2" s="1"/>
  <c r="P90" i="2" s="1"/>
  <c r="P89" i="2" s="1"/>
  <c r="Q93" i="2"/>
  <c r="Q92" i="2" s="1"/>
  <c r="Q91" i="2" s="1"/>
  <c r="Q90" i="2" s="1"/>
  <c r="Q89" i="2" s="1"/>
  <c r="R93" i="2"/>
  <c r="R92" i="2" s="1"/>
  <c r="R91" i="2" s="1"/>
  <c r="R90" i="2" s="1"/>
  <c r="R89" i="2" s="1"/>
  <c r="S93" i="2"/>
  <c r="S92" i="2" s="1"/>
  <c r="S91" i="2" s="1"/>
  <c r="S90" i="2" s="1"/>
  <c r="S89" i="2" s="1"/>
  <c r="T93" i="2"/>
  <c r="T92" i="2" s="1"/>
  <c r="T91" i="2" s="1"/>
  <c r="T90" i="2" s="1"/>
  <c r="T89" i="2" s="1"/>
  <c r="U93" i="2"/>
  <c r="U92" i="2" s="1"/>
  <c r="U91" i="2" s="1"/>
  <c r="U90" i="2" s="1"/>
  <c r="U89" i="2" s="1"/>
  <c r="V93" i="2"/>
  <c r="V92" i="2" s="1"/>
  <c r="V91" i="2" s="1"/>
  <c r="V90" i="2" s="1"/>
  <c r="V89" i="2" s="1"/>
  <c r="W93" i="2"/>
  <c r="W92" i="2" s="1"/>
  <c r="W91" i="2" s="1"/>
  <c r="W90" i="2" s="1"/>
  <c r="W89" i="2" s="1"/>
  <c r="X93" i="2"/>
  <c r="X92" i="2" s="1"/>
  <c r="X91" i="2" s="1"/>
  <c r="X90" i="2" s="1"/>
  <c r="X89" i="2" s="1"/>
  <c r="Y93" i="2"/>
  <c r="Y92" i="2" s="1"/>
  <c r="Y91" i="2" s="1"/>
  <c r="Y90" i="2" s="1"/>
  <c r="Y89" i="2" s="1"/>
  <c r="Z93" i="2"/>
  <c r="Z92" i="2" s="1"/>
  <c r="Z91" i="2" s="1"/>
  <c r="Z90" i="2" s="1"/>
  <c r="Z89" i="2" s="1"/>
  <c r="AA93" i="2"/>
  <c r="AA92" i="2" s="1"/>
  <c r="AA91" i="2" s="1"/>
  <c r="AA90" i="2" s="1"/>
  <c r="AA89" i="2" s="1"/>
  <c r="AB93" i="2"/>
  <c r="AB92" i="2" s="1"/>
  <c r="AB91" i="2" s="1"/>
  <c r="AB90" i="2" s="1"/>
  <c r="AB89" i="2" s="1"/>
  <c r="H93" i="2"/>
  <c r="H92" i="2" s="1"/>
  <c r="H91" i="2" s="1"/>
  <c r="H90" i="2" s="1"/>
  <c r="H89" i="2" s="1"/>
  <c r="H87" i="2"/>
  <c r="H86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8" i="2"/>
  <c r="H47" i="2"/>
  <c r="H46" i="2"/>
  <c r="H45" i="2"/>
  <c r="H44" i="2"/>
  <c r="H42" i="2"/>
  <c r="H41" i="2"/>
  <c r="H40" i="2"/>
  <c r="H39" i="2"/>
  <c r="H38" i="2"/>
  <c r="H37" i="2"/>
  <c r="H36" i="2"/>
  <c r="H34" i="2"/>
  <c r="H33" i="2"/>
  <c r="H32" i="2"/>
  <c r="H31" i="2"/>
  <c r="H30" i="2"/>
  <c r="H29" i="2"/>
  <c r="H28" i="2"/>
  <c r="H26" i="2"/>
  <c r="H25" i="2"/>
  <c r="H24" i="2"/>
  <c r="H23" i="2"/>
  <c r="H22" i="2"/>
  <c r="H21" i="2"/>
  <c r="H20" i="2"/>
  <c r="H19" i="2"/>
  <c r="H15" i="2"/>
  <c r="H16" i="2"/>
  <c r="H17" i="2"/>
  <c r="H18" i="2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J104" i="3"/>
  <c r="J125" i="3" s="1"/>
  <c r="K104" i="3"/>
  <c r="K125" i="3" s="1"/>
  <c r="L104" i="3"/>
  <c r="L125" i="3" s="1"/>
  <c r="M104" i="3"/>
  <c r="M125" i="3" s="1"/>
  <c r="N104" i="3"/>
  <c r="N125" i="3" s="1"/>
  <c r="O104" i="3"/>
  <c r="O125" i="3" s="1"/>
  <c r="P104" i="3"/>
  <c r="P125" i="3" s="1"/>
  <c r="Q104" i="3"/>
  <c r="Q125" i="3" s="1"/>
  <c r="R104" i="3"/>
  <c r="R125" i="3" s="1"/>
  <c r="S104" i="3"/>
  <c r="S125" i="3" s="1"/>
  <c r="T104" i="3"/>
  <c r="T125" i="3" s="1"/>
  <c r="U104" i="3"/>
  <c r="U125" i="3" s="1"/>
  <c r="V104" i="3"/>
  <c r="V125" i="3" s="1"/>
  <c r="W104" i="3"/>
  <c r="W125" i="3" s="1"/>
  <c r="X104" i="3"/>
  <c r="X125" i="3" s="1"/>
  <c r="Y104" i="3"/>
  <c r="Y125" i="3" s="1"/>
  <c r="Z104" i="3"/>
  <c r="Z125" i="3" s="1"/>
  <c r="AA104" i="3"/>
  <c r="AA125" i="3" s="1"/>
  <c r="AB104" i="3"/>
  <c r="AB125" i="3" s="1"/>
  <c r="AC104" i="3"/>
  <c r="AC125" i="3" s="1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J90" i="3"/>
  <c r="J122" i="3" s="1"/>
  <c r="K90" i="3"/>
  <c r="K122" i="3" s="1"/>
  <c r="L90" i="3"/>
  <c r="L122" i="3" s="1"/>
  <c r="M90" i="3"/>
  <c r="M122" i="3" s="1"/>
  <c r="N90" i="3"/>
  <c r="N122" i="3" s="1"/>
  <c r="O90" i="3"/>
  <c r="O122" i="3" s="1"/>
  <c r="P90" i="3"/>
  <c r="P122" i="3" s="1"/>
  <c r="Q90" i="3"/>
  <c r="Q122" i="3" s="1"/>
  <c r="R90" i="3"/>
  <c r="R122" i="3" s="1"/>
  <c r="S90" i="3"/>
  <c r="S122" i="3" s="1"/>
  <c r="T90" i="3"/>
  <c r="T122" i="3" s="1"/>
  <c r="U90" i="3"/>
  <c r="U122" i="3" s="1"/>
  <c r="V90" i="3"/>
  <c r="V122" i="3" s="1"/>
  <c r="W90" i="3"/>
  <c r="W122" i="3" s="1"/>
  <c r="X90" i="3"/>
  <c r="X122" i="3" s="1"/>
  <c r="Y90" i="3"/>
  <c r="Y122" i="3" s="1"/>
  <c r="Z90" i="3"/>
  <c r="Z122" i="3" s="1"/>
  <c r="AA90" i="3"/>
  <c r="AA122" i="3" s="1"/>
  <c r="AB90" i="3"/>
  <c r="AB122" i="3" s="1"/>
  <c r="AC90" i="3"/>
  <c r="AC122" i="3" s="1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R82" i="3"/>
  <c r="S82" i="3"/>
  <c r="T82" i="3"/>
  <c r="U82" i="3"/>
  <c r="V82" i="3"/>
  <c r="W82" i="3"/>
  <c r="X82" i="3"/>
  <c r="Y82" i="3"/>
  <c r="Z82" i="3"/>
  <c r="AA82" i="3"/>
  <c r="AB82" i="3"/>
  <c r="AC82" i="3"/>
  <c r="J82" i="3"/>
  <c r="K82" i="3"/>
  <c r="L82" i="3"/>
  <c r="M82" i="3"/>
  <c r="N82" i="3"/>
  <c r="O82" i="3"/>
  <c r="P82" i="3"/>
  <c r="Q82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V78" i="3"/>
  <c r="W78" i="3"/>
  <c r="X78" i="3"/>
  <c r="Y78" i="3"/>
  <c r="Z78" i="3"/>
  <c r="AA78" i="3"/>
  <c r="AB78" i="3"/>
  <c r="AC78" i="3"/>
  <c r="V79" i="3"/>
  <c r="V123" i="3" s="1"/>
  <c r="W79" i="3"/>
  <c r="W123" i="3" s="1"/>
  <c r="X79" i="3"/>
  <c r="X123" i="3" s="1"/>
  <c r="Y79" i="3"/>
  <c r="Y123" i="3" s="1"/>
  <c r="Z79" i="3"/>
  <c r="Z123" i="3" s="1"/>
  <c r="AA79" i="3"/>
  <c r="AA123" i="3" s="1"/>
  <c r="AB79" i="3"/>
  <c r="AB123" i="3" s="1"/>
  <c r="AC79" i="3"/>
  <c r="R78" i="3"/>
  <c r="S78" i="3"/>
  <c r="T78" i="3"/>
  <c r="U78" i="3"/>
  <c r="R79" i="3"/>
  <c r="R123" i="3" s="1"/>
  <c r="S79" i="3"/>
  <c r="S123" i="3" s="1"/>
  <c r="T79" i="3"/>
  <c r="T123" i="3" s="1"/>
  <c r="U79" i="3"/>
  <c r="U123" i="3" s="1"/>
  <c r="J78" i="3"/>
  <c r="K78" i="3"/>
  <c r="L78" i="3"/>
  <c r="M78" i="3"/>
  <c r="N78" i="3"/>
  <c r="O78" i="3"/>
  <c r="P78" i="3"/>
  <c r="Q78" i="3"/>
  <c r="J79" i="3"/>
  <c r="K79" i="3"/>
  <c r="L79" i="3"/>
  <c r="M79" i="3"/>
  <c r="N79" i="3"/>
  <c r="O79" i="3"/>
  <c r="P79" i="3"/>
  <c r="Q79" i="3"/>
  <c r="Q123" i="3" s="1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I20" i="3"/>
  <c r="I19" i="3"/>
  <c r="I18" i="3"/>
  <c r="I17" i="3"/>
  <c r="I16" i="3"/>
  <c r="I15" i="3"/>
  <c r="I14" i="3"/>
  <c r="I13" i="3"/>
  <c r="I12" i="3"/>
  <c r="I11" i="3"/>
  <c r="I10" i="3"/>
  <c r="I9" i="3"/>
  <c r="I28" i="3"/>
  <c r="I27" i="3"/>
  <c r="I26" i="3"/>
  <c r="I25" i="3"/>
  <c r="I24" i="3"/>
  <c r="I23" i="3"/>
  <c r="I22" i="3"/>
  <c r="I36" i="3"/>
  <c r="I35" i="3"/>
  <c r="I34" i="3"/>
  <c r="I33" i="3"/>
  <c r="I32" i="3"/>
  <c r="I31" i="3"/>
  <c r="I30" i="3"/>
  <c r="I42" i="3"/>
  <c r="I41" i="3"/>
  <c r="I40" i="3"/>
  <c r="I39" i="3"/>
  <c r="I38" i="3"/>
  <c r="I37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25" i="3" s="1"/>
  <c r="I103" i="3"/>
  <c r="I102" i="3"/>
  <c r="I101" i="3"/>
  <c r="I100" i="3"/>
  <c r="I99" i="3"/>
  <c r="I98" i="3"/>
  <c r="I97" i="3"/>
  <c r="I96" i="3"/>
  <c r="I95" i="3"/>
  <c r="I94" i="3"/>
  <c r="I93" i="3"/>
  <c r="I91" i="3"/>
  <c r="I90" i="3"/>
  <c r="I122" i="3" s="1"/>
  <c r="I89" i="3"/>
  <c r="I88" i="3"/>
  <c r="I87" i="3"/>
  <c r="I86" i="3"/>
  <c r="I85" i="3"/>
  <c r="I84" i="3"/>
  <c r="I83" i="3"/>
  <c r="I82" i="3"/>
  <c r="I81" i="3"/>
  <c r="I80" i="3"/>
  <c r="I77" i="3"/>
  <c r="I76" i="3"/>
  <c r="I75" i="3"/>
  <c r="I123" i="3" s="1"/>
  <c r="I43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3" i="3"/>
  <c r="I54" i="3"/>
  <c r="I55" i="3"/>
  <c r="I52" i="3"/>
  <c r="I51" i="3"/>
  <c r="I50" i="3"/>
  <c r="I49" i="3"/>
  <c r="I48" i="3"/>
  <c r="I47" i="3"/>
  <c r="I46" i="3"/>
  <c r="I45" i="3"/>
  <c r="I44" i="3"/>
  <c r="I79" i="3"/>
  <c r="I78" i="3"/>
  <c r="K112" i="2" l="1"/>
  <c r="N112" i="2"/>
  <c r="O112" i="2"/>
  <c r="R112" i="2"/>
  <c r="U112" i="2"/>
  <c r="W112" i="2"/>
  <c r="AA112" i="2"/>
  <c r="J112" i="2"/>
  <c r="S112" i="2"/>
  <c r="V112" i="2"/>
  <c r="Z112" i="2"/>
  <c r="Q112" i="2" l="1"/>
  <c r="H112" i="2"/>
  <c r="H133" i="2" s="1"/>
  <c r="M112" i="2"/>
  <c r="Y112" i="2"/>
  <c r="I112" i="2"/>
  <c r="AB112" i="2"/>
  <c r="X112" i="2"/>
  <c r="T112" i="2"/>
  <c r="P112" i="2"/>
  <c r="L112" i="2"/>
  <c r="AC75" i="3" l="1"/>
  <c r="AC123" i="3" s="1"/>
  <c r="O75" i="3" l="1"/>
  <c r="O123" i="3" s="1"/>
  <c r="AC86" i="3" l="1"/>
  <c r="X43" i="3" l="1"/>
  <c r="P75" i="3" l="1"/>
  <c r="P123" i="3" s="1"/>
  <c r="L29" i="3"/>
  <c r="L21" i="3"/>
  <c r="M43" i="2" l="1"/>
  <c r="O43" i="2"/>
  <c r="N37" i="3"/>
  <c r="L8" i="3" l="1"/>
  <c r="J85" i="3"/>
  <c r="R92" i="3"/>
  <c r="R124" i="3" s="1"/>
  <c r="P114" i="3" l="1"/>
  <c r="P86" i="3"/>
  <c r="P43" i="3"/>
  <c r="P37" i="3"/>
  <c r="O8" i="3"/>
  <c r="X27" i="2"/>
  <c r="U92" i="3" l="1"/>
  <c r="U124" i="3" s="1"/>
  <c r="O29" i="3"/>
  <c r="O100" i="2" l="1"/>
  <c r="P92" i="3"/>
  <c r="P124" i="3" s="1"/>
  <c r="P29" i="3"/>
  <c r="X14" i="2"/>
  <c r="O21" i="3"/>
  <c r="J49" i="2"/>
  <c r="J85" i="2"/>
  <c r="J84" i="2" s="1"/>
  <c r="I8" i="3"/>
  <c r="I21" i="3"/>
  <c r="I29" i="3"/>
  <c r="I92" i="3"/>
  <c r="I124" i="3" s="1"/>
  <c r="H85" i="2"/>
  <c r="H84" i="2" s="1"/>
  <c r="K85" i="2"/>
  <c r="K84" i="2" s="1"/>
  <c r="L85" i="2"/>
  <c r="L84" i="2" s="1"/>
  <c r="N85" i="2"/>
  <c r="N84" i="2" s="1"/>
  <c r="P85" i="2"/>
  <c r="P84" i="2" s="1"/>
  <c r="Q85" i="2"/>
  <c r="Q84" i="2" s="1"/>
  <c r="R85" i="2"/>
  <c r="R84" i="2" s="1"/>
  <c r="S85" i="2"/>
  <c r="S84" i="2" s="1"/>
  <c r="T85" i="2"/>
  <c r="T84" i="2" s="1"/>
  <c r="U85" i="2"/>
  <c r="U84" i="2" s="1"/>
  <c r="V85" i="2"/>
  <c r="V84" i="2" s="1"/>
  <c r="W85" i="2"/>
  <c r="W84" i="2" s="1"/>
  <c r="X85" i="2"/>
  <c r="X84" i="2" s="1"/>
  <c r="Y85" i="2"/>
  <c r="Y84" i="2" s="1"/>
  <c r="Z85" i="2"/>
  <c r="Z84" i="2" s="1"/>
  <c r="AA85" i="2"/>
  <c r="AA84" i="2" s="1"/>
  <c r="AB85" i="2"/>
  <c r="AB84" i="2" s="1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H122" i="2"/>
  <c r="J114" i="2"/>
  <c r="K114" i="2"/>
  <c r="L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H114" i="2"/>
  <c r="K100" i="2"/>
  <c r="L100" i="2"/>
  <c r="N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H100" i="2"/>
  <c r="H132" i="2" s="1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H94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H81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H49" i="2"/>
  <c r="I43" i="2"/>
  <c r="J43" i="2"/>
  <c r="K43" i="2"/>
  <c r="L43" i="2"/>
  <c r="N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H14" i="2"/>
  <c r="H129" i="2" l="1"/>
  <c r="P8" i="3"/>
  <c r="P21" i="3"/>
  <c r="M35" i="2"/>
  <c r="M27" i="2"/>
  <c r="M114" i="2"/>
  <c r="M14" i="2"/>
  <c r="O85" i="2"/>
  <c r="O84" i="2" s="1"/>
  <c r="J100" i="2"/>
  <c r="M85" i="2"/>
  <c r="M84" i="2" s="1"/>
  <c r="O92" i="3"/>
  <c r="O124" i="3" s="1"/>
  <c r="I94" i="2"/>
  <c r="K86" i="3"/>
  <c r="J29" i="3"/>
  <c r="J37" i="3"/>
  <c r="M37" i="3"/>
  <c r="M86" i="3"/>
  <c r="M43" i="3"/>
  <c r="K43" i="3"/>
  <c r="K92" i="3"/>
  <c r="K124" i="3" s="1"/>
  <c r="K114" i="3"/>
  <c r="J21" i="3"/>
  <c r="M21" i="3"/>
  <c r="M29" i="3"/>
  <c r="L37" i="3"/>
  <c r="J75" i="3"/>
  <c r="J123" i="3" s="1"/>
  <c r="J114" i="3"/>
  <c r="L43" i="3"/>
  <c r="M92" i="3"/>
  <c r="M124" i="3" s="1"/>
  <c r="L92" i="3"/>
  <c r="L124" i="3" s="1"/>
  <c r="K8" i="3"/>
  <c r="M75" i="3"/>
  <c r="M123" i="3" s="1"/>
  <c r="M114" i="3"/>
  <c r="J86" i="3"/>
  <c r="M8" i="3"/>
  <c r="K29" i="3"/>
  <c r="J43" i="3"/>
  <c r="L86" i="3"/>
  <c r="L114" i="3"/>
  <c r="K75" i="3"/>
  <c r="K123" i="3" s="1"/>
  <c r="K21" i="3"/>
  <c r="L75" i="3"/>
  <c r="L123" i="3" s="1"/>
  <c r="I27" i="2"/>
  <c r="I35" i="2"/>
  <c r="I85" i="2"/>
  <c r="I84" i="2" s="1"/>
  <c r="I122" i="2"/>
  <c r="K37" i="3"/>
  <c r="J92" i="3"/>
  <c r="J124" i="3" s="1"/>
  <c r="J8" i="3"/>
  <c r="I114" i="2"/>
  <c r="I81" i="2"/>
  <c r="I49" i="2"/>
  <c r="J14" i="2"/>
  <c r="L14" i="2"/>
  <c r="K14" i="2"/>
  <c r="I14" i="2"/>
  <c r="N75" i="3" l="1"/>
  <c r="N123" i="3" s="1"/>
  <c r="N8" i="3"/>
  <c r="N21" i="3"/>
  <c r="N29" i="3"/>
  <c r="N92" i="3"/>
  <c r="N124" i="3" s="1"/>
  <c r="N114" i="3"/>
  <c r="N86" i="3"/>
  <c r="N43" i="3"/>
  <c r="I100" i="2" l="1"/>
  <c r="M100" i="2"/>
</calcChain>
</file>

<file path=xl/sharedStrings.xml><?xml version="1.0" encoding="utf-8"?>
<sst xmlns="http://schemas.openxmlformats.org/spreadsheetml/2006/main" count="5226" uniqueCount="301">
  <si>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</si>
  <si>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</si>
  <si>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</si>
  <si>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</si>
  <si>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</si>
  <si>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</si>
  <si>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</si>
  <si>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</si>
  <si>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</si>
  <si>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</si>
  <si>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</si>
  <si>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</si>
  <si>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</si>
  <si>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</si>
  <si>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</si>
  <si>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</si>
  <si>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</si>
  <si>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</si>
  <si>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</si>
  <si>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</si>
  <si>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</si>
  <si>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</si>
  <si>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</si>
  <si>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</si>
  <si>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</si>
  <si>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</si>
  <si>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</si>
  <si>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</si>
  <si>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</si>
  <si>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</si>
  <si>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</si>
  <si>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</si>
  <si>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</si>
  <si>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</si>
  <si>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</si>
  <si>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</si>
  <si>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</si>
  <si>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</si>
  <si>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</si>
  <si>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</si>
  <si>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</si>
  <si>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</si>
  <si>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</si>
  <si>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</si>
  <si>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</si>
  <si>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</si>
  <si>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</si>
  <si>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</si>
  <si>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</si>
  <si>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</si>
  <si>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</si>
  <si>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</si>
  <si>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</si>
  <si>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</si>
  <si>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</si>
  <si>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</si>
  <si>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</si>
  <si>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</si>
  <si>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</si>
  <si>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</si>
  <si>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</si>
  <si>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</si>
  <si>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</si>
  <si>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</si>
  <si>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</si>
  <si>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</si>
  <si>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</si>
  <si>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</si>
  <si>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</si>
  <si>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</si>
  <si>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</si>
  <si>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</si>
  <si>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</si>
  <si>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</si>
  <si>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</si>
  <si>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</si>
  <si>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</si>
  <si>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</si>
  <si>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</si>
  <si>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</si>
  <si>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</si>
  <si>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</si>
  <si>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</si>
  <si>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</si>
  <si>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</si>
  <si>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</si>
  <si>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</si>
  <si>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</si>
  <si>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</si>
  <si>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</si>
  <si>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</si>
  <si>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</si>
  <si>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</si>
  <si>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</si>
  <si>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</si>
  <si>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</si>
  <si>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</si>
  <si>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</si>
  <si>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</si>
  <si>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</si>
  <si>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</si>
  <si>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</si>
  <si>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</si>
  <si>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</si>
  <si>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</si>
  <si>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</si>
  <si>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</si>
  <si>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</si>
  <si>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</si>
  <si>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</si>
  <si>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</si>
  <si>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</si>
  <si>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</si>
  <si>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</si>
  <si>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</si>
  <si>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</si>
  <si>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</si>
  <si>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</si>
  <si>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</si>
  <si>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</si>
  <si>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</si>
  <si>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</si>
  <si>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</si>
  <si>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</si>
  <si>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</si>
  <si>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</si>
  <si>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</si>
  <si>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</si>
  <si>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</si>
  <si>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</si>
  <si>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</si>
  <si>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</si>
  <si>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</si>
  <si>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</si>
  <si>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</si>
  <si>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</si>
  <si>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</si>
  <si>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</si>
  <si>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</si>
  <si>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</si>
  <si>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</si>
  <si>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</si>
  <si>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</si>
  <si>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</si>
  <si>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</si>
  <si>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</si>
  <si>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</si>
  <si>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</si>
  <si>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</si>
  <si>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</si>
  <si>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</si>
  <si>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</si>
  <si>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</si>
  <si>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</si>
  <si>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</si>
  <si>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</si>
  <si>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</si>
  <si>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</si>
  <si>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</si>
  <si>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</si>
  <si>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</si>
  <si>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</si>
  <si>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</si>
  <si>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</si>
  <si>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</si>
  <si>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</si>
  <si>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</si>
  <si>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</si>
  <si>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</si>
  <si>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</si>
  <si>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</si>
  <si>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</si>
  <si>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</si>
  <si>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</si>
  <si>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</si>
  <si>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</si>
  <si>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</si>
  <si>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</si>
  <si>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</si>
  <si>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</si>
  <si>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</si>
  <si>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</si>
  <si>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</si>
  <si>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</si>
  <si>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</si>
  <si>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</si>
  <si>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</si>
  <si>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</si>
  <si>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</si>
  <si>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</si>
  <si>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</si>
  <si>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</si>
  <si>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</si>
  <si>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</si>
  <si>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</si>
  <si>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</si>
  <si>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</si>
  <si>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</si>
  <si>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</si>
  <si>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</si>
  <si>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</si>
  <si>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</si>
  <si>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</si>
  <si>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</si>
  <si>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</si>
  <si>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</si>
  <si>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</si>
  <si>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</si>
  <si>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</si>
  <si>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</si>
  <si>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</si>
  <si>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</si>
  <si>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</si>
  <si>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</si>
  <si>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</si>
  <si>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</si>
  <si>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</si>
  <si>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</si>
  <si>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</si>
  <si>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</si>
  <si>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</si>
  <si>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</si>
  <si>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</si>
  <si>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</si>
  <si>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</si>
  <si>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</si>
  <si>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</si>
  <si>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</si>
  <si>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Ramiro Antonio Villegas Romero</t>
  </si>
  <si>
    <t>Instituto de Hidrologia Mteorologia y Estudios Ambientales IDEAM.</t>
  </si>
  <si>
    <t>Informe situación de apropiaciones</t>
  </si>
  <si>
    <t>MHmerlan</t>
  </si>
  <si>
    <t>LUIS ALBERTO MERLANO LOPEZ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</si>
  <si>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</si>
  <si>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</si>
  <si>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</si>
  <si>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</si>
  <si>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</si>
  <si>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</si>
  <si>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</si>
  <si>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</si>
  <si>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000</t>
  </si>
  <si>
    <t>02</t>
  </si>
  <si>
    <t>IDEAM-GG-SECRETARIA GENERAL</t>
  </si>
  <si>
    <t>A-02-01-01-004-009</t>
  </si>
  <si>
    <t>EQUIPO DE TRANSPORTE</t>
  </si>
  <si>
    <t>C-3204-0900-4</t>
  </si>
  <si>
    <t>IMPLEMENTACION DEL INVENTARIO FORESTAL NACIONAL (IFN) EN EL MARCO DE LA GESTION DE LA INFORMACION Y EL CONOCIMIENTO AMBIENTAL DE LOS BOSQUES EN LAS REGIONES ANDINA Y CARIBE COLOMBIANAS. NACIONAL</t>
  </si>
  <si>
    <t>C-3204-0900-4-0-3204030-02</t>
  </si>
  <si>
    <t>Inversion 3204-0900-3</t>
  </si>
  <si>
    <t>Inversion 3204-0900-4</t>
  </si>
  <si>
    <t>Inversion +Funcionamiento</t>
  </si>
  <si>
    <t>INVERSION 3204-0900-3</t>
  </si>
  <si>
    <t>INVERSION 3204-0900-4</t>
  </si>
  <si>
    <t>FUNCIONAMIENTO+INVERSION</t>
  </si>
  <si>
    <t>INSTITUTO DE HIDROLOGÍA, METEOROLOGÍA Y ESTUDIOS AMBIENTALES - IDEAM</t>
  </si>
  <si>
    <t>A-08-01-02-002</t>
  </si>
  <si>
    <t>IMPUESTO DE DELINEACIÓN URBANA</t>
  </si>
  <si>
    <t>Informe situación de apropiaciones Unidad Ejecutora a Diciembre 31 de 2021</t>
  </si>
  <si>
    <t>Informe situación de apropiaciones Sub-Unidad Ejecutora a Diciembre 31 2021</t>
  </si>
  <si>
    <t>Usuario Solicitante:</t>
  </si>
  <si>
    <t>Unidad ó Subunidad Ejecutora Solicitante:</t>
  </si>
  <si>
    <t>AUXILIO DE TRANSPORTE</t>
  </si>
  <si>
    <t>03</t>
  </si>
  <si>
    <t>IDEAM-GG-DG.OFICINA INFORMATICA</t>
  </si>
  <si>
    <t>A-03-02-02-096</t>
  </si>
  <si>
    <t>INSTITUTO INTERAMERICANO PARA LA INVESTIGACION DEL CAMBIO GLOBAL -IAI-CONTRIBUCION VOLUNTARIA (LEY 304 DE 1996)</t>
  </si>
  <si>
    <t>A-03-02-02-096-001</t>
  </si>
  <si>
    <t>MEMBRESÍAS</t>
  </si>
  <si>
    <t>FORTALECIMIENTO DE LA GESTIÓN DEL CONOCIMIENTO HIDROLÓGICO, METEOROLÓGICO Y AMBIENTAL  NACIONAL</t>
  </si>
  <si>
    <t>05</t>
  </si>
  <si>
    <t>IDEAM-GG-SUBDIRECCION HIDROLOGIA</t>
  </si>
  <si>
    <t>04</t>
  </si>
  <si>
    <t>IDEAM-GG-DG.OFICINA DEL SERVICIO DE PRONOSTICOS Y ALERTAS</t>
  </si>
  <si>
    <t>06</t>
  </si>
  <si>
    <t>IDEAM-GG-SUBDIRECCION METEOROLOGIA</t>
  </si>
  <si>
    <t>08</t>
  </si>
  <si>
    <t>IDEAM-GG-SUBDIRECCION ESTUDIOS AMBIENTALES</t>
  </si>
  <si>
    <t>01</t>
  </si>
  <si>
    <t>IDEAM-GG-DIRECCION GENERAL</t>
  </si>
  <si>
    <t>07</t>
  </si>
  <si>
    <t>IDEAM-GG-SUBDIRECCION ECOSISTEMAS E INFORMACION AMBIENTAL</t>
  </si>
  <si>
    <t>ADQUISICIÓN DE BIENES Y SERVICIOS - INVENTARIO FORESTAL - IMPLEMENTACION DEL INVENTARIO FORESTAL NACIONAL (IFN) EN EL MARCO DE LA GESTION DE LA INFORMACION Y EL CONOCIMIENTO AMBIENTAL DE LOS BOSQUES EN LAS REGIONES ANDINA Y CARIBE COLOMBIANAS. NACION</t>
  </si>
  <si>
    <t>316</t>
  </si>
  <si>
    <t>IDEAM-GG-CONVENIO 5212957-IDEAM-ECOPETROL-AC No. 4 (3034153) SUB. HIDROLOGÍA</t>
  </si>
  <si>
    <t>312</t>
  </si>
  <si>
    <t>IDEAM-CONVENIO 238/2020 PROGRAMA MUNDIAL DE ALMENTOS WFP -SUB.METEOROLOGÍA</t>
  </si>
  <si>
    <t>105</t>
  </si>
  <si>
    <t>IDEAM-GG CONVENIO 341-2020 FONDO NACIONAL DE GESTIÓN DEL RIESGO DE DESASTRES - OFC. DE INFORMATICA</t>
  </si>
  <si>
    <t>14</t>
  </si>
  <si>
    <t>IDEAM-GG-OFICINA ASESORA DE PLANEACION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</si>
  <si>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</si>
  <si>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</si>
  <si>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</si>
  <si>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</si>
  <si>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</si>
  <si>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FUNCIONAMIENTO RECURSO 10</t>
  </si>
  <si>
    <t>FUNCIONAMIENTO RECURSO 11</t>
  </si>
  <si>
    <t>FUNCIONAMIENTO RECURSO 21</t>
  </si>
  <si>
    <t>Inversion C-3299-0900-1</t>
  </si>
  <si>
    <t>2022-01-21-8:35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</si>
</sst>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33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1" fontId="1" fillId="0" borderId="20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0" fontId="2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9" fillId="0" borderId="2" xfId="0" applyFont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Font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left" wrapText="1" readingOrder="1"/>
    </xf>
    <xf numFmtId="0" fontId="5" fillId="0" borderId="2" xfId="0" applyNumberFormat="1" applyFont="1" applyFill="1" applyBorder="1" applyAlignment="1">
      <alignment horizontal="left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2" fillId="0" borderId="2" xfId="0" applyNumberFormat="1" applyFont="1" applyFill="1" applyBorder="1" applyAlignment="1">
      <alignment horizontal="right" wrapText="1" readingOrder="1"/>
    </xf>
    <xf numFmtId="0" fontId="2" fillId="0" borderId="2" xfId="0" applyFont="1" applyBorder="1" applyAlignment="1">
      <alignment wrapText="1" readingOrder="1"/>
    </xf>
    <xf numFmtId="0" fontId="2" fillId="0" borderId="2" xfId="0" applyNumberFormat="1" applyFont="1" applyFill="1" applyBorder="1" applyAlignment="1">
      <alignment horizontal="left" wrapText="1" readingOrder="1"/>
    </xf>
    <xf numFmtId="4" fontId="6" fillId="0" borderId="18" xfId="0" applyNumberFormat="1" applyFont="1" applyFill="1" applyBorder="1"/>
    <xf numFmtId="4" fontId="1" fillId="0" borderId="21" xfId="0" applyNumberFormat="1" applyFont="1" applyFill="1" applyBorder="1"/>
    <xf numFmtId="0" fontId="6" fillId="0" borderId="0" xfId="0" applyFont="1" applyFill="1" applyBorder="1"/>
    <xf numFmtId="41" fontId="6" fillId="0" borderId="0" xfId="0" applyNumberFormat="1" applyFont="1" applyFill="1" applyBorder="1"/>
    <xf numFmtId="0" fontId="3" fillId="0" borderId="2" xfId="0" applyNumberFormat="1" applyFont="1" applyFill="1" applyBorder="1" applyAlignment="1">
      <alignment wrapText="1" readingOrder="1"/>
    </xf>
    <xf numFmtId="41" fontId="1" fillId="0" borderId="0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7" fillId="0" borderId="0" xfId="0" applyFont="1" applyFill="1" applyBorder="1" applyAlignment="1">
      <alignment horizontal="center"/>
    </xf>
    <xf numFmtId="0" fontId="10" fillId="0" borderId="22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10" fillId="0" borderId="0" xfId="0" applyFont="1"/>
    <xf numFmtId="0" fontId="12" fillId="0" borderId="0" xfId="0" applyFont="1" applyAlignment="1">
      <alignment vertical="top" wrapText="1" readingOrder="1"/>
    </xf>
    <xf numFmtId="0" fontId="10" fillId="0" borderId="25" xfId="0" applyFont="1" applyBorder="1" applyAlignment="1">
      <alignment vertical="top" wrapText="1"/>
    </xf>
    <xf numFmtId="0" fontId="13" fillId="0" borderId="0" xfId="0" applyFont="1" applyAlignment="1">
      <alignment vertical="top" wrapText="1" readingOrder="1"/>
    </xf>
    <xf numFmtId="0" fontId="10" fillId="0" borderId="26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 readingOrder="1"/>
    </xf>
    <xf numFmtId="0" fontId="15" fillId="0" borderId="2" xfId="0" applyFont="1" applyBorder="1" applyAlignment="1">
      <alignment vertical="top" wrapText="1" readingOrder="1"/>
    </xf>
    <xf numFmtId="4" fontId="15" fillId="0" borderId="2" xfId="0" applyNumberFormat="1" applyFont="1" applyBorder="1" applyAlignment="1">
      <alignment horizontal="right" vertical="top" wrapText="1" readingOrder="1"/>
    </xf>
    <xf numFmtId="0" fontId="15" fillId="0" borderId="2" xfId="0" applyFont="1" applyBorder="1" applyAlignment="1">
      <alignment horizontal="right" vertical="top" wrapText="1" readingOrder="1"/>
    </xf>
    <xf numFmtId="0" fontId="15" fillId="0" borderId="4" xfId="0" applyFont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15" fillId="0" borderId="2" xfId="0" applyFont="1" applyBorder="1" applyAlignment="1">
      <alignment vertical="top" wrapText="1" readingOrder="1"/>
    </xf>
    <xf numFmtId="0" fontId="10" fillId="0" borderId="3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/>
    <xf numFmtId="0" fontId="11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" fillId="0" borderId="0" xfId="0" applyFont="1"/>
    <xf numFmtId="0" fontId="14" fillId="0" borderId="2" xfId="0" applyFont="1" applyBorder="1" applyAlignment="1">
      <alignment horizontal="center" vertical="top" wrapText="1" readingOrder="1"/>
    </xf>
    <xf numFmtId="0" fontId="5" fillId="2" borderId="2" xfId="0" applyNumberFormat="1" applyFont="1" applyFill="1" applyBorder="1" applyAlignment="1">
      <alignment wrapText="1" readingOrder="1"/>
    </xf>
    <xf numFmtId="0" fontId="5" fillId="2" borderId="2" xfId="0" applyNumberFormat="1" applyFont="1" applyFill="1" applyBorder="1" applyAlignment="1">
      <alignment wrapText="1" readingOrder="1"/>
    </xf>
    <xf numFmtId="0" fontId="6" fillId="2" borderId="3" xfId="0" applyNumberFormat="1" applyFont="1" applyFill="1" applyBorder="1" applyAlignment="1">
      <alignment wrapText="1"/>
    </xf>
    <xf numFmtId="0" fontId="5" fillId="2" borderId="2" xfId="0" applyNumberFormat="1" applyFont="1" applyFill="1" applyBorder="1" applyAlignment="1">
      <alignment vertical="top" wrapText="1" readingOrder="1"/>
    </xf>
    <xf numFmtId="4" fontId="5" fillId="2" borderId="2" xfId="0" applyNumberFormat="1" applyFont="1" applyFill="1" applyBorder="1" applyAlignment="1">
      <alignment horizontal="right" wrapText="1" readingOrder="1"/>
    </xf>
    <xf numFmtId="0" fontId="1" fillId="2" borderId="0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299292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872994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126261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FDADF7D-FCA4-4ADD-8775-99BA4E67E0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38"/>
  <sheetViews>
    <sheetView tabSelected="1" topLeftCell="A75" zoomScale="98" zoomScaleNormal="98" workbookViewId="0">
      <selection activeCell="O136" sqref="O136"/>
    </sheetView>
  </sheetViews>
  <sheetFormatPr baseColWidth="10" defaultColWidth="11.42578125" defaultRowHeight="15" x14ac:dyDescent="0.25"/>
  <cols>
    <col min="1" max="1" width="16.140625" style="7" customWidth="1"/>
    <col min="2" max="2" width="20.140625" style="7" customWidth="1"/>
    <col min="3" max="3" width="37.28515625" style="7" customWidth="1"/>
    <col min="4" max="4" width="70" style="7" customWidth="1"/>
    <col min="5" max="7" width="10.85546875" style="2" customWidth="1"/>
    <col min="8" max="8" width="17.85546875" style="2" customWidth="1"/>
    <col min="9" max="12" width="16.140625" style="2" customWidth="1"/>
    <col min="13" max="13" width="20.28515625" style="2" customWidth="1"/>
    <col min="14" max="14" width="21.28515625" style="2" customWidth="1"/>
    <col min="15" max="15" width="18.7109375" style="2" customWidth="1"/>
    <col min="16" max="20" width="16.140625" style="2" customWidth="1"/>
    <col min="21" max="22" width="13.42578125" style="2" customWidth="1"/>
    <col min="23" max="23" width="20.28515625" style="2" customWidth="1"/>
    <col min="24" max="28" width="16.140625" style="2" customWidth="1"/>
    <col min="29" max="16384" width="11.42578125" style="2"/>
  </cols>
  <sheetData>
    <row r="1" spans="1:28" ht="16.5" customHeight="1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</row>
    <row r="2" spans="1:28" ht="13.7" customHeight="1" x14ac:dyDescent="0.25">
      <c r="A2" s="81" t="s">
        <v>259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3"/>
    </row>
    <row r="3" spans="1:28" ht="15" customHeight="1" x14ac:dyDescent="0.25">
      <c r="A3" s="84" t="s">
        <v>229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6"/>
    </row>
    <row r="4" spans="1:28" ht="13.5" customHeight="1" x14ac:dyDescent="0.25">
      <c r="A4" s="9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6"/>
    </row>
    <row r="5" spans="1:28" ht="14.1" customHeight="1" x14ac:dyDescent="0.25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9"/>
    </row>
    <row r="6" spans="1:28" ht="14.1" customHeight="1" x14ac:dyDescent="0.25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5"/>
    </row>
    <row r="7" spans="1:28" ht="12" customHeight="1" x14ac:dyDescent="0.25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5"/>
    </row>
    <row r="8" spans="1:28" ht="7.35" customHeight="1" x14ac:dyDescent="0.25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5"/>
    </row>
    <row r="9" spans="1:28" ht="6.6" customHeight="1" x14ac:dyDescent="0.25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5"/>
    </row>
    <row r="10" spans="1:28" ht="0.6" customHeight="1" x14ac:dyDescent="0.25">
      <c r="A10" s="93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</row>
    <row r="11" spans="1:28" ht="11.1" customHeight="1" x14ac:dyDescent="0.25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5"/>
    </row>
    <row r="12" spans="1:28" ht="10.35" customHeight="1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8"/>
    </row>
    <row r="13" spans="1:28" ht="22.5" customHeight="1" x14ac:dyDescent="0.25">
      <c r="A13" s="6" t="s">
        <v>2</v>
      </c>
      <c r="B13" s="1" t="s">
        <v>3</v>
      </c>
      <c r="C13" s="90" t="s">
        <v>4</v>
      </c>
      <c r="D13" s="91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7" customFormat="1" ht="14.25" customHeight="1" x14ac:dyDescent="0.25">
      <c r="A14" s="23" t="s">
        <v>36</v>
      </c>
      <c r="B14" s="23" t="s">
        <v>37</v>
      </c>
      <c r="C14" s="23" t="s">
        <v>29</v>
      </c>
      <c r="D14" s="23" t="s">
        <v>30</v>
      </c>
      <c r="E14" s="23" t="s">
        <v>31</v>
      </c>
      <c r="F14" s="23" t="s">
        <v>32</v>
      </c>
      <c r="G14" s="23" t="s">
        <v>33</v>
      </c>
      <c r="H14" s="26">
        <f>SUM(H15:H26)</f>
        <v>19846685773</v>
      </c>
      <c r="I14" s="26">
        <f t="shared" ref="I14:AB14" si="0">SUM(I15:I26)</f>
        <v>874665213</v>
      </c>
      <c r="J14" s="26">
        <f t="shared" si="0"/>
        <v>373200000</v>
      </c>
      <c r="K14" s="26">
        <f t="shared" si="0"/>
        <v>0</v>
      </c>
      <c r="L14" s="26">
        <f t="shared" si="0"/>
        <v>0</v>
      </c>
      <c r="M14" s="26">
        <f t="shared" si="0"/>
        <v>20348150986</v>
      </c>
      <c r="N14" s="26">
        <f t="shared" si="0"/>
        <v>0</v>
      </c>
      <c r="O14" s="26">
        <f t="shared" si="0"/>
        <v>20348150986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26">
        <f t="shared" si="0"/>
        <v>0</v>
      </c>
      <c r="V14" s="26">
        <f t="shared" si="0"/>
        <v>0</v>
      </c>
      <c r="W14" s="26">
        <f t="shared" si="0"/>
        <v>0</v>
      </c>
      <c r="X14" s="26">
        <f t="shared" si="0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</row>
    <row r="15" spans="1:28" ht="19.5" customHeight="1" x14ac:dyDescent="0.25">
      <c r="A15" s="24" t="s">
        <v>36</v>
      </c>
      <c r="B15" s="24" t="s">
        <v>37</v>
      </c>
      <c r="C15" s="24" t="s">
        <v>34</v>
      </c>
      <c r="D15" s="24" t="s">
        <v>35</v>
      </c>
      <c r="E15" s="24" t="s">
        <v>31</v>
      </c>
      <c r="F15" s="24" t="s">
        <v>32</v>
      </c>
      <c r="G15" s="24" t="s">
        <v>33</v>
      </c>
      <c r="H15" s="5">
        <f>+'Estado Apropiacion Unidad y Sub'!T21</f>
        <v>13357736526</v>
      </c>
      <c r="I15" s="5">
        <f>+'Estado Apropiacion Unidad y Sub'!U21</f>
        <v>460638044</v>
      </c>
      <c r="J15" s="5">
        <f>+'Estado Apropiacion Unidad y Sub'!V21</f>
        <v>308000000</v>
      </c>
      <c r="K15" s="5">
        <f>+'Estado Apropiacion Unidad y Sub'!W21</f>
        <v>0</v>
      </c>
      <c r="L15" s="5">
        <f>+'Estado Apropiacion Unidad y Sub'!X21</f>
        <v>0</v>
      </c>
      <c r="M15" s="5">
        <f>+'Estado Apropiacion Unidad y Sub'!Y21</f>
        <v>13510374570</v>
      </c>
      <c r="N15" s="5">
        <f>+'Estado Apropiacion Unidad y Sub'!Z21</f>
        <v>0</v>
      </c>
      <c r="O15" s="5">
        <f>+'Estado Apropiacion Unidad y Sub'!AA21</f>
        <v>13510374570</v>
      </c>
      <c r="P15" s="5">
        <f>+'Estado Apropiacion Unidad y Sub'!AB21</f>
        <v>0</v>
      </c>
      <c r="Q15" s="5">
        <f>+'Estado Apropiacion Unidad y Sub'!AC21</f>
        <v>0</v>
      </c>
      <c r="R15" s="5">
        <f>+'Estado Apropiacion Unidad y Sub'!AD21</f>
        <v>0</v>
      </c>
      <c r="S15" s="5">
        <f>+'Estado Apropiacion Unidad y Sub'!AE21</f>
        <v>0</v>
      </c>
      <c r="T15" s="5">
        <f>+'Estado Apropiacion Unidad y Sub'!AF21</f>
        <v>0</v>
      </c>
      <c r="U15" s="5">
        <f>+'Estado Apropiacion Unidad y Sub'!AG21</f>
        <v>0</v>
      </c>
      <c r="V15" s="5">
        <f>+'Estado Apropiacion Unidad y Sub'!AH21</f>
        <v>0</v>
      </c>
      <c r="W15" s="5">
        <f>+'Estado Apropiacion Unidad y Sub'!AI21</f>
        <v>0</v>
      </c>
      <c r="X15" s="5">
        <f>+'Estado Apropiacion Unidad y Sub'!AJ21</f>
        <v>0</v>
      </c>
      <c r="Y15" s="5">
        <f>+'Estado Apropiacion Unidad y Sub'!AK21</f>
        <v>0</v>
      </c>
      <c r="Z15" s="5">
        <f>+'Estado Apropiacion Unidad y Sub'!AL21</f>
        <v>0</v>
      </c>
      <c r="AA15" s="5">
        <f>+'Estado Apropiacion Unidad y Sub'!AM21</f>
        <v>0</v>
      </c>
      <c r="AB15" s="5">
        <f>+'Estado Apropiacion Unidad y Sub'!AN21</f>
        <v>0</v>
      </c>
    </row>
    <row r="16" spans="1:28" ht="15" customHeight="1" x14ac:dyDescent="0.25">
      <c r="A16" s="24" t="s">
        <v>36</v>
      </c>
      <c r="B16" s="24" t="s">
        <v>37</v>
      </c>
      <c r="C16" s="24" t="s">
        <v>38</v>
      </c>
      <c r="D16" s="24" t="s">
        <v>39</v>
      </c>
      <c r="E16" s="24" t="s">
        <v>31</v>
      </c>
      <c r="F16" s="24" t="s">
        <v>32</v>
      </c>
      <c r="G16" s="24" t="s">
        <v>33</v>
      </c>
      <c r="H16" s="5">
        <f>+'Estado Apropiacion Unidad y Sub'!T24</f>
        <v>92595716</v>
      </c>
      <c r="I16" s="5">
        <f>+'Estado Apropiacion Unidad y Sub'!U24</f>
        <v>0</v>
      </c>
      <c r="J16" s="5">
        <f>+'Estado Apropiacion Unidad y Sub'!V24</f>
        <v>4000000</v>
      </c>
      <c r="K16" s="5">
        <f>+'Estado Apropiacion Unidad y Sub'!W24</f>
        <v>0</v>
      </c>
      <c r="L16" s="5">
        <f>+'Estado Apropiacion Unidad y Sub'!X24</f>
        <v>0</v>
      </c>
      <c r="M16" s="5">
        <f>+'Estado Apropiacion Unidad y Sub'!Y24</f>
        <v>88595716</v>
      </c>
      <c r="N16" s="5">
        <f>+'Estado Apropiacion Unidad y Sub'!Z24</f>
        <v>0</v>
      </c>
      <c r="O16" s="5">
        <f>+'Estado Apropiacion Unidad y Sub'!AA24</f>
        <v>88595716</v>
      </c>
      <c r="P16" s="5">
        <f>+'Estado Apropiacion Unidad y Sub'!AB24</f>
        <v>0</v>
      </c>
      <c r="Q16" s="5">
        <f>+'Estado Apropiacion Unidad y Sub'!AC24</f>
        <v>0</v>
      </c>
      <c r="R16" s="5">
        <f>+'Estado Apropiacion Unidad y Sub'!AD24</f>
        <v>0</v>
      </c>
      <c r="S16" s="5">
        <f>+'Estado Apropiacion Unidad y Sub'!AE24</f>
        <v>0</v>
      </c>
      <c r="T16" s="5">
        <f>+'Estado Apropiacion Unidad y Sub'!AF24</f>
        <v>0</v>
      </c>
      <c r="U16" s="5">
        <f>+'Estado Apropiacion Unidad y Sub'!AG24</f>
        <v>0</v>
      </c>
      <c r="V16" s="5">
        <f>+'Estado Apropiacion Unidad y Sub'!AH24</f>
        <v>0</v>
      </c>
      <c r="W16" s="5">
        <f>+'Estado Apropiacion Unidad y Sub'!AI24</f>
        <v>0</v>
      </c>
      <c r="X16" s="5">
        <f>+'Estado Apropiacion Unidad y Sub'!AJ24</f>
        <v>0</v>
      </c>
      <c r="Y16" s="5">
        <f>+'Estado Apropiacion Unidad y Sub'!AK24</f>
        <v>0</v>
      </c>
      <c r="Z16" s="5">
        <f>+'Estado Apropiacion Unidad y Sub'!AL24</f>
        <v>0</v>
      </c>
      <c r="AA16" s="5">
        <f>+'Estado Apropiacion Unidad y Sub'!AM24</f>
        <v>0</v>
      </c>
      <c r="AB16" s="5">
        <f>+'Estado Apropiacion Unidad y Sub'!AN24</f>
        <v>0</v>
      </c>
    </row>
    <row r="17" spans="1:28" ht="15" customHeight="1" x14ac:dyDescent="0.25">
      <c r="A17" s="24" t="s">
        <v>36</v>
      </c>
      <c r="B17" s="24" t="s">
        <v>37</v>
      </c>
      <c r="C17" s="24" t="s">
        <v>40</v>
      </c>
      <c r="D17" s="24" t="s">
        <v>41</v>
      </c>
      <c r="E17" s="24" t="s">
        <v>31</v>
      </c>
      <c r="F17" s="24" t="s">
        <v>32</v>
      </c>
      <c r="G17" s="24" t="s">
        <v>33</v>
      </c>
      <c r="H17" s="5">
        <f>+'Estado Apropiacion Unidad y Sub'!T27</f>
        <v>163723793</v>
      </c>
      <c r="I17" s="5">
        <f>+'Estado Apropiacion Unidad y Sub'!U27</f>
        <v>4000000</v>
      </c>
      <c r="J17" s="5">
        <f>+'Estado Apropiacion Unidad y Sub'!V27</f>
        <v>0</v>
      </c>
      <c r="K17" s="5">
        <f>+'Estado Apropiacion Unidad y Sub'!W27</f>
        <v>0</v>
      </c>
      <c r="L17" s="5">
        <f>+'Estado Apropiacion Unidad y Sub'!X27</f>
        <v>0</v>
      </c>
      <c r="M17" s="5">
        <f>+'Estado Apropiacion Unidad y Sub'!Y27</f>
        <v>167723793</v>
      </c>
      <c r="N17" s="5">
        <f>+'Estado Apropiacion Unidad y Sub'!Z27</f>
        <v>0</v>
      </c>
      <c r="O17" s="5">
        <f>+'Estado Apropiacion Unidad y Sub'!AA27</f>
        <v>167723793</v>
      </c>
      <c r="P17" s="5">
        <f>+'Estado Apropiacion Unidad y Sub'!AB27</f>
        <v>0</v>
      </c>
      <c r="Q17" s="5">
        <f>+'Estado Apropiacion Unidad y Sub'!AC27</f>
        <v>0</v>
      </c>
      <c r="R17" s="5">
        <f>+'Estado Apropiacion Unidad y Sub'!AD27</f>
        <v>0</v>
      </c>
      <c r="S17" s="5">
        <f>+'Estado Apropiacion Unidad y Sub'!AE27</f>
        <v>0</v>
      </c>
      <c r="T17" s="5">
        <f>+'Estado Apropiacion Unidad y Sub'!AF27</f>
        <v>0</v>
      </c>
      <c r="U17" s="5">
        <f>+'Estado Apropiacion Unidad y Sub'!AG27</f>
        <v>0</v>
      </c>
      <c r="V17" s="5">
        <f>+'Estado Apropiacion Unidad y Sub'!AH27</f>
        <v>0</v>
      </c>
      <c r="W17" s="5">
        <f>+'Estado Apropiacion Unidad y Sub'!AI27</f>
        <v>0</v>
      </c>
      <c r="X17" s="5">
        <f>+'Estado Apropiacion Unidad y Sub'!AJ27</f>
        <v>0</v>
      </c>
      <c r="Y17" s="5">
        <f>+'Estado Apropiacion Unidad y Sub'!AK27</f>
        <v>0</v>
      </c>
      <c r="Z17" s="5">
        <f>+'Estado Apropiacion Unidad y Sub'!AL27</f>
        <v>0</v>
      </c>
      <c r="AA17" s="5">
        <f>+'Estado Apropiacion Unidad y Sub'!AM27</f>
        <v>0</v>
      </c>
      <c r="AB17" s="5">
        <f>+'Estado Apropiacion Unidad y Sub'!AN27</f>
        <v>0</v>
      </c>
    </row>
    <row r="18" spans="1:28" ht="15" customHeight="1" x14ac:dyDescent="0.25">
      <c r="A18" s="24" t="s">
        <v>36</v>
      </c>
      <c r="B18" s="24" t="s">
        <v>37</v>
      </c>
      <c r="C18" s="24" t="s">
        <v>42</v>
      </c>
      <c r="D18" s="24" t="s">
        <v>43</v>
      </c>
      <c r="E18" s="24" t="s">
        <v>31</v>
      </c>
      <c r="F18" s="24" t="s">
        <v>32</v>
      </c>
      <c r="G18" s="24" t="s">
        <v>33</v>
      </c>
      <c r="H18" s="5">
        <f>+'Estado Apropiacion Unidad y Sub'!T30</f>
        <v>117119770</v>
      </c>
      <c r="I18" s="5">
        <f>+'Estado Apropiacion Unidad y Sub'!U30</f>
        <v>0</v>
      </c>
      <c r="J18" s="5">
        <f>+'Estado Apropiacion Unidad y Sub'!V30</f>
        <v>11200000</v>
      </c>
      <c r="K18" s="5">
        <f>+'Estado Apropiacion Unidad y Sub'!W30</f>
        <v>0</v>
      </c>
      <c r="L18" s="5">
        <f>+'Estado Apropiacion Unidad y Sub'!X30</f>
        <v>0</v>
      </c>
      <c r="M18" s="5">
        <f>+'Estado Apropiacion Unidad y Sub'!Y30</f>
        <v>105919770</v>
      </c>
      <c r="N18" s="5">
        <f>+'Estado Apropiacion Unidad y Sub'!Z30</f>
        <v>0</v>
      </c>
      <c r="O18" s="5">
        <f>+'Estado Apropiacion Unidad y Sub'!AA30</f>
        <v>105919770</v>
      </c>
      <c r="P18" s="5">
        <f>+'Estado Apropiacion Unidad y Sub'!AB30</f>
        <v>0</v>
      </c>
      <c r="Q18" s="5">
        <f>+'Estado Apropiacion Unidad y Sub'!AC30</f>
        <v>0</v>
      </c>
      <c r="R18" s="5">
        <f>+'Estado Apropiacion Unidad y Sub'!AD30</f>
        <v>0</v>
      </c>
      <c r="S18" s="5">
        <f>+'Estado Apropiacion Unidad y Sub'!AE30</f>
        <v>0</v>
      </c>
      <c r="T18" s="5">
        <f>+'Estado Apropiacion Unidad y Sub'!AF30</f>
        <v>0</v>
      </c>
      <c r="U18" s="5">
        <f>+'Estado Apropiacion Unidad y Sub'!AG30</f>
        <v>0</v>
      </c>
      <c r="V18" s="5">
        <f>+'Estado Apropiacion Unidad y Sub'!AH30</f>
        <v>0</v>
      </c>
      <c r="W18" s="5">
        <f>+'Estado Apropiacion Unidad y Sub'!AI30</f>
        <v>0</v>
      </c>
      <c r="X18" s="5">
        <f>+'Estado Apropiacion Unidad y Sub'!AJ30</f>
        <v>0</v>
      </c>
      <c r="Y18" s="5">
        <f>+'Estado Apropiacion Unidad y Sub'!AK30</f>
        <v>0</v>
      </c>
      <c r="Z18" s="5">
        <f>+'Estado Apropiacion Unidad y Sub'!AL30</f>
        <v>0</v>
      </c>
      <c r="AA18" s="5">
        <f>+'Estado Apropiacion Unidad y Sub'!AM30</f>
        <v>0</v>
      </c>
      <c r="AB18" s="5">
        <f>+'Estado Apropiacion Unidad y Sub'!AN30</f>
        <v>0</v>
      </c>
    </row>
    <row r="19" spans="1:28" ht="15" customHeight="1" x14ac:dyDescent="0.25">
      <c r="A19" s="24" t="s">
        <v>36</v>
      </c>
      <c r="B19" s="24" t="s">
        <v>37</v>
      </c>
      <c r="C19" s="24" t="s">
        <v>44</v>
      </c>
      <c r="D19" s="24" t="s">
        <v>45</v>
      </c>
      <c r="E19" s="24" t="s">
        <v>31</v>
      </c>
      <c r="F19" s="24" t="s">
        <v>32</v>
      </c>
      <c r="G19" s="24" t="s">
        <v>33</v>
      </c>
      <c r="H19" s="5">
        <f>+'Estado Apropiacion Unidad y Sub'!T33</f>
        <v>621970579</v>
      </c>
      <c r="I19" s="5">
        <f>+'Estado Apropiacion Unidad y Sub'!U33</f>
        <v>20000000</v>
      </c>
      <c r="J19" s="5">
        <f>+'Estado Apropiacion Unidad y Sub'!V33</f>
        <v>0</v>
      </c>
      <c r="K19" s="5">
        <f>+'Estado Apropiacion Unidad y Sub'!W33</f>
        <v>0</v>
      </c>
      <c r="L19" s="5">
        <f>+'Estado Apropiacion Unidad y Sub'!X33</f>
        <v>0</v>
      </c>
      <c r="M19" s="5">
        <f>+'Estado Apropiacion Unidad y Sub'!Y33</f>
        <v>641970579</v>
      </c>
      <c r="N19" s="5">
        <f>+'Estado Apropiacion Unidad y Sub'!Z33</f>
        <v>0</v>
      </c>
      <c r="O19" s="5">
        <f>+'Estado Apropiacion Unidad y Sub'!AA33</f>
        <v>641970579</v>
      </c>
      <c r="P19" s="5">
        <f>+'Estado Apropiacion Unidad y Sub'!AB33</f>
        <v>0</v>
      </c>
      <c r="Q19" s="5">
        <f>+'Estado Apropiacion Unidad y Sub'!AC33</f>
        <v>0</v>
      </c>
      <c r="R19" s="5">
        <f>+'Estado Apropiacion Unidad y Sub'!AD33</f>
        <v>0</v>
      </c>
      <c r="S19" s="5">
        <f>+'Estado Apropiacion Unidad y Sub'!AE33</f>
        <v>0</v>
      </c>
      <c r="T19" s="5">
        <f>+'Estado Apropiacion Unidad y Sub'!AF33</f>
        <v>0</v>
      </c>
      <c r="U19" s="5">
        <f>+'Estado Apropiacion Unidad y Sub'!AG33</f>
        <v>0</v>
      </c>
      <c r="V19" s="5">
        <f>+'Estado Apropiacion Unidad y Sub'!AH33</f>
        <v>0</v>
      </c>
      <c r="W19" s="5">
        <f>+'Estado Apropiacion Unidad y Sub'!AI33</f>
        <v>0</v>
      </c>
      <c r="X19" s="5">
        <f>+'Estado Apropiacion Unidad y Sub'!AJ33</f>
        <v>0</v>
      </c>
      <c r="Y19" s="5">
        <f>+'Estado Apropiacion Unidad y Sub'!AK33</f>
        <v>0</v>
      </c>
      <c r="Z19" s="5">
        <f>+'Estado Apropiacion Unidad y Sub'!AL33</f>
        <v>0</v>
      </c>
      <c r="AA19" s="5">
        <f>+'Estado Apropiacion Unidad y Sub'!AM33</f>
        <v>0</v>
      </c>
      <c r="AB19" s="5">
        <f>+'Estado Apropiacion Unidad y Sub'!AN33</f>
        <v>0</v>
      </c>
    </row>
    <row r="20" spans="1:28" ht="15" customHeight="1" x14ac:dyDescent="0.25">
      <c r="A20" s="24" t="s">
        <v>36</v>
      </c>
      <c r="B20" s="24" t="s">
        <v>37</v>
      </c>
      <c r="C20" s="24" t="s">
        <v>46</v>
      </c>
      <c r="D20" s="24" t="s">
        <v>47</v>
      </c>
      <c r="E20" s="24" t="s">
        <v>31</v>
      </c>
      <c r="F20" s="24" t="s">
        <v>32</v>
      </c>
      <c r="G20" s="24" t="s">
        <v>33</v>
      </c>
      <c r="H20" s="5">
        <f>+'Estado Apropiacion Unidad y Sub'!T36</f>
        <v>471204009</v>
      </c>
      <c r="I20" s="5">
        <f>+'Estado Apropiacion Unidad y Sub'!U36</f>
        <v>8000000</v>
      </c>
      <c r="J20" s="5">
        <f>+'Estado Apropiacion Unidad y Sub'!V36</f>
        <v>0</v>
      </c>
      <c r="K20" s="5">
        <f>+'Estado Apropiacion Unidad y Sub'!W36</f>
        <v>0</v>
      </c>
      <c r="L20" s="5">
        <f>+'Estado Apropiacion Unidad y Sub'!X36</f>
        <v>0</v>
      </c>
      <c r="M20" s="5">
        <f>+'Estado Apropiacion Unidad y Sub'!Y36</f>
        <v>479204009</v>
      </c>
      <c r="N20" s="5">
        <f>+'Estado Apropiacion Unidad y Sub'!Z36</f>
        <v>0</v>
      </c>
      <c r="O20" s="5">
        <f>+'Estado Apropiacion Unidad y Sub'!AA36</f>
        <v>479204009</v>
      </c>
      <c r="P20" s="5">
        <f>+'Estado Apropiacion Unidad y Sub'!AB36</f>
        <v>0</v>
      </c>
      <c r="Q20" s="5">
        <f>+'Estado Apropiacion Unidad y Sub'!AC36</f>
        <v>0</v>
      </c>
      <c r="R20" s="5">
        <f>+'Estado Apropiacion Unidad y Sub'!AD36</f>
        <v>0</v>
      </c>
      <c r="S20" s="5">
        <f>+'Estado Apropiacion Unidad y Sub'!AE36</f>
        <v>0</v>
      </c>
      <c r="T20" s="5">
        <f>+'Estado Apropiacion Unidad y Sub'!AF36</f>
        <v>0</v>
      </c>
      <c r="U20" s="5">
        <f>+'Estado Apropiacion Unidad y Sub'!AG36</f>
        <v>0</v>
      </c>
      <c r="V20" s="5">
        <f>+'Estado Apropiacion Unidad y Sub'!AH36</f>
        <v>0</v>
      </c>
      <c r="W20" s="5">
        <f>+'Estado Apropiacion Unidad y Sub'!AI36</f>
        <v>0</v>
      </c>
      <c r="X20" s="5">
        <f>+'Estado Apropiacion Unidad y Sub'!AJ36</f>
        <v>0</v>
      </c>
      <c r="Y20" s="5">
        <f>+'Estado Apropiacion Unidad y Sub'!AK36</f>
        <v>0</v>
      </c>
      <c r="Z20" s="5">
        <f>+'Estado Apropiacion Unidad y Sub'!AL36</f>
        <v>0</v>
      </c>
      <c r="AA20" s="5">
        <f>+'Estado Apropiacion Unidad y Sub'!AM36</f>
        <v>0</v>
      </c>
      <c r="AB20" s="5">
        <f>+'Estado Apropiacion Unidad y Sub'!AN36</f>
        <v>0</v>
      </c>
    </row>
    <row r="21" spans="1:28" ht="15" customHeight="1" x14ac:dyDescent="0.25">
      <c r="A21" s="24" t="s">
        <v>36</v>
      </c>
      <c r="B21" s="24" t="s">
        <v>37</v>
      </c>
      <c r="C21" s="24" t="s">
        <v>48</v>
      </c>
      <c r="D21" s="24" t="s">
        <v>49</v>
      </c>
      <c r="E21" s="24" t="s">
        <v>31</v>
      </c>
      <c r="F21" s="24" t="s">
        <v>32</v>
      </c>
      <c r="G21" s="24" t="s">
        <v>33</v>
      </c>
      <c r="H21" s="5">
        <f>+'Estado Apropiacion Unidad y Sub'!T40</f>
        <v>2168412027</v>
      </c>
      <c r="I21" s="5">
        <f>+'Estado Apropiacion Unidad y Sub'!U40</f>
        <v>202440655</v>
      </c>
      <c r="J21" s="5">
        <f>+'Estado Apropiacion Unidad y Sub'!V40</f>
        <v>0</v>
      </c>
      <c r="K21" s="5">
        <f>+'Estado Apropiacion Unidad y Sub'!W40</f>
        <v>0</v>
      </c>
      <c r="L21" s="5">
        <f>+'Estado Apropiacion Unidad y Sub'!X40</f>
        <v>0</v>
      </c>
      <c r="M21" s="5">
        <f>+'Estado Apropiacion Unidad y Sub'!Y40</f>
        <v>2370852682</v>
      </c>
      <c r="N21" s="5">
        <f>+'Estado Apropiacion Unidad y Sub'!Z40</f>
        <v>0</v>
      </c>
      <c r="O21" s="5">
        <f>+'Estado Apropiacion Unidad y Sub'!AA40</f>
        <v>2370852682</v>
      </c>
      <c r="P21" s="5">
        <f>+'Estado Apropiacion Unidad y Sub'!AB40</f>
        <v>0</v>
      </c>
      <c r="Q21" s="5">
        <f>+'Estado Apropiacion Unidad y Sub'!AC40</f>
        <v>0</v>
      </c>
      <c r="R21" s="5">
        <f>+'Estado Apropiacion Unidad y Sub'!AD40</f>
        <v>0</v>
      </c>
      <c r="S21" s="5">
        <f>+'Estado Apropiacion Unidad y Sub'!AE40</f>
        <v>0</v>
      </c>
      <c r="T21" s="5">
        <f>+'Estado Apropiacion Unidad y Sub'!AF40</f>
        <v>0</v>
      </c>
      <c r="U21" s="5">
        <f>+'Estado Apropiacion Unidad y Sub'!AG40</f>
        <v>0</v>
      </c>
      <c r="V21" s="5">
        <f>+'Estado Apropiacion Unidad y Sub'!AH40</f>
        <v>0</v>
      </c>
      <c r="W21" s="5">
        <f>+'Estado Apropiacion Unidad y Sub'!AI40</f>
        <v>0</v>
      </c>
      <c r="X21" s="5">
        <f>+'Estado Apropiacion Unidad y Sub'!AJ40</f>
        <v>0</v>
      </c>
      <c r="Y21" s="5">
        <f>+'Estado Apropiacion Unidad y Sub'!AK40</f>
        <v>0</v>
      </c>
      <c r="Z21" s="5">
        <f>+'Estado Apropiacion Unidad y Sub'!AL40</f>
        <v>0</v>
      </c>
      <c r="AA21" s="5">
        <f>+'Estado Apropiacion Unidad y Sub'!AM40</f>
        <v>0</v>
      </c>
      <c r="AB21" s="5">
        <f>+'Estado Apropiacion Unidad y Sub'!AN40</f>
        <v>0</v>
      </c>
    </row>
    <row r="22" spans="1:28" ht="15" customHeight="1" x14ac:dyDescent="0.25">
      <c r="A22" s="24" t="s">
        <v>36</v>
      </c>
      <c r="B22" s="24" t="s">
        <v>37</v>
      </c>
      <c r="C22" s="24" t="s">
        <v>50</v>
      </c>
      <c r="D22" s="24" t="s">
        <v>51</v>
      </c>
      <c r="E22" s="24" t="s">
        <v>31</v>
      </c>
      <c r="F22" s="24" t="s">
        <v>32</v>
      </c>
      <c r="G22" s="24" t="s">
        <v>33</v>
      </c>
      <c r="H22" s="5">
        <f>+'Estado Apropiacion Unidad y Sub'!T44</f>
        <v>858409960</v>
      </c>
      <c r="I22" s="5">
        <f>+'Estado Apropiacion Unidad y Sub'!U44</f>
        <v>158386514</v>
      </c>
      <c r="J22" s="5">
        <f>+'Estado Apropiacion Unidad y Sub'!V44</f>
        <v>0</v>
      </c>
      <c r="K22" s="5">
        <f>+'Estado Apropiacion Unidad y Sub'!W44</f>
        <v>0</v>
      </c>
      <c r="L22" s="5">
        <f>+'Estado Apropiacion Unidad y Sub'!X44</f>
        <v>0</v>
      </c>
      <c r="M22" s="5">
        <f>+'Estado Apropiacion Unidad y Sub'!Y44</f>
        <v>1016796474</v>
      </c>
      <c r="N22" s="5">
        <f>+'Estado Apropiacion Unidad y Sub'!Z44</f>
        <v>0</v>
      </c>
      <c r="O22" s="5">
        <f>+'Estado Apropiacion Unidad y Sub'!AA44</f>
        <v>1016796474</v>
      </c>
      <c r="P22" s="5">
        <f>+'Estado Apropiacion Unidad y Sub'!AB44</f>
        <v>0</v>
      </c>
      <c r="Q22" s="5">
        <f>+'Estado Apropiacion Unidad y Sub'!AC44</f>
        <v>0</v>
      </c>
      <c r="R22" s="5">
        <f>+'Estado Apropiacion Unidad y Sub'!AD44</f>
        <v>0</v>
      </c>
      <c r="S22" s="5">
        <f>+'Estado Apropiacion Unidad y Sub'!AE44</f>
        <v>0</v>
      </c>
      <c r="T22" s="5">
        <f>+'Estado Apropiacion Unidad y Sub'!AF44</f>
        <v>0</v>
      </c>
      <c r="U22" s="5">
        <f>+'Estado Apropiacion Unidad y Sub'!AG44</f>
        <v>0</v>
      </c>
      <c r="V22" s="5">
        <f>+'Estado Apropiacion Unidad y Sub'!AH44</f>
        <v>0</v>
      </c>
      <c r="W22" s="5">
        <f>+'Estado Apropiacion Unidad y Sub'!AI44</f>
        <v>0</v>
      </c>
      <c r="X22" s="5">
        <f>+'Estado Apropiacion Unidad y Sub'!AJ44</f>
        <v>0</v>
      </c>
      <c r="Y22" s="5">
        <f>+'Estado Apropiacion Unidad y Sub'!AK44</f>
        <v>0</v>
      </c>
      <c r="Z22" s="5">
        <f>+'Estado Apropiacion Unidad y Sub'!AL44</f>
        <v>0</v>
      </c>
      <c r="AA22" s="5">
        <f>+'Estado Apropiacion Unidad y Sub'!AM44</f>
        <v>0</v>
      </c>
      <c r="AB22" s="5">
        <f>+'Estado Apropiacion Unidad y Sub'!AN44</f>
        <v>0</v>
      </c>
    </row>
    <row r="23" spans="1:28" ht="15" customHeight="1" x14ac:dyDescent="0.25">
      <c r="A23" s="24" t="s">
        <v>36</v>
      </c>
      <c r="B23" s="24" t="s">
        <v>37</v>
      </c>
      <c r="C23" s="24" t="s">
        <v>52</v>
      </c>
      <c r="D23" s="24" t="s">
        <v>53</v>
      </c>
      <c r="E23" s="24" t="s">
        <v>31</v>
      </c>
      <c r="F23" s="24" t="s">
        <v>32</v>
      </c>
      <c r="G23" s="24" t="s">
        <v>33</v>
      </c>
      <c r="H23" s="5">
        <f>+'Estado Apropiacion Unidad y Sub'!T47</f>
        <v>861099227</v>
      </c>
      <c r="I23" s="5">
        <f>+'Estado Apropiacion Unidad y Sub'!U47</f>
        <v>0</v>
      </c>
      <c r="J23" s="5">
        <f>+'Estado Apropiacion Unidad y Sub'!V47</f>
        <v>50000000</v>
      </c>
      <c r="K23" s="5">
        <f>+'Estado Apropiacion Unidad y Sub'!W47</f>
        <v>0</v>
      </c>
      <c r="L23" s="5">
        <f>+'Estado Apropiacion Unidad y Sub'!X47</f>
        <v>0</v>
      </c>
      <c r="M23" s="5">
        <f>+'Estado Apropiacion Unidad y Sub'!Y47</f>
        <v>811099227</v>
      </c>
      <c r="N23" s="5">
        <f>+'Estado Apropiacion Unidad y Sub'!Z47</f>
        <v>0</v>
      </c>
      <c r="O23" s="5">
        <f>+'Estado Apropiacion Unidad y Sub'!AA47</f>
        <v>811099227</v>
      </c>
      <c r="P23" s="5">
        <f>+'Estado Apropiacion Unidad y Sub'!AB47</f>
        <v>0</v>
      </c>
      <c r="Q23" s="5">
        <f>+'Estado Apropiacion Unidad y Sub'!AC47</f>
        <v>0</v>
      </c>
      <c r="R23" s="5">
        <f>+'Estado Apropiacion Unidad y Sub'!AD47</f>
        <v>0</v>
      </c>
      <c r="S23" s="5">
        <f>+'Estado Apropiacion Unidad y Sub'!AE47</f>
        <v>0</v>
      </c>
      <c r="T23" s="5">
        <f>+'Estado Apropiacion Unidad y Sub'!AF47</f>
        <v>0</v>
      </c>
      <c r="U23" s="5">
        <f>+'Estado Apropiacion Unidad y Sub'!AG47</f>
        <v>0</v>
      </c>
      <c r="V23" s="5">
        <f>+'Estado Apropiacion Unidad y Sub'!AH47</f>
        <v>0</v>
      </c>
      <c r="W23" s="5">
        <f>+'Estado Apropiacion Unidad y Sub'!AI47</f>
        <v>0</v>
      </c>
      <c r="X23" s="5">
        <f>+'Estado Apropiacion Unidad y Sub'!AJ47</f>
        <v>0</v>
      </c>
      <c r="Y23" s="5">
        <f>+'Estado Apropiacion Unidad y Sub'!AK47</f>
        <v>0</v>
      </c>
      <c r="Z23" s="5">
        <f>+'Estado Apropiacion Unidad y Sub'!AL47</f>
        <v>0</v>
      </c>
      <c r="AA23" s="5">
        <f>+'Estado Apropiacion Unidad y Sub'!AM47</f>
        <v>0</v>
      </c>
      <c r="AB23" s="5">
        <f>+'Estado Apropiacion Unidad y Sub'!AN47</f>
        <v>0</v>
      </c>
    </row>
    <row r="24" spans="1:28" ht="15" customHeight="1" x14ac:dyDescent="0.25">
      <c r="A24" s="24" t="s">
        <v>36</v>
      </c>
      <c r="B24" s="24" t="s">
        <v>37</v>
      </c>
      <c r="C24" s="24" t="s">
        <v>54</v>
      </c>
      <c r="D24" s="24" t="s">
        <v>55</v>
      </c>
      <c r="E24" s="24" t="s">
        <v>31</v>
      </c>
      <c r="F24" s="24" t="s">
        <v>32</v>
      </c>
      <c r="G24" s="24" t="s">
        <v>33</v>
      </c>
      <c r="H24" s="5">
        <f>+'Estado Apropiacion Unidad y Sub'!T50</f>
        <v>62383653</v>
      </c>
      <c r="I24" s="5">
        <f>+'Estado Apropiacion Unidad y Sub'!U50</f>
        <v>21200000</v>
      </c>
      <c r="J24" s="5">
        <f>+'Estado Apropiacion Unidad y Sub'!V50</f>
        <v>0</v>
      </c>
      <c r="K24" s="5">
        <f>+'Estado Apropiacion Unidad y Sub'!W50</f>
        <v>0</v>
      </c>
      <c r="L24" s="5">
        <f>+'Estado Apropiacion Unidad y Sub'!X50</f>
        <v>0</v>
      </c>
      <c r="M24" s="5">
        <f>+'Estado Apropiacion Unidad y Sub'!Y50</f>
        <v>83583653</v>
      </c>
      <c r="N24" s="5">
        <f>+'Estado Apropiacion Unidad y Sub'!Z50</f>
        <v>0</v>
      </c>
      <c r="O24" s="5">
        <f>+'Estado Apropiacion Unidad y Sub'!AA50</f>
        <v>83583653</v>
      </c>
      <c r="P24" s="5">
        <f>+'Estado Apropiacion Unidad y Sub'!AB50</f>
        <v>0</v>
      </c>
      <c r="Q24" s="5">
        <f>+'Estado Apropiacion Unidad y Sub'!AC50</f>
        <v>0</v>
      </c>
      <c r="R24" s="5">
        <f>+'Estado Apropiacion Unidad y Sub'!AD50</f>
        <v>0</v>
      </c>
      <c r="S24" s="5">
        <f>+'Estado Apropiacion Unidad y Sub'!AE50</f>
        <v>0</v>
      </c>
      <c r="T24" s="5">
        <f>+'Estado Apropiacion Unidad y Sub'!AF50</f>
        <v>0</v>
      </c>
      <c r="U24" s="5">
        <f>+'Estado Apropiacion Unidad y Sub'!AG50</f>
        <v>0</v>
      </c>
      <c r="V24" s="5">
        <f>+'Estado Apropiacion Unidad y Sub'!AH50</f>
        <v>0</v>
      </c>
      <c r="W24" s="5">
        <f>+'Estado Apropiacion Unidad y Sub'!AI50</f>
        <v>0</v>
      </c>
      <c r="X24" s="5">
        <f>+'Estado Apropiacion Unidad y Sub'!AJ50</f>
        <v>0</v>
      </c>
      <c r="Y24" s="5">
        <f>+'Estado Apropiacion Unidad y Sub'!AK50</f>
        <v>0</v>
      </c>
      <c r="Z24" s="5">
        <f>+'Estado Apropiacion Unidad y Sub'!AL50</f>
        <v>0</v>
      </c>
      <c r="AA24" s="5">
        <f>+'Estado Apropiacion Unidad y Sub'!AM50</f>
        <v>0</v>
      </c>
      <c r="AB24" s="5">
        <f>+'Estado Apropiacion Unidad y Sub'!AN50</f>
        <v>0</v>
      </c>
    </row>
    <row r="25" spans="1:28" ht="15" customHeight="1" x14ac:dyDescent="0.25">
      <c r="A25" s="24" t="s">
        <v>36</v>
      </c>
      <c r="B25" s="24" t="s">
        <v>37</v>
      </c>
      <c r="C25" s="24" t="s">
        <v>56</v>
      </c>
      <c r="D25" s="24" t="s">
        <v>57</v>
      </c>
      <c r="E25" s="24" t="s">
        <v>31</v>
      </c>
      <c r="F25" s="24" t="s">
        <v>32</v>
      </c>
      <c r="G25" s="24" t="s">
        <v>33</v>
      </c>
      <c r="H25" s="5">
        <f>+'Estado Apropiacion Unidad y Sub'!T53</f>
        <v>458266339</v>
      </c>
      <c r="I25" s="5">
        <f>+'Estado Apropiacion Unidad y Sub'!U53</f>
        <v>0</v>
      </c>
      <c r="J25" s="5">
        <f>+'Estado Apropiacion Unidad y Sub'!V53</f>
        <v>0</v>
      </c>
      <c r="K25" s="5">
        <f>+'Estado Apropiacion Unidad y Sub'!W53</f>
        <v>0</v>
      </c>
      <c r="L25" s="5">
        <f>+'Estado Apropiacion Unidad y Sub'!X53</f>
        <v>0</v>
      </c>
      <c r="M25" s="5">
        <f>+'Estado Apropiacion Unidad y Sub'!Y53</f>
        <v>458266339</v>
      </c>
      <c r="N25" s="5">
        <f>+'Estado Apropiacion Unidad y Sub'!Z53</f>
        <v>0</v>
      </c>
      <c r="O25" s="5">
        <f>+'Estado Apropiacion Unidad y Sub'!AA53</f>
        <v>458266339</v>
      </c>
      <c r="P25" s="5">
        <f>+'Estado Apropiacion Unidad y Sub'!AB53</f>
        <v>0</v>
      </c>
      <c r="Q25" s="5">
        <f>+'Estado Apropiacion Unidad y Sub'!AC53</f>
        <v>0</v>
      </c>
      <c r="R25" s="5">
        <f>+'Estado Apropiacion Unidad y Sub'!AD53</f>
        <v>0</v>
      </c>
      <c r="S25" s="5">
        <f>+'Estado Apropiacion Unidad y Sub'!AE53</f>
        <v>0</v>
      </c>
      <c r="T25" s="5">
        <f>+'Estado Apropiacion Unidad y Sub'!AF53</f>
        <v>0</v>
      </c>
      <c r="U25" s="5">
        <f>+'Estado Apropiacion Unidad y Sub'!AG53</f>
        <v>0</v>
      </c>
      <c r="V25" s="5">
        <f>+'Estado Apropiacion Unidad y Sub'!AH53</f>
        <v>0</v>
      </c>
      <c r="W25" s="5">
        <f>+'Estado Apropiacion Unidad y Sub'!AI53</f>
        <v>0</v>
      </c>
      <c r="X25" s="5">
        <f>+'Estado Apropiacion Unidad y Sub'!AJ53</f>
        <v>0</v>
      </c>
      <c r="Y25" s="5">
        <f>+'Estado Apropiacion Unidad y Sub'!AK53</f>
        <v>0</v>
      </c>
      <c r="Z25" s="5">
        <f>+'Estado Apropiacion Unidad y Sub'!AL53</f>
        <v>0</v>
      </c>
      <c r="AA25" s="5">
        <f>+'Estado Apropiacion Unidad y Sub'!AM53</f>
        <v>0</v>
      </c>
      <c r="AB25" s="5">
        <f>+'Estado Apropiacion Unidad y Sub'!AN53</f>
        <v>0</v>
      </c>
    </row>
    <row r="26" spans="1:28" ht="15" customHeight="1" x14ac:dyDescent="0.25">
      <c r="A26" s="24" t="s">
        <v>36</v>
      </c>
      <c r="B26" s="24" t="s">
        <v>37</v>
      </c>
      <c r="C26" s="24" t="s">
        <v>58</v>
      </c>
      <c r="D26" s="24" t="s">
        <v>59</v>
      </c>
      <c r="E26" s="24" t="s">
        <v>31</v>
      </c>
      <c r="F26" s="24" t="s">
        <v>32</v>
      </c>
      <c r="G26" s="24" t="s">
        <v>33</v>
      </c>
      <c r="H26" s="5">
        <f>+'Estado Apropiacion Unidad y Sub'!T56</f>
        <v>613764174</v>
      </c>
      <c r="I26" s="5">
        <f>+'Estado Apropiacion Unidad y Sub'!U56</f>
        <v>0</v>
      </c>
      <c r="J26" s="5">
        <f>+'Estado Apropiacion Unidad y Sub'!V56</f>
        <v>0</v>
      </c>
      <c r="K26" s="5">
        <f>+'Estado Apropiacion Unidad y Sub'!W56</f>
        <v>0</v>
      </c>
      <c r="L26" s="5">
        <f>+'Estado Apropiacion Unidad y Sub'!X56</f>
        <v>0</v>
      </c>
      <c r="M26" s="5">
        <f>+'Estado Apropiacion Unidad y Sub'!Y56</f>
        <v>613764174</v>
      </c>
      <c r="N26" s="5">
        <f>+'Estado Apropiacion Unidad y Sub'!Z56</f>
        <v>0</v>
      </c>
      <c r="O26" s="5">
        <f>+'Estado Apropiacion Unidad y Sub'!AA56</f>
        <v>613764174</v>
      </c>
      <c r="P26" s="5">
        <f>+'Estado Apropiacion Unidad y Sub'!AB56</f>
        <v>0</v>
      </c>
      <c r="Q26" s="5">
        <f>+'Estado Apropiacion Unidad y Sub'!AC56</f>
        <v>0</v>
      </c>
      <c r="R26" s="5">
        <f>+'Estado Apropiacion Unidad y Sub'!AD56</f>
        <v>0</v>
      </c>
      <c r="S26" s="5">
        <f>+'Estado Apropiacion Unidad y Sub'!AE56</f>
        <v>0</v>
      </c>
      <c r="T26" s="5">
        <f>+'Estado Apropiacion Unidad y Sub'!AF56</f>
        <v>0</v>
      </c>
      <c r="U26" s="5">
        <f>+'Estado Apropiacion Unidad y Sub'!AG56</f>
        <v>0</v>
      </c>
      <c r="V26" s="5">
        <f>+'Estado Apropiacion Unidad y Sub'!AH56</f>
        <v>0</v>
      </c>
      <c r="W26" s="5">
        <f>+'Estado Apropiacion Unidad y Sub'!AI56</f>
        <v>0</v>
      </c>
      <c r="X26" s="5">
        <f>+'Estado Apropiacion Unidad y Sub'!AJ56</f>
        <v>0</v>
      </c>
      <c r="Y26" s="5">
        <f>+'Estado Apropiacion Unidad y Sub'!AK56</f>
        <v>0</v>
      </c>
      <c r="Z26" s="5">
        <f>+'Estado Apropiacion Unidad y Sub'!AL56</f>
        <v>0</v>
      </c>
      <c r="AA26" s="5">
        <f>+'Estado Apropiacion Unidad y Sub'!AM56</f>
        <v>0</v>
      </c>
      <c r="AB26" s="5">
        <f>+'Estado Apropiacion Unidad y Sub'!AN56</f>
        <v>0</v>
      </c>
    </row>
    <row r="27" spans="1:28" s="7" customFormat="1" ht="15" customHeight="1" x14ac:dyDescent="0.25">
      <c r="A27" s="23" t="s">
        <v>36</v>
      </c>
      <c r="B27" s="23" t="s">
        <v>37</v>
      </c>
      <c r="C27" s="23" t="s">
        <v>60</v>
      </c>
      <c r="D27" s="23" t="s">
        <v>61</v>
      </c>
      <c r="E27" s="23" t="s">
        <v>31</v>
      </c>
      <c r="F27" s="23" t="s">
        <v>32</v>
      </c>
      <c r="G27" s="23" t="s">
        <v>33</v>
      </c>
      <c r="H27" s="10">
        <f>SUM(H28:H34)</f>
        <v>7245030224</v>
      </c>
      <c r="I27" s="10">
        <f t="shared" ref="I27:AB27" si="1">SUM(I28:I34)</f>
        <v>220339259</v>
      </c>
      <c r="J27" s="10">
        <f t="shared" si="1"/>
        <v>39522921</v>
      </c>
      <c r="K27" s="10">
        <f t="shared" si="1"/>
        <v>0</v>
      </c>
      <c r="L27" s="10">
        <f t="shared" si="1"/>
        <v>0</v>
      </c>
      <c r="M27" s="10">
        <f t="shared" si="1"/>
        <v>7425846562</v>
      </c>
      <c r="N27" s="10">
        <f t="shared" si="1"/>
        <v>0</v>
      </c>
      <c r="O27" s="10">
        <f t="shared" si="1"/>
        <v>7425846562</v>
      </c>
      <c r="P27" s="10">
        <f t="shared" si="1"/>
        <v>0</v>
      </c>
      <c r="Q27" s="10">
        <f t="shared" si="1"/>
        <v>0</v>
      </c>
      <c r="R27" s="10">
        <f t="shared" si="1"/>
        <v>0</v>
      </c>
      <c r="S27" s="10">
        <f t="shared" si="1"/>
        <v>0</v>
      </c>
      <c r="T27" s="10">
        <f t="shared" si="1"/>
        <v>0</v>
      </c>
      <c r="U27" s="10">
        <f t="shared" si="1"/>
        <v>0</v>
      </c>
      <c r="V27" s="10">
        <f t="shared" si="1"/>
        <v>0</v>
      </c>
      <c r="W27" s="10">
        <f t="shared" si="1"/>
        <v>0</v>
      </c>
      <c r="X27" s="10">
        <f t="shared" si="1"/>
        <v>0</v>
      </c>
      <c r="Y27" s="10">
        <f t="shared" si="1"/>
        <v>0</v>
      </c>
      <c r="Z27" s="10">
        <f t="shared" si="1"/>
        <v>0</v>
      </c>
      <c r="AA27" s="10">
        <f t="shared" si="1"/>
        <v>0</v>
      </c>
      <c r="AB27" s="10">
        <f t="shared" si="1"/>
        <v>0</v>
      </c>
    </row>
    <row r="28" spans="1:28" ht="15" customHeight="1" x14ac:dyDescent="0.25">
      <c r="A28" s="24" t="s">
        <v>36</v>
      </c>
      <c r="B28" s="24" t="s">
        <v>37</v>
      </c>
      <c r="C28" s="24" t="s">
        <v>62</v>
      </c>
      <c r="D28" s="24" t="s">
        <v>63</v>
      </c>
      <c r="E28" s="24" t="s">
        <v>31</v>
      </c>
      <c r="F28" s="24" t="s">
        <v>32</v>
      </c>
      <c r="G28" s="24" t="s">
        <v>33</v>
      </c>
      <c r="H28" s="5">
        <f>+'Estado Apropiacion Unidad y Sub'!T64</f>
        <v>2019064130.6400001</v>
      </c>
      <c r="I28" s="5">
        <f>+'Estado Apropiacion Unidad y Sub'!U64</f>
        <v>57066070</v>
      </c>
      <c r="J28" s="5">
        <f>+'Estado Apropiacion Unidad y Sub'!V64</f>
        <v>4000000</v>
      </c>
      <c r="K28" s="5">
        <f>+'Estado Apropiacion Unidad y Sub'!W64</f>
        <v>0</v>
      </c>
      <c r="L28" s="5">
        <f>+'Estado Apropiacion Unidad y Sub'!X64</f>
        <v>0</v>
      </c>
      <c r="M28" s="5">
        <f>+'Estado Apropiacion Unidad y Sub'!Y64</f>
        <v>2072130200.6400001</v>
      </c>
      <c r="N28" s="5">
        <f>+'Estado Apropiacion Unidad y Sub'!Z64</f>
        <v>0</v>
      </c>
      <c r="O28" s="5">
        <f>+'Estado Apropiacion Unidad y Sub'!AA64</f>
        <v>2072130200.6400001</v>
      </c>
      <c r="P28" s="5">
        <f>+'Estado Apropiacion Unidad y Sub'!AB64</f>
        <v>0</v>
      </c>
      <c r="Q28" s="5">
        <f>+'Estado Apropiacion Unidad y Sub'!AC64</f>
        <v>0</v>
      </c>
      <c r="R28" s="5">
        <f>+'Estado Apropiacion Unidad y Sub'!AD64</f>
        <v>0</v>
      </c>
      <c r="S28" s="5">
        <f>+'Estado Apropiacion Unidad y Sub'!AE64</f>
        <v>0</v>
      </c>
      <c r="T28" s="5">
        <f>+'Estado Apropiacion Unidad y Sub'!AF64</f>
        <v>0</v>
      </c>
      <c r="U28" s="5">
        <f>+'Estado Apropiacion Unidad y Sub'!AG64</f>
        <v>0</v>
      </c>
      <c r="V28" s="5">
        <f>+'Estado Apropiacion Unidad y Sub'!AH64</f>
        <v>0</v>
      </c>
      <c r="W28" s="5">
        <f>+'Estado Apropiacion Unidad y Sub'!AI64</f>
        <v>0</v>
      </c>
      <c r="X28" s="5">
        <f>+'Estado Apropiacion Unidad y Sub'!AJ64</f>
        <v>0</v>
      </c>
      <c r="Y28" s="5">
        <f>+'Estado Apropiacion Unidad y Sub'!AK64</f>
        <v>0</v>
      </c>
      <c r="Z28" s="5">
        <f>+'Estado Apropiacion Unidad y Sub'!AL64</f>
        <v>0</v>
      </c>
      <c r="AA28" s="5">
        <f>+'Estado Apropiacion Unidad y Sub'!AM64</f>
        <v>0</v>
      </c>
      <c r="AB28" s="5">
        <f>+'Estado Apropiacion Unidad y Sub'!AN64</f>
        <v>0</v>
      </c>
    </row>
    <row r="29" spans="1:28" ht="15" customHeight="1" x14ac:dyDescent="0.25">
      <c r="A29" s="24" t="s">
        <v>36</v>
      </c>
      <c r="B29" s="24" t="s">
        <v>37</v>
      </c>
      <c r="C29" s="24" t="s">
        <v>64</v>
      </c>
      <c r="D29" s="24" t="s">
        <v>65</v>
      </c>
      <c r="E29" s="24" t="s">
        <v>31</v>
      </c>
      <c r="F29" s="24" t="s">
        <v>32</v>
      </c>
      <c r="G29" s="24" t="s">
        <v>33</v>
      </c>
      <c r="H29" s="5">
        <f>+'Estado Apropiacion Unidad y Sub'!T68</f>
        <v>1421708223.72</v>
      </c>
      <c r="I29" s="5">
        <f>+'Estado Apropiacion Unidad y Sub'!U68</f>
        <v>46014777</v>
      </c>
      <c r="J29" s="5">
        <f>+'Estado Apropiacion Unidad y Sub'!V68</f>
        <v>0</v>
      </c>
      <c r="K29" s="5">
        <f>+'Estado Apropiacion Unidad y Sub'!W68</f>
        <v>0</v>
      </c>
      <c r="L29" s="5">
        <f>+'Estado Apropiacion Unidad y Sub'!X68</f>
        <v>0</v>
      </c>
      <c r="M29" s="5">
        <f>+'Estado Apropiacion Unidad y Sub'!Y68</f>
        <v>1467723000.72</v>
      </c>
      <c r="N29" s="5">
        <f>+'Estado Apropiacion Unidad y Sub'!Z68</f>
        <v>0</v>
      </c>
      <c r="O29" s="5">
        <f>+'Estado Apropiacion Unidad y Sub'!AA68</f>
        <v>1467723000.72</v>
      </c>
      <c r="P29" s="5">
        <f>+'Estado Apropiacion Unidad y Sub'!AB68</f>
        <v>0</v>
      </c>
      <c r="Q29" s="5">
        <f>+'Estado Apropiacion Unidad y Sub'!AC68</f>
        <v>0</v>
      </c>
      <c r="R29" s="5">
        <f>+'Estado Apropiacion Unidad y Sub'!AD68</f>
        <v>0</v>
      </c>
      <c r="S29" s="5">
        <f>+'Estado Apropiacion Unidad y Sub'!AE68</f>
        <v>0</v>
      </c>
      <c r="T29" s="5">
        <f>+'Estado Apropiacion Unidad y Sub'!AF68</f>
        <v>0</v>
      </c>
      <c r="U29" s="5">
        <f>+'Estado Apropiacion Unidad y Sub'!AG68</f>
        <v>0</v>
      </c>
      <c r="V29" s="5">
        <f>+'Estado Apropiacion Unidad y Sub'!AH68</f>
        <v>0</v>
      </c>
      <c r="W29" s="5">
        <f>+'Estado Apropiacion Unidad y Sub'!AI68</f>
        <v>0</v>
      </c>
      <c r="X29" s="5">
        <f>+'Estado Apropiacion Unidad y Sub'!AJ68</f>
        <v>0</v>
      </c>
      <c r="Y29" s="5">
        <f>+'Estado Apropiacion Unidad y Sub'!AK68</f>
        <v>0</v>
      </c>
      <c r="Z29" s="5">
        <f>+'Estado Apropiacion Unidad y Sub'!AL68</f>
        <v>0</v>
      </c>
      <c r="AA29" s="5">
        <f>+'Estado Apropiacion Unidad y Sub'!AM68</f>
        <v>0</v>
      </c>
      <c r="AB29" s="5">
        <f>+'Estado Apropiacion Unidad y Sub'!AN68</f>
        <v>0</v>
      </c>
    </row>
    <row r="30" spans="1:28" ht="15" customHeight="1" x14ac:dyDescent="0.25">
      <c r="A30" s="24" t="s">
        <v>36</v>
      </c>
      <c r="B30" s="24" t="s">
        <v>37</v>
      </c>
      <c r="C30" s="24" t="s">
        <v>66</v>
      </c>
      <c r="D30" s="24" t="s">
        <v>67</v>
      </c>
      <c r="E30" s="24" t="s">
        <v>31</v>
      </c>
      <c r="F30" s="24" t="s">
        <v>32</v>
      </c>
      <c r="G30" s="24" t="s">
        <v>33</v>
      </c>
      <c r="H30" s="5">
        <f>+'Estado Apropiacion Unidad y Sub'!T72</f>
        <v>1721438246.01</v>
      </c>
      <c r="I30" s="5">
        <f>+'Estado Apropiacion Unidad y Sub'!U72</f>
        <v>48788838</v>
      </c>
      <c r="J30" s="5">
        <f>+'Estado Apropiacion Unidad y Sub'!V72</f>
        <v>22522921</v>
      </c>
      <c r="K30" s="5">
        <f>+'Estado Apropiacion Unidad y Sub'!W72</f>
        <v>0</v>
      </c>
      <c r="L30" s="5">
        <f>+'Estado Apropiacion Unidad y Sub'!X72</f>
        <v>0</v>
      </c>
      <c r="M30" s="5">
        <f>+'Estado Apropiacion Unidad y Sub'!Y72</f>
        <v>1747704163.01</v>
      </c>
      <c r="N30" s="5">
        <f>+'Estado Apropiacion Unidad y Sub'!Z72</f>
        <v>0</v>
      </c>
      <c r="O30" s="5">
        <f>+'Estado Apropiacion Unidad y Sub'!AA72</f>
        <v>1747704163.01</v>
      </c>
      <c r="P30" s="5">
        <f>+'Estado Apropiacion Unidad y Sub'!AB72</f>
        <v>0</v>
      </c>
      <c r="Q30" s="5">
        <f>+'Estado Apropiacion Unidad y Sub'!AC72</f>
        <v>0</v>
      </c>
      <c r="R30" s="5">
        <f>+'Estado Apropiacion Unidad y Sub'!AD72</f>
        <v>0</v>
      </c>
      <c r="S30" s="5">
        <f>+'Estado Apropiacion Unidad y Sub'!AE72</f>
        <v>0</v>
      </c>
      <c r="T30" s="5">
        <f>+'Estado Apropiacion Unidad y Sub'!AF72</f>
        <v>0</v>
      </c>
      <c r="U30" s="5">
        <f>+'Estado Apropiacion Unidad y Sub'!AG72</f>
        <v>0</v>
      </c>
      <c r="V30" s="5">
        <f>+'Estado Apropiacion Unidad y Sub'!AH72</f>
        <v>0</v>
      </c>
      <c r="W30" s="5">
        <f>+'Estado Apropiacion Unidad y Sub'!AI72</f>
        <v>0</v>
      </c>
      <c r="X30" s="5">
        <f>+'Estado Apropiacion Unidad y Sub'!AJ72</f>
        <v>0</v>
      </c>
      <c r="Y30" s="5">
        <f>+'Estado Apropiacion Unidad y Sub'!AK72</f>
        <v>0</v>
      </c>
      <c r="Z30" s="5">
        <f>+'Estado Apropiacion Unidad y Sub'!AL72</f>
        <v>0</v>
      </c>
      <c r="AA30" s="5">
        <f>+'Estado Apropiacion Unidad y Sub'!AM72</f>
        <v>0</v>
      </c>
      <c r="AB30" s="5">
        <f>+'Estado Apropiacion Unidad y Sub'!AN72</f>
        <v>0</v>
      </c>
    </row>
    <row r="31" spans="1:28" ht="15" customHeight="1" x14ac:dyDescent="0.25">
      <c r="A31" s="24" t="s">
        <v>36</v>
      </c>
      <c r="B31" s="24" t="s">
        <v>37</v>
      </c>
      <c r="C31" s="24" t="s">
        <v>68</v>
      </c>
      <c r="D31" s="24" t="s">
        <v>69</v>
      </c>
      <c r="E31" s="24" t="s">
        <v>31</v>
      </c>
      <c r="F31" s="24" t="s">
        <v>32</v>
      </c>
      <c r="G31" s="24" t="s">
        <v>33</v>
      </c>
      <c r="H31" s="5">
        <f>+'Estado Apropiacion Unidad y Sub'!T77</f>
        <v>753468038.13999999</v>
      </c>
      <c r="I31" s="5">
        <f>+'Estado Apropiacion Unidad y Sub'!U77</f>
        <v>23714362</v>
      </c>
      <c r="J31" s="5">
        <f>+'Estado Apropiacion Unidad y Sub'!V77</f>
        <v>10000000</v>
      </c>
      <c r="K31" s="5">
        <f>+'Estado Apropiacion Unidad y Sub'!W77</f>
        <v>0</v>
      </c>
      <c r="L31" s="5">
        <f>+'Estado Apropiacion Unidad y Sub'!X77</f>
        <v>0</v>
      </c>
      <c r="M31" s="5">
        <f>+'Estado Apropiacion Unidad y Sub'!Y77</f>
        <v>767182400.13999999</v>
      </c>
      <c r="N31" s="5">
        <f>+'Estado Apropiacion Unidad y Sub'!Z77</f>
        <v>0</v>
      </c>
      <c r="O31" s="5">
        <f>+'Estado Apropiacion Unidad y Sub'!AA77</f>
        <v>767182400.13999999</v>
      </c>
      <c r="P31" s="5">
        <f>+'Estado Apropiacion Unidad y Sub'!AB77</f>
        <v>0</v>
      </c>
      <c r="Q31" s="5">
        <f>+'Estado Apropiacion Unidad y Sub'!AC77</f>
        <v>0</v>
      </c>
      <c r="R31" s="5">
        <f>+'Estado Apropiacion Unidad y Sub'!AD77</f>
        <v>0</v>
      </c>
      <c r="S31" s="5">
        <f>+'Estado Apropiacion Unidad y Sub'!AE77</f>
        <v>0</v>
      </c>
      <c r="T31" s="5">
        <f>+'Estado Apropiacion Unidad y Sub'!AF77</f>
        <v>0</v>
      </c>
      <c r="U31" s="5">
        <f>+'Estado Apropiacion Unidad y Sub'!AG77</f>
        <v>0</v>
      </c>
      <c r="V31" s="5">
        <f>+'Estado Apropiacion Unidad y Sub'!AH77</f>
        <v>0</v>
      </c>
      <c r="W31" s="5">
        <f>+'Estado Apropiacion Unidad y Sub'!AI77</f>
        <v>0</v>
      </c>
      <c r="X31" s="5">
        <f>+'Estado Apropiacion Unidad y Sub'!AJ77</f>
        <v>0</v>
      </c>
      <c r="Y31" s="5">
        <f>+'Estado Apropiacion Unidad y Sub'!AK77</f>
        <v>0</v>
      </c>
      <c r="Z31" s="5">
        <f>+'Estado Apropiacion Unidad y Sub'!AL77</f>
        <v>0</v>
      </c>
      <c r="AA31" s="5">
        <f>+'Estado Apropiacion Unidad y Sub'!AM77</f>
        <v>0</v>
      </c>
      <c r="AB31" s="5">
        <f>+'Estado Apropiacion Unidad y Sub'!AN77</f>
        <v>0</v>
      </c>
    </row>
    <row r="32" spans="1:28" ht="15" customHeight="1" x14ac:dyDescent="0.25">
      <c r="A32" s="24" t="s">
        <v>36</v>
      </c>
      <c r="B32" s="24" t="s">
        <v>37</v>
      </c>
      <c r="C32" s="24" t="s">
        <v>70</v>
      </c>
      <c r="D32" s="24" t="s">
        <v>71</v>
      </c>
      <c r="E32" s="24" t="s">
        <v>31</v>
      </c>
      <c r="F32" s="24" t="s">
        <v>32</v>
      </c>
      <c r="G32" s="24" t="s">
        <v>33</v>
      </c>
      <c r="H32" s="5">
        <f>+'Estado Apropiacion Unidad y Sub'!T81</f>
        <v>387353588.55000001</v>
      </c>
      <c r="I32" s="5">
        <f>+'Estado Apropiacion Unidad y Sub'!U81</f>
        <v>21600412</v>
      </c>
      <c r="J32" s="5">
        <f>+'Estado Apropiacion Unidad y Sub'!V81</f>
        <v>1000000</v>
      </c>
      <c r="K32" s="5">
        <f>+'Estado Apropiacion Unidad y Sub'!W81</f>
        <v>0</v>
      </c>
      <c r="L32" s="5">
        <f>+'Estado Apropiacion Unidad y Sub'!X81</f>
        <v>0</v>
      </c>
      <c r="M32" s="5">
        <f>+'Estado Apropiacion Unidad y Sub'!Y81</f>
        <v>407954000.55000001</v>
      </c>
      <c r="N32" s="5">
        <f>+'Estado Apropiacion Unidad y Sub'!Z81</f>
        <v>0</v>
      </c>
      <c r="O32" s="5">
        <f>+'Estado Apropiacion Unidad y Sub'!AA81</f>
        <v>407954000.55000001</v>
      </c>
      <c r="P32" s="5">
        <f>+'Estado Apropiacion Unidad y Sub'!AB81</f>
        <v>0</v>
      </c>
      <c r="Q32" s="5">
        <f>+'Estado Apropiacion Unidad y Sub'!AC81</f>
        <v>0</v>
      </c>
      <c r="R32" s="5">
        <f>+'Estado Apropiacion Unidad y Sub'!AD81</f>
        <v>0</v>
      </c>
      <c r="S32" s="5">
        <f>+'Estado Apropiacion Unidad y Sub'!AE81</f>
        <v>0</v>
      </c>
      <c r="T32" s="5">
        <f>+'Estado Apropiacion Unidad y Sub'!AF81</f>
        <v>0</v>
      </c>
      <c r="U32" s="5">
        <f>+'Estado Apropiacion Unidad y Sub'!AG81</f>
        <v>0</v>
      </c>
      <c r="V32" s="5">
        <f>+'Estado Apropiacion Unidad y Sub'!AH81</f>
        <v>0</v>
      </c>
      <c r="W32" s="5">
        <f>+'Estado Apropiacion Unidad y Sub'!AI81</f>
        <v>0</v>
      </c>
      <c r="X32" s="5">
        <f>+'Estado Apropiacion Unidad y Sub'!AJ81</f>
        <v>0</v>
      </c>
      <c r="Y32" s="5">
        <f>+'Estado Apropiacion Unidad y Sub'!AK81</f>
        <v>0</v>
      </c>
      <c r="Z32" s="5">
        <f>+'Estado Apropiacion Unidad y Sub'!AL81</f>
        <v>0</v>
      </c>
      <c r="AA32" s="5">
        <f>+'Estado Apropiacion Unidad y Sub'!AM81</f>
        <v>0</v>
      </c>
      <c r="AB32" s="5">
        <f>+'Estado Apropiacion Unidad y Sub'!AN81</f>
        <v>0</v>
      </c>
    </row>
    <row r="33" spans="1:28" ht="15" customHeight="1" x14ac:dyDescent="0.25">
      <c r="A33" s="24" t="s">
        <v>36</v>
      </c>
      <c r="B33" s="24" t="s">
        <v>37</v>
      </c>
      <c r="C33" s="24" t="s">
        <v>72</v>
      </c>
      <c r="D33" s="24" t="s">
        <v>73</v>
      </c>
      <c r="E33" s="24" t="s">
        <v>31</v>
      </c>
      <c r="F33" s="24" t="s">
        <v>32</v>
      </c>
      <c r="G33" s="24" t="s">
        <v>33</v>
      </c>
      <c r="H33" s="5">
        <f>+'Estado Apropiacion Unidad y Sub'!T85</f>
        <v>565085605.86000001</v>
      </c>
      <c r="I33" s="5">
        <f>+'Estado Apropiacion Unidad y Sub'!U85</f>
        <v>13892800</v>
      </c>
      <c r="J33" s="5">
        <f>+'Estado Apropiacion Unidad y Sub'!V85</f>
        <v>1000000</v>
      </c>
      <c r="K33" s="5">
        <f>+'Estado Apropiacion Unidad y Sub'!W85</f>
        <v>0</v>
      </c>
      <c r="L33" s="5">
        <f>+'Estado Apropiacion Unidad y Sub'!X85</f>
        <v>0</v>
      </c>
      <c r="M33" s="5">
        <f>+'Estado Apropiacion Unidad y Sub'!Y85</f>
        <v>577978405.86000001</v>
      </c>
      <c r="N33" s="5">
        <f>+'Estado Apropiacion Unidad y Sub'!Z85</f>
        <v>0</v>
      </c>
      <c r="O33" s="5">
        <f>+'Estado Apropiacion Unidad y Sub'!AA85</f>
        <v>577978405.86000001</v>
      </c>
      <c r="P33" s="5">
        <f>+'Estado Apropiacion Unidad y Sub'!AB85</f>
        <v>0</v>
      </c>
      <c r="Q33" s="5">
        <f>+'Estado Apropiacion Unidad y Sub'!AC85</f>
        <v>0</v>
      </c>
      <c r="R33" s="5">
        <f>+'Estado Apropiacion Unidad y Sub'!AD85</f>
        <v>0</v>
      </c>
      <c r="S33" s="5">
        <f>+'Estado Apropiacion Unidad y Sub'!AE85</f>
        <v>0</v>
      </c>
      <c r="T33" s="5">
        <f>+'Estado Apropiacion Unidad y Sub'!AF85</f>
        <v>0</v>
      </c>
      <c r="U33" s="5">
        <f>+'Estado Apropiacion Unidad y Sub'!AG85</f>
        <v>0</v>
      </c>
      <c r="V33" s="5">
        <f>+'Estado Apropiacion Unidad y Sub'!AH85</f>
        <v>0</v>
      </c>
      <c r="W33" s="5">
        <f>+'Estado Apropiacion Unidad y Sub'!AI85</f>
        <v>0</v>
      </c>
      <c r="X33" s="5">
        <f>+'Estado Apropiacion Unidad y Sub'!AJ85</f>
        <v>0</v>
      </c>
      <c r="Y33" s="5">
        <f>+'Estado Apropiacion Unidad y Sub'!AK85</f>
        <v>0</v>
      </c>
      <c r="Z33" s="5">
        <f>+'Estado Apropiacion Unidad y Sub'!AL85</f>
        <v>0</v>
      </c>
      <c r="AA33" s="5">
        <f>+'Estado Apropiacion Unidad y Sub'!AM85</f>
        <v>0</v>
      </c>
      <c r="AB33" s="5">
        <f>+'Estado Apropiacion Unidad y Sub'!AN85</f>
        <v>0</v>
      </c>
    </row>
    <row r="34" spans="1:28" ht="15" customHeight="1" x14ac:dyDescent="0.25">
      <c r="A34" s="24" t="s">
        <v>36</v>
      </c>
      <c r="B34" s="24" t="s">
        <v>37</v>
      </c>
      <c r="C34" s="24" t="s">
        <v>74</v>
      </c>
      <c r="D34" s="24" t="s">
        <v>75</v>
      </c>
      <c r="E34" s="24" t="s">
        <v>31</v>
      </c>
      <c r="F34" s="24" t="s">
        <v>32</v>
      </c>
      <c r="G34" s="24" t="s">
        <v>33</v>
      </c>
      <c r="H34" s="5">
        <f>+'Estado Apropiacion Unidad y Sub'!T89</f>
        <v>376912391.07999998</v>
      </c>
      <c r="I34" s="5">
        <f>+'Estado Apropiacion Unidad y Sub'!U89</f>
        <v>9262000</v>
      </c>
      <c r="J34" s="5">
        <f>+'Estado Apropiacion Unidad y Sub'!V89</f>
        <v>1000000</v>
      </c>
      <c r="K34" s="5">
        <f>+'Estado Apropiacion Unidad y Sub'!W89</f>
        <v>0</v>
      </c>
      <c r="L34" s="5">
        <f>+'Estado Apropiacion Unidad y Sub'!X89</f>
        <v>0</v>
      </c>
      <c r="M34" s="5">
        <f>+'Estado Apropiacion Unidad y Sub'!Y89</f>
        <v>385174391.07999998</v>
      </c>
      <c r="N34" s="5">
        <f>+'Estado Apropiacion Unidad y Sub'!Z89</f>
        <v>0</v>
      </c>
      <c r="O34" s="5">
        <f>+'Estado Apropiacion Unidad y Sub'!AA89</f>
        <v>385174391.07999998</v>
      </c>
      <c r="P34" s="5">
        <f>+'Estado Apropiacion Unidad y Sub'!AB89</f>
        <v>0</v>
      </c>
      <c r="Q34" s="5">
        <f>+'Estado Apropiacion Unidad y Sub'!AC89</f>
        <v>0</v>
      </c>
      <c r="R34" s="5">
        <f>+'Estado Apropiacion Unidad y Sub'!AD89</f>
        <v>0</v>
      </c>
      <c r="S34" s="5">
        <f>+'Estado Apropiacion Unidad y Sub'!AE89</f>
        <v>0</v>
      </c>
      <c r="T34" s="5">
        <f>+'Estado Apropiacion Unidad y Sub'!AF89</f>
        <v>0</v>
      </c>
      <c r="U34" s="5">
        <f>+'Estado Apropiacion Unidad y Sub'!AG89</f>
        <v>0</v>
      </c>
      <c r="V34" s="5">
        <f>+'Estado Apropiacion Unidad y Sub'!AH89</f>
        <v>0</v>
      </c>
      <c r="W34" s="5">
        <f>+'Estado Apropiacion Unidad y Sub'!AI89</f>
        <v>0</v>
      </c>
      <c r="X34" s="5">
        <f>+'Estado Apropiacion Unidad y Sub'!AJ89</f>
        <v>0</v>
      </c>
      <c r="Y34" s="5">
        <f>+'Estado Apropiacion Unidad y Sub'!AK89</f>
        <v>0</v>
      </c>
      <c r="Z34" s="5">
        <f>+'Estado Apropiacion Unidad y Sub'!AL89</f>
        <v>0</v>
      </c>
      <c r="AA34" s="5">
        <f>+'Estado Apropiacion Unidad y Sub'!AM89</f>
        <v>0</v>
      </c>
      <c r="AB34" s="5">
        <f>+'Estado Apropiacion Unidad y Sub'!AN89</f>
        <v>0</v>
      </c>
    </row>
    <row r="35" spans="1:28" s="7" customFormat="1" ht="15" customHeight="1" x14ac:dyDescent="0.25">
      <c r="A35" s="23" t="s">
        <v>36</v>
      </c>
      <c r="B35" s="23" t="s">
        <v>37</v>
      </c>
      <c r="C35" s="23" t="s">
        <v>76</v>
      </c>
      <c r="D35" s="23" t="s">
        <v>77</v>
      </c>
      <c r="E35" s="23" t="s">
        <v>31</v>
      </c>
      <c r="F35" s="23" t="s">
        <v>32</v>
      </c>
      <c r="G35" s="23" t="s">
        <v>33</v>
      </c>
      <c r="H35" s="10">
        <f>SUM(H36:H42)</f>
        <v>2051484698</v>
      </c>
      <c r="I35" s="10">
        <f t="shared" ref="I35:AB35" si="2">SUM(I36:I42)</f>
        <v>145817754</v>
      </c>
      <c r="J35" s="10">
        <f t="shared" si="2"/>
        <v>111300000</v>
      </c>
      <c r="K35" s="10">
        <f t="shared" si="2"/>
        <v>0</v>
      </c>
      <c r="L35" s="10">
        <f t="shared" si="2"/>
        <v>0</v>
      </c>
      <c r="M35" s="10">
        <f t="shared" si="2"/>
        <v>2086002452</v>
      </c>
      <c r="N35" s="10">
        <f t="shared" si="2"/>
        <v>0</v>
      </c>
      <c r="O35" s="10">
        <f t="shared" si="2"/>
        <v>2086002452</v>
      </c>
      <c r="P35" s="10">
        <f t="shared" si="2"/>
        <v>0</v>
      </c>
      <c r="Q35" s="10">
        <f t="shared" si="2"/>
        <v>0</v>
      </c>
      <c r="R35" s="10">
        <f t="shared" si="2"/>
        <v>0</v>
      </c>
      <c r="S35" s="10">
        <f t="shared" si="2"/>
        <v>0</v>
      </c>
      <c r="T35" s="10">
        <f t="shared" si="2"/>
        <v>0</v>
      </c>
      <c r="U35" s="10">
        <f t="shared" si="2"/>
        <v>0</v>
      </c>
      <c r="V35" s="10">
        <f t="shared" si="2"/>
        <v>0</v>
      </c>
      <c r="W35" s="10">
        <f t="shared" si="2"/>
        <v>0</v>
      </c>
      <c r="X35" s="10">
        <f t="shared" si="2"/>
        <v>0</v>
      </c>
      <c r="Y35" s="10">
        <f t="shared" si="2"/>
        <v>0</v>
      </c>
      <c r="Z35" s="10">
        <f t="shared" si="2"/>
        <v>0</v>
      </c>
      <c r="AA35" s="10">
        <f t="shared" si="2"/>
        <v>0</v>
      </c>
      <c r="AB35" s="10">
        <f t="shared" si="2"/>
        <v>0</v>
      </c>
    </row>
    <row r="36" spans="1:28" ht="15" customHeight="1" x14ac:dyDescent="0.25">
      <c r="A36" s="24" t="s">
        <v>36</v>
      </c>
      <c r="B36" s="24" t="s">
        <v>37</v>
      </c>
      <c r="C36" s="24" t="s">
        <v>78</v>
      </c>
      <c r="D36" s="24" t="s">
        <v>79</v>
      </c>
      <c r="E36" s="24" t="s">
        <v>31</v>
      </c>
      <c r="F36" s="24" t="s">
        <v>32</v>
      </c>
      <c r="G36" s="24" t="s">
        <v>33</v>
      </c>
      <c r="H36" s="5">
        <f>+'Estado Apropiacion Unidad y Sub'!T96</f>
        <v>839174118.41999996</v>
      </c>
      <c r="I36" s="5">
        <f>+'Estado Apropiacion Unidad y Sub'!U96</f>
        <v>0</v>
      </c>
      <c r="J36" s="5">
        <f>+'Estado Apropiacion Unidad y Sub'!V96</f>
        <v>47500000</v>
      </c>
      <c r="K36" s="5">
        <f>+'Estado Apropiacion Unidad y Sub'!W96</f>
        <v>0</v>
      </c>
      <c r="L36" s="5">
        <f>+'Estado Apropiacion Unidad y Sub'!X96</f>
        <v>0</v>
      </c>
      <c r="M36" s="5">
        <f>+'Estado Apropiacion Unidad y Sub'!Y96</f>
        <v>791674118.41999996</v>
      </c>
      <c r="N36" s="5">
        <f>+'Estado Apropiacion Unidad y Sub'!Z96</f>
        <v>0</v>
      </c>
      <c r="O36" s="5">
        <f>+'Estado Apropiacion Unidad y Sub'!AA96</f>
        <v>791674118.41999996</v>
      </c>
      <c r="P36" s="5">
        <f>+'Estado Apropiacion Unidad y Sub'!AB96</f>
        <v>0</v>
      </c>
      <c r="Q36" s="5">
        <f>+'Estado Apropiacion Unidad y Sub'!AC96</f>
        <v>0</v>
      </c>
      <c r="R36" s="5">
        <f>+'Estado Apropiacion Unidad y Sub'!AD96</f>
        <v>0</v>
      </c>
      <c r="S36" s="5">
        <f>+'Estado Apropiacion Unidad y Sub'!AE96</f>
        <v>0</v>
      </c>
      <c r="T36" s="5">
        <f>+'Estado Apropiacion Unidad y Sub'!AF96</f>
        <v>0</v>
      </c>
      <c r="U36" s="5">
        <f>+'Estado Apropiacion Unidad y Sub'!AG96</f>
        <v>0</v>
      </c>
      <c r="V36" s="5">
        <f>+'Estado Apropiacion Unidad y Sub'!AH96</f>
        <v>0</v>
      </c>
      <c r="W36" s="5">
        <f>+'Estado Apropiacion Unidad y Sub'!AI96</f>
        <v>0</v>
      </c>
      <c r="X36" s="5">
        <f>+'Estado Apropiacion Unidad y Sub'!AJ96</f>
        <v>0</v>
      </c>
      <c r="Y36" s="5">
        <f>+'Estado Apropiacion Unidad y Sub'!AK96</f>
        <v>0</v>
      </c>
      <c r="Z36" s="5">
        <f>+'Estado Apropiacion Unidad y Sub'!AL96</f>
        <v>0</v>
      </c>
      <c r="AA36" s="5">
        <f>+'Estado Apropiacion Unidad y Sub'!AM96</f>
        <v>0</v>
      </c>
      <c r="AB36" s="5">
        <f>+'Estado Apropiacion Unidad y Sub'!AN96</f>
        <v>0</v>
      </c>
    </row>
    <row r="37" spans="1:28" ht="15" customHeight="1" x14ac:dyDescent="0.25">
      <c r="A37" s="24" t="s">
        <v>36</v>
      </c>
      <c r="B37" s="24" t="s">
        <v>37</v>
      </c>
      <c r="C37" s="24" t="s">
        <v>80</v>
      </c>
      <c r="D37" s="24" t="s">
        <v>81</v>
      </c>
      <c r="E37" s="24" t="s">
        <v>31</v>
      </c>
      <c r="F37" s="24" t="s">
        <v>32</v>
      </c>
      <c r="G37" s="24" t="s">
        <v>33</v>
      </c>
      <c r="H37" s="5">
        <f>+'Estado Apropiacion Unidad y Sub'!T99</f>
        <v>118542548.84999999</v>
      </c>
      <c r="I37" s="5">
        <f>+'Estado Apropiacion Unidad y Sub'!U99</f>
        <v>0</v>
      </c>
      <c r="J37" s="5">
        <f>+'Estado Apropiacion Unidad y Sub'!V99</f>
        <v>25000000</v>
      </c>
      <c r="K37" s="5">
        <f>+'Estado Apropiacion Unidad y Sub'!W99</f>
        <v>0</v>
      </c>
      <c r="L37" s="5">
        <f>+'Estado Apropiacion Unidad y Sub'!X99</f>
        <v>0</v>
      </c>
      <c r="M37" s="5">
        <f>+'Estado Apropiacion Unidad y Sub'!Y99</f>
        <v>93542548.849999994</v>
      </c>
      <c r="N37" s="5">
        <f>+'Estado Apropiacion Unidad y Sub'!Z99</f>
        <v>0</v>
      </c>
      <c r="O37" s="5">
        <f>+'Estado Apropiacion Unidad y Sub'!AA99</f>
        <v>93542548.849999994</v>
      </c>
      <c r="P37" s="5">
        <f>+'Estado Apropiacion Unidad y Sub'!AB99</f>
        <v>0</v>
      </c>
      <c r="Q37" s="5">
        <f>+'Estado Apropiacion Unidad y Sub'!AC99</f>
        <v>0</v>
      </c>
      <c r="R37" s="5">
        <f>+'Estado Apropiacion Unidad y Sub'!AD99</f>
        <v>0</v>
      </c>
      <c r="S37" s="5">
        <f>+'Estado Apropiacion Unidad y Sub'!AE99</f>
        <v>0</v>
      </c>
      <c r="T37" s="5">
        <f>+'Estado Apropiacion Unidad y Sub'!AF99</f>
        <v>0</v>
      </c>
      <c r="U37" s="5">
        <f>+'Estado Apropiacion Unidad y Sub'!AG99</f>
        <v>0</v>
      </c>
      <c r="V37" s="5">
        <f>+'Estado Apropiacion Unidad y Sub'!AH99</f>
        <v>0</v>
      </c>
      <c r="W37" s="5">
        <f>+'Estado Apropiacion Unidad y Sub'!AI99</f>
        <v>0</v>
      </c>
      <c r="X37" s="5">
        <f>+'Estado Apropiacion Unidad y Sub'!AJ99</f>
        <v>0</v>
      </c>
      <c r="Y37" s="5">
        <f>+'Estado Apropiacion Unidad y Sub'!AK99</f>
        <v>0</v>
      </c>
      <c r="Z37" s="5">
        <f>+'Estado Apropiacion Unidad y Sub'!AL99</f>
        <v>0</v>
      </c>
      <c r="AA37" s="5">
        <f>+'Estado Apropiacion Unidad y Sub'!AM99</f>
        <v>0</v>
      </c>
      <c r="AB37" s="5">
        <f>+'Estado Apropiacion Unidad y Sub'!AN99</f>
        <v>0</v>
      </c>
    </row>
    <row r="38" spans="1:28" ht="15" customHeight="1" x14ac:dyDescent="0.25">
      <c r="A38" s="24" t="s">
        <v>36</v>
      </c>
      <c r="B38" s="24" t="s">
        <v>37</v>
      </c>
      <c r="C38" s="24" t="s">
        <v>82</v>
      </c>
      <c r="D38" s="24" t="s">
        <v>83</v>
      </c>
      <c r="E38" s="24" t="s">
        <v>31</v>
      </c>
      <c r="F38" s="24" t="s">
        <v>32</v>
      </c>
      <c r="G38" s="24" t="s">
        <v>33</v>
      </c>
      <c r="H38" s="5">
        <f>+'Estado Apropiacion Unidad y Sub'!T102</f>
        <v>78986977.200000003</v>
      </c>
      <c r="I38" s="5">
        <f>+'Estado Apropiacion Unidad y Sub'!U102</f>
        <v>0</v>
      </c>
      <c r="J38" s="5">
        <f>+'Estado Apropiacion Unidad y Sub'!V102</f>
        <v>0</v>
      </c>
      <c r="K38" s="5">
        <f>+'Estado Apropiacion Unidad y Sub'!W102</f>
        <v>0</v>
      </c>
      <c r="L38" s="5">
        <f>+'Estado Apropiacion Unidad y Sub'!X102</f>
        <v>0</v>
      </c>
      <c r="M38" s="5">
        <f>+'Estado Apropiacion Unidad y Sub'!Y102</f>
        <v>78986977.200000003</v>
      </c>
      <c r="N38" s="5">
        <f>+'Estado Apropiacion Unidad y Sub'!Z102</f>
        <v>0</v>
      </c>
      <c r="O38" s="5">
        <f>+'Estado Apropiacion Unidad y Sub'!AA102</f>
        <v>78986977.200000003</v>
      </c>
      <c r="P38" s="5">
        <f>+'Estado Apropiacion Unidad y Sub'!AB102</f>
        <v>0</v>
      </c>
      <c r="Q38" s="5">
        <f>+'Estado Apropiacion Unidad y Sub'!AC102</f>
        <v>0</v>
      </c>
      <c r="R38" s="5">
        <f>+'Estado Apropiacion Unidad y Sub'!AD102</f>
        <v>0</v>
      </c>
      <c r="S38" s="5">
        <f>+'Estado Apropiacion Unidad y Sub'!AE102</f>
        <v>0</v>
      </c>
      <c r="T38" s="5">
        <f>+'Estado Apropiacion Unidad y Sub'!AF102</f>
        <v>0</v>
      </c>
      <c r="U38" s="5">
        <f>+'Estado Apropiacion Unidad y Sub'!AG102</f>
        <v>0</v>
      </c>
      <c r="V38" s="5">
        <f>+'Estado Apropiacion Unidad y Sub'!AH102</f>
        <v>0</v>
      </c>
      <c r="W38" s="5">
        <f>+'Estado Apropiacion Unidad y Sub'!AI102</f>
        <v>0</v>
      </c>
      <c r="X38" s="5">
        <f>+'Estado Apropiacion Unidad y Sub'!AJ102</f>
        <v>0</v>
      </c>
      <c r="Y38" s="5">
        <f>+'Estado Apropiacion Unidad y Sub'!AK102</f>
        <v>0</v>
      </c>
      <c r="Z38" s="5">
        <f>+'Estado Apropiacion Unidad y Sub'!AL102</f>
        <v>0</v>
      </c>
      <c r="AA38" s="5">
        <f>+'Estado Apropiacion Unidad y Sub'!AM102</f>
        <v>0</v>
      </c>
      <c r="AB38" s="5">
        <f>+'Estado Apropiacion Unidad y Sub'!AN102</f>
        <v>0</v>
      </c>
    </row>
    <row r="39" spans="1:28" ht="15" customHeight="1" x14ac:dyDescent="0.25">
      <c r="A39" s="24" t="s">
        <v>36</v>
      </c>
      <c r="B39" s="24" t="s">
        <v>37</v>
      </c>
      <c r="C39" s="24" t="s">
        <v>84</v>
      </c>
      <c r="D39" s="24" t="s">
        <v>85</v>
      </c>
      <c r="E39" s="24" t="s">
        <v>31</v>
      </c>
      <c r="F39" s="24" t="s">
        <v>32</v>
      </c>
      <c r="G39" s="24" t="s">
        <v>33</v>
      </c>
      <c r="H39" s="5">
        <f>+'Estado Apropiacion Unidad y Sub'!T106</f>
        <v>507692396.70999998</v>
      </c>
      <c r="I39" s="5">
        <f>+'Estado Apropiacion Unidad y Sub'!U106</f>
        <v>43517754</v>
      </c>
      <c r="J39" s="5">
        <f>+'Estado Apropiacion Unidad y Sub'!V106</f>
        <v>10000000</v>
      </c>
      <c r="K39" s="5">
        <f>+'Estado Apropiacion Unidad y Sub'!W106</f>
        <v>0</v>
      </c>
      <c r="L39" s="5">
        <f>+'Estado Apropiacion Unidad y Sub'!X106</f>
        <v>0</v>
      </c>
      <c r="M39" s="5">
        <f>+'Estado Apropiacion Unidad y Sub'!Y106</f>
        <v>541210150.71000004</v>
      </c>
      <c r="N39" s="5">
        <f>+'Estado Apropiacion Unidad y Sub'!Z106</f>
        <v>0</v>
      </c>
      <c r="O39" s="5">
        <f>+'Estado Apropiacion Unidad y Sub'!AA106</f>
        <v>541210150.71000004</v>
      </c>
      <c r="P39" s="5">
        <f>+'Estado Apropiacion Unidad y Sub'!AB106</f>
        <v>0</v>
      </c>
      <c r="Q39" s="5">
        <f>+'Estado Apropiacion Unidad y Sub'!AC106</f>
        <v>0</v>
      </c>
      <c r="R39" s="5">
        <f>+'Estado Apropiacion Unidad y Sub'!AD106</f>
        <v>0</v>
      </c>
      <c r="S39" s="5">
        <f>+'Estado Apropiacion Unidad y Sub'!AE106</f>
        <v>0</v>
      </c>
      <c r="T39" s="5">
        <f>+'Estado Apropiacion Unidad y Sub'!AF106</f>
        <v>0</v>
      </c>
      <c r="U39" s="5">
        <f>+'Estado Apropiacion Unidad y Sub'!AG106</f>
        <v>0</v>
      </c>
      <c r="V39" s="5">
        <f>+'Estado Apropiacion Unidad y Sub'!AH106</f>
        <v>0</v>
      </c>
      <c r="W39" s="5">
        <f>+'Estado Apropiacion Unidad y Sub'!AI106</f>
        <v>0</v>
      </c>
      <c r="X39" s="5">
        <f>+'Estado Apropiacion Unidad y Sub'!AJ106</f>
        <v>0</v>
      </c>
      <c r="Y39" s="5">
        <f>+'Estado Apropiacion Unidad y Sub'!AK106</f>
        <v>0</v>
      </c>
      <c r="Z39" s="5">
        <f>+'Estado Apropiacion Unidad y Sub'!AL106</f>
        <v>0</v>
      </c>
      <c r="AA39" s="5">
        <f>+'Estado Apropiacion Unidad y Sub'!AM106</f>
        <v>0</v>
      </c>
      <c r="AB39" s="5">
        <f>+'Estado Apropiacion Unidad y Sub'!AN106</f>
        <v>0</v>
      </c>
    </row>
    <row r="40" spans="1:28" ht="15" customHeight="1" x14ac:dyDescent="0.25">
      <c r="A40" s="24" t="s">
        <v>36</v>
      </c>
      <c r="B40" s="24" t="s">
        <v>37</v>
      </c>
      <c r="C40" s="24" t="s">
        <v>86</v>
      </c>
      <c r="D40" s="24" t="s">
        <v>87</v>
      </c>
      <c r="E40" s="24" t="s">
        <v>31</v>
      </c>
      <c r="F40" s="24" t="s">
        <v>32</v>
      </c>
      <c r="G40" s="24" t="s">
        <v>33</v>
      </c>
      <c r="H40" s="5">
        <f>+'Estado Apropiacion Unidad y Sub'!T109</f>
        <v>382165162.50999999</v>
      </c>
      <c r="I40" s="5">
        <f>+'Estado Apropiacion Unidad y Sub'!U109</f>
        <v>54300000</v>
      </c>
      <c r="J40" s="5">
        <f>+'Estado Apropiacion Unidad y Sub'!V109</f>
        <v>10000000</v>
      </c>
      <c r="K40" s="5">
        <f>+'Estado Apropiacion Unidad y Sub'!W109</f>
        <v>0</v>
      </c>
      <c r="L40" s="5">
        <f>+'Estado Apropiacion Unidad y Sub'!X109</f>
        <v>0</v>
      </c>
      <c r="M40" s="5">
        <f>+'Estado Apropiacion Unidad y Sub'!Y109</f>
        <v>426465162.50999999</v>
      </c>
      <c r="N40" s="5">
        <f>+'Estado Apropiacion Unidad y Sub'!Z109</f>
        <v>0</v>
      </c>
      <c r="O40" s="5">
        <f>+'Estado Apropiacion Unidad y Sub'!AA109</f>
        <v>426465162.50999999</v>
      </c>
      <c r="P40" s="5">
        <f>+'Estado Apropiacion Unidad y Sub'!AB109</f>
        <v>0</v>
      </c>
      <c r="Q40" s="5">
        <f>+'Estado Apropiacion Unidad y Sub'!AC109</f>
        <v>0</v>
      </c>
      <c r="R40" s="5">
        <f>+'Estado Apropiacion Unidad y Sub'!AD109</f>
        <v>0</v>
      </c>
      <c r="S40" s="5">
        <f>+'Estado Apropiacion Unidad y Sub'!AE109</f>
        <v>0</v>
      </c>
      <c r="T40" s="5">
        <f>+'Estado Apropiacion Unidad y Sub'!AF109</f>
        <v>0</v>
      </c>
      <c r="U40" s="5">
        <f>+'Estado Apropiacion Unidad y Sub'!AG109</f>
        <v>0</v>
      </c>
      <c r="V40" s="5">
        <f>+'Estado Apropiacion Unidad y Sub'!AH109</f>
        <v>0</v>
      </c>
      <c r="W40" s="5">
        <f>+'Estado Apropiacion Unidad y Sub'!AI109</f>
        <v>0</v>
      </c>
      <c r="X40" s="5">
        <f>+'Estado Apropiacion Unidad y Sub'!AJ109</f>
        <v>0</v>
      </c>
      <c r="Y40" s="5">
        <f>+'Estado Apropiacion Unidad y Sub'!AK109</f>
        <v>0</v>
      </c>
      <c r="Z40" s="5">
        <f>+'Estado Apropiacion Unidad y Sub'!AL109</f>
        <v>0</v>
      </c>
      <c r="AA40" s="5">
        <f>+'Estado Apropiacion Unidad y Sub'!AM109</f>
        <v>0</v>
      </c>
      <c r="AB40" s="5">
        <f>+'Estado Apropiacion Unidad y Sub'!AN109</f>
        <v>0</v>
      </c>
    </row>
    <row r="41" spans="1:28" ht="15" customHeight="1" x14ac:dyDescent="0.25">
      <c r="A41" s="24" t="s">
        <v>36</v>
      </c>
      <c r="B41" s="24" t="s">
        <v>37</v>
      </c>
      <c r="C41" s="24" t="s">
        <v>88</v>
      </c>
      <c r="D41" s="24" t="s">
        <v>89</v>
      </c>
      <c r="E41" s="24" t="s">
        <v>31</v>
      </c>
      <c r="F41" s="24" t="s">
        <v>32</v>
      </c>
      <c r="G41" s="24" t="s">
        <v>33</v>
      </c>
      <c r="H41" s="5">
        <f>+'Estado Apropiacion Unidad y Sub'!T112</f>
        <v>83845329.700000003</v>
      </c>
      <c r="I41" s="5">
        <f>+'Estado Apropiacion Unidad y Sub'!U112</f>
        <v>0</v>
      </c>
      <c r="J41" s="5">
        <f>+'Estado Apropiacion Unidad y Sub'!V112</f>
        <v>18200000</v>
      </c>
      <c r="K41" s="5">
        <f>+'Estado Apropiacion Unidad y Sub'!W112</f>
        <v>0</v>
      </c>
      <c r="L41" s="5">
        <f>+'Estado Apropiacion Unidad y Sub'!X112</f>
        <v>0</v>
      </c>
      <c r="M41" s="5">
        <f>+'Estado Apropiacion Unidad y Sub'!Y112</f>
        <v>65645329.700000003</v>
      </c>
      <c r="N41" s="5">
        <f>+'Estado Apropiacion Unidad y Sub'!Z112</f>
        <v>0</v>
      </c>
      <c r="O41" s="5">
        <f>+'Estado Apropiacion Unidad y Sub'!AA112</f>
        <v>65645329.700000003</v>
      </c>
      <c r="P41" s="5">
        <f>+'Estado Apropiacion Unidad y Sub'!AB112</f>
        <v>0</v>
      </c>
      <c r="Q41" s="5">
        <f>+'Estado Apropiacion Unidad y Sub'!AC112</f>
        <v>0</v>
      </c>
      <c r="R41" s="5">
        <f>+'Estado Apropiacion Unidad y Sub'!AD112</f>
        <v>0</v>
      </c>
      <c r="S41" s="5">
        <f>+'Estado Apropiacion Unidad y Sub'!AE112</f>
        <v>0</v>
      </c>
      <c r="T41" s="5">
        <f>+'Estado Apropiacion Unidad y Sub'!AF112</f>
        <v>0</v>
      </c>
      <c r="U41" s="5">
        <f>+'Estado Apropiacion Unidad y Sub'!AG112</f>
        <v>0</v>
      </c>
      <c r="V41" s="5">
        <f>+'Estado Apropiacion Unidad y Sub'!AH112</f>
        <v>0</v>
      </c>
      <c r="W41" s="5">
        <f>+'Estado Apropiacion Unidad y Sub'!AI112</f>
        <v>0</v>
      </c>
      <c r="X41" s="5">
        <f>+'Estado Apropiacion Unidad y Sub'!AJ112</f>
        <v>0</v>
      </c>
      <c r="Y41" s="5">
        <f>+'Estado Apropiacion Unidad y Sub'!AK112</f>
        <v>0</v>
      </c>
      <c r="Z41" s="5">
        <f>+'Estado Apropiacion Unidad y Sub'!AL112</f>
        <v>0</v>
      </c>
      <c r="AA41" s="5">
        <f>+'Estado Apropiacion Unidad y Sub'!AM112</f>
        <v>0</v>
      </c>
      <c r="AB41" s="5">
        <f>+'Estado Apropiacion Unidad y Sub'!AN112</f>
        <v>0</v>
      </c>
    </row>
    <row r="42" spans="1:28" ht="15" customHeight="1" x14ac:dyDescent="0.25">
      <c r="A42" s="24" t="s">
        <v>36</v>
      </c>
      <c r="B42" s="24" t="s">
        <v>37</v>
      </c>
      <c r="C42" s="24" t="s">
        <v>90</v>
      </c>
      <c r="D42" s="24" t="s">
        <v>91</v>
      </c>
      <c r="E42" s="24" t="s">
        <v>31</v>
      </c>
      <c r="F42" s="24" t="s">
        <v>32</v>
      </c>
      <c r="G42" s="24" t="s">
        <v>33</v>
      </c>
      <c r="H42" s="5">
        <f>+'Estado Apropiacion Unidad y Sub'!T115</f>
        <v>41078164.609999999</v>
      </c>
      <c r="I42" s="5">
        <f>+'Estado Apropiacion Unidad y Sub'!U115</f>
        <v>48000000</v>
      </c>
      <c r="J42" s="5">
        <f>+'Estado Apropiacion Unidad y Sub'!V115</f>
        <v>600000</v>
      </c>
      <c r="K42" s="5">
        <f>+'Estado Apropiacion Unidad y Sub'!W115</f>
        <v>0</v>
      </c>
      <c r="L42" s="5">
        <f>+'Estado Apropiacion Unidad y Sub'!X115</f>
        <v>0</v>
      </c>
      <c r="M42" s="5">
        <f>+'Estado Apropiacion Unidad y Sub'!Y115</f>
        <v>88478164.609999999</v>
      </c>
      <c r="N42" s="5">
        <f>+'Estado Apropiacion Unidad y Sub'!Z115</f>
        <v>0</v>
      </c>
      <c r="O42" s="5">
        <f>+'Estado Apropiacion Unidad y Sub'!AA115</f>
        <v>88478164.609999999</v>
      </c>
      <c r="P42" s="5">
        <f>+'Estado Apropiacion Unidad y Sub'!AB115</f>
        <v>0</v>
      </c>
      <c r="Q42" s="5">
        <f>+'Estado Apropiacion Unidad y Sub'!AC115</f>
        <v>0</v>
      </c>
      <c r="R42" s="5">
        <f>+'Estado Apropiacion Unidad y Sub'!AD115</f>
        <v>0</v>
      </c>
      <c r="S42" s="5">
        <f>+'Estado Apropiacion Unidad y Sub'!AE115</f>
        <v>0</v>
      </c>
      <c r="T42" s="5">
        <f>+'Estado Apropiacion Unidad y Sub'!AF115</f>
        <v>0</v>
      </c>
      <c r="U42" s="5">
        <f>+'Estado Apropiacion Unidad y Sub'!AG115</f>
        <v>0</v>
      </c>
      <c r="V42" s="5">
        <f>+'Estado Apropiacion Unidad y Sub'!AH115</f>
        <v>0</v>
      </c>
      <c r="W42" s="5">
        <f>+'Estado Apropiacion Unidad y Sub'!AI115</f>
        <v>0</v>
      </c>
      <c r="X42" s="5">
        <f>+'Estado Apropiacion Unidad y Sub'!AJ115</f>
        <v>0</v>
      </c>
      <c r="Y42" s="5">
        <f>+'Estado Apropiacion Unidad y Sub'!AK115</f>
        <v>0</v>
      </c>
      <c r="Z42" s="5">
        <f>+'Estado Apropiacion Unidad y Sub'!AL115</f>
        <v>0</v>
      </c>
      <c r="AA42" s="5">
        <f>+'Estado Apropiacion Unidad y Sub'!AM115</f>
        <v>0</v>
      </c>
      <c r="AB42" s="5">
        <f>+'Estado Apropiacion Unidad y Sub'!AN115</f>
        <v>0</v>
      </c>
    </row>
    <row r="43" spans="1:28" s="7" customFormat="1" ht="15" customHeight="1" x14ac:dyDescent="0.25">
      <c r="A43" s="23" t="s">
        <v>36</v>
      </c>
      <c r="B43" s="23" t="s">
        <v>37</v>
      </c>
      <c r="C43" s="23" t="s">
        <v>100</v>
      </c>
      <c r="D43" s="23" t="s">
        <v>101</v>
      </c>
      <c r="E43" s="23" t="s">
        <v>31</v>
      </c>
      <c r="F43" s="23" t="s">
        <v>32</v>
      </c>
      <c r="G43" s="23" t="s">
        <v>33</v>
      </c>
      <c r="H43" s="10">
        <f>SUM(H44:H47)</f>
        <v>87400000</v>
      </c>
      <c r="I43" s="10">
        <f t="shared" ref="I43:AB43" si="3">SUM(I44:I47)</f>
        <v>4976509</v>
      </c>
      <c r="J43" s="10">
        <f t="shared" si="3"/>
        <v>19976509</v>
      </c>
      <c r="K43" s="10">
        <f t="shared" si="3"/>
        <v>0</v>
      </c>
      <c r="L43" s="10">
        <f t="shared" si="3"/>
        <v>0</v>
      </c>
      <c r="M43" s="10">
        <f>SUM(M44:M48)</f>
        <v>87400000</v>
      </c>
      <c r="N43" s="10">
        <f t="shared" si="3"/>
        <v>0</v>
      </c>
      <c r="O43" s="10">
        <f>SUM(O44:O48)</f>
        <v>87400000</v>
      </c>
      <c r="P43" s="10">
        <f t="shared" si="3"/>
        <v>0</v>
      </c>
      <c r="Q43" s="10">
        <f t="shared" si="3"/>
        <v>0</v>
      </c>
      <c r="R43" s="10">
        <f t="shared" si="3"/>
        <v>0</v>
      </c>
      <c r="S43" s="10">
        <f t="shared" si="3"/>
        <v>0</v>
      </c>
      <c r="T43" s="10">
        <f t="shared" si="3"/>
        <v>0</v>
      </c>
      <c r="U43" s="10">
        <f t="shared" si="3"/>
        <v>0</v>
      </c>
      <c r="V43" s="10">
        <f t="shared" si="3"/>
        <v>0</v>
      </c>
      <c r="W43" s="10">
        <f t="shared" si="3"/>
        <v>0</v>
      </c>
      <c r="X43" s="10">
        <f t="shared" si="3"/>
        <v>0</v>
      </c>
      <c r="Y43" s="10">
        <f t="shared" si="3"/>
        <v>0</v>
      </c>
      <c r="Z43" s="10">
        <f t="shared" si="3"/>
        <v>0</v>
      </c>
      <c r="AA43" s="10">
        <f t="shared" si="3"/>
        <v>0</v>
      </c>
      <c r="AB43" s="10">
        <f t="shared" si="3"/>
        <v>0</v>
      </c>
    </row>
    <row r="44" spans="1:28" ht="15" customHeight="1" x14ac:dyDescent="0.25">
      <c r="A44" s="24" t="s">
        <v>36</v>
      </c>
      <c r="B44" s="24" t="s">
        <v>37</v>
      </c>
      <c r="C44" s="24" t="s">
        <v>92</v>
      </c>
      <c r="D44" s="24" t="s">
        <v>93</v>
      </c>
      <c r="E44" s="24" t="s">
        <v>31</v>
      </c>
      <c r="F44" s="24" t="s">
        <v>32</v>
      </c>
      <c r="G44" s="24" t="s">
        <v>33</v>
      </c>
      <c r="H44" s="5">
        <f>+'Estado Apropiacion Unidad y Sub'!T118</f>
        <v>40400000</v>
      </c>
      <c r="I44" s="5">
        <f>+'Estado Apropiacion Unidad y Sub'!U118</f>
        <v>0</v>
      </c>
      <c r="J44" s="5">
        <f>+'Estado Apropiacion Unidad y Sub'!V118</f>
        <v>0</v>
      </c>
      <c r="K44" s="5">
        <f>+'Estado Apropiacion Unidad y Sub'!W118</f>
        <v>0</v>
      </c>
      <c r="L44" s="5">
        <f>+'Estado Apropiacion Unidad y Sub'!X118</f>
        <v>0</v>
      </c>
      <c r="M44" s="5">
        <f>+'Estado Apropiacion Unidad y Sub'!Y118</f>
        <v>40400000</v>
      </c>
      <c r="N44" s="5">
        <f>+'Estado Apropiacion Unidad y Sub'!Z118</f>
        <v>0</v>
      </c>
      <c r="O44" s="5">
        <f>+'Estado Apropiacion Unidad y Sub'!AA118</f>
        <v>40400000</v>
      </c>
      <c r="P44" s="5">
        <f>+'Estado Apropiacion Unidad y Sub'!AB118</f>
        <v>0</v>
      </c>
      <c r="Q44" s="5">
        <f>+'Estado Apropiacion Unidad y Sub'!AC118</f>
        <v>0</v>
      </c>
      <c r="R44" s="5">
        <f>+'Estado Apropiacion Unidad y Sub'!AD118</f>
        <v>0</v>
      </c>
      <c r="S44" s="5">
        <f>+'Estado Apropiacion Unidad y Sub'!AE118</f>
        <v>0</v>
      </c>
      <c r="T44" s="5">
        <f>+'Estado Apropiacion Unidad y Sub'!AF118</f>
        <v>0</v>
      </c>
      <c r="U44" s="5">
        <f>+'Estado Apropiacion Unidad y Sub'!AG118</f>
        <v>0</v>
      </c>
      <c r="V44" s="5">
        <f>+'Estado Apropiacion Unidad y Sub'!AH118</f>
        <v>0</v>
      </c>
      <c r="W44" s="5">
        <f>+'Estado Apropiacion Unidad y Sub'!AI118</f>
        <v>0</v>
      </c>
      <c r="X44" s="5">
        <f>+'Estado Apropiacion Unidad y Sub'!AJ118</f>
        <v>0</v>
      </c>
      <c r="Y44" s="5">
        <f>+'Estado Apropiacion Unidad y Sub'!AK118</f>
        <v>0</v>
      </c>
      <c r="Z44" s="5">
        <f>+'Estado Apropiacion Unidad y Sub'!AL118</f>
        <v>0</v>
      </c>
      <c r="AA44" s="5">
        <f>+'Estado Apropiacion Unidad y Sub'!AM118</f>
        <v>0</v>
      </c>
      <c r="AB44" s="5">
        <f>+'Estado Apropiacion Unidad y Sub'!AN118</f>
        <v>0</v>
      </c>
    </row>
    <row r="45" spans="1:28" ht="15" customHeight="1" x14ac:dyDescent="0.25">
      <c r="A45" s="24" t="s">
        <v>36</v>
      </c>
      <c r="B45" s="24" t="s">
        <v>37</v>
      </c>
      <c r="C45" s="24" t="s">
        <v>94</v>
      </c>
      <c r="D45" s="24" t="s">
        <v>95</v>
      </c>
      <c r="E45" s="24" t="s">
        <v>31</v>
      </c>
      <c r="F45" s="24" t="s">
        <v>32</v>
      </c>
      <c r="G45" s="24" t="s">
        <v>33</v>
      </c>
      <c r="H45" s="5">
        <f>+'Estado Apropiacion Unidad y Sub'!T121</f>
        <v>7000000</v>
      </c>
      <c r="I45" s="5">
        <f>+'Estado Apropiacion Unidad y Sub'!U121</f>
        <v>0</v>
      </c>
      <c r="J45" s="5">
        <f>+'Estado Apropiacion Unidad y Sub'!V121</f>
        <v>4180309</v>
      </c>
      <c r="K45" s="5">
        <f>+'Estado Apropiacion Unidad y Sub'!W121</f>
        <v>0</v>
      </c>
      <c r="L45" s="5">
        <f>+'Estado Apropiacion Unidad y Sub'!X121</f>
        <v>0</v>
      </c>
      <c r="M45" s="5">
        <f>+'Estado Apropiacion Unidad y Sub'!Y121</f>
        <v>2819691</v>
      </c>
      <c r="N45" s="5">
        <f>+'Estado Apropiacion Unidad y Sub'!Z121</f>
        <v>0</v>
      </c>
      <c r="O45" s="5">
        <f>+'Estado Apropiacion Unidad y Sub'!AA121</f>
        <v>2819691</v>
      </c>
      <c r="P45" s="5">
        <f>+'Estado Apropiacion Unidad y Sub'!AB121</f>
        <v>0</v>
      </c>
      <c r="Q45" s="5">
        <f>+'Estado Apropiacion Unidad y Sub'!AC121</f>
        <v>0</v>
      </c>
      <c r="R45" s="5">
        <f>+'Estado Apropiacion Unidad y Sub'!AD121</f>
        <v>0</v>
      </c>
      <c r="S45" s="5">
        <f>+'Estado Apropiacion Unidad y Sub'!AE121</f>
        <v>0</v>
      </c>
      <c r="T45" s="5">
        <f>+'Estado Apropiacion Unidad y Sub'!AF121</f>
        <v>0</v>
      </c>
      <c r="U45" s="5">
        <f>+'Estado Apropiacion Unidad y Sub'!AG121</f>
        <v>0</v>
      </c>
      <c r="V45" s="5">
        <f>+'Estado Apropiacion Unidad y Sub'!AH121</f>
        <v>0</v>
      </c>
      <c r="W45" s="5">
        <f>+'Estado Apropiacion Unidad y Sub'!AI121</f>
        <v>0</v>
      </c>
      <c r="X45" s="5">
        <f>+'Estado Apropiacion Unidad y Sub'!AJ121</f>
        <v>0</v>
      </c>
      <c r="Y45" s="5">
        <f>+'Estado Apropiacion Unidad y Sub'!AK121</f>
        <v>0</v>
      </c>
      <c r="Z45" s="5">
        <f>+'Estado Apropiacion Unidad y Sub'!AL121</f>
        <v>0</v>
      </c>
      <c r="AA45" s="5">
        <f>+'Estado Apropiacion Unidad y Sub'!AM121</f>
        <v>0</v>
      </c>
      <c r="AB45" s="5">
        <f>+'Estado Apropiacion Unidad y Sub'!AN121</f>
        <v>0</v>
      </c>
    </row>
    <row r="46" spans="1:28" ht="15" customHeight="1" x14ac:dyDescent="0.25">
      <c r="A46" s="24" t="s">
        <v>36</v>
      </c>
      <c r="B46" s="24" t="s">
        <v>37</v>
      </c>
      <c r="C46" s="24" t="s">
        <v>96</v>
      </c>
      <c r="D46" s="24" t="s">
        <v>97</v>
      </c>
      <c r="E46" s="24" t="s">
        <v>31</v>
      </c>
      <c r="F46" s="24" t="s">
        <v>32</v>
      </c>
      <c r="G46" s="24" t="s">
        <v>33</v>
      </c>
      <c r="H46" s="5">
        <f>+'Estado Apropiacion Unidad y Sub'!T124</f>
        <v>15000000</v>
      </c>
      <c r="I46" s="5">
        <f>+'Estado Apropiacion Unidad y Sub'!U124</f>
        <v>0</v>
      </c>
      <c r="J46" s="5">
        <f>+'Estado Apropiacion Unidad y Sub'!V124</f>
        <v>5796200</v>
      </c>
      <c r="K46" s="5">
        <f>+'Estado Apropiacion Unidad y Sub'!W124</f>
        <v>0</v>
      </c>
      <c r="L46" s="5">
        <f>+'Estado Apropiacion Unidad y Sub'!X124</f>
        <v>0</v>
      </c>
      <c r="M46" s="5">
        <f>+'Estado Apropiacion Unidad y Sub'!Y124</f>
        <v>9203800</v>
      </c>
      <c r="N46" s="5">
        <f>+'Estado Apropiacion Unidad y Sub'!Z124</f>
        <v>0</v>
      </c>
      <c r="O46" s="5">
        <f>+'Estado Apropiacion Unidad y Sub'!AA124</f>
        <v>9203800</v>
      </c>
      <c r="P46" s="5">
        <f>+'Estado Apropiacion Unidad y Sub'!AB124</f>
        <v>0</v>
      </c>
      <c r="Q46" s="5">
        <f>+'Estado Apropiacion Unidad y Sub'!AC124</f>
        <v>0</v>
      </c>
      <c r="R46" s="5">
        <f>+'Estado Apropiacion Unidad y Sub'!AD124</f>
        <v>0</v>
      </c>
      <c r="S46" s="5">
        <f>+'Estado Apropiacion Unidad y Sub'!AE124</f>
        <v>0</v>
      </c>
      <c r="T46" s="5">
        <f>+'Estado Apropiacion Unidad y Sub'!AF124</f>
        <v>0</v>
      </c>
      <c r="U46" s="5">
        <f>+'Estado Apropiacion Unidad y Sub'!AG124</f>
        <v>0</v>
      </c>
      <c r="V46" s="5">
        <f>+'Estado Apropiacion Unidad y Sub'!AH124</f>
        <v>0</v>
      </c>
      <c r="W46" s="5">
        <f>+'Estado Apropiacion Unidad y Sub'!AI124</f>
        <v>0</v>
      </c>
      <c r="X46" s="5">
        <f>+'Estado Apropiacion Unidad y Sub'!AJ124</f>
        <v>0</v>
      </c>
      <c r="Y46" s="5">
        <f>+'Estado Apropiacion Unidad y Sub'!AK124</f>
        <v>0</v>
      </c>
      <c r="Z46" s="5">
        <f>+'Estado Apropiacion Unidad y Sub'!AL124</f>
        <v>0</v>
      </c>
      <c r="AA46" s="5">
        <f>+'Estado Apropiacion Unidad y Sub'!AM124</f>
        <v>0</v>
      </c>
      <c r="AB46" s="5">
        <f>+'Estado Apropiacion Unidad y Sub'!AN124</f>
        <v>0</v>
      </c>
    </row>
    <row r="47" spans="1:28" ht="15" customHeight="1" x14ac:dyDescent="0.25">
      <c r="A47" s="24" t="s">
        <v>36</v>
      </c>
      <c r="B47" s="24" t="s">
        <v>37</v>
      </c>
      <c r="C47" s="24" t="s">
        <v>98</v>
      </c>
      <c r="D47" s="24" t="s">
        <v>99</v>
      </c>
      <c r="E47" s="24" t="s">
        <v>31</v>
      </c>
      <c r="F47" s="24" t="s">
        <v>32</v>
      </c>
      <c r="G47" s="24" t="s">
        <v>33</v>
      </c>
      <c r="H47" s="5">
        <f>+'Estado Apropiacion Unidad y Sub'!T127</f>
        <v>25000000</v>
      </c>
      <c r="I47" s="5">
        <f>+'Estado Apropiacion Unidad y Sub'!U127</f>
        <v>4976509</v>
      </c>
      <c r="J47" s="5">
        <f>+'Estado Apropiacion Unidad y Sub'!V127</f>
        <v>10000000</v>
      </c>
      <c r="K47" s="5">
        <f>+'Estado Apropiacion Unidad y Sub'!W127</f>
        <v>0</v>
      </c>
      <c r="L47" s="5">
        <f>+'Estado Apropiacion Unidad y Sub'!X127</f>
        <v>0</v>
      </c>
      <c r="M47" s="5">
        <f>+'Estado Apropiacion Unidad y Sub'!Y127</f>
        <v>19976509</v>
      </c>
      <c r="N47" s="5">
        <f>+'Estado Apropiacion Unidad y Sub'!Z127</f>
        <v>0</v>
      </c>
      <c r="O47" s="5">
        <f>+'Estado Apropiacion Unidad y Sub'!AA127</f>
        <v>19976509</v>
      </c>
      <c r="P47" s="5">
        <f>+'Estado Apropiacion Unidad y Sub'!AB127</f>
        <v>0</v>
      </c>
      <c r="Q47" s="5">
        <f>+'Estado Apropiacion Unidad y Sub'!AC127</f>
        <v>0</v>
      </c>
      <c r="R47" s="5">
        <f>+'Estado Apropiacion Unidad y Sub'!AD127</f>
        <v>0</v>
      </c>
      <c r="S47" s="5">
        <f>+'Estado Apropiacion Unidad y Sub'!AE127</f>
        <v>0</v>
      </c>
      <c r="T47" s="5">
        <f>+'Estado Apropiacion Unidad y Sub'!AF127</f>
        <v>0</v>
      </c>
      <c r="U47" s="5">
        <f>+'Estado Apropiacion Unidad y Sub'!AG127</f>
        <v>0</v>
      </c>
      <c r="V47" s="5">
        <f>+'Estado Apropiacion Unidad y Sub'!AH127</f>
        <v>0</v>
      </c>
      <c r="W47" s="5">
        <f>+'Estado Apropiacion Unidad y Sub'!AI127</f>
        <v>0</v>
      </c>
      <c r="X47" s="5">
        <f>+'Estado Apropiacion Unidad y Sub'!AJ127</f>
        <v>0</v>
      </c>
      <c r="Y47" s="5">
        <f>+'Estado Apropiacion Unidad y Sub'!AK127</f>
        <v>0</v>
      </c>
      <c r="Z47" s="5">
        <f>+'Estado Apropiacion Unidad y Sub'!AL127</f>
        <v>0</v>
      </c>
      <c r="AA47" s="5">
        <f>+'Estado Apropiacion Unidad y Sub'!AM127</f>
        <v>0</v>
      </c>
      <c r="AB47" s="5">
        <f>+'Estado Apropiacion Unidad y Sub'!AN127</f>
        <v>0</v>
      </c>
    </row>
    <row r="48" spans="1:28" s="7" customFormat="1" ht="15" customHeight="1" x14ac:dyDescent="0.25">
      <c r="A48" s="40"/>
      <c r="B48" s="40"/>
      <c r="C48" s="40" t="s">
        <v>244</v>
      </c>
      <c r="D48" s="40" t="s">
        <v>245</v>
      </c>
      <c r="E48" s="40" t="s">
        <v>31</v>
      </c>
      <c r="F48" s="40" t="s">
        <v>32</v>
      </c>
      <c r="G48" s="40" t="s">
        <v>33</v>
      </c>
      <c r="H48" s="5">
        <f>+'Estado Apropiacion Unidad y Sub'!T130</f>
        <v>0</v>
      </c>
      <c r="I48" s="5">
        <f>+'Estado Apropiacion Unidad y Sub'!U130</f>
        <v>15000000</v>
      </c>
      <c r="J48" s="5">
        <f>+'Estado Apropiacion Unidad y Sub'!V130</f>
        <v>0</v>
      </c>
      <c r="K48" s="5">
        <f>+'Estado Apropiacion Unidad y Sub'!W130</f>
        <v>0</v>
      </c>
      <c r="L48" s="5">
        <f>+'Estado Apropiacion Unidad y Sub'!X130</f>
        <v>0</v>
      </c>
      <c r="M48" s="5">
        <f>+'Estado Apropiacion Unidad y Sub'!Y130</f>
        <v>15000000</v>
      </c>
      <c r="N48" s="5">
        <f>+'Estado Apropiacion Unidad y Sub'!Z130</f>
        <v>0</v>
      </c>
      <c r="O48" s="5">
        <f>+'Estado Apropiacion Unidad y Sub'!AA130</f>
        <v>15000000</v>
      </c>
      <c r="P48" s="5">
        <f>+'Estado Apropiacion Unidad y Sub'!AB130</f>
        <v>0</v>
      </c>
      <c r="Q48" s="5">
        <f>+'Estado Apropiacion Unidad y Sub'!AC130</f>
        <v>0</v>
      </c>
      <c r="R48" s="5">
        <f>+'Estado Apropiacion Unidad y Sub'!AD130</f>
        <v>0</v>
      </c>
      <c r="S48" s="5">
        <f>+'Estado Apropiacion Unidad y Sub'!AE130</f>
        <v>0</v>
      </c>
      <c r="T48" s="5">
        <f>+'Estado Apropiacion Unidad y Sub'!AF130</f>
        <v>0</v>
      </c>
      <c r="U48" s="5">
        <f>+'Estado Apropiacion Unidad y Sub'!AG130</f>
        <v>0</v>
      </c>
      <c r="V48" s="5">
        <f>+'Estado Apropiacion Unidad y Sub'!AH130</f>
        <v>0</v>
      </c>
      <c r="W48" s="5">
        <f>+'Estado Apropiacion Unidad y Sub'!AI130</f>
        <v>0</v>
      </c>
      <c r="X48" s="5">
        <f>+'Estado Apropiacion Unidad y Sub'!AJ130</f>
        <v>0</v>
      </c>
      <c r="Y48" s="5">
        <f>+'Estado Apropiacion Unidad y Sub'!AK130</f>
        <v>0</v>
      </c>
      <c r="Z48" s="5">
        <f>+'Estado Apropiacion Unidad y Sub'!AL130</f>
        <v>0</v>
      </c>
      <c r="AA48" s="5">
        <f>+'Estado Apropiacion Unidad y Sub'!AM130</f>
        <v>0</v>
      </c>
      <c r="AB48" s="5">
        <f>+'Estado Apropiacion Unidad y Sub'!AN130</f>
        <v>0</v>
      </c>
    </row>
    <row r="49" spans="1:28" s="7" customFormat="1" ht="15" customHeight="1" x14ac:dyDescent="0.25">
      <c r="A49" s="23" t="s">
        <v>36</v>
      </c>
      <c r="B49" s="23" t="s">
        <v>37</v>
      </c>
      <c r="C49" s="23" t="s">
        <v>164</v>
      </c>
      <c r="D49" s="23" t="s">
        <v>165</v>
      </c>
      <c r="E49" s="23" t="s">
        <v>31</v>
      </c>
      <c r="F49" s="23" t="s">
        <v>32</v>
      </c>
      <c r="G49" s="23" t="s">
        <v>33</v>
      </c>
      <c r="H49" s="10">
        <f>SUM(H50:H80)</f>
        <v>18720000000</v>
      </c>
      <c r="I49" s="10">
        <f t="shared" ref="I49:AB49" si="4">SUM(I50:I80)</f>
        <v>680479958.17999995</v>
      </c>
      <c r="J49" s="10">
        <f t="shared" si="4"/>
        <v>680479958.17999995</v>
      </c>
      <c r="K49" s="10">
        <f t="shared" si="4"/>
        <v>0</v>
      </c>
      <c r="L49" s="10">
        <f t="shared" si="4"/>
        <v>0</v>
      </c>
      <c r="M49" s="10">
        <f t="shared" si="4"/>
        <v>18720000000</v>
      </c>
      <c r="N49" s="10">
        <f t="shared" si="4"/>
        <v>0</v>
      </c>
      <c r="O49" s="10">
        <f t="shared" si="4"/>
        <v>18720000000</v>
      </c>
      <c r="P49" s="10">
        <f t="shared" si="4"/>
        <v>0</v>
      </c>
      <c r="Q49" s="10">
        <f t="shared" si="4"/>
        <v>0</v>
      </c>
      <c r="R49" s="10">
        <f t="shared" si="4"/>
        <v>0</v>
      </c>
      <c r="S49" s="10">
        <f t="shared" si="4"/>
        <v>0</v>
      </c>
      <c r="T49" s="10">
        <f t="shared" si="4"/>
        <v>0</v>
      </c>
      <c r="U49" s="10">
        <f t="shared" si="4"/>
        <v>0</v>
      </c>
      <c r="V49" s="10">
        <f t="shared" si="4"/>
        <v>0</v>
      </c>
      <c r="W49" s="10">
        <f t="shared" si="4"/>
        <v>0</v>
      </c>
      <c r="X49" s="10">
        <f t="shared" si="4"/>
        <v>0</v>
      </c>
      <c r="Y49" s="10">
        <f t="shared" si="4"/>
        <v>0</v>
      </c>
      <c r="Z49" s="10">
        <f t="shared" si="4"/>
        <v>0</v>
      </c>
      <c r="AA49" s="10">
        <f t="shared" si="4"/>
        <v>0</v>
      </c>
      <c r="AB49" s="10">
        <f t="shared" si="4"/>
        <v>0</v>
      </c>
    </row>
    <row r="50" spans="1:28" ht="15" customHeight="1" x14ac:dyDescent="0.25">
      <c r="A50" s="24" t="s">
        <v>36</v>
      </c>
      <c r="B50" s="24" t="s">
        <v>37</v>
      </c>
      <c r="C50" s="24" t="s">
        <v>102</v>
      </c>
      <c r="D50" s="24" t="s">
        <v>103</v>
      </c>
      <c r="E50" s="24" t="s">
        <v>31</v>
      </c>
      <c r="F50" s="24" t="s">
        <v>32</v>
      </c>
      <c r="G50" s="24" t="s">
        <v>33</v>
      </c>
      <c r="H50" s="5">
        <f>+'Estado Apropiacion Unidad y Sub'!T134</f>
        <v>125500000</v>
      </c>
      <c r="I50" s="5">
        <f>+'Estado Apropiacion Unidad y Sub'!U134</f>
        <v>0</v>
      </c>
      <c r="J50" s="5">
        <f>+'Estado Apropiacion Unidad y Sub'!V134</f>
        <v>36906306.420000002</v>
      </c>
      <c r="K50" s="5">
        <f>+'Estado Apropiacion Unidad y Sub'!W134</f>
        <v>0</v>
      </c>
      <c r="L50" s="5">
        <f>+'Estado Apropiacion Unidad y Sub'!X134</f>
        <v>0</v>
      </c>
      <c r="M50" s="5">
        <f>+'Estado Apropiacion Unidad y Sub'!Y134</f>
        <v>88593693.579999998</v>
      </c>
      <c r="N50" s="5">
        <f>+'Estado Apropiacion Unidad y Sub'!Z134</f>
        <v>0</v>
      </c>
      <c r="O50" s="5">
        <f>+'Estado Apropiacion Unidad y Sub'!AA134</f>
        <v>88593693.579999998</v>
      </c>
      <c r="P50" s="5">
        <f>+'Estado Apropiacion Unidad y Sub'!AB134</f>
        <v>0</v>
      </c>
      <c r="Q50" s="5">
        <f>+'Estado Apropiacion Unidad y Sub'!AC134</f>
        <v>0</v>
      </c>
      <c r="R50" s="5">
        <f>+'Estado Apropiacion Unidad y Sub'!AD134</f>
        <v>0</v>
      </c>
      <c r="S50" s="5">
        <f>+'Estado Apropiacion Unidad y Sub'!AE134</f>
        <v>0</v>
      </c>
      <c r="T50" s="5">
        <f>+'Estado Apropiacion Unidad y Sub'!AF134</f>
        <v>0</v>
      </c>
      <c r="U50" s="5">
        <f>+'Estado Apropiacion Unidad y Sub'!AG134</f>
        <v>0</v>
      </c>
      <c r="V50" s="5">
        <f>+'Estado Apropiacion Unidad y Sub'!AH134</f>
        <v>0</v>
      </c>
      <c r="W50" s="5">
        <f>+'Estado Apropiacion Unidad y Sub'!AI134</f>
        <v>0</v>
      </c>
      <c r="X50" s="5">
        <f>+'Estado Apropiacion Unidad y Sub'!AJ134</f>
        <v>0</v>
      </c>
      <c r="Y50" s="5">
        <f>+'Estado Apropiacion Unidad y Sub'!AK134</f>
        <v>0</v>
      </c>
      <c r="Z50" s="5">
        <f>+'Estado Apropiacion Unidad y Sub'!AL134</f>
        <v>0</v>
      </c>
      <c r="AA50" s="5">
        <f>+'Estado Apropiacion Unidad y Sub'!AM134</f>
        <v>0</v>
      </c>
      <c r="AB50" s="5">
        <f>+'Estado Apropiacion Unidad y Sub'!AN134</f>
        <v>0</v>
      </c>
    </row>
    <row r="51" spans="1:28" ht="15" customHeight="1" x14ac:dyDescent="0.25">
      <c r="A51" s="24" t="s">
        <v>36</v>
      </c>
      <c r="B51" s="24" t="s">
        <v>37</v>
      </c>
      <c r="C51" s="24" t="s">
        <v>104</v>
      </c>
      <c r="D51" s="24" t="s">
        <v>105</v>
      </c>
      <c r="E51" s="24" t="s">
        <v>31</v>
      </c>
      <c r="F51" s="24" t="s">
        <v>32</v>
      </c>
      <c r="G51" s="24" t="s">
        <v>33</v>
      </c>
      <c r="H51" s="5">
        <f>+'Estado Apropiacion Unidad y Sub'!T137</f>
        <v>130000000</v>
      </c>
      <c r="I51" s="5">
        <f>+'Estado Apropiacion Unidad y Sub'!U137</f>
        <v>150681.42000000001</v>
      </c>
      <c r="J51" s="5">
        <f>+'Estado Apropiacion Unidad y Sub'!V137</f>
        <v>6082531.3600000003</v>
      </c>
      <c r="K51" s="5">
        <f>+'Estado Apropiacion Unidad y Sub'!W137</f>
        <v>0</v>
      </c>
      <c r="L51" s="5">
        <f>+'Estado Apropiacion Unidad y Sub'!X137</f>
        <v>0</v>
      </c>
      <c r="M51" s="5">
        <f>+'Estado Apropiacion Unidad y Sub'!Y137</f>
        <v>124068150.06</v>
      </c>
      <c r="N51" s="5">
        <f>+'Estado Apropiacion Unidad y Sub'!Z137</f>
        <v>0</v>
      </c>
      <c r="O51" s="5">
        <f>+'Estado Apropiacion Unidad y Sub'!AA137</f>
        <v>124068150.06</v>
      </c>
      <c r="P51" s="5">
        <f>+'Estado Apropiacion Unidad y Sub'!AB137</f>
        <v>0</v>
      </c>
      <c r="Q51" s="5">
        <f>+'Estado Apropiacion Unidad y Sub'!AC137</f>
        <v>0</v>
      </c>
      <c r="R51" s="5">
        <f>+'Estado Apropiacion Unidad y Sub'!AD137</f>
        <v>0</v>
      </c>
      <c r="S51" s="5">
        <f>+'Estado Apropiacion Unidad y Sub'!AE137</f>
        <v>0</v>
      </c>
      <c r="T51" s="5">
        <f>+'Estado Apropiacion Unidad y Sub'!AF137</f>
        <v>0</v>
      </c>
      <c r="U51" s="5">
        <f>+'Estado Apropiacion Unidad y Sub'!AG137</f>
        <v>0</v>
      </c>
      <c r="V51" s="5">
        <f>+'Estado Apropiacion Unidad y Sub'!AH137</f>
        <v>0</v>
      </c>
      <c r="W51" s="5">
        <f>+'Estado Apropiacion Unidad y Sub'!AI137</f>
        <v>0</v>
      </c>
      <c r="X51" s="5">
        <f>+'Estado Apropiacion Unidad y Sub'!AJ137</f>
        <v>0</v>
      </c>
      <c r="Y51" s="5">
        <f>+'Estado Apropiacion Unidad y Sub'!AK137</f>
        <v>0</v>
      </c>
      <c r="Z51" s="5">
        <f>+'Estado Apropiacion Unidad y Sub'!AL137</f>
        <v>0</v>
      </c>
      <c r="AA51" s="5">
        <f>+'Estado Apropiacion Unidad y Sub'!AM137</f>
        <v>0</v>
      </c>
      <c r="AB51" s="5">
        <f>+'Estado Apropiacion Unidad y Sub'!AN137</f>
        <v>0</v>
      </c>
    </row>
    <row r="52" spans="1:28" ht="15" customHeight="1" x14ac:dyDescent="0.25">
      <c r="A52" s="24" t="s">
        <v>36</v>
      </c>
      <c r="B52" s="24" t="s">
        <v>37</v>
      </c>
      <c r="C52" s="24" t="s">
        <v>106</v>
      </c>
      <c r="D52" s="24" t="s">
        <v>107</v>
      </c>
      <c r="E52" s="24" t="s">
        <v>31</v>
      </c>
      <c r="F52" s="24" t="s">
        <v>32</v>
      </c>
      <c r="G52" s="24" t="s">
        <v>33</v>
      </c>
      <c r="H52" s="5">
        <f>+'Estado Apropiacion Unidad y Sub'!T140</f>
        <v>23000000</v>
      </c>
      <c r="I52" s="5">
        <f>+'Estado Apropiacion Unidad y Sub'!U140</f>
        <v>0</v>
      </c>
      <c r="J52" s="5">
        <f>+'Estado Apropiacion Unidad y Sub'!V140</f>
        <v>9528845.7200000007</v>
      </c>
      <c r="K52" s="5">
        <f>+'Estado Apropiacion Unidad y Sub'!W140</f>
        <v>0</v>
      </c>
      <c r="L52" s="5">
        <f>+'Estado Apropiacion Unidad y Sub'!X140</f>
        <v>0</v>
      </c>
      <c r="M52" s="5">
        <f>+'Estado Apropiacion Unidad y Sub'!Y140</f>
        <v>13471154.279999999</v>
      </c>
      <c r="N52" s="5">
        <f>+'Estado Apropiacion Unidad y Sub'!Z140</f>
        <v>0</v>
      </c>
      <c r="O52" s="5">
        <f>+'Estado Apropiacion Unidad y Sub'!AA140</f>
        <v>13471154.279999999</v>
      </c>
      <c r="P52" s="5">
        <f>+'Estado Apropiacion Unidad y Sub'!AB140</f>
        <v>0</v>
      </c>
      <c r="Q52" s="5">
        <f>+'Estado Apropiacion Unidad y Sub'!AC140</f>
        <v>0</v>
      </c>
      <c r="R52" s="5">
        <f>+'Estado Apropiacion Unidad y Sub'!AD140</f>
        <v>0</v>
      </c>
      <c r="S52" s="5">
        <f>+'Estado Apropiacion Unidad y Sub'!AE140</f>
        <v>0</v>
      </c>
      <c r="T52" s="5">
        <f>+'Estado Apropiacion Unidad y Sub'!AF140</f>
        <v>0</v>
      </c>
      <c r="U52" s="5">
        <f>+'Estado Apropiacion Unidad y Sub'!AG140</f>
        <v>0</v>
      </c>
      <c r="V52" s="5">
        <f>+'Estado Apropiacion Unidad y Sub'!AH140</f>
        <v>0</v>
      </c>
      <c r="W52" s="5">
        <f>+'Estado Apropiacion Unidad y Sub'!AI140</f>
        <v>0</v>
      </c>
      <c r="X52" s="5">
        <f>+'Estado Apropiacion Unidad y Sub'!AJ140</f>
        <v>0</v>
      </c>
      <c r="Y52" s="5">
        <f>+'Estado Apropiacion Unidad y Sub'!AK140</f>
        <v>0</v>
      </c>
      <c r="Z52" s="5">
        <f>+'Estado Apropiacion Unidad y Sub'!AL140</f>
        <v>0</v>
      </c>
      <c r="AA52" s="5">
        <f>+'Estado Apropiacion Unidad y Sub'!AM140</f>
        <v>0</v>
      </c>
      <c r="AB52" s="5">
        <f>+'Estado Apropiacion Unidad y Sub'!AN140</f>
        <v>0</v>
      </c>
    </row>
    <row r="53" spans="1:28" ht="15" customHeight="1" x14ac:dyDescent="0.25">
      <c r="A53" s="24" t="s">
        <v>36</v>
      </c>
      <c r="B53" s="24" t="s">
        <v>37</v>
      </c>
      <c r="C53" s="24" t="s">
        <v>108</v>
      </c>
      <c r="D53" s="24" t="s">
        <v>109</v>
      </c>
      <c r="E53" s="24" t="s">
        <v>31</v>
      </c>
      <c r="F53" s="24" t="s">
        <v>32</v>
      </c>
      <c r="G53" s="24" t="s">
        <v>33</v>
      </c>
      <c r="H53" s="5">
        <f>+'Estado Apropiacion Unidad y Sub'!T143</f>
        <v>41810476</v>
      </c>
      <c r="I53" s="5">
        <f>+'Estado Apropiacion Unidad y Sub'!U143</f>
        <v>0</v>
      </c>
      <c r="J53" s="5">
        <f>+'Estado Apropiacion Unidad y Sub'!V143</f>
        <v>0</v>
      </c>
      <c r="K53" s="5">
        <f>+'Estado Apropiacion Unidad y Sub'!W143</f>
        <v>0</v>
      </c>
      <c r="L53" s="5">
        <f>+'Estado Apropiacion Unidad y Sub'!X143</f>
        <v>0</v>
      </c>
      <c r="M53" s="5">
        <f>+'Estado Apropiacion Unidad y Sub'!Y143</f>
        <v>41810476</v>
      </c>
      <c r="N53" s="5">
        <f>+'Estado Apropiacion Unidad y Sub'!Z143</f>
        <v>0</v>
      </c>
      <c r="O53" s="5">
        <f>+'Estado Apropiacion Unidad y Sub'!AA143</f>
        <v>41810476</v>
      </c>
      <c r="P53" s="5">
        <f>+'Estado Apropiacion Unidad y Sub'!AB143</f>
        <v>0</v>
      </c>
      <c r="Q53" s="5">
        <f>+'Estado Apropiacion Unidad y Sub'!AC143</f>
        <v>0</v>
      </c>
      <c r="R53" s="5">
        <f>+'Estado Apropiacion Unidad y Sub'!AD143</f>
        <v>0</v>
      </c>
      <c r="S53" s="5">
        <f>+'Estado Apropiacion Unidad y Sub'!AE143</f>
        <v>0</v>
      </c>
      <c r="T53" s="5">
        <f>+'Estado Apropiacion Unidad y Sub'!AF143</f>
        <v>0</v>
      </c>
      <c r="U53" s="5">
        <f>+'Estado Apropiacion Unidad y Sub'!AG143</f>
        <v>0</v>
      </c>
      <c r="V53" s="5">
        <f>+'Estado Apropiacion Unidad y Sub'!AH143</f>
        <v>0</v>
      </c>
      <c r="W53" s="5">
        <f>+'Estado Apropiacion Unidad y Sub'!AI143</f>
        <v>0</v>
      </c>
      <c r="X53" s="5">
        <f>+'Estado Apropiacion Unidad y Sub'!AJ143</f>
        <v>0</v>
      </c>
      <c r="Y53" s="5">
        <f>+'Estado Apropiacion Unidad y Sub'!AK143</f>
        <v>0</v>
      </c>
      <c r="Z53" s="5">
        <f>+'Estado Apropiacion Unidad y Sub'!AL143</f>
        <v>0</v>
      </c>
      <c r="AA53" s="5">
        <f>+'Estado Apropiacion Unidad y Sub'!AM143</f>
        <v>0</v>
      </c>
      <c r="AB53" s="5">
        <f>+'Estado Apropiacion Unidad y Sub'!AN143</f>
        <v>0</v>
      </c>
    </row>
    <row r="54" spans="1:28" ht="15" customHeight="1" x14ac:dyDescent="0.25">
      <c r="A54" s="24" t="s">
        <v>36</v>
      </c>
      <c r="B54" s="24" t="s">
        <v>37</v>
      </c>
      <c r="C54" s="24" t="s">
        <v>110</v>
      </c>
      <c r="D54" s="24" t="s">
        <v>111</v>
      </c>
      <c r="E54" s="24" t="s">
        <v>31</v>
      </c>
      <c r="F54" s="24" t="s">
        <v>32</v>
      </c>
      <c r="G54" s="24" t="s">
        <v>33</v>
      </c>
      <c r="H54" s="5">
        <f>+'Estado Apropiacion Unidad y Sub'!T146</f>
        <v>76000000</v>
      </c>
      <c r="I54" s="5">
        <f>+'Estado Apropiacion Unidad y Sub'!U146</f>
        <v>0</v>
      </c>
      <c r="J54" s="5">
        <f>+'Estado Apropiacion Unidad y Sub'!V146</f>
        <v>17372370</v>
      </c>
      <c r="K54" s="5">
        <f>+'Estado Apropiacion Unidad y Sub'!W146</f>
        <v>0</v>
      </c>
      <c r="L54" s="5">
        <f>+'Estado Apropiacion Unidad y Sub'!X146</f>
        <v>0</v>
      </c>
      <c r="M54" s="5">
        <f>+'Estado Apropiacion Unidad y Sub'!Y146</f>
        <v>58627630</v>
      </c>
      <c r="N54" s="5">
        <f>+'Estado Apropiacion Unidad y Sub'!Z146</f>
        <v>0</v>
      </c>
      <c r="O54" s="5">
        <f>+'Estado Apropiacion Unidad y Sub'!AA146</f>
        <v>58627630</v>
      </c>
      <c r="P54" s="5">
        <f>+'Estado Apropiacion Unidad y Sub'!AB146</f>
        <v>0</v>
      </c>
      <c r="Q54" s="5">
        <f>+'Estado Apropiacion Unidad y Sub'!AC146</f>
        <v>0</v>
      </c>
      <c r="R54" s="5">
        <f>+'Estado Apropiacion Unidad y Sub'!AD146</f>
        <v>0</v>
      </c>
      <c r="S54" s="5">
        <f>+'Estado Apropiacion Unidad y Sub'!AE146</f>
        <v>0</v>
      </c>
      <c r="T54" s="5">
        <f>+'Estado Apropiacion Unidad y Sub'!AF146</f>
        <v>0</v>
      </c>
      <c r="U54" s="5">
        <f>+'Estado Apropiacion Unidad y Sub'!AG146</f>
        <v>0</v>
      </c>
      <c r="V54" s="5">
        <f>+'Estado Apropiacion Unidad y Sub'!AH146</f>
        <v>0</v>
      </c>
      <c r="W54" s="5">
        <f>+'Estado Apropiacion Unidad y Sub'!AI146</f>
        <v>0</v>
      </c>
      <c r="X54" s="5">
        <f>+'Estado Apropiacion Unidad y Sub'!AJ146</f>
        <v>0</v>
      </c>
      <c r="Y54" s="5">
        <f>+'Estado Apropiacion Unidad y Sub'!AK146</f>
        <v>0</v>
      </c>
      <c r="Z54" s="5">
        <f>+'Estado Apropiacion Unidad y Sub'!AL146</f>
        <v>0</v>
      </c>
      <c r="AA54" s="5">
        <f>+'Estado Apropiacion Unidad y Sub'!AM146</f>
        <v>0</v>
      </c>
      <c r="AB54" s="5">
        <f>+'Estado Apropiacion Unidad y Sub'!AN146</f>
        <v>0</v>
      </c>
    </row>
    <row r="55" spans="1:28" ht="15" customHeight="1" x14ac:dyDescent="0.25">
      <c r="A55" s="24" t="s">
        <v>36</v>
      </c>
      <c r="B55" s="24" t="s">
        <v>37</v>
      </c>
      <c r="C55" s="24" t="s">
        <v>112</v>
      </c>
      <c r="D55" s="24" t="s">
        <v>113</v>
      </c>
      <c r="E55" s="24" t="s">
        <v>31</v>
      </c>
      <c r="F55" s="24" t="s">
        <v>32</v>
      </c>
      <c r="G55" s="24" t="s">
        <v>33</v>
      </c>
      <c r="H55" s="5">
        <f>+'Estado Apropiacion Unidad y Sub'!T149</f>
        <v>81069200</v>
      </c>
      <c r="I55" s="5">
        <f>+'Estado Apropiacion Unidad y Sub'!U149</f>
        <v>9258365.3399999999</v>
      </c>
      <c r="J55" s="5">
        <f>+'Estado Apropiacion Unidad y Sub'!V149</f>
        <v>0</v>
      </c>
      <c r="K55" s="5">
        <f>+'Estado Apropiacion Unidad y Sub'!W149</f>
        <v>0</v>
      </c>
      <c r="L55" s="5">
        <f>+'Estado Apropiacion Unidad y Sub'!X149</f>
        <v>0</v>
      </c>
      <c r="M55" s="5">
        <f>+'Estado Apropiacion Unidad y Sub'!Y149</f>
        <v>90327565.340000004</v>
      </c>
      <c r="N55" s="5">
        <f>+'Estado Apropiacion Unidad y Sub'!Z149</f>
        <v>0</v>
      </c>
      <c r="O55" s="5">
        <f>+'Estado Apropiacion Unidad y Sub'!AA149</f>
        <v>90327565.340000004</v>
      </c>
      <c r="P55" s="5">
        <f>+'Estado Apropiacion Unidad y Sub'!AB149</f>
        <v>0</v>
      </c>
      <c r="Q55" s="5">
        <f>+'Estado Apropiacion Unidad y Sub'!AC149</f>
        <v>0</v>
      </c>
      <c r="R55" s="5">
        <f>+'Estado Apropiacion Unidad y Sub'!AD149</f>
        <v>0</v>
      </c>
      <c r="S55" s="5">
        <f>+'Estado Apropiacion Unidad y Sub'!AE149</f>
        <v>0</v>
      </c>
      <c r="T55" s="5">
        <f>+'Estado Apropiacion Unidad y Sub'!AF149</f>
        <v>0</v>
      </c>
      <c r="U55" s="5">
        <f>+'Estado Apropiacion Unidad y Sub'!AG149</f>
        <v>0</v>
      </c>
      <c r="V55" s="5">
        <f>+'Estado Apropiacion Unidad y Sub'!AH149</f>
        <v>0</v>
      </c>
      <c r="W55" s="5">
        <f>+'Estado Apropiacion Unidad y Sub'!AI149</f>
        <v>0</v>
      </c>
      <c r="X55" s="5">
        <f>+'Estado Apropiacion Unidad y Sub'!AJ149</f>
        <v>0</v>
      </c>
      <c r="Y55" s="5">
        <f>+'Estado Apropiacion Unidad y Sub'!AK149</f>
        <v>0</v>
      </c>
      <c r="Z55" s="5">
        <f>+'Estado Apropiacion Unidad y Sub'!AL149</f>
        <v>0</v>
      </c>
      <c r="AA55" s="5">
        <f>+'Estado Apropiacion Unidad y Sub'!AM149</f>
        <v>0</v>
      </c>
      <c r="AB55" s="5">
        <f>+'Estado Apropiacion Unidad y Sub'!AN149</f>
        <v>0</v>
      </c>
    </row>
    <row r="56" spans="1:28" ht="15" customHeight="1" x14ac:dyDescent="0.25">
      <c r="A56" s="24" t="s">
        <v>36</v>
      </c>
      <c r="B56" s="24" t="s">
        <v>37</v>
      </c>
      <c r="C56" s="24" t="s">
        <v>114</v>
      </c>
      <c r="D56" s="24" t="s">
        <v>115</v>
      </c>
      <c r="E56" s="24" t="s">
        <v>31</v>
      </c>
      <c r="F56" s="24" t="s">
        <v>32</v>
      </c>
      <c r="G56" s="24" t="s">
        <v>33</v>
      </c>
      <c r="H56" s="5">
        <f>+'Estado Apropiacion Unidad y Sub'!T152</f>
        <v>104000000</v>
      </c>
      <c r="I56" s="5">
        <f>+'Estado Apropiacion Unidad y Sub'!U152</f>
        <v>0</v>
      </c>
      <c r="J56" s="5">
        <f>+'Estado Apropiacion Unidad y Sub'!V152</f>
        <v>22254788.309999999</v>
      </c>
      <c r="K56" s="5">
        <f>+'Estado Apropiacion Unidad y Sub'!W152</f>
        <v>0</v>
      </c>
      <c r="L56" s="5">
        <f>+'Estado Apropiacion Unidad y Sub'!X152</f>
        <v>0</v>
      </c>
      <c r="M56" s="5">
        <f>+'Estado Apropiacion Unidad y Sub'!Y152</f>
        <v>81745211.689999998</v>
      </c>
      <c r="N56" s="5">
        <f>+'Estado Apropiacion Unidad y Sub'!Z152</f>
        <v>0</v>
      </c>
      <c r="O56" s="5">
        <f>+'Estado Apropiacion Unidad y Sub'!AA152</f>
        <v>81745211.689999998</v>
      </c>
      <c r="P56" s="5">
        <f>+'Estado Apropiacion Unidad y Sub'!AB152</f>
        <v>0</v>
      </c>
      <c r="Q56" s="5">
        <f>+'Estado Apropiacion Unidad y Sub'!AC152</f>
        <v>0</v>
      </c>
      <c r="R56" s="5">
        <f>+'Estado Apropiacion Unidad y Sub'!AD152</f>
        <v>0</v>
      </c>
      <c r="S56" s="5">
        <f>+'Estado Apropiacion Unidad y Sub'!AE152</f>
        <v>0</v>
      </c>
      <c r="T56" s="5">
        <f>+'Estado Apropiacion Unidad y Sub'!AF152</f>
        <v>0</v>
      </c>
      <c r="U56" s="5">
        <f>+'Estado Apropiacion Unidad y Sub'!AG152</f>
        <v>0</v>
      </c>
      <c r="V56" s="5">
        <f>+'Estado Apropiacion Unidad y Sub'!AH152</f>
        <v>0</v>
      </c>
      <c r="W56" s="5">
        <f>+'Estado Apropiacion Unidad y Sub'!AI152</f>
        <v>0</v>
      </c>
      <c r="X56" s="5">
        <f>+'Estado Apropiacion Unidad y Sub'!AJ152</f>
        <v>0</v>
      </c>
      <c r="Y56" s="5">
        <f>+'Estado Apropiacion Unidad y Sub'!AK152</f>
        <v>0</v>
      </c>
      <c r="Z56" s="5">
        <f>+'Estado Apropiacion Unidad y Sub'!AL152</f>
        <v>0</v>
      </c>
      <c r="AA56" s="5">
        <f>+'Estado Apropiacion Unidad y Sub'!AM152</f>
        <v>0</v>
      </c>
      <c r="AB56" s="5">
        <f>+'Estado Apropiacion Unidad y Sub'!AN152</f>
        <v>0</v>
      </c>
    </row>
    <row r="57" spans="1:28" ht="15" customHeight="1" x14ac:dyDescent="0.25">
      <c r="A57" s="24" t="s">
        <v>36</v>
      </c>
      <c r="B57" s="24" t="s">
        <v>37</v>
      </c>
      <c r="C57" s="24" t="s">
        <v>116</v>
      </c>
      <c r="D57" s="24" t="s">
        <v>117</v>
      </c>
      <c r="E57" s="24" t="s">
        <v>31</v>
      </c>
      <c r="F57" s="24" t="s">
        <v>32</v>
      </c>
      <c r="G57" s="24" t="s">
        <v>33</v>
      </c>
      <c r="H57" s="5">
        <f>+'Estado Apropiacion Unidad y Sub'!T155</f>
        <v>295000000</v>
      </c>
      <c r="I57" s="5">
        <f>+'Estado Apropiacion Unidad y Sub'!U155</f>
        <v>0</v>
      </c>
      <c r="J57" s="5">
        <f>+'Estado Apropiacion Unidad y Sub'!V155</f>
        <v>42200788.780000001</v>
      </c>
      <c r="K57" s="5">
        <f>+'Estado Apropiacion Unidad y Sub'!W155</f>
        <v>0</v>
      </c>
      <c r="L57" s="5">
        <f>+'Estado Apropiacion Unidad y Sub'!X155</f>
        <v>0</v>
      </c>
      <c r="M57" s="5">
        <f>+'Estado Apropiacion Unidad y Sub'!Y155</f>
        <v>252799211.22</v>
      </c>
      <c r="N57" s="5">
        <f>+'Estado Apropiacion Unidad y Sub'!Z155</f>
        <v>0</v>
      </c>
      <c r="O57" s="5">
        <f>+'Estado Apropiacion Unidad y Sub'!AA155</f>
        <v>252799211.22</v>
      </c>
      <c r="P57" s="5">
        <f>+'Estado Apropiacion Unidad y Sub'!AB155</f>
        <v>0</v>
      </c>
      <c r="Q57" s="5">
        <f>+'Estado Apropiacion Unidad y Sub'!AC155</f>
        <v>0</v>
      </c>
      <c r="R57" s="5">
        <f>+'Estado Apropiacion Unidad y Sub'!AD155</f>
        <v>0</v>
      </c>
      <c r="S57" s="5">
        <f>+'Estado Apropiacion Unidad y Sub'!AE155</f>
        <v>0</v>
      </c>
      <c r="T57" s="5">
        <f>+'Estado Apropiacion Unidad y Sub'!AF155</f>
        <v>0</v>
      </c>
      <c r="U57" s="5">
        <f>+'Estado Apropiacion Unidad y Sub'!AG155</f>
        <v>0</v>
      </c>
      <c r="V57" s="5">
        <f>+'Estado Apropiacion Unidad y Sub'!AH155</f>
        <v>0</v>
      </c>
      <c r="W57" s="5">
        <f>+'Estado Apropiacion Unidad y Sub'!AI155</f>
        <v>0</v>
      </c>
      <c r="X57" s="5">
        <f>+'Estado Apropiacion Unidad y Sub'!AJ155</f>
        <v>0</v>
      </c>
      <c r="Y57" s="5">
        <f>+'Estado Apropiacion Unidad y Sub'!AK155</f>
        <v>0</v>
      </c>
      <c r="Z57" s="5">
        <f>+'Estado Apropiacion Unidad y Sub'!AL155</f>
        <v>0</v>
      </c>
      <c r="AA57" s="5">
        <f>+'Estado Apropiacion Unidad y Sub'!AM155</f>
        <v>0</v>
      </c>
      <c r="AB57" s="5">
        <f>+'Estado Apropiacion Unidad y Sub'!AN155</f>
        <v>0</v>
      </c>
    </row>
    <row r="58" spans="1:28" ht="15" customHeight="1" x14ac:dyDescent="0.25">
      <c r="A58" s="24" t="s">
        <v>36</v>
      </c>
      <c r="B58" s="24" t="s">
        <v>37</v>
      </c>
      <c r="C58" s="24" t="s">
        <v>118</v>
      </c>
      <c r="D58" s="24" t="s">
        <v>119</v>
      </c>
      <c r="E58" s="24" t="s">
        <v>31</v>
      </c>
      <c r="F58" s="24" t="s">
        <v>32</v>
      </c>
      <c r="G58" s="24" t="s">
        <v>33</v>
      </c>
      <c r="H58" s="5">
        <f>+'Estado Apropiacion Unidad y Sub'!T158</f>
        <v>2000000</v>
      </c>
      <c r="I58" s="5">
        <f>+'Estado Apropiacion Unidad y Sub'!U158</f>
        <v>0</v>
      </c>
      <c r="J58" s="5">
        <f>+'Estado Apropiacion Unidad y Sub'!V158</f>
        <v>1529930.25</v>
      </c>
      <c r="K58" s="5">
        <f>+'Estado Apropiacion Unidad y Sub'!W158</f>
        <v>0</v>
      </c>
      <c r="L58" s="5">
        <f>+'Estado Apropiacion Unidad y Sub'!X158</f>
        <v>0</v>
      </c>
      <c r="M58" s="5">
        <f>+'Estado Apropiacion Unidad y Sub'!Y158</f>
        <v>470069.75</v>
      </c>
      <c r="N58" s="5">
        <f>+'Estado Apropiacion Unidad y Sub'!Z158</f>
        <v>0</v>
      </c>
      <c r="O58" s="5">
        <f>+'Estado Apropiacion Unidad y Sub'!AA158</f>
        <v>470069.75</v>
      </c>
      <c r="P58" s="5">
        <f>+'Estado Apropiacion Unidad y Sub'!AB158</f>
        <v>0</v>
      </c>
      <c r="Q58" s="5">
        <f>+'Estado Apropiacion Unidad y Sub'!AC158</f>
        <v>0</v>
      </c>
      <c r="R58" s="5">
        <f>+'Estado Apropiacion Unidad y Sub'!AD158</f>
        <v>0</v>
      </c>
      <c r="S58" s="5">
        <f>+'Estado Apropiacion Unidad y Sub'!AE158</f>
        <v>0</v>
      </c>
      <c r="T58" s="5">
        <f>+'Estado Apropiacion Unidad y Sub'!AF158</f>
        <v>0</v>
      </c>
      <c r="U58" s="5">
        <f>+'Estado Apropiacion Unidad y Sub'!AG158</f>
        <v>0</v>
      </c>
      <c r="V58" s="5">
        <f>+'Estado Apropiacion Unidad y Sub'!AH158</f>
        <v>0</v>
      </c>
      <c r="W58" s="5">
        <f>+'Estado Apropiacion Unidad y Sub'!AI158</f>
        <v>0</v>
      </c>
      <c r="X58" s="5">
        <f>+'Estado Apropiacion Unidad y Sub'!AJ158</f>
        <v>0</v>
      </c>
      <c r="Y58" s="5">
        <f>+'Estado Apropiacion Unidad y Sub'!AK158</f>
        <v>0</v>
      </c>
      <c r="Z58" s="5">
        <f>+'Estado Apropiacion Unidad y Sub'!AL158</f>
        <v>0</v>
      </c>
      <c r="AA58" s="5">
        <f>+'Estado Apropiacion Unidad y Sub'!AM158</f>
        <v>0</v>
      </c>
      <c r="AB58" s="5">
        <f>+'Estado Apropiacion Unidad y Sub'!AN158</f>
        <v>0</v>
      </c>
    </row>
    <row r="59" spans="1:28" ht="15" customHeight="1" x14ac:dyDescent="0.25">
      <c r="A59" s="24" t="s">
        <v>36</v>
      </c>
      <c r="B59" s="24" t="s">
        <v>37</v>
      </c>
      <c r="C59" s="24" t="s">
        <v>120</v>
      </c>
      <c r="D59" s="24" t="s">
        <v>95</v>
      </c>
      <c r="E59" s="24" t="s">
        <v>31</v>
      </c>
      <c r="F59" s="24" t="s">
        <v>32</v>
      </c>
      <c r="G59" s="24" t="s">
        <v>33</v>
      </c>
      <c r="H59" s="5">
        <f>+'Estado Apropiacion Unidad y Sub'!T161</f>
        <v>170000000</v>
      </c>
      <c r="I59" s="5">
        <f>+'Estado Apropiacion Unidad y Sub'!U161</f>
        <v>0</v>
      </c>
      <c r="J59" s="5">
        <f>+'Estado Apropiacion Unidad y Sub'!V161</f>
        <v>1810160</v>
      </c>
      <c r="K59" s="5">
        <f>+'Estado Apropiacion Unidad y Sub'!W161</f>
        <v>0</v>
      </c>
      <c r="L59" s="5">
        <f>+'Estado Apropiacion Unidad y Sub'!X161</f>
        <v>0</v>
      </c>
      <c r="M59" s="5">
        <f>+'Estado Apropiacion Unidad y Sub'!Y161</f>
        <v>168189840</v>
      </c>
      <c r="N59" s="5">
        <f>+'Estado Apropiacion Unidad y Sub'!Z161</f>
        <v>0</v>
      </c>
      <c r="O59" s="5">
        <f>+'Estado Apropiacion Unidad y Sub'!AA161</f>
        <v>168189840</v>
      </c>
      <c r="P59" s="5">
        <f>+'Estado Apropiacion Unidad y Sub'!AB161</f>
        <v>0</v>
      </c>
      <c r="Q59" s="5">
        <f>+'Estado Apropiacion Unidad y Sub'!AC161</f>
        <v>0</v>
      </c>
      <c r="R59" s="5">
        <f>+'Estado Apropiacion Unidad y Sub'!AD161</f>
        <v>0</v>
      </c>
      <c r="S59" s="5">
        <f>+'Estado Apropiacion Unidad y Sub'!AE161</f>
        <v>0</v>
      </c>
      <c r="T59" s="5">
        <f>+'Estado Apropiacion Unidad y Sub'!AF161</f>
        <v>0</v>
      </c>
      <c r="U59" s="5">
        <f>+'Estado Apropiacion Unidad y Sub'!AG161</f>
        <v>0</v>
      </c>
      <c r="V59" s="5">
        <f>+'Estado Apropiacion Unidad y Sub'!AH161</f>
        <v>0</v>
      </c>
      <c r="W59" s="5">
        <f>+'Estado Apropiacion Unidad y Sub'!AI161</f>
        <v>0</v>
      </c>
      <c r="X59" s="5">
        <f>+'Estado Apropiacion Unidad y Sub'!AJ161</f>
        <v>0</v>
      </c>
      <c r="Y59" s="5">
        <f>+'Estado Apropiacion Unidad y Sub'!AK161</f>
        <v>0</v>
      </c>
      <c r="Z59" s="5">
        <f>+'Estado Apropiacion Unidad y Sub'!AL161</f>
        <v>0</v>
      </c>
      <c r="AA59" s="5">
        <f>+'Estado Apropiacion Unidad y Sub'!AM161</f>
        <v>0</v>
      </c>
      <c r="AB59" s="5">
        <f>+'Estado Apropiacion Unidad y Sub'!AN161</f>
        <v>0</v>
      </c>
    </row>
    <row r="60" spans="1:28" ht="15" customHeight="1" x14ac:dyDescent="0.25">
      <c r="A60" s="24" t="s">
        <v>36</v>
      </c>
      <c r="B60" s="24" t="s">
        <v>37</v>
      </c>
      <c r="C60" s="24" t="s">
        <v>121</v>
      </c>
      <c r="D60" s="24" t="s">
        <v>122</v>
      </c>
      <c r="E60" s="24" t="s">
        <v>31</v>
      </c>
      <c r="F60" s="24" t="s">
        <v>32</v>
      </c>
      <c r="G60" s="24" t="s">
        <v>33</v>
      </c>
      <c r="H60" s="5">
        <f>+'Estado Apropiacion Unidad y Sub'!T164</f>
        <v>438515768</v>
      </c>
      <c r="I60" s="5">
        <f>+'Estado Apropiacion Unidad y Sub'!U164</f>
        <v>0</v>
      </c>
      <c r="J60" s="5">
        <f>+'Estado Apropiacion Unidad y Sub'!V164</f>
        <v>5234559</v>
      </c>
      <c r="K60" s="5">
        <f>+'Estado Apropiacion Unidad y Sub'!W164</f>
        <v>0</v>
      </c>
      <c r="L60" s="5">
        <f>+'Estado Apropiacion Unidad y Sub'!X164</f>
        <v>0</v>
      </c>
      <c r="M60" s="5">
        <f>+'Estado Apropiacion Unidad y Sub'!Y164</f>
        <v>433281209</v>
      </c>
      <c r="N60" s="5">
        <f>+'Estado Apropiacion Unidad y Sub'!Z164</f>
        <v>0</v>
      </c>
      <c r="O60" s="5">
        <f>+'Estado Apropiacion Unidad y Sub'!AA164</f>
        <v>433281209</v>
      </c>
      <c r="P60" s="5">
        <f>+'Estado Apropiacion Unidad y Sub'!AB164</f>
        <v>0</v>
      </c>
      <c r="Q60" s="5">
        <f>+'Estado Apropiacion Unidad y Sub'!AC164</f>
        <v>0</v>
      </c>
      <c r="R60" s="5">
        <f>+'Estado Apropiacion Unidad y Sub'!AD164</f>
        <v>0</v>
      </c>
      <c r="S60" s="5">
        <f>+'Estado Apropiacion Unidad y Sub'!AE164</f>
        <v>0</v>
      </c>
      <c r="T60" s="5">
        <f>+'Estado Apropiacion Unidad y Sub'!AF164</f>
        <v>0</v>
      </c>
      <c r="U60" s="5">
        <f>+'Estado Apropiacion Unidad y Sub'!AG164</f>
        <v>0</v>
      </c>
      <c r="V60" s="5">
        <f>+'Estado Apropiacion Unidad y Sub'!AH164</f>
        <v>0</v>
      </c>
      <c r="W60" s="5">
        <f>+'Estado Apropiacion Unidad y Sub'!AI164</f>
        <v>0</v>
      </c>
      <c r="X60" s="5">
        <f>+'Estado Apropiacion Unidad y Sub'!AJ164</f>
        <v>0</v>
      </c>
      <c r="Y60" s="5">
        <f>+'Estado Apropiacion Unidad y Sub'!AK164</f>
        <v>0</v>
      </c>
      <c r="Z60" s="5">
        <f>+'Estado Apropiacion Unidad y Sub'!AL164</f>
        <v>0</v>
      </c>
      <c r="AA60" s="5">
        <f>+'Estado Apropiacion Unidad y Sub'!AM164</f>
        <v>0</v>
      </c>
      <c r="AB60" s="5">
        <f>+'Estado Apropiacion Unidad y Sub'!AN164</f>
        <v>0</v>
      </c>
    </row>
    <row r="61" spans="1:28" ht="15" customHeight="1" x14ac:dyDescent="0.25">
      <c r="A61" s="24" t="s">
        <v>36</v>
      </c>
      <c r="B61" s="24" t="s">
        <v>37</v>
      </c>
      <c r="C61" s="24" t="s">
        <v>123</v>
      </c>
      <c r="D61" s="24" t="s">
        <v>124</v>
      </c>
      <c r="E61" s="24" t="s">
        <v>31</v>
      </c>
      <c r="F61" s="24" t="s">
        <v>32</v>
      </c>
      <c r="G61" s="24" t="s">
        <v>33</v>
      </c>
      <c r="H61" s="5">
        <f>+'Estado Apropiacion Unidad y Sub'!T169</f>
        <v>52000000</v>
      </c>
      <c r="I61" s="5">
        <f>+'Estado Apropiacion Unidad y Sub'!U169</f>
        <v>0</v>
      </c>
      <c r="J61" s="5">
        <f>+'Estado Apropiacion Unidad y Sub'!V169</f>
        <v>19467151.68</v>
      </c>
      <c r="K61" s="5">
        <f>+'Estado Apropiacion Unidad y Sub'!W169</f>
        <v>0</v>
      </c>
      <c r="L61" s="5">
        <f>+'Estado Apropiacion Unidad y Sub'!X169</f>
        <v>0</v>
      </c>
      <c r="M61" s="5">
        <f>+'Estado Apropiacion Unidad y Sub'!Y169</f>
        <v>32532848.32</v>
      </c>
      <c r="N61" s="5">
        <f>+'Estado Apropiacion Unidad y Sub'!Z169</f>
        <v>0</v>
      </c>
      <c r="O61" s="5">
        <f>+'Estado Apropiacion Unidad y Sub'!AA169</f>
        <v>32532848.32</v>
      </c>
      <c r="P61" s="5">
        <f>+'Estado Apropiacion Unidad y Sub'!AB169</f>
        <v>0</v>
      </c>
      <c r="Q61" s="5">
        <f>+'Estado Apropiacion Unidad y Sub'!AC169</f>
        <v>0</v>
      </c>
      <c r="R61" s="5">
        <f>+'Estado Apropiacion Unidad y Sub'!AD169</f>
        <v>0</v>
      </c>
      <c r="S61" s="5">
        <f>+'Estado Apropiacion Unidad y Sub'!AE169</f>
        <v>0</v>
      </c>
      <c r="T61" s="5">
        <f>+'Estado Apropiacion Unidad y Sub'!AF169</f>
        <v>0</v>
      </c>
      <c r="U61" s="5">
        <f>+'Estado Apropiacion Unidad y Sub'!AG169</f>
        <v>0</v>
      </c>
      <c r="V61" s="5">
        <f>+'Estado Apropiacion Unidad y Sub'!AH169</f>
        <v>0</v>
      </c>
      <c r="W61" s="5">
        <f>+'Estado Apropiacion Unidad y Sub'!AI169</f>
        <v>0</v>
      </c>
      <c r="X61" s="5">
        <f>+'Estado Apropiacion Unidad y Sub'!AJ169</f>
        <v>0</v>
      </c>
      <c r="Y61" s="5">
        <f>+'Estado Apropiacion Unidad y Sub'!AK169</f>
        <v>0</v>
      </c>
      <c r="Z61" s="5">
        <f>+'Estado Apropiacion Unidad y Sub'!AL169</f>
        <v>0</v>
      </c>
      <c r="AA61" s="5">
        <f>+'Estado Apropiacion Unidad y Sub'!AM169</f>
        <v>0</v>
      </c>
      <c r="AB61" s="5">
        <f>+'Estado Apropiacion Unidad y Sub'!AN169</f>
        <v>0</v>
      </c>
    </row>
    <row r="62" spans="1:28" ht="15" customHeight="1" x14ac:dyDescent="0.25">
      <c r="A62" s="24" t="s">
        <v>36</v>
      </c>
      <c r="B62" s="24" t="s">
        <v>37</v>
      </c>
      <c r="C62" s="24" t="s">
        <v>125</v>
      </c>
      <c r="D62" s="24" t="s">
        <v>99</v>
      </c>
      <c r="E62" s="24" t="s">
        <v>31</v>
      </c>
      <c r="F62" s="24" t="s">
        <v>32</v>
      </c>
      <c r="G62" s="24" t="s">
        <v>33</v>
      </c>
      <c r="H62" s="5">
        <f>+'Estado Apropiacion Unidad y Sub'!T172</f>
        <v>6000000</v>
      </c>
      <c r="I62" s="5">
        <f>+'Estado Apropiacion Unidad y Sub'!U172</f>
        <v>0</v>
      </c>
      <c r="J62" s="5">
        <f>+'Estado Apropiacion Unidad y Sub'!V172</f>
        <v>4021615.24</v>
      </c>
      <c r="K62" s="5">
        <f>+'Estado Apropiacion Unidad y Sub'!W172</f>
        <v>0</v>
      </c>
      <c r="L62" s="5">
        <f>+'Estado Apropiacion Unidad y Sub'!X172</f>
        <v>0</v>
      </c>
      <c r="M62" s="5">
        <f>+'Estado Apropiacion Unidad y Sub'!Y172</f>
        <v>1978384.76</v>
      </c>
      <c r="N62" s="5">
        <f>+'Estado Apropiacion Unidad y Sub'!Z172</f>
        <v>0</v>
      </c>
      <c r="O62" s="5">
        <f>+'Estado Apropiacion Unidad y Sub'!AA172</f>
        <v>1978384.76</v>
      </c>
      <c r="P62" s="5">
        <f>+'Estado Apropiacion Unidad y Sub'!AB172</f>
        <v>0</v>
      </c>
      <c r="Q62" s="5">
        <f>+'Estado Apropiacion Unidad y Sub'!AC172</f>
        <v>0</v>
      </c>
      <c r="R62" s="5">
        <f>+'Estado Apropiacion Unidad y Sub'!AD172</f>
        <v>0</v>
      </c>
      <c r="S62" s="5">
        <f>+'Estado Apropiacion Unidad y Sub'!AE172</f>
        <v>0</v>
      </c>
      <c r="T62" s="5">
        <f>+'Estado Apropiacion Unidad y Sub'!AF172</f>
        <v>0</v>
      </c>
      <c r="U62" s="5">
        <f>+'Estado Apropiacion Unidad y Sub'!AG172</f>
        <v>0</v>
      </c>
      <c r="V62" s="5">
        <f>+'Estado Apropiacion Unidad y Sub'!AH172</f>
        <v>0</v>
      </c>
      <c r="W62" s="5">
        <f>+'Estado Apropiacion Unidad y Sub'!AI172</f>
        <v>0</v>
      </c>
      <c r="X62" s="5">
        <f>+'Estado Apropiacion Unidad y Sub'!AJ172</f>
        <v>0</v>
      </c>
      <c r="Y62" s="5">
        <f>+'Estado Apropiacion Unidad y Sub'!AK172</f>
        <v>0</v>
      </c>
      <c r="Z62" s="5">
        <f>+'Estado Apropiacion Unidad y Sub'!AL172</f>
        <v>0</v>
      </c>
      <c r="AA62" s="5">
        <f>+'Estado Apropiacion Unidad y Sub'!AM172</f>
        <v>0</v>
      </c>
      <c r="AB62" s="5">
        <f>+'Estado Apropiacion Unidad y Sub'!AN172</f>
        <v>0</v>
      </c>
    </row>
    <row r="63" spans="1:28" ht="15" customHeight="1" x14ac:dyDescent="0.25">
      <c r="A63" s="24" t="s">
        <v>36</v>
      </c>
      <c r="B63" s="24" t="s">
        <v>37</v>
      </c>
      <c r="C63" s="24" t="s">
        <v>126</v>
      </c>
      <c r="D63" s="24" t="s">
        <v>127</v>
      </c>
      <c r="E63" s="24" t="s">
        <v>31</v>
      </c>
      <c r="F63" s="24" t="s">
        <v>32</v>
      </c>
      <c r="G63" s="24" t="s">
        <v>33</v>
      </c>
      <c r="H63" s="5">
        <f>+'Estado Apropiacion Unidad y Sub'!T175</f>
        <v>12680000</v>
      </c>
      <c r="I63" s="5">
        <f>+'Estado Apropiacion Unidad y Sub'!U175</f>
        <v>0</v>
      </c>
      <c r="J63" s="5">
        <f>+'Estado Apropiacion Unidad y Sub'!V175</f>
        <v>0</v>
      </c>
      <c r="K63" s="5">
        <f>+'Estado Apropiacion Unidad y Sub'!W175</f>
        <v>0</v>
      </c>
      <c r="L63" s="5">
        <f>+'Estado Apropiacion Unidad y Sub'!X175</f>
        <v>0</v>
      </c>
      <c r="M63" s="5">
        <f>+'Estado Apropiacion Unidad y Sub'!Y175</f>
        <v>12680000</v>
      </c>
      <c r="N63" s="5">
        <f>+'Estado Apropiacion Unidad y Sub'!Z175</f>
        <v>0</v>
      </c>
      <c r="O63" s="5">
        <f>+'Estado Apropiacion Unidad y Sub'!AA175</f>
        <v>12680000</v>
      </c>
      <c r="P63" s="5">
        <f>+'Estado Apropiacion Unidad y Sub'!AB175</f>
        <v>0</v>
      </c>
      <c r="Q63" s="5">
        <f>+'Estado Apropiacion Unidad y Sub'!AC175</f>
        <v>0</v>
      </c>
      <c r="R63" s="5">
        <f>+'Estado Apropiacion Unidad y Sub'!AD175</f>
        <v>0</v>
      </c>
      <c r="S63" s="5">
        <f>+'Estado Apropiacion Unidad y Sub'!AE175</f>
        <v>0</v>
      </c>
      <c r="T63" s="5">
        <f>+'Estado Apropiacion Unidad y Sub'!AF175</f>
        <v>0</v>
      </c>
      <c r="U63" s="5">
        <f>+'Estado Apropiacion Unidad y Sub'!AG175</f>
        <v>0</v>
      </c>
      <c r="V63" s="5">
        <f>+'Estado Apropiacion Unidad y Sub'!AH175</f>
        <v>0</v>
      </c>
      <c r="W63" s="5">
        <f>+'Estado Apropiacion Unidad y Sub'!AI175</f>
        <v>0</v>
      </c>
      <c r="X63" s="5">
        <f>+'Estado Apropiacion Unidad y Sub'!AJ175</f>
        <v>0</v>
      </c>
      <c r="Y63" s="5">
        <f>+'Estado Apropiacion Unidad y Sub'!AK175</f>
        <v>0</v>
      </c>
      <c r="Z63" s="5">
        <f>+'Estado Apropiacion Unidad y Sub'!AL175</f>
        <v>0</v>
      </c>
      <c r="AA63" s="5">
        <f>+'Estado Apropiacion Unidad y Sub'!AM175</f>
        <v>0</v>
      </c>
      <c r="AB63" s="5">
        <f>+'Estado Apropiacion Unidad y Sub'!AN175</f>
        <v>0</v>
      </c>
    </row>
    <row r="64" spans="1:28" ht="15" customHeight="1" x14ac:dyDescent="0.25">
      <c r="A64" s="24" t="s">
        <v>36</v>
      </c>
      <c r="B64" s="24" t="s">
        <v>37</v>
      </c>
      <c r="C64" s="24" t="s">
        <v>128</v>
      </c>
      <c r="D64" s="24" t="s">
        <v>129</v>
      </c>
      <c r="E64" s="24" t="s">
        <v>31</v>
      </c>
      <c r="F64" s="24" t="s">
        <v>32</v>
      </c>
      <c r="G64" s="24" t="s">
        <v>33</v>
      </c>
      <c r="H64" s="5">
        <f>+'Estado Apropiacion Unidad y Sub'!T178</f>
        <v>35600000</v>
      </c>
      <c r="I64" s="5">
        <f>+'Estado Apropiacion Unidad y Sub'!U178</f>
        <v>0</v>
      </c>
      <c r="J64" s="5">
        <f>+'Estado Apropiacion Unidad y Sub'!V178</f>
        <v>800000</v>
      </c>
      <c r="K64" s="5">
        <f>+'Estado Apropiacion Unidad y Sub'!W178</f>
        <v>0</v>
      </c>
      <c r="L64" s="5">
        <f>+'Estado Apropiacion Unidad y Sub'!X178</f>
        <v>0</v>
      </c>
      <c r="M64" s="5">
        <f>+'Estado Apropiacion Unidad y Sub'!Y178</f>
        <v>34800000</v>
      </c>
      <c r="N64" s="5">
        <f>+'Estado Apropiacion Unidad y Sub'!Z178</f>
        <v>0</v>
      </c>
      <c r="O64" s="5">
        <f>+'Estado Apropiacion Unidad y Sub'!AA178</f>
        <v>34800000</v>
      </c>
      <c r="P64" s="5">
        <f>+'Estado Apropiacion Unidad y Sub'!AB178</f>
        <v>0</v>
      </c>
      <c r="Q64" s="5">
        <f>+'Estado Apropiacion Unidad y Sub'!AC178</f>
        <v>0</v>
      </c>
      <c r="R64" s="5">
        <f>+'Estado Apropiacion Unidad y Sub'!AD178</f>
        <v>0</v>
      </c>
      <c r="S64" s="5">
        <f>+'Estado Apropiacion Unidad y Sub'!AE178</f>
        <v>0</v>
      </c>
      <c r="T64" s="5">
        <f>+'Estado Apropiacion Unidad y Sub'!AF178</f>
        <v>0</v>
      </c>
      <c r="U64" s="5">
        <f>+'Estado Apropiacion Unidad y Sub'!AG178</f>
        <v>0</v>
      </c>
      <c r="V64" s="5">
        <f>+'Estado Apropiacion Unidad y Sub'!AH178</f>
        <v>0</v>
      </c>
      <c r="W64" s="5">
        <f>+'Estado Apropiacion Unidad y Sub'!AI178</f>
        <v>0</v>
      </c>
      <c r="X64" s="5">
        <f>+'Estado Apropiacion Unidad y Sub'!AJ178</f>
        <v>0</v>
      </c>
      <c r="Y64" s="5">
        <f>+'Estado Apropiacion Unidad y Sub'!AK178</f>
        <v>0</v>
      </c>
      <c r="Z64" s="5">
        <f>+'Estado Apropiacion Unidad y Sub'!AL178</f>
        <v>0</v>
      </c>
      <c r="AA64" s="5">
        <f>+'Estado Apropiacion Unidad y Sub'!AM178</f>
        <v>0</v>
      </c>
      <c r="AB64" s="5">
        <f>+'Estado Apropiacion Unidad y Sub'!AN178</f>
        <v>0</v>
      </c>
    </row>
    <row r="65" spans="1:28" ht="15" customHeight="1" x14ac:dyDescent="0.25">
      <c r="A65" s="24" t="s">
        <v>36</v>
      </c>
      <c r="B65" s="24" t="s">
        <v>37</v>
      </c>
      <c r="C65" s="24" t="s">
        <v>130</v>
      </c>
      <c r="D65" s="24" t="s">
        <v>131</v>
      </c>
      <c r="E65" s="24" t="s">
        <v>31</v>
      </c>
      <c r="F65" s="24" t="s">
        <v>32</v>
      </c>
      <c r="G65" s="24" t="s">
        <v>33</v>
      </c>
      <c r="H65" s="5">
        <f>+'Estado Apropiacion Unidad y Sub'!T181</f>
        <v>110000000</v>
      </c>
      <c r="I65" s="5">
        <f>+'Estado Apropiacion Unidad y Sub'!U181</f>
        <v>0</v>
      </c>
      <c r="J65" s="5">
        <f>+'Estado Apropiacion Unidad y Sub'!V181</f>
        <v>17265875</v>
      </c>
      <c r="K65" s="5">
        <f>+'Estado Apropiacion Unidad y Sub'!W181</f>
        <v>0</v>
      </c>
      <c r="L65" s="5">
        <f>+'Estado Apropiacion Unidad y Sub'!X181</f>
        <v>0</v>
      </c>
      <c r="M65" s="5">
        <f>+'Estado Apropiacion Unidad y Sub'!Y181</f>
        <v>92734125</v>
      </c>
      <c r="N65" s="5">
        <f>+'Estado Apropiacion Unidad y Sub'!Z181</f>
        <v>0</v>
      </c>
      <c r="O65" s="5">
        <f>+'Estado Apropiacion Unidad y Sub'!AA181</f>
        <v>92734125</v>
      </c>
      <c r="P65" s="5">
        <f>+'Estado Apropiacion Unidad y Sub'!AB181</f>
        <v>0</v>
      </c>
      <c r="Q65" s="5">
        <f>+'Estado Apropiacion Unidad y Sub'!AC181</f>
        <v>0</v>
      </c>
      <c r="R65" s="5">
        <f>+'Estado Apropiacion Unidad y Sub'!AD181</f>
        <v>0</v>
      </c>
      <c r="S65" s="5">
        <f>+'Estado Apropiacion Unidad y Sub'!AE181</f>
        <v>0</v>
      </c>
      <c r="T65" s="5">
        <f>+'Estado Apropiacion Unidad y Sub'!AF181</f>
        <v>0</v>
      </c>
      <c r="U65" s="5">
        <f>+'Estado Apropiacion Unidad y Sub'!AG181</f>
        <v>0</v>
      </c>
      <c r="V65" s="5">
        <f>+'Estado Apropiacion Unidad y Sub'!AH181</f>
        <v>0</v>
      </c>
      <c r="W65" s="5">
        <f>+'Estado Apropiacion Unidad y Sub'!AI181</f>
        <v>0</v>
      </c>
      <c r="X65" s="5">
        <f>+'Estado Apropiacion Unidad y Sub'!AJ181</f>
        <v>0</v>
      </c>
      <c r="Y65" s="5">
        <f>+'Estado Apropiacion Unidad y Sub'!AK181</f>
        <v>0</v>
      </c>
      <c r="Z65" s="5">
        <f>+'Estado Apropiacion Unidad y Sub'!AL181</f>
        <v>0</v>
      </c>
      <c r="AA65" s="5">
        <f>+'Estado Apropiacion Unidad y Sub'!AM181</f>
        <v>0</v>
      </c>
      <c r="AB65" s="5">
        <f>+'Estado Apropiacion Unidad y Sub'!AN181</f>
        <v>0</v>
      </c>
    </row>
    <row r="66" spans="1:28" ht="15" customHeight="1" x14ac:dyDescent="0.25">
      <c r="A66" s="24" t="s">
        <v>36</v>
      </c>
      <c r="B66" s="24" t="s">
        <v>37</v>
      </c>
      <c r="C66" s="24" t="s">
        <v>132</v>
      </c>
      <c r="D66" s="24" t="s">
        <v>133</v>
      </c>
      <c r="E66" s="24" t="s">
        <v>31</v>
      </c>
      <c r="F66" s="24" t="s">
        <v>32</v>
      </c>
      <c r="G66" s="24" t="s">
        <v>33</v>
      </c>
      <c r="H66" s="5">
        <f>+'Estado Apropiacion Unidad y Sub'!T184</f>
        <v>15000000</v>
      </c>
      <c r="I66" s="5">
        <f>+'Estado Apropiacion Unidad y Sub'!U184</f>
        <v>0</v>
      </c>
      <c r="J66" s="5">
        <f>+'Estado Apropiacion Unidad y Sub'!V184</f>
        <v>0</v>
      </c>
      <c r="K66" s="5">
        <f>+'Estado Apropiacion Unidad y Sub'!W184</f>
        <v>0</v>
      </c>
      <c r="L66" s="5">
        <f>+'Estado Apropiacion Unidad y Sub'!X184</f>
        <v>0</v>
      </c>
      <c r="M66" s="5">
        <f>+'Estado Apropiacion Unidad y Sub'!Y184</f>
        <v>15000000</v>
      </c>
      <c r="N66" s="5">
        <f>+'Estado Apropiacion Unidad y Sub'!Z184</f>
        <v>0</v>
      </c>
      <c r="O66" s="5">
        <f>+'Estado Apropiacion Unidad y Sub'!AA184</f>
        <v>15000000</v>
      </c>
      <c r="P66" s="5">
        <f>+'Estado Apropiacion Unidad y Sub'!AB184</f>
        <v>0</v>
      </c>
      <c r="Q66" s="5">
        <f>+'Estado Apropiacion Unidad y Sub'!AC184</f>
        <v>0</v>
      </c>
      <c r="R66" s="5">
        <f>+'Estado Apropiacion Unidad y Sub'!AD184</f>
        <v>0</v>
      </c>
      <c r="S66" s="5">
        <f>+'Estado Apropiacion Unidad y Sub'!AE184</f>
        <v>0</v>
      </c>
      <c r="T66" s="5">
        <f>+'Estado Apropiacion Unidad y Sub'!AF184</f>
        <v>0</v>
      </c>
      <c r="U66" s="5">
        <f>+'Estado Apropiacion Unidad y Sub'!AG184</f>
        <v>0</v>
      </c>
      <c r="V66" s="5">
        <f>+'Estado Apropiacion Unidad y Sub'!AH184</f>
        <v>0</v>
      </c>
      <c r="W66" s="5">
        <f>+'Estado Apropiacion Unidad y Sub'!AI184</f>
        <v>0</v>
      </c>
      <c r="X66" s="5">
        <f>+'Estado Apropiacion Unidad y Sub'!AJ184</f>
        <v>0</v>
      </c>
      <c r="Y66" s="5">
        <f>+'Estado Apropiacion Unidad y Sub'!AK184</f>
        <v>0</v>
      </c>
      <c r="Z66" s="5">
        <f>+'Estado Apropiacion Unidad y Sub'!AL184</f>
        <v>0</v>
      </c>
      <c r="AA66" s="5">
        <f>+'Estado Apropiacion Unidad y Sub'!AM184</f>
        <v>0</v>
      </c>
      <c r="AB66" s="5">
        <f>+'Estado Apropiacion Unidad y Sub'!AN184</f>
        <v>0</v>
      </c>
    </row>
    <row r="67" spans="1:28" ht="15" customHeight="1" x14ac:dyDescent="0.25">
      <c r="A67" s="24" t="s">
        <v>36</v>
      </c>
      <c r="B67" s="24" t="s">
        <v>37</v>
      </c>
      <c r="C67" s="24" t="s">
        <v>134</v>
      </c>
      <c r="D67" s="24" t="s">
        <v>135</v>
      </c>
      <c r="E67" s="24" t="s">
        <v>31</v>
      </c>
      <c r="F67" s="24" t="s">
        <v>32</v>
      </c>
      <c r="G67" s="24" t="s">
        <v>33</v>
      </c>
      <c r="H67" s="5">
        <f>+'Estado Apropiacion Unidad y Sub'!T187</f>
        <v>120000000</v>
      </c>
      <c r="I67" s="5">
        <f>+'Estado Apropiacion Unidad y Sub'!U187</f>
        <v>19894505</v>
      </c>
      <c r="J67" s="5">
        <f>+'Estado Apropiacion Unidad y Sub'!V187</f>
        <v>0</v>
      </c>
      <c r="K67" s="5">
        <f>+'Estado Apropiacion Unidad y Sub'!W187</f>
        <v>0</v>
      </c>
      <c r="L67" s="5">
        <f>+'Estado Apropiacion Unidad y Sub'!X187</f>
        <v>0</v>
      </c>
      <c r="M67" s="5">
        <f>+'Estado Apropiacion Unidad y Sub'!Y187</f>
        <v>139894505</v>
      </c>
      <c r="N67" s="5">
        <f>+'Estado Apropiacion Unidad y Sub'!Z187</f>
        <v>0</v>
      </c>
      <c r="O67" s="5">
        <f>+'Estado Apropiacion Unidad y Sub'!AA187</f>
        <v>139894505</v>
      </c>
      <c r="P67" s="5">
        <f>+'Estado Apropiacion Unidad y Sub'!AB187</f>
        <v>0</v>
      </c>
      <c r="Q67" s="5">
        <f>+'Estado Apropiacion Unidad y Sub'!AC187</f>
        <v>0</v>
      </c>
      <c r="R67" s="5">
        <f>+'Estado Apropiacion Unidad y Sub'!AD187</f>
        <v>0</v>
      </c>
      <c r="S67" s="5">
        <f>+'Estado Apropiacion Unidad y Sub'!AE187</f>
        <v>0</v>
      </c>
      <c r="T67" s="5">
        <f>+'Estado Apropiacion Unidad y Sub'!AF187</f>
        <v>0</v>
      </c>
      <c r="U67" s="5">
        <f>+'Estado Apropiacion Unidad y Sub'!AG187</f>
        <v>0</v>
      </c>
      <c r="V67" s="5">
        <f>+'Estado Apropiacion Unidad y Sub'!AH187</f>
        <v>0</v>
      </c>
      <c r="W67" s="5">
        <f>+'Estado Apropiacion Unidad y Sub'!AI187</f>
        <v>0</v>
      </c>
      <c r="X67" s="5">
        <f>+'Estado Apropiacion Unidad y Sub'!AJ187</f>
        <v>0</v>
      </c>
      <c r="Y67" s="5">
        <f>+'Estado Apropiacion Unidad y Sub'!AK187</f>
        <v>0</v>
      </c>
      <c r="Z67" s="5">
        <f>+'Estado Apropiacion Unidad y Sub'!AL187</f>
        <v>0</v>
      </c>
      <c r="AA67" s="5">
        <f>+'Estado Apropiacion Unidad y Sub'!AM187</f>
        <v>0</v>
      </c>
      <c r="AB67" s="5">
        <f>+'Estado Apropiacion Unidad y Sub'!AN187</f>
        <v>0</v>
      </c>
    </row>
    <row r="68" spans="1:28" ht="15" customHeight="1" x14ac:dyDescent="0.25">
      <c r="A68" s="24" t="s">
        <v>36</v>
      </c>
      <c r="B68" s="24" t="s">
        <v>37</v>
      </c>
      <c r="C68" s="24" t="s">
        <v>136</v>
      </c>
      <c r="D68" s="24" t="s">
        <v>137</v>
      </c>
      <c r="E68" s="24" t="s">
        <v>31</v>
      </c>
      <c r="F68" s="24" t="s">
        <v>32</v>
      </c>
      <c r="G68" s="24" t="s">
        <v>33</v>
      </c>
      <c r="H68" s="5">
        <f>+'Estado Apropiacion Unidad y Sub'!T190</f>
        <v>724600000</v>
      </c>
      <c r="I68" s="5">
        <f>+'Estado Apropiacion Unidad y Sub'!U190</f>
        <v>0</v>
      </c>
      <c r="J68" s="5">
        <f>+'Estado Apropiacion Unidad y Sub'!V190</f>
        <v>0</v>
      </c>
      <c r="K68" s="5">
        <f>+'Estado Apropiacion Unidad y Sub'!W190</f>
        <v>0</v>
      </c>
      <c r="L68" s="5">
        <f>+'Estado Apropiacion Unidad y Sub'!X190</f>
        <v>0</v>
      </c>
      <c r="M68" s="5">
        <f>+'Estado Apropiacion Unidad y Sub'!Y190</f>
        <v>724600000</v>
      </c>
      <c r="N68" s="5">
        <f>+'Estado Apropiacion Unidad y Sub'!Z190</f>
        <v>0</v>
      </c>
      <c r="O68" s="5">
        <f>+'Estado Apropiacion Unidad y Sub'!AA190</f>
        <v>724600000</v>
      </c>
      <c r="P68" s="5">
        <f>+'Estado Apropiacion Unidad y Sub'!AB190</f>
        <v>0</v>
      </c>
      <c r="Q68" s="5">
        <f>+'Estado Apropiacion Unidad y Sub'!AC190</f>
        <v>0</v>
      </c>
      <c r="R68" s="5">
        <f>+'Estado Apropiacion Unidad y Sub'!AD190</f>
        <v>0</v>
      </c>
      <c r="S68" s="5">
        <f>+'Estado Apropiacion Unidad y Sub'!AE190</f>
        <v>0</v>
      </c>
      <c r="T68" s="5">
        <f>+'Estado Apropiacion Unidad y Sub'!AF190</f>
        <v>0</v>
      </c>
      <c r="U68" s="5">
        <f>+'Estado Apropiacion Unidad y Sub'!AG190</f>
        <v>0</v>
      </c>
      <c r="V68" s="5">
        <f>+'Estado Apropiacion Unidad y Sub'!AH190</f>
        <v>0</v>
      </c>
      <c r="W68" s="5">
        <f>+'Estado Apropiacion Unidad y Sub'!AI190</f>
        <v>0</v>
      </c>
      <c r="X68" s="5">
        <f>+'Estado Apropiacion Unidad y Sub'!AJ190</f>
        <v>0</v>
      </c>
      <c r="Y68" s="5">
        <f>+'Estado Apropiacion Unidad y Sub'!AK190</f>
        <v>0</v>
      </c>
      <c r="Z68" s="5">
        <f>+'Estado Apropiacion Unidad y Sub'!AL190</f>
        <v>0</v>
      </c>
      <c r="AA68" s="5">
        <f>+'Estado Apropiacion Unidad y Sub'!AM190</f>
        <v>0</v>
      </c>
      <c r="AB68" s="5">
        <f>+'Estado Apropiacion Unidad y Sub'!AN190</f>
        <v>0</v>
      </c>
    </row>
    <row r="69" spans="1:28" ht="15" customHeight="1" x14ac:dyDescent="0.25">
      <c r="A69" s="24" t="s">
        <v>36</v>
      </c>
      <c r="B69" s="24" t="s">
        <v>37</v>
      </c>
      <c r="C69" s="24" t="s">
        <v>138</v>
      </c>
      <c r="D69" s="24" t="s">
        <v>139</v>
      </c>
      <c r="E69" s="24" t="s">
        <v>31</v>
      </c>
      <c r="F69" s="24" t="s">
        <v>32</v>
      </c>
      <c r="G69" s="24" t="s">
        <v>33</v>
      </c>
      <c r="H69" s="5">
        <f>+'Estado Apropiacion Unidad y Sub'!T193</f>
        <v>1803030618.8</v>
      </c>
      <c r="I69" s="5">
        <f>+'Estado Apropiacion Unidad y Sub'!U193</f>
        <v>105100000</v>
      </c>
      <c r="J69" s="5">
        <f>+'Estado Apropiacion Unidad y Sub'!V193</f>
        <v>0</v>
      </c>
      <c r="K69" s="5">
        <f>+'Estado Apropiacion Unidad y Sub'!W193</f>
        <v>0</v>
      </c>
      <c r="L69" s="5">
        <f>+'Estado Apropiacion Unidad y Sub'!X193</f>
        <v>0</v>
      </c>
      <c r="M69" s="5">
        <f>+'Estado Apropiacion Unidad y Sub'!Y193</f>
        <v>1908130618.8</v>
      </c>
      <c r="N69" s="5">
        <f>+'Estado Apropiacion Unidad y Sub'!Z193</f>
        <v>0</v>
      </c>
      <c r="O69" s="5">
        <f>+'Estado Apropiacion Unidad y Sub'!AA193</f>
        <v>1908130618.8</v>
      </c>
      <c r="P69" s="5">
        <f>+'Estado Apropiacion Unidad y Sub'!AB193</f>
        <v>0</v>
      </c>
      <c r="Q69" s="5">
        <f>+'Estado Apropiacion Unidad y Sub'!AC193</f>
        <v>0</v>
      </c>
      <c r="R69" s="5">
        <f>+'Estado Apropiacion Unidad y Sub'!AD193</f>
        <v>0</v>
      </c>
      <c r="S69" s="5">
        <f>+'Estado Apropiacion Unidad y Sub'!AE193</f>
        <v>0</v>
      </c>
      <c r="T69" s="5">
        <f>+'Estado Apropiacion Unidad y Sub'!AF193</f>
        <v>0</v>
      </c>
      <c r="U69" s="5">
        <f>+'Estado Apropiacion Unidad y Sub'!AG193</f>
        <v>0</v>
      </c>
      <c r="V69" s="5">
        <f>+'Estado Apropiacion Unidad y Sub'!AH193</f>
        <v>0</v>
      </c>
      <c r="W69" s="5">
        <f>+'Estado Apropiacion Unidad y Sub'!AI193</f>
        <v>0</v>
      </c>
      <c r="X69" s="5">
        <f>+'Estado Apropiacion Unidad y Sub'!AJ193</f>
        <v>0</v>
      </c>
      <c r="Y69" s="5">
        <f>+'Estado Apropiacion Unidad y Sub'!AK193</f>
        <v>0</v>
      </c>
      <c r="Z69" s="5">
        <f>+'Estado Apropiacion Unidad y Sub'!AL193</f>
        <v>0</v>
      </c>
      <c r="AA69" s="5">
        <f>+'Estado Apropiacion Unidad y Sub'!AM193</f>
        <v>0</v>
      </c>
      <c r="AB69" s="5">
        <f>+'Estado Apropiacion Unidad y Sub'!AN193</f>
        <v>0</v>
      </c>
    </row>
    <row r="70" spans="1:28" ht="15" customHeight="1" x14ac:dyDescent="0.25">
      <c r="A70" s="24" t="s">
        <v>36</v>
      </c>
      <c r="B70" s="24" t="s">
        <v>37</v>
      </c>
      <c r="C70" s="24" t="s">
        <v>140</v>
      </c>
      <c r="D70" s="24" t="s">
        <v>141</v>
      </c>
      <c r="E70" s="24" t="s">
        <v>31</v>
      </c>
      <c r="F70" s="24" t="s">
        <v>32</v>
      </c>
      <c r="G70" s="24" t="s">
        <v>33</v>
      </c>
      <c r="H70" s="5">
        <f>+'Estado Apropiacion Unidad y Sub'!T196</f>
        <v>3529096261.1999998</v>
      </c>
      <c r="I70" s="5">
        <f>+'Estado Apropiacion Unidad y Sub'!U196</f>
        <v>0</v>
      </c>
      <c r="J70" s="5">
        <f>+'Estado Apropiacion Unidad y Sub'!V196</f>
        <v>0</v>
      </c>
      <c r="K70" s="5">
        <f>+'Estado Apropiacion Unidad y Sub'!W196</f>
        <v>0</v>
      </c>
      <c r="L70" s="5">
        <f>+'Estado Apropiacion Unidad y Sub'!X196</f>
        <v>0</v>
      </c>
      <c r="M70" s="5">
        <f>+'Estado Apropiacion Unidad y Sub'!Y196</f>
        <v>3529096261.1999998</v>
      </c>
      <c r="N70" s="5">
        <f>+'Estado Apropiacion Unidad y Sub'!Z196</f>
        <v>0</v>
      </c>
      <c r="O70" s="5">
        <f>+'Estado Apropiacion Unidad y Sub'!AA196</f>
        <v>3529096261.1999998</v>
      </c>
      <c r="P70" s="5">
        <f>+'Estado Apropiacion Unidad y Sub'!AB196</f>
        <v>0</v>
      </c>
      <c r="Q70" s="5">
        <f>+'Estado Apropiacion Unidad y Sub'!AC196</f>
        <v>0</v>
      </c>
      <c r="R70" s="5">
        <f>+'Estado Apropiacion Unidad y Sub'!AD196</f>
        <v>0</v>
      </c>
      <c r="S70" s="5">
        <f>+'Estado Apropiacion Unidad y Sub'!AE196</f>
        <v>0</v>
      </c>
      <c r="T70" s="5">
        <f>+'Estado Apropiacion Unidad y Sub'!AF196</f>
        <v>0</v>
      </c>
      <c r="U70" s="5">
        <f>+'Estado Apropiacion Unidad y Sub'!AG196</f>
        <v>0</v>
      </c>
      <c r="V70" s="5">
        <f>+'Estado Apropiacion Unidad y Sub'!AH196</f>
        <v>0</v>
      </c>
      <c r="W70" s="5">
        <f>+'Estado Apropiacion Unidad y Sub'!AI196</f>
        <v>0</v>
      </c>
      <c r="X70" s="5">
        <f>+'Estado Apropiacion Unidad y Sub'!AJ196</f>
        <v>0</v>
      </c>
      <c r="Y70" s="5">
        <f>+'Estado Apropiacion Unidad y Sub'!AK196</f>
        <v>0</v>
      </c>
      <c r="Z70" s="5">
        <f>+'Estado Apropiacion Unidad y Sub'!AL196</f>
        <v>0</v>
      </c>
      <c r="AA70" s="5">
        <f>+'Estado Apropiacion Unidad y Sub'!AM196</f>
        <v>0</v>
      </c>
      <c r="AB70" s="5">
        <f>+'Estado Apropiacion Unidad y Sub'!AN196</f>
        <v>0</v>
      </c>
    </row>
    <row r="71" spans="1:28" ht="15" customHeight="1" x14ac:dyDescent="0.25">
      <c r="A71" s="24" t="s">
        <v>36</v>
      </c>
      <c r="B71" s="24" t="s">
        <v>37</v>
      </c>
      <c r="C71" s="24" t="s">
        <v>142</v>
      </c>
      <c r="D71" s="24" t="s">
        <v>143</v>
      </c>
      <c r="E71" s="24" t="s">
        <v>31</v>
      </c>
      <c r="F71" s="24" t="s">
        <v>32</v>
      </c>
      <c r="G71" s="24" t="s">
        <v>33</v>
      </c>
      <c r="H71" s="5">
        <f>+'Estado Apropiacion Unidad y Sub'!T199</f>
        <v>1924086642</v>
      </c>
      <c r="I71" s="5">
        <f>+'Estado Apropiacion Unidad y Sub'!U199</f>
        <v>110943642</v>
      </c>
      <c r="J71" s="5">
        <f>+'Estado Apropiacion Unidad y Sub'!V199</f>
        <v>270734242</v>
      </c>
      <c r="K71" s="5">
        <f>+'Estado Apropiacion Unidad y Sub'!W199</f>
        <v>0</v>
      </c>
      <c r="L71" s="5">
        <f>+'Estado Apropiacion Unidad y Sub'!X199</f>
        <v>0</v>
      </c>
      <c r="M71" s="5">
        <f>+'Estado Apropiacion Unidad y Sub'!Y199</f>
        <v>1764296042</v>
      </c>
      <c r="N71" s="5">
        <f>+'Estado Apropiacion Unidad y Sub'!Z199</f>
        <v>0</v>
      </c>
      <c r="O71" s="5">
        <f>+'Estado Apropiacion Unidad y Sub'!AA199</f>
        <v>1764296042</v>
      </c>
      <c r="P71" s="5">
        <f>+'Estado Apropiacion Unidad y Sub'!AB199</f>
        <v>0</v>
      </c>
      <c r="Q71" s="5">
        <f>+'Estado Apropiacion Unidad y Sub'!AC199</f>
        <v>0</v>
      </c>
      <c r="R71" s="5">
        <f>+'Estado Apropiacion Unidad y Sub'!AD199</f>
        <v>0</v>
      </c>
      <c r="S71" s="5">
        <f>+'Estado Apropiacion Unidad y Sub'!AE199</f>
        <v>0</v>
      </c>
      <c r="T71" s="5">
        <f>+'Estado Apropiacion Unidad y Sub'!AF199</f>
        <v>0</v>
      </c>
      <c r="U71" s="5">
        <f>+'Estado Apropiacion Unidad y Sub'!AG199</f>
        <v>0</v>
      </c>
      <c r="V71" s="5">
        <f>+'Estado Apropiacion Unidad y Sub'!AH199</f>
        <v>0</v>
      </c>
      <c r="W71" s="5">
        <f>+'Estado Apropiacion Unidad y Sub'!AI199</f>
        <v>0</v>
      </c>
      <c r="X71" s="5">
        <f>+'Estado Apropiacion Unidad y Sub'!AJ199</f>
        <v>0</v>
      </c>
      <c r="Y71" s="5">
        <f>+'Estado Apropiacion Unidad y Sub'!AK199</f>
        <v>0</v>
      </c>
      <c r="Z71" s="5">
        <f>+'Estado Apropiacion Unidad y Sub'!AL199</f>
        <v>0</v>
      </c>
      <c r="AA71" s="5">
        <f>+'Estado Apropiacion Unidad y Sub'!AM199</f>
        <v>0</v>
      </c>
      <c r="AB71" s="5">
        <f>+'Estado Apropiacion Unidad y Sub'!AN199</f>
        <v>0</v>
      </c>
    </row>
    <row r="72" spans="1:28" ht="15" customHeight="1" x14ac:dyDescent="0.25">
      <c r="A72" s="24" t="s">
        <v>36</v>
      </c>
      <c r="B72" s="24" t="s">
        <v>37</v>
      </c>
      <c r="C72" s="24" t="s">
        <v>144</v>
      </c>
      <c r="D72" s="24" t="s">
        <v>145</v>
      </c>
      <c r="E72" s="24" t="s">
        <v>31</v>
      </c>
      <c r="F72" s="24" t="s">
        <v>32</v>
      </c>
      <c r="G72" s="24" t="s">
        <v>33</v>
      </c>
      <c r="H72" s="5">
        <f>+'Estado Apropiacion Unidad y Sub'!T202</f>
        <v>2892402506</v>
      </c>
      <c r="I72" s="5">
        <f>+'Estado Apropiacion Unidad y Sub'!U202</f>
        <v>52888389</v>
      </c>
      <c r="J72" s="5">
        <f>+'Estado Apropiacion Unidad y Sub'!V202</f>
        <v>64380247</v>
      </c>
      <c r="K72" s="5">
        <f>+'Estado Apropiacion Unidad y Sub'!W202</f>
        <v>0</v>
      </c>
      <c r="L72" s="5">
        <f>+'Estado Apropiacion Unidad y Sub'!X202</f>
        <v>0</v>
      </c>
      <c r="M72" s="5">
        <f>+'Estado Apropiacion Unidad y Sub'!Y202</f>
        <v>2880910648</v>
      </c>
      <c r="N72" s="5">
        <f>+'Estado Apropiacion Unidad y Sub'!Z202</f>
        <v>0</v>
      </c>
      <c r="O72" s="5">
        <f>+'Estado Apropiacion Unidad y Sub'!AA202</f>
        <v>2880910648</v>
      </c>
      <c r="P72" s="5">
        <f>+'Estado Apropiacion Unidad y Sub'!AB202</f>
        <v>0</v>
      </c>
      <c r="Q72" s="5">
        <f>+'Estado Apropiacion Unidad y Sub'!AC202</f>
        <v>0</v>
      </c>
      <c r="R72" s="5">
        <f>+'Estado Apropiacion Unidad y Sub'!AD202</f>
        <v>0</v>
      </c>
      <c r="S72" s="5">
        <f>+'Estado Apropiacion Unidad y Sub'!AE202</f>
        <v>0</v>
      </c>
      <c r="T72" s="5">
        <f>+'Estado Apropiacion Unidad y Sub'!AF202</f>
        <v>0</v>
      </c>
      <c r="U72" s="5">
        <f>+'Estado Apropiacion Unidad y Sub'!AG202</f>
        <v>0</v>
      </c>
      <c r="V72" s="5">
        <f>+'Estado Apropiacion Unidad y Sub'!AH202</f>
        <v>0</v>
      </c>
      <c r="W72" s="5">
        <f>+'Estado Apropiacion Unidad y Sub'!AI202</f>
        <v>0</v>
      </c>
      <c r="X72" s="5">
        <f>+'Estado Apropiacion Unidad y Sub'!AJ202</f>
        <v>0</v>
      </c>
      <c r="Y72" s="5">
        <f>+'Estado Apropiacion Unidad y Sub'!AK202</f>
        <v>0</v>
      </c>
      <c r="Z72" s="5">
        <f>+'Estado Apropiacion Unidad y Sub'!AL202</f>
        <v>0</v>
      </c>
      <c r="AA72" s="5">
        <f>+'Estado Apropiacion Unidad y Sub'!AM202</f>
        <v>0</v>
      </c>
      <c r="AB72" s="5">
        <f>+'Estado Apropiacion Unidad y Sub'!AN202</f>
        <v>0</v>
      </c>
    </row>
    <row r="73" spans="1:28" ht="15" customHeight="1" x14ac:dyDescent="0.25">
      <c r="A73" s="24" t="s">
        <v>36</v>
      </c>
      <c r="B73" s="24" t="s">
        <v>37</v>
      </c>
      <c r="C73" s="24" t="s">
        <v>146</v>
      </c>
      <c r="D73" s="24" t="s">
        <v>147</v>
      </c>
      <c r="E73" s="24" t="s">
        <v>31</v>
      </c>
      <c r="F73" s="24" t="s">
        <v>32</v>
      </c>
      <c r="G73" s="24" t="s">
        <v>33</v>
      </c>
      <c r="H73" s="5">
        <f>+'Estado Apropiacion Unidad y Sub'!T206</f>
        <v>1244288205</v>
      </c>
      <c r="I73" s="5">
        <f>+'Estado Apropiacion Unidad y Sub'!U206</f>
        <v>0</v>
      </c>
      <c r="J73" s="5">
        <f>+'Estado Apropiacion Unidad y Sub'!V206</f>
        <v>26000000</v>
      </c>
      <c r="K73" s="5">
        <f>+'Estado Apropiacion Unidad y Sub'!W206</f>
        <v>0</v>
      </c>
      <c r="L73" s="5">
        <f>+'Estado Apropiacion Unidad y Sub'!X206</f>
        <v>0</v>
      </c>
      <c r="M73" s="5">
        <f>+'Estado Apropiacion Unidad y Sub'!Y206</f>
        <v>1218288205</v>
      </c>
      <c r="N73" s="5">
        <f>+'Estado Apropiacion Unidad y Sub'!Z206</f>
        <v>0</v>
      </c>
      <c r="O73" s="5">
        <f>+'Estado Apropiacion Unidad y Sub'!AA206</f>
        <v>1218288205</v>
      </c>
      <c r="P73" s="5">
        <f>+'Estado Apropiacion Unidad y Sub'!AB206</f>
        <v>0</v>
      </c>
      <c r="Q73" s="5">
        <f>+'Estado Apropiacion Unidad y Sub'!AC206</f>
        <v>0</v>
      </c>
      <c r="R73" s="5">
        <f>+'Estado Apropiacion Unidad y Sub'!AD206</f>
        <v>0</v>
      </c>
      <c r="S73" s="5">
        <f>+'Estado Apropiacion Unidad y Sub'!AE206</f>
        <v>0</v>
      </c>
      <c r="T73" s="5">
        <f>+'Estado Apropiacion Unidad y Sub'!AF206</f>
        <v>0</v>
      </c>
      <c r="U73" s="5">
        <f>+'Estado Apropiacion Unidad y Sub'!AG206</f>
        <v>0</v>
      </c>
      <c r="V73" s="5">
        <f>+'Estado Apropiacion Unidad y Sub'!AH206</f>
        <v>0</v>
      </c>
      <c r="W73" s="5">
        <f>+'Estado Apropiacion Unidad y Sub'!AI206</f>
        <v>0</v>
      </c>
      <c r="X73" s="5">
        <f>+'Estado Apropiacion Unidad y Sub'!AJ206</f>
        <v>0</v>
      </c>
      <c r="Y73" s="5">
        <f>+'Estado Apropiacion Unidad y Sub'!AK206</f>
        <v>0</v>
      </c>
      <c r="Z73" s="5">
        <f>+'Estado Apropiacion Unidad y Sub'!AL206</f>
        <v>0</v>
      </c>
      <c r="AA73" s="5">
        <f>+'Estado Apropiacion Unidad y Sub'!AM206</f>
        <v>0</v>
      </c>
      <c r="AB73" s="5">
        <f>+'Estado Apropiacion Unidad y Sub'!AN206</f>
        <v>0</v>
      </c>
    </row>
    <row r="74" spans="1:28" ht="15" customHeight="1" x14ac:dyDescent="0.25">
      <c r="A74" s="24" t="s">
        <v>36</v>
      </c>
      <c r="B74" s="24" t="s">
        <v>37</v>
      </c>
      <c r="C74" s="24" t="s">
        <v>148</v>
      </c>
      <c r="D74" s="24" t="s">
        <v>149</v>
      </c>
      <c r="E74" s="24" t="s">
        <v>31</v>
      </c>
      <c r="F74" s="24" t="s">
        <v>32</v>
      </c>
      <c r="G74" s="24" t="s">
        <v>33</v>
      </c>
      <c r="H74" s="5">
        <f>+'Estado Apropiacion Unidad y Sub'!T210</f>
        <v>3511220319</v>
      </c>
      <c r="I74" s="5">
        <f>+'Estado Apropiacion Unidad y Sub'!U210</f>
        <v>14570188.59</v>
      </c>
      <c r="J74" s="5">
        <f>+'Estado Apropiacion Unidad y Sub'!V210</f>
        <v>31417000.420000002</v>
      </c>
      <c r="K74" s="5">
        <f>+'Estado Apropiacion Unidad y Sub'!W210</f>
        <v>0</v>
      </c>
      <c r="L74" s="5">
        <f>+'Estado Apropiacion Unidad y Sub'!X210</f>
        <v>0</v>
      </c>
      <c r="M74" s="5">
        <f>+'Estado Apropiacion Unidad y Sub'!Y210</f>
        <v>3494373507.1700001</v>
      </c>
      <c r="N74" s="5">
        <f>+'Estado Apropiacion Unidad y Sub'!Z210</f>
        <v>0</v>
      </c>
      <c r="O74" s="5">
        <f>+'Estado Apropiacion Unidad y Sub'!AA210</f>
        <v>3494373507.1700001</v>
      </c>
      <c r="P74" s="5">
        <f>+'Estado Apropiacion Unidad y Sub'!AB210</f>
        <v>0</v>
      </c>
      <c r="Q74" s="5">
        <f>+'Estado Apropiacion Unidad y Sub'!AC210</f>
        <v>0</v>
      </c>
      <c r="R74" s="5">
        <f>+'Estado Apropiacion Unidad y Sub'!AD210</f>
        <v>0</v>
      </c>
      <c r="S74" s="5">
        <f>+'Estado Apropiacion Unidad y Sub'!AE210</f>
        <v>0</v>
      </c>
      <c r="T74" s="5">
        <f>+'Estado Apropiacion Unidad y Sub'!AF210</f>
        <v>0</v>
      </c>
      <c r="U74" s="5">
        <f>+'Estado Apropiacion Unidad y Sub'!AG210</f>
        <v>0</v>
      </c>
      <c r="V74" s="5">
        <f>+'Estado Apropiacion Unidad y Sub'!AH210</f>
        <v>0</v>
      </c>
      <c r="W74" s="5">
        <f>+'Estado Apropiacion Unidad y Sub'!AI210</f>
        <v>0</v>
      </c>
      <c r="X74" s="5">
        <f>+'Estado Apropiacion Unidad y Sub'!AJ210</f>
        <v>0</v>
      </c>
      <c r="Y74" s="5">
        <f>+'Estado Apropiacion Unidad y Sub'!AK210</f>
        <v>0</v>
      </c>
      <c r="Z74" s="5">
        <f>+'Estado Apropiacion Unidad y Sub'!AL210</f>
        <v>0</v>
      </c>
      <c r="AA74" s="5">
        <f>+'Estado Apropiacion Unidad y Sub'!AM210</f>
        <v>0</v>
      </c>
      <c r="AB74" s="5">
        <f>+'Estado Apropiacion Unidad y Sub'!AN210</f>
        <v>0</v>
      </c>
    </row>
    <row r="75" spans="1:28" ht="15" customHeight="1" x14ac:dyDescent="0.25">
      <c r="A75" s="24" t="s">
        <v>36</v>
      </c>
      <c r="B75" s="24" t="s">
        <v>37</v>
      </c>
      <c r="C75" s="24" t="s">
        <v>150</v>
      </c>
      <c r="D75" s="35" t="s">
        <v>151</v>
      </c>
      <c r="E75" s="24" t="s">
        <v>31</v>
      </c>
      <c r="F75" s="24" t="s">
        <v>32</v>
      </c>
      <c r="G75" s="24" t="s">
        <v>33</v>
      </c>
      <c r="H75" s="5">
        <f>+'Estado Apropiacion Unidad y Sub'!T213</f>
        <v>358600004</v>
      </c>
      <c r="I75" s="5">
        <f>+'Estado Apropiacion Unidad y Sub'!U213</f>
        <v>27545000</v>
      </c>
      <c r="J75" s="5">
        <f>+'Estado Apropiacion Unidad y Sub'!V213</f>
        <v>65412796</v>
      </c>
      <c r="K75" s="5">
        <f>+'Estado Apropiacion Unidad y Sub'!W213</f>
        <v>0</v>
      </c>
      <c r="L75" s="5">
        <f>+'Estado Apropiacion Unidad y Sub'!X213</f>
        <v>0</v>
      </c>
      <c r="M75" s="5">
        <f>+'Estado Apropiacion Unidad y Sub'!Y213</f>
        <v>320732208</v>
      </c>
      <c r="N75" s="5">
        <f>+'Estado Apropiacion Unidad y Sub'!Z213</f>
        <v>0</v>
      </c>
      <c r="O75" s="5">
        <f>+'Estado Apropiacion Unidad y Sub'!AA213</f>
        <v>320732208</v>
      </c>
      <c r="P75" s="5">
        <f>+'Estado Apropiacion Unidad y Sub'!AB213</f>
        <v>0</v>
      </c>
      <c r="Q75" s="5">
        <f>+'Estado Apropiacion Unidad y Sub'!AC213</f>
        <v>0</v>
      </c>
      <c r="R75" s="5">
        <f>+'Estado Apropiacion Unidad y Sub'!AD213</f>
        <v>0</v>
      </c>
      <c r="S75" s="5">
        <f>+'Estado Apropiacion Unidad y Sub'!AE213</f>
        <v>0</v>
      </c>
      <c r="T75" s="5">
        <f>+'Estado Apropiacion Unidad y Sub'!AF213</f>
        <v>0</v>
      </c>
      <c r="U75" s="5">
        <f>+'Estado Apropiacion Unidad y Sub'!AG213</f>
        <v>0</v>
      </c>
      <c r="V75" s="5">
        <f>+'Estado Apropiacion Unidad y Sub'!AH213</f>
        <v>0</v>
      </c>
      <c r="W75" s="5">
        <f>+'Estado Apropiacion Unidad y Sub'!AI213</f>
        <v>0</v>
      </c>
      <c r="X75" s="5">
        <f>+'Estado Apropiacion Unidad y Sub'!AJ213</f>
        <v>0</v>
      </c>
      <c r="Y75" s="5">
        <f>+'Estado Apropiacion Unidad y Sub'!AK213</f>
        <v>0</v>
      </c>
      <c r="Z75" s="5">
        <f>+'Estado Apropiacion Unidad y Sub'!AL213</f>
        <v>0</v>
      </c>
      <c r="AA75" s="5">
        <f>+'Estado Apropiacion Unidad y Sub'!AM213</f>
        <v>0</v>
      </c>
      <c r="AB75" s="5">
        <f>+'Estado Apropiacion Unidad y Sub'!AN213</f>
        <v>0</v>
      </c>
    </row>
    <row r="76" spans="1:28" ht="15" customHeight="1" x14ac:dyDescent="0.25">
      <c r="A76" s="24" t="s">
        <v>36</v>
      </c>
      <c r="B76" s="24" t="s">
        <v>37</v>
      </c>
      <c r="C76" s="24" t="s">
        <v>152</v>
      </c>
      <c r="D76" s="24" t="s">
        <v>153</v>
      </c>
      <c r="E76" s="24" t="s">
        <v>31</v>
      </c>
      <c r="F76" s="24" t="s">
        <v>32</v>
      </c>
      <c r="G76" s="24" t="s">
        <v>33</v>
      </c>
      <c r="H76" s="5">
        <f>+'Estado Apropiacion Unidad y Sub'!T217</f>
        <v>265000000</v>
      </c>
      <c r="I76" s="5">
        <f>+'Estado Apropiacion Unidad y Sub'!U217</f>
        <v>340129186.82999998</v>
      </c>
      <c r="J76" s="5">
        <f>+'Estado Apropiacion Unidad y Sub'!V217</f>
        <v>0</v>
      </c>
      <c r="K76" s="5">
        <f>+'Estado Apropiacion Unidad y Sub'!W217</f>
        <v>0</v>
      </c>
      <c r="L76" s="5">
        <f>+'Estado Apropiacion Unidad y Sub'!X217</f>
        <v>0</v>
      </c>
      <c r="M76" s="5">
        <f>+'Estado Apropiacion Unidad y Sub'!Y217</f>
        <v>605129186.83000004</v>
      </c>
      <c r="N76" s="5">
        <f>+'Estado Apropiacion Unidad y Sub'!Z217</f>
        <v>0</v>
      </c>
      <c r="O76" s="5">
        <f>+'Estado Apropiacion Unidad y Sub'!AA217</f>
        <v>605129186.83000004</v>
      </c>
      <c r="P76" s="5">
        <f>+'Estado Apropiacion Unidad y Sub'!AB217</f>
        <v>0</v>
      </c>
      <c r="Q76" s="5">
        <f>+'Estado Apropiacion Unidad y Sub'!AC217</f>
        <v>0</v>
      </c>
      <c r="R76" s="5">
        <f>+'Estado Apropiacion Unidad y Sub'!AD217</f>
        <v>0</v>
      </c>
      <c r="S76" s="5">
        <f>+'Estado Apropiacion Unidad y Sub'!AE217</f>
        <v>0</v>
      </c>
      <c r="T76" s="5">
        <f>+'Estado Apropiacion Unidad y Sub'!AF217</f>
        <v>0</v>
      </c>
      <c r="U76" s="5">
        <f>+'Estado Apropiacion Unidad y Sub'!AG217</f>
        <v>0</v>
      </c>
      <c r="V76" s="5">
        <f>+'Estado Apropiacion Unidad y Sub'!AH217</f>
        <v>0</v>
      </c>
      <c r="W76" s="5">
        <f>+'Estado Apropiacion Unidad y Sub'!AI217</f>
        <v>0</v>
      </c>
      <c r="X76" s="5">
        <f>+'Estado Apropiacion Unidad y Sub'!AJ217</f>
        <v>0</v>
      </c>
      <c r="Y76" s="5">
        <f>+'Estado Apropiacion Unidad y Sub'!AK217</f>
        <v>0</v>
      </c>
      <c r="Z76" s="5">
        <f>+'Estado Apropiacion Unidad y Sub'!AL217</f>
        <v>0</v>
      </c>
      <c r="AA76" s="5">
        <f>+'Estado Apropiacion Unidad y Sub'!AM217</f>
        <v>0</v>
      </c>
      <c r="AB76" s="5">
        <f>+'Estado Apropiacion Unidad y Sub'!AN217</f>
        <v>0</v>
      </c>
    </row>
    <row r="77" spans="1:28" ht="15" customHeight="1" x14ac:dyDescent="0.25">
      <c r="A77" s="24" t="s">
        <v>36</v>
      </c>
      <c r="B77" s="24" t="s">
        <v>37</v>
      </c>
      <c r="C77" s="24" t="s">
        <v>154</v>
      </c>
      <c r="D77" s="24" t="s">
        <v>155</v>
      </c>
      <c r="E77" s="24" t="s">
        <v>31</v>
      </c>
      <c r="F77" s="24" t="s">
        <v>32</v>
      </c>
      <c r="G77" s="24" t="s">
        <v>33</v>
      </c>
      <c r="H77" s="5">
        <f>+'Estado Apropiacion Unidad y Sub'!T220</f>
        <v>98000000</v>
      </c>
      <c r="I77" s="5">
        <f>+'Estado Apropiacion Unidad y Sub'!U220</f>
        <v>0</v>
      </c>
      <c r="J77" s="5">
        <f>+'Estado Apropiacion Unidad y Sub'!V220</f>
        <v>0</v>
      </c>
      <c r="K77" s="5">
        <f>+'Estado Apropiacion Unidad y Sub'!W220</f>
        <v>0</v>
      </c>
      <c r="L77" s="5">
        <f>+'Estado Apropiacion Unidad y Sub'!X220</f>
        <v>0</v>
      </c>
      <c r="M77" s="5">
        <f>+'Estado Apropiacion Unidad y Sub'!Y220</f>
        <v>98000000</v>
      </c>
      <c r="N77" s="5">
        <f>+'Estado Apropiacion Unidad y Sub'!Z220</f>
        <v>0</v>
      </c>
      <c r="O77" s="5">
        <f>+'Estado Apropiacion Unidad y Sub'!AA220</f>
        <v>98000000</v>
      </c>
      <c r="P77" s="5">
        <f>+'Estado Apropiacion Unidad y Sub'!AB220</f>
        <v>0</v>
      </c>
      <c r="Q77" s="5">
        <f>+'Estado Apropiacion Unidad y Sub'!AC220</f>
        <v>0</v>
      </c>
      <c r="R77" s="5">
        <f>+'Estado Apropiacion Unidad y Sub'!AD220</f>
        <v>0</v>
      </c>
      <c r="S77" s="5">
        <f>+'Estado Apropiacion Unidad y Sub'!AE220</f>
        <v>0</v>
      </c>
      <c r="T77" s="5">
        <f>+'Estado Apropiacion Unidad y Sub'!AF220</f>
        <v>0</v>
      </c>
      <c r="U77" s="5">
        <f>+'Estado Apropiacion Unidad y Sub'!AG220</f>
        <v>0</v>
      </c>
      <c r="V77" s="5">
        <f>+'Estado Apropiacion Unidad y Sub'!AH220</f>
        <v>0</v>
      </c>
      <c r="W77" s="5">
        <f>+'Estado Apropiacion Unidad y Sub'!AI220</f>
        <v>0</v>
      </c>
      <c r="X77" s="5">
        <f>+'Estado Apropiacion Unidad y Sub'!AJ220</f>
        <v>0</v>
      </c>
      <c r="Y77" s="5">
        <f>+'Estado Apropiacion Unidad y Sub'!AK220</f>
        <v>0</v>
      </c>
      <c r="Z77" s="5">
        <f>+'Estado Apropiacion Unidad y Sub'!AL220</f>
        <v>0</v>
      </c>
      <c r="AA77" s="5">
        <f>+'Estado Apropiacion Unidad y Sub'!AM220</f>
        <v>0</v>
      </c>
      <c r="AB77" s="5">
        <f>+'Estado Apropiacion Unidad y Sub'!AN220</f>
        <v>0</v>
      </c>
    </row>
    <row r="78" spans="1:28" ht="15" customHeight="1" x14ac:dyDescent="0.25">
      <c r="A78" s="24" t="s">
        <v>36</v>
      </c>
      <c r="B78" s="24" t="s">
        <v>37</v>
      </c>
      <c r="C78" s="24" t="s">
        <v>156</v>
      </c>
      <c r="D78" s="35" t="s">
        <v>157</v>
      </c>
      <c r="E78" s="24" t="s">
        <v>31</v>
      </c>
      <c r="F78" s="24" t="s">
        <v>32</v>
      </c>
      <c r="G78" s="24" t="s">
        <v>33</v>
      </c>
      <c r="H78" s="5">
        <f>+'Estado Apropiacion Unidad y Sub'!T223</f>
        <v>155000000</v>
      </c>
      <c r="I78" s="5">
        <f>+'Estado Apropiacion Unidad y Sub'!U223</f>
        <v>0</v>
      </c>
      <c r="J78" s="5">
        <f>+'Estado Apropiacion Unidad y Sub'!V223</f>
        <v>0</v>
      </c>
      <c r="K78" s="5">
        <f>+'Estado Apropiacion Unidad y Sub'!W223</f>
        <v>0</v>
      </c>
      <c r="L78" s="5">
        <f>+'Estado Apropiacion Unidad y Sub'!X223</f>
        <v>0</v>
      </c>
      <c r="M78" s="5">
        <f>+'Estado Apropiacion Unidad y Sub'!Y223</f>
        <v>155000000</v>
      </c>
      <c r="N78" s="5">
        <f>+'Estado Apropiacion Unidad y Sub'!Z223</f>
        <v>0</v>
      </c>
      <c r="O78" s="5">
        <f>+'Estado Apropiacion Unidad y Sub'!AA223</f>
        <v>155000000</v>
      </c>
      <c r="P78" s="5">
        <f>+'Estado Apropiacion Unidad y Sub'!AB223</f>
        <v>0</v>
      </c>
      <c r="Q78" s="5">
        <f>+'Estado Apropiacion Unidad y Sub'!AC223</f>
        <v>0</v>
      </c>
      <c r="R78" s="5">
        <f>+'Estado Apropiacion Unidad y Sub'!AD223</f>
        <v>0</v>
      </c>
      <c r="S78" s="5">
        <f>+'Estado Apropiacion Unidad y Sub'!AE223</f>
        <v>0</v>
      </c>
      <c r="T78" s="5">
        <f>+'Estado Apropiacion Unidad y Sub'!AF223</f>
        <v>0</v>
      </c>
      <c r="U78" s="5">
        <f>+'Estado Apropiacion Unidad y Sub'!AG223</f>
        <v>0</v>
      </c>
      <c r="V78" s="5">
        <f>+'Estado Apropiacion Unidad y Sub'!AH223</f>
        <v>0</v>
      </c>
      <c r="W78" s="5">
        <f>+'Estado Apropiacion Unidad y Sub'!AI223</f>
        <v>0</v>
      </c>
      <c r="X78" s="5">
        <f>+'Estado Apropiacion Unidad y Sub'!AJ223</f>
        <v>0</v>
      </c>
      <c r="Y78" s="5">
        <f>+'Estado Apropiacion Unidad y Sub'!AK223</f>
        <v>0</v>
      </c>
      <c r="Z78" s="5">
        <f>+'Estado Apropiacion Unidad y Sub'!AL223</f>
        <v>0</v>
      </c>
      <c r="AA78" s="5">
        <f>+'Estado Apropiacion Unidad y Sub'!AM223</f>
        <v>0</v>
      </c>
      <c r="AB78" s="5">
        <f>+'Estado Apropiacion Unidad y Sub'!AN223</f>
        <v>0</v>
      </c>
    </row>
    <row r="79" spans="1:28" ht="15" customHeight="1" x14ac:dyDescent="0.25">
      <c r="A79" s="24" t="s">
        <v>36</v>
      </c>
      <c r="B79" s="24" t="s">
        <v>37</v>
      </c>
      <c r="C79" s="24" t="s">
        <v>158</v>
      </c>
      <c r="D79" s="24" t="s">
        <v>159</v>
      </c>
      <c r="E79" s="24" t="s">
        <v>31</v>
      </c>
      <c r="F79" s="24" t="s">
        <v>32</v>
      </c>
      <c r="G79" s="24" t="s">
        <v>33</v>
      </c>
      <c r="H79" s="5">
        <f>+'Estado Apropiacion Unidad y Sub'!T226</f>
        <v>310000000</v>
      </c>
      <c r="I79" s="5">
        <f>+'Estado Apropiacion Unidad y Sub'!U226</f>
        <v>0</v>
      </c>
      <c r="J79" s="5">
        <f>+'Estado Apropiacion Unidad y Sub'!V226</f>
        <v>38060751</v>
      </c>
      <c r="K79" s="5">
        <f>+'Estado Apropiacion Unidad y Sub'!W226</f>
        <v>0</v>
      </c>
      <c r="L79" s="5">
        <f>+'Estado Apropiacion Unidad y Sub'!X226</f>
        <v>0</v>
      </c>
      <c r="M79" s="5">
        <f>+'Estado Apropiacion Unidad y Sub'!Y226</f>
        <v>271939249</v>
      </c>
      <c r="N79" s="5">
        <f>+'Estado Apropiacion Unidad y Sub'!Z226</f>
        <v>0</v>
      </c>
      <c r="O79" s="5">
        <f>+'Estado Apropiacion Unidad y Sub'!AA226</f>
        <v>271939249</v>
      </c>
      <c r="P79" s="5">
        <f>+'Estado Apropiacion Unidad y Sub'!AB226</f>
        <v>0</v>
      </c>
      <c r="Q79" s="5">
        <f>+'Estado Apropiacion Unidad y Sub'!AC226</f>
        <v>0</v>
      </c>
      <c r="R79" s="5">
        <f>+'Estado Apropiacion Unidad y Sub'!AD226</f>
        <v>0</v>
      </c>
      <c r="S79" s="5">
        <f>+'Estado Apropiacion Unidad y Sub'!AE226</f>
        <v>0</v>
      </c>
      <c r="T79" s="5">
        <f>+'Estado Apropiacion Unidad y Sub'!AF226</f>
        <v>0</v>
      </c>
      <c r="U79" s="5">
        <f>+'Estado Apropiacion Unidad y Sub'!AG226</f>
        <v>0</v>
      </c>
      <c r="V79" s="5">
        <f>+'Estado Apropiacion Unidad y Sub'!AH226</f>
        <v>0</v>
      </c>
      <c r="W79" s="5">
        <f>+'Estado Apropiacion Unidad y Sub'!AI226</f>
        <v>0</v>
      </c>
      <c r="X79" s="5">
        <f>+'Estado Apropiacion Unidad y Sub'!AJ226</f>
        <v>0</v>
      </c>
      <c r="Y79" s="5">
        <f>+'Estado Apropiacion Unidad y Sub'!AK226</f>
        <v>0</v>
      </c>
      <c r="Z79" s="5">
        <f>+'Estado Apropiacion Unidad y Sub'!AL226</f>
        <v>0</v>
      </c>
      <c r="AA79" s="5">
        <f>+'Estado Apropiacion Unidad y Sub'!AM226</f>
        <v>0</v>
      </c>
      <c r="AB79" s="5">
        <f>+'Estado Apropiacion Unidad y Sub'!AN226</f>
        <v>0</v>
      </c>
    </row>
    <row r="80" spans="1:28" ht="15" customHeight="1" x14ac:dyDescent="0.25">
      <c r="A80" s="24" t="s">
        <v>36</v>
      </c>
      <c r="B80" s="24" t="s">
        <v>37</v>
      </c>
      <c r="C80" s="24" t="s">
        <v>160</v>
      </c>
      <c r="D80" s="24" t="s">
        <v>161</v>
      </c>
      <c r="E80" s="24" t="s">
        <v>31</v>
      </c>
      <c r="F80" s="24" t="s">
        <v>32</v>
      </c>
      <c r="G80" s="24" t="s">
        <v>33</v>
      </c>
      <c r="H80" s="5">
        <f>+'Estado Apropiacion Unidad y Sub'!T229</f>
        <v>66500000</v>
      </c>
      <c r="I80" s="5">
        <f>+'Estado Apropiacion Unidad y Sub'!U229</f>
        <v>0</v>
      </c>
      <c r="J80" s="5">
        <f>+'Estado Apropiacion Unidad y Sub'!V229</f>
        <v>0</v>
      </c>
      <c r="K80" s="5">
        <f>+'Estado Apropiacion Unidad y Sub'!W229</f>
        <v>0</v>
      </c>
      <c r="L80" s="5">
        <f>+'Estado Apropiacion Unidad y Sub'!X229</f>
        <v>0</v>
      </c>
      <c r="M80" s="5">
        <f>+'Estado Apropiacion Unidad y Sub'!Y229</f>
        <v>66500000</v>
      </c>
      <c r="N80" s="5">
        <f>+'Estado Apropiacion Unidad y Sub'!Z229</f>
        <v>0</v>
      </c>
      <c r="O80" s="5">
        <f>+'Estado Apropiacion Unidad y Sub'!AA229</f>
        <v>66500000</v>
      </c>
      <c r="P80" s="5">
        <f>+'Estado Apropiacion Unidad y Sub'!AB229</f>
        <v>0</v>
      </c>
      <c r="Q80" s="5">
        <f>+'Estado Apropiacion Unidad y Sub'!AC229</f>
        <v>0</v>
      </c>
      <c r="R80" s="5">
        <f>+'Estado Apropiacion Unidad y Sub'!AD229</f>
        <v>0</v>
      </c>
      <c r="S80" s="5">
        <f>+'Estado Apropiacion Unidad y Sub'!AE229</f>
        <v>0</v>
      </c>
      <c r="T80" s="5">
        <f>+'Estado Apropiacion Unidad y Sub'!AF229</f>
        <v>0</v>
      </c>
      <c r="U80" s="5">
        <f>+'Estado Apropiacion Unidad y Sub'!AG229</f>
        <v>0</v>
      </c>
      <c r="V80" s="5">
        <f>+'Estado Apropiacion Unidad y Sub'!AH229</f>
        <v>0</v>
      </c>
      <c r="W80" s="5">
        <f>+'Estado Apropiacion Unidad y Sub'!AI229</f>
        <v>0</v>
      </c>
      <c r="X80" s="5">
        <f>+'Estado Apropiacion Unidad y Sub'!AJ229</f>
        <v>0</v>
      </c>
      <c r="Y80" s="5">
        <f>+'Estado Apropiacion Unidad y Sub'!AK229</f>
        <v>0</v>
      </c>
      <c r="Z80" s="5">
        <f>+'Estado Apropiacion Unidad y Sub'!AL229</f>
        <v>0</v>
      </c>
      <c r="AA80" s="5">
        <f>+'Estado Apropiacion Unidad y Sub'!AM229</f>
        <v>0</v>
      </c>
      <c r="AB80" s="5">
        <f>+'Estado Apropiacion Unidad y Sub'!AN229</f>
        <v>0</v>
      </c>
    </row>
    <row r="81" spans="1:28" s="7" customFormat="1" ht="15" customHeight="1" x14ac:dyDescent="0.25">
      <c r="A81" s="61" t="s">
        <v>36</v>
      </c>
      <c r="B81" s="39" t="s">
        <v>37</v>
      </c>
      <c r="C81" s="23" t="s">
        <v>164</v>
      </c>
      <c r="D81" s="23" t="s">
        <v>165</v>
      </c>
      <c r="E81" s="23" t="s">
        <v>162</v>
      </c>
      <c r="F81" s="23" t="s">
        <v>163</v>
      </c>
      <c r="G81" s="23" t="s">
        <v>33</v>
      </c>
      <c r="H81" s="10">
        <f>SUM(H82:H83)</f>
        <v>308500000</v>
      </c>
      <c r="I81" s="10">
        <f t="shared" ref="I81:AB81" si="5">SUM(I82:I83)</f>
        <v>0</v>
      </c>
      <c r="J81" s="10">
        <f t="shared" si="5"/>
        <v>100296000</v>
      </c>
      <c r="K81" s="10">
        <f t="shared" si="5"/>
        <v>0</v>
      </c>
      <c r="L81" s="10">
        <f t="shared" si="5"/>
        <v>0</v>
      </c>
      <c r="M81" s="10">
        <f t="shared" si="5"/>
        <v>208204000</v>
      </c>
      <c r="N81" s="10">
        <f t="shared" si="5"/>
        <v>0</v>
      </c>
      <c r="O81" s="10">
        <f t="shared" si="5"/>
        <v>208204000</v>
      </c>
      <c r="P81" s="10">
        <f t="shared" si="5"/>
        <v>0</v>
      </c>
      <c r="Q81" s="10">
        <f t="shared" si="5"/>
        <v>0</v>
      </c>
      <c r="R81" s="10">
        <f t="shared" si="5"/>
        <v>0</v>
      </c>
      <c r="S81" s="10">
        <f t="shared" si="5"/>
        <v>0</v>
      </c>
      <c r="T81" s="10">
        <f t="shared" si="5"/>
        <v>0</v>
      </c>
      <c r="U81" s="10">
        <f t="shared" si="5"/>
        <v>0</v>
      </c>
      <c r="V81" s="10">
        <f t="shared" si="5"/>
        <v>0</v>
      </c>
      <c r="W81" s="10">
        <f t="shared" si="5"/>
        <v>0</v>
      </c>
      <c r="X81" s="10">
        <f t="shared" si="5"/>
        <v>0</v>
      </c>
      <c r="Y81" s="10">
        <f t="shared" si="5"/>
        <v>0</v>
      </c>
      <c r="Z81" s="10">
        <f t="shared" si="5"/>
        <v>0</v>
      </c>
      <c r="AA81" s="10">
        <f t="shared" si="5"/>
        <v>0</v>
      </c>
      <c r="AB81" s="10">
        <f t="shared" si="5"/>
        <v>0</v>
      </c>
    </row>
    <row r="82" spans="1:28" ht="15" customHeight="1" x14ac:dyDescent="0.25">
      <c r="A82" s="24" t="s">
        <v>36</v>
      </c>
      <c r="B82" s="24" t="s">
        <v>37</v>
      </c>
      <c r="C82" s="24" t="s">
        <v>142</v>
      </c>
      <c r="D82" s="24" t="s">
        <v>143</v>
      </c>
      <c r="E82" s="24" t="s">
        <v>162</v>
      </c>
      <c r="F82" s="24" t="s">
        <v>163</v>
      </c>
      <c r="G82" s="24" t="s">
        <v>33</v>
      </c>
      <c r="H82" s="5">
        <f>+'Estado Apropiacion Unidad y Sub'!T232</f>
        <v>294369350</v>
      </c>
      <c r="I82" s="5">
        <f>+'Estado Apropiacion Unidad y Sub'!U232</f>
        <v>0</v>
      </c>
      <c r="J82" s="5">
        <f>+'Estado Apropiacion Unidad y Sub'!V232</f>
        <v>86165350</v>
      </c>
      <c r="K82" s="5">
        <f>+'Estado Apropiacion Unidad y Sub'!W232</f>
        <v>0</v>
      </c>
      <c r="L82" s="5">
        <f>+'Estado Apropiacion Unidad y Sub'!X232</f>
        <v>0</v>
      </c>
      <c r="M82" s="5">
        <f>+'Estado Apropiacion Unidad y Sub'!Y232</f>
        <v>208204000</v>
      </c>
      <c r="N82" s="5">
        <f>+'Estado Apropiacion Unidad y Sub'!Z232</f>
        <v>0</v>
      </c>
      <c r="O82" s="5">
        <f>+'Estado Apropiacion Unidad y Sub'!AA232</f>
        <v>208204000</v>
      </c>
      <c r="P82" s="5">
        <f>+'Estado Apropiacion Unidad y Sub'!AB232</f>
        <v>0</v>
      </c>
      <c r="Q82" s="5">
        <f>+'Estado Apropiacion Unidad y Sub'!AC232</f>
        <v>0</v>
      </c>
      <c r="R82" s="5">
        <f>+'Estado Apropiacion Unidad y Sub'!AD232</f>
        <v>0</v>
      </c>
      <c r="S82" s="5">
        <f>+'Estado Apropiacion Unidad y Sub'!AE232</f>
        <v>0</v>
      </c>
      <c r="T82" s="5">
        <f>+'Estado Apropiacion Unidad y Sub'!AF232</f>
        <v>0</v>
      </c>
      <c r="U82" s="5">
        <f>+'Estado Apropiacion Unidad y Sub'!AG232</f>
        <v>0</v>
      </c>
      <c r="V82" s="5">
        <f>+'Estado Apropiacion Unidad y Sub'!AH232</f>
        <v>0</v>
      </c>
      <c r="W82" s="5">
        <f>+'Estado Apropiacion Unidad y Sub'!AI232</f>
        <v>0</v>
      </c>
      <c r="X82" s="5">
        <f>+'Estado Apropiacion Unidad y Sub'!AJ232</f>
        <v>0</v>
      </c>
      <c r="Y82" s="5">
        <f>+'Estado Apropiacion Unidad y Sub'!AK232</f>
        <v>0</v>
      </c>
      <c r="Z82" s="5">
        <f>+'Estado Apropiacion Unidad y Sub'!AL232</f>
        <v>0</v>
      </c>
      <c r="AA82" s="5">
        <f>+'Estado Apropiacion Unidad y Sub'!AM232</f>
        <v>0</v>
      </c>
      <c r="AB82" s="5">
        <f>+'Estado Apropiacion Unidad y Sub'!AN232</f>
        <v>0</v>
      </c>
    </row>
    <row r="83" spans="1:28" ht="15" customHeight="1" x14ac:dyDescent="0.25">
      <c r="A83" s="24" t="s">
        <v>36</v>
      </c>
      <c r="B83" s="24" t="s">
        <v>37</v>
      </c>
      <c r="C83" s="24" t="s">
        <v>144</v>
      </c>
      <c r="D83" s="24" t="s">
        <v>145</v>
      </c>
      <c r="E83" s="24" t="s">
        <v>162</v>
      </c>
      <c r="F83" s="24" t="s">
        <v>163</v>
      </c>
      <c r="G83" s="24" t="s">
        <v>33</v>
      </c>
      <c r="H83" s="5">
        <f>+'Estado Apropiacion Unidad y Sub'!T235</f>
        <v>14130650</v>
      </c>
      <c r="I83" s="5">
        <f>+'Estado Apropiacion Unidad y Sub'!U235</f>
        <v>0</v>
      </c>
      <c r="J83" s="5">
        <f>+'Estado Apropiacion Unidad y Sub'!V235</f>
        <v>14130650</v>
      </c>
      <c r="K83" s="5">
        <f>+'Estado Apropiacion Unidad y Sub'!W235</f>
        <v>0</v>
      </c>
      <c r="L83" s="5">
        <f>+'Estado Apropiacion Unidad y Sub'!X235</f>
        <v>0</v>
      </c>
      <c r="M83" s="5">
        <f>+'Estado Apropiacion Unidad y Sub'!Y235</f>
        <v>0</v>
      </c>
      <c r="N83" s="5">
        <f>+'Estado Apropiacion Unidad y Sub'!Z235</f>
        <v>0</v>
      </c>
      <c r="O83" s="5">
        <f>+'Estado Apropiacion Unidad y Sub'!AA235</f>
        <v>0</v>
      </c>
      <c r="P83" s="5">
        <f>+'Estado Apropiacion Unidad y Sub'!AB235</f>
        <v>0</v>
      </c>
      <c r="Q83" s="5">
        <f>+'Estado Apropiacion Unidad y Sub'!AC235</f>
        <v>0</v>
      </c>
      <c r="R83" s="5">
        <f>+'Estado Apropiacion Unidad y Sub'!AD235</f>
        <v>0</v>
      </c>
      <c r="S83" s="5">
        <f>+'Estado Apropiacion Unidad y Sub'!AE235</f>
        <v>0</v>
      </c>
      <c r="T83" s="5">
        <f>+'Estado Apropiacion Unidad y Sub'!AF235</f>
        <v>0</v>
      </c>
      <c r="U83" s="5">
        <f>+'Estado Apropiacion Unidad y Sub'!AG235</f>
        <v>0</v>
      </c>
      <c r="V83" s="5">
        <f>+'Estado Apropiacion Unidad y Sub'!AH235</f>
        <v>0</v>
      </c>
      <c r="W83" s="5">
        <f>+'Estado Apropiacion Unidad y Sub'!AI235</f>
        <v>0</v>
      </c>
      <c r="X83" s="5">
        <f>+'Estado Apropiacion Unidad y Sub'!AJ235</f>
        <v>0</v>
      </c>
      <c r="Y83" s="5">
        <f>+'Estado Apropiacion Unidad y Sub'!AK235</f>
        <v>0</v>
      </c>
      <c r="Z83" s="5">
        <f>+'Estado Apropiacion Unidad y Sub'!AL235</f>
        <v>0</v>
      </c>
      <c r="AA83" s="5">
        <f>+'Estado Apropiacion Unidad y Sub'!AM235</f>
        <v>0</v>
      </c>
      <c r="AB83" s="5">
        <f>+'Estado Apropiacion Unidad y Sub'!AN235</f>
        <v>0</v>
      </c>
    </row>
    <row r="84" spans="1:28" s="7" customFormat="1" ht="15" customHeight="1" x14ac:dyDescent="0.25">
      <c r="A84" s="39" t="s">
        <v>36</v>
      </c>
      <c r="B84" s="39" t="s">
        <v>37</v>
      </c>
      <c r="C84" s="62" t="s">
        <v>263</v>
      </c>
      <c r="D84" s="62" t="s">
        <v>291</v>
      </c>
      <c r="E84" s="62" t="s">
        <v>31</v>
      </c>
      <c r="F84" s="62" t="s">
        <v>32</v>
      </c>
      <c r="G84" s="62" t="s">
        <v>33</v>
      </c>
      <c r="H84" s="52">
        <f>+H85+H88</f>
        <v>356863000</v>
      </c>
      <c r="I84" s="52">
        <f t="shared" ref="I84:AB84" si="6">+I85+I88</f>
        <v>35000000</v>
      </c>
      <c r="J84" s="52">
        <f t="shared" si="6"/>
        <v>35000000</v>
      </c>
      <c r="K84" s="52">
        <f t="shared" si="6"/>
        <v>0</v>
      </c>
      <c r="L84" s="52">
        <f t="shared" si="6"/>
        <v>0</v>
      </c>
      <c r="M84" s="52">
        <f t="shared" si="6"/>
        <v>356863000</v>
      </c>
      <c r="N84" s="52">
        <f t="shared" si="6"/>
        <v>0</v>
      </c>
      <c r="O84" s="52">
        <f t="shared" si="6"/>
        <v>356863000</v>
      </c>
      <c r="P84" s="52">
        <f t="shared" si="6"/>
        <v>0</v>
      </c>
      <c r="Q84" s="52">
        <f t="shared" si="6"/>
        <v>0</v>
      </c>
      <c r="R84" s="52">
        <f t="shared" si="6"/>
        <v>0</v>
      </c>
      <c r="S84" s="52">
        <f t="shared" si="6"/>
        <v>0</v>
      </c>
      <c r="T84" s="52">
        <f t="shared" si="6"/>
        <v>0</v>
      </c>
      <c r="U84" s="52">
        <f t="shared" si="6"/>
        <v>0</v>
      </c>
      <c r="V84" s="52">
        <f t="shared" si="6"/>
        <v>0</v>
      </c>
      <c r="W84" s="52">
        <f t="shared" si="6"/>
        <v>0</v>
      </c>
      <c r="X84" s="52">
        <f t="shared" si="6"/>
        <v>0</v>
      </c>
      <c r="Y84" s="52">
        <f t="shared" si="6"/>
        <v>0</v>
      </c>
      <c r="Z84" s="52">
        <f t="shared" si="6"/>
        <v>0</v>
      </c>
      <c r="AA84" s="52">
        <f t="shared" si="6"/>
        <v>0</v>
      </c>
      <c r="AB84" s="52">
        <f t="shared" si="6"/>
        <v>0</v>
      </c>
    </row>
    <row r="85" spans="1:28" s="7" customFormat="1" ht="15" customHeight="1" x14ac:dyDescent="0.25">
      <c r="A85" s="61" t="s">
        <v>36</v>
      </c>
      <c r="B85" s="61" t="s">
        <v>37</v>
      </c>
      <c r="C85" s="23" t="s">
        <v>169</v>
      </c>
      <c r="D85" s="25" t="s">
        <v>170</v>
      </c>
      <c r="E85" s="23" t="s">
        <v>31</v>
      </c>
      <c r="F85" s="23" t="s">
        <v>32</v>
      </c>
      <c r="G85" s="23" t="s">
        <v>33</v>
      </c>
      <c r="H85" s="10">
        <f>SUM(H86:H87)</f>
        <v>146125000</v>
      </c>
      <c r="I85" s="10">
        <f t="shared" ref="I85:AB85" si="7">SUM(I86:I87)</f>
        <v>35000000</v>
      </c>
      <c r="J85" s="10">
        <f t="shared" si="7"/>
        <v>35000000</v>
      </c>
      <c r="K85" s="10">
        <f t="shared" si="7"/>
        <v>0</v>
      </c>
      <c r="L85" s="10">
        <f t="shared" si="7"/>
        <v>0</v>
      </c>
      <c r="M85" s="10">
        <f t="shared" si="7"/>
        <v>146125000</v>
      </c>
      <c r="N85" s="10">
        <f t="shared" si="7"/>
        <v>0</v>
      </c>
      <c r="O85" s="10">
        <f t="shared" si="7"/>
        <v>146125000</v>
      </c>
      <c r="P85" s="10">
        <f t="shared" si="7"/>
        <v>0</v>
      </c>
      <c r="Q85" s="10">
        <f t="shared" si="7"/>
        <v>0</v>
      </c>
      <c r="R85" s="10">
        <f t="shared" si="7"/>
        <v>0</v>
      </c>
      <c r="S85" s="10">
        <f t="shared" si="7"/>
        <v>0</v>
      </c>
      <c r="T85" s="10">
        <f t="shared" si="7"/>
        <v>0</v>
      </c>
      <c r="U85" s="10">
        <f t="shared" si="7"/>
        <v>0</v>
      </c>
      <c r="V85" s="10">
        <f t="shared" si="7"/>
        <v>0</v>
      </c>
      <c r="W85" s="10">
        <f t="shared" si="7"/>
        <v>0</v>
      </c>
      <c r="X85" s="10">
        <f t="shared" si="7"/>
        <v>0</v>
      </c>
      <c r="Y85" s="10">
        <f t="shared" si="7"/>
        <v>0</v>
      </c>
      <c r="Z85" s="10">
        <f t="shared" si="7"/>
        <v>0</v>
      </c>
      <c r="AA85" s="10">
        <f t="shared" si="7"/>
        <v>0</v>
      </c>
      <c r="AB85" s="10">
        <f t="shared" si="7"/>
        <v>0</v>
      </c>
    </row>
    <row r="86" spans="1:28" ht="15" customHeight="1" x14ac:dyDescent="0.25">
      <c r="A86" s="24" t="s">
        <v>36</v>
      </c>
      <c r="B86" s="24" t="s">
        <v>37</v>
      </c>
      <c r="C86" s="24" t="s">
        <v>171</v>
      </c>
      <c r="D86" s="24" t="s">
        <v>172</v>
      </c>
      <c r="E86" s="24" t="s">
        <v>31</v>
      </c>
      <c r="F86" s="24" t="s">
        <v>32</v>
      </c>
      <c r="G86" s="24" t="s">
        <v>33</v>
      </c>
      <c r="H86" s="5">
        <f>+'Estado Apropiacion Unidad y Sub'!T253</f>
        <v>141872434.84</v>
      </c>
      <c r="I86" s="5">
        <f>+'Estado Apropiacion Unidad y Sub'!U253</f>
        <v>0</v>
      </c>
      <c r="J86" s="5">
        <f>+'Estado Apropiacion Unidad y Sub'!V253</f>
        <v>35000000</v>
      </c>
      <c r="K86" s="5">
        <f>+'Estado Apropiacion Unidad y Sub'!W253</f>
        <v>0</v>
      </c>
      <c r="L86" s="5">
        <f>+'Estado Apropiacion Unidad y Sub'!X253</f>
        <v>0</v>
      </c>
      <c r="M86" s="5">
        <f>+'Estado Apropiacion Unidad y Sub'!Y253</f>
        <v>106872434.84</v>
      </c>
      <c r="N86" s="5">
        <f>+'Estado Apropiacion Unidad y Sub'!Z253</f>
        <v>0</v>
      </c>
      <c r="O86" s="5">
        <f>+'Estado Apropiacion Unidad y Sub'!AA253</f>
        <v>106872434.84</v>
      </c>
      <c r="P86" s="5">
        <f>+'Estado Apropiacion Unidad y Sub'!AB253</f>
        <v>0</v>
      </c>
      <c r="Q86" s="5">
        <f>+'Estado Apropiacion Unidad y Sub'!AC253</f>
        <v>0</v>
      </c>
      <c r="R86" s="5">
        <f>+'Estado Apropiacion Unidad y Sub'!AD253</f>
        <v>0</v>
      </c>
      <c r="S86" s="5">
        <f>+'Estado Apropiacion Unidad y Sub'!AE253</f>
        <v>0</v>
      </c>
      <c r="T86" s="5">
        <f>+'Estado Apropiacion Unidad y Sub'!AF253</f>
        <v>0</v>
      </c>
      <c r="U86" s="5">
        <f>+'Estado Apropiacion Unidad y Sub'!AG253</f>
        <v>0</v>
      </c>
      <c r="V86" s="5">
        <f>+'Estado Apropiacion Unidad y Sub'!AH253</f>
        <v>0</v>
      </c>
      <c r="W86" s="5">
        <f>+'Estado Apropiacion Unidad y Sub'!AI253</f>
        <v>0</v>
      </c>
      <c r="X86" s="5">
        <f>+'Estado Apropiacion Unidad y Sub'!AJ253</f>
        <v>0</v>
      </c>
      <c r="Y86" s="5">
        <f>+'Estado Apropiacion Unidad y Sub'!AK253</f>
        <v>0</v>
      </c>
      <c r="Z86" s="5">
        <f>+'Estado Apropiacion Unidad y Sub'!AL253</f>
        <v>0</v>
      </c>
      <c r="AA86" s="5">
        <f>+'Estado Apropiacion Unidad y Sub'!AM253</f>
        <v>0</v>
      </c>
      <c r="AB86" s="5">
        <f>+'Estado Apropiacion Unidad y Sub'!AN253</f>
        <v>0</v>
      </c>
    </row>
    <row r="87" spans="1:28" ht="15" customHeight="1" x14ac:dyDescent="0.25">
      <c r="A87" s="24" t="s">
        <v>36</v>
      </c>
      <c r="B87" s="24" t="s">
        <v>37</v>
      </c>
      <c r="C87" s="24" t="s">
        <v>173</v>
      </c>
      <c r="D87" s="24" t="s">
        <v>174</v>
      </c>
      <c r="E87" s="24" t="s">
        <v>31</v>
      </c>
      <c r="F87" s="24" t="s">
        <v>32</v>
      </c>
      <c r="G87" s="24" t="s">
        <v>33</v>
      </c>
      <c r="H87" s="5">
        <f>+'Estado Apropiacion Unidad y Sub'!T256</f>
        <v>4252565.16</v>
      </c>
      <c r="I87" s="5">
        <f>+'Estado Apropiacion Unidad y Sub'!U256</f>
        <v>35000000</v>
      </c>
      <c r="J87" s="5">
        <f>+'Estado Apropiacion Unidad y Sub'!V256</f>
        <v>0</v>
      </c>
      <c r="K87" s="5">
        <f>+'Estado Apropiacion Unidad y Sub'!W256</f>
        <v>0</v>
      </c>
      <c r="L87" s="5">
        <f>+'Estado Apropiacion Unidad y Sub'!X256</f>
        <v>0</v>
      </c>
      <c r="M87" s="5">
        <f>+'Estado Apropiacion Unidad y Sub'!Y256</f>
        <v>39252565.159999996</v>
      </c>
      <c r="N87" s="5">
        <f>+'Estado Apropiacion Unidad y Sub'!Z256</f>
        <v>0</v>
      </c>
      <c r="O87" s="5">
        <f>+'Estado Apropiacion Unidad y Sub'!AA256</f>
        <v>39252565.159999996</v>
      </c>
      <c r="P87" s="5">
        <f>+'Estado Apropiacion Unidad y Sub'!AB256</f>
        <v>0</v>
      </c>
      <c r="Q87" s="5">
        <f>+'Estado Apropiacion Unidad y Sub'!AC256</f>
        <v>0</v>
      </c>
      <c r="R87" s="5">
        <f>+'Estado Apropiacion Unidad y Sub'!AD256</f>
        <v>0</v>
      </c>
      <c r="S87" s="5">
        <f>+'Estado Apropiacion Unidad y Sub'!AE256</f>
        <v>0</v>
      </c>
      <c r="T87" s="5">
        <f>+'Estado Apropiacion Unidad y Sub'!AF256</f>
        <v>0</v>
      </c>
      <c r="U87" s="5">
        <f>+'Estado Apropiacion Unidad y Sub'!AG256</f>
        <v>0</v>
      </c>
      <c r="V87" s="5">
        <f>+'Estado Apropiacion Unidad y Sub'!AH256</f>
        <v>0</v>
      </c>
      <c r="W87" s="5">
        <f>+'Estado Apropiacion Unidad y Sub'!AI256</f>
        <v>0</v>
      </c>
      <c r="X87" s="5">
        <f>+'Estado Apropiacion Unidad y Sub'!AJ256</f>
        <v>0</v>
      </c>
      <c r="Y87" s="5">
        <f>+'Estado Apropiacion Unidad y Sub'!AK256</f>
        <v>0</v>
      </c>
      <c r="Z87" s="5">
        <f>+'Estado Apropiacion Unidad y Sub'!AL256</f>
        <v>0</v>
      </c>
      <c r="AA87" s="5">
        <f>+'Estado Apropiacion Unidad y Sub'!AM256</f>
        <v>0</v>
      </c>
      <c r="AB87" s="5">
        <f>+'Estado Apropiacion Unidad y Sub'!AN256</f>
        <v>0</v>
      </c>
    </row>
    <row r="88" spans="1:28" ht="15" customHeight="1" x14ac:dyDescent="0.25">
      <c r="A88" s="23" t="s">
        <v>36</v>
      </c>
      <c r="B88" s="23" t="s">
        <v>37</v>
      </c>
      <c r="C88" s="23" t="s">
        <v>175</v>
      </c>
      <c r="D88" s="23" t="s">
        <v>176</v>
      </c>
      <c r="E88" s="23" t="s">
        <v>31</v>
      </c>
      <c r="F88" s="23" t="s">
        <v>32</v>
      </c>
      <c r="G88" s="23" t="s">
        <v>33</v>
      </c>
      <c r="H88" s="10">
        <f>+'Estado Apropiacion Unidad y Sub'!T259</f>
        <v>210738000</v>
      </c>
      <c r="I88" s="10">
        <f>+'Estado Apropiacion Unidad y Sub'!U259</f>
        <v>0</v>
      </c>
      <c r="J88" s="10">
        <f>+'Estado Apropiacion Unidad y Sub'!V259</f>
        <v>0</v>
      </c>
      <c r="K88" s="10">
        <f>+'Estado Apropiacion Unidad y Sub'!W259</f>
        <v>0</v>
      </c>
      <c r="L88" s="10">
        <f>+'Estado Apropiacion Unidad y Sub'!X259</f>
        <v>0</v>
      </c>
      <c r="M88" s="10">
        <f>+'Estado Apropiacion Unidad y Sub'!Y259</f>
        <v>210738000</v>
      </c>
      <c r="N88" s="10">
        <f>+'Estado Apropiacion Unidad y Sub'!Z259</f>
        <v>0</v>
      </c>
      <c r="O88" s="10">
        <f>+'Estado Apropiacion Unidad y Sub'!AA259</f>
        <v>210738000</v>
      </c>
      <c r="P88" s="10">
        <f>+'Estado Apropiacion Unidad y Sub'!AB259</f>
        <v>0</v>
      </c>
      <c r="Q88" s="10">
        <f>+'Estado Apropiacion Unidad y Sub'!AC259</f>
        <v>0</v>
      </c>
      <c r="R88" s="10">
        <f>+'Estado Apropiacion Unidad y Sub'!AD259</f>
        <v>0</v>
      </c>
      <c r="S88" s="10">
        <f>+'Estado Apropiacion Unidad y Sub'!AE259</f>
        <v>0</v>
      </c>
      <c r="T88" s="10">
        <f>+'Estado Apropiacion Unidad y Sub'!AF259</f>
        <v>0</v>
      </c>
      <c r="U88" s="10">
        <f>+'Estado Apropiacion Unidad y Sub'!AG259</f>
        <v>0</v>
      </c>
      <c r="V88" s="10">
        <f>+'Estado Apropiacion Unidad y Sub'!AH259</f>
        <v>0</v>
      </c>
      <c r="W88" s="10">
        <f>+'Estado Apropiacion Unidad y Sub'!AI259</f>
        <v>0</v>
      </c>
      <c r="X88" s="10">
        <f>+'Estado Apropiacion Unidad y Sub'!AJ259</f>
        <v>0</v>
      </c>
      <c r="Y88" s="10">
        <f>+'Estado Apropiacion Unidad y Sub'!AK259</f>
        <v>0</v>
      </c>
      <c r="Z88" s="10">
        <f>+'Estado Apropiacion Unidad y Sub'!AL259</f>
        <v>0</v>
      </c>
      <c r="AA88" s="10">
        <f>+'Estado Apropiacion Unidad y Sub'!AM259</f>
        <v>0</v>
      </c>
      <c r="AB88" s="10">
        <f>+'Estado Apropiacion Unidad y Sub'!AN259</f>
        <v>0</v>
      </c>
    </row>
    <row r="89" spans="1:28" s="7" customFormat="1" ht="15" customHeight="1" x14ac:dyDescent="0.25">
      <c r="A89" s="39" t="s">
        <v>36</v>
      </c>
      <c r="B89" s="39" t="s">
        <v>37</v>
      </c>
      <c r="C89" s="62" t="s">
        <v>263</v>
      </c>
      <c r="D89" s="62" t="s">
        <v>291</v>
      </c>
      <c r="E89" s="62" t="s">
        <v>162</v>
      </c>
      <c r="F89" s="62" t="s">
        <v>163</v>
      </c>
      <c r="G89" s="62" t="s">
        <v>33</v>
      </c>
      <c r="H89" s="52">
        <f>+H90</f>
        <v>100296000</v>
      </c>
      <c r="I89" s="52">
        <f t="shared" ref="I89:AB92" si="8">+I90</f>
        <v>0</v>
      </c>
      <c r="J89" s="52">
        <f t="shared" si="8"/>
        <v>0</v>
      </c>
      <c r="K89" s="52">
        <f t="shared" si="8"/>
        <v>0</v>
      </c>
      <c r="L89" s="52">
        <f t="shared" si="8"/>
        <v>0</v>
      </c>
      <c r="M89" s="52">
        <f t="shared" si="8"/>
        <v>100296000</v>
      </c>
      <c r="N89" s="52">
        <f t="shared" si="8"/>
        <v>0</v>
      </c>
      <c r="O89" s="52">
        <f t="shared" si="8"/>
        <v>100296000</v>
      </c>
      <c r="P89" s="52">
        <f t="shared" si="8"/>
        <v>0</v>
      </c>
      <c r="Q89" s="52">
        <f t="shared" si="8"/>
        <v>0</v>
      </c>
      <c r="R89" s="52">
        <f t="shared" si="8"/>
        <v>0</v>
      </c>
      <c r="S89" s="52">
        <f t="shared" si="8"/>
        <v>0</v>
      </c>
      <c r="T89" s="52">
        <f t="shared" si="8"/>
        <v>0</v>
      </c>
      <c r="U89" s="52">
        <f t="shared" si="8"/>
        <v>0</v>
      </c>
      <c r="V89" s="52">
        <f t="shared" si="8"/>
        <v>0</v>
      </c>
      <c r="W89" s="52">
        <f t="shared" si="8"/>
        <v>0</v>
      </c>
      <c r="X89" s="52">
        <f t="shared" si="8"/>
        <v>0</v>
      </c>
      <c r="Y89" s="52">
        <f t="shared" si="8"/>
        <v>0</v>
      </c>
      <c r="Z89" s="52">
        <f t="shared" si="8"/>
        <v>0</v>
      </c>
      <c r="AA89" s="52">
        <f t="shared" si="8"/>
        <v>0</v>
      </c>
      <c r="AB89" s="52">
        <f t="shared" si="8"/>
        <v>0</v>
      </c>
    </row>
    <row r="90" spans="1:28" s="7" customFormat="1" ht="15" customHeight="1" x14ac:dyDescent="0.25">
      <c r="A90" s="61" t="s">
        <v>36</v>
      </c>
      <c r="B90" s="61" t="s">
        <v>37</v>
      </c>
      <c r="C90" s="39" t="s">
        <v>292</v>
      </c>
      <c r="D90" s="62" t="s">
        <v>293</v>
      </c>
      <c r="E90" s="62" t="s">
        <v>162</v>
      </c>
      <c r="F90" s="62" t="s">
        <v>163</v>
      </c>
      <c r="G90" s="62" t="s">
        <v>33</v>
      </c>
      <c r="H90" s="52">
        <f>+H91</f>
        <v>100296000</v>
      </c>
      <c r="I90" s="52">
        <f t="shared" si="8"/>
        <v>0</v>
      </c>
      <c r="J90" s="52">
        <f t="shared" si="8"/>
        <v>0</v>
      </c>
      <c r="K90" s="52">
        <f t="shared" si="8"/>
        <v>0</v>
      </c>
      <c r="L90" s="52">
        <f t="shared" si="8"/>
        <v>0</v>
      </c>
      <c r="M90" s="52">
        <f t="shared" si="8"/>
        <v>100296000</v>
      </c>
      <c r="N90" s="52">
        <f t="shared" si="8"/>
        <v>0</v>
      </c>
      <c r="O90" s="52">
        <f t="shared" si="8"/>
        <v>100296000</v>
      </c>
      <c r="P90" s="52">
        <f t="shared" si="8"/>
        <v>0</v>
      </c>
      <c r="Q90" s="52">
        <f t="shared" si="8"/>
        <v>0</v>
      </c>
      <c r="R90" s="52">
        <f t="shared" si="8"/>
        <v>0</v>
      </c>
      <c r="S90" s="52">
        <f t="shared" si="8"/>
        <v>0</v>
      </c>
      <c r="T90" s="52">
        <f t="shared" si="8"/>
        <v>0</v>
      </c>
      <c r="U90" s="52">
        <f t="shared" si="8"/>
        <v>0</v>
      </c>
      <c r="V90" s="52">
        <f t="shared" si="8"/>
        <v>0</v>
      </c>
      <c r="W90" s="52">
        <f t="shared" si="8"/>
        <v>0</v>
      </c>
      <c r="X90" s="52">
        <f t="shared" si="8"/>
        <v>0</v>
      </c>
      <c r="Y90" s="52">
        <f t="shared" si="8"/>
        <v>0</v>
      </c>
      <c r="Z90" s="52">
        <f t="shared" si="8"/>
        <v>0</v>
      </c>
      <c r="AA90" s="52">
        <f t="shared" si="8"/>
        <v>0</v>
      </c>
      <c r="AB90" s="52">
        <f t="shared" si="8"/>
        <v>0</v>
      </c>
    </row>
    <row r="91" spans="1:28" s="7" customFormat="1" ht="15" customHeight="1" x14ac:dyDescent="0.25">
      <c r="A91" s="61" t="s">
        <v>36</v>
      </c>
      <c r="B91" s="61" t="s">
        <v>37</v>
      </c>
      <c r="C91" s="61" t="s">
        <v>294</v>
      </c>
      <c r="D91" s="61" t="s">
        <v>295</v>
      </c>
      <c r="E91" s="61" t="s">
        <v>162</v>
      </c>
      <c r="F91" s="61" t="s">
        <v>163</v>
      </c>
      <c r="G91" s="61" t="s">
        <v>33</v>
      </c>
      <c r="H91" s="5">
        <f>+H92</f>
        <v>100296000</v>
      </c>
      <c r="I91" s="5">
        <f t="shared" si="8"/>
        <v>0</v>
      </c>
      <c r="J91" s="5">
        <f t="shared" si="8"/>
        <v>0</v>
      </c>
      <c r="K91" s="5">
        <f t="shared" si="8"/>
        <v>0</v>
      </c>
      <c r="L91" s="5">
        <f t="shared" si="8"/>
        <v>0</v>
      </c>
      <c r="M91" s="5">
        <f t="shared" si="8"/>
        <v>100296000</v>
      </c>
      <c r="N91" s="5">
        <f t="shared" si="8"/>
        <v>0</v>
      </c>
      <c r="O91" s="5">
        <f t="shared" si="8"/>
        <v>100296000</v>
      </c>
      <c r="P91" s="5">
        <f t="shared" si="8"/>
        <v>0</v>
      </c>
      <c r="Q91" s="5">
        <f t="shared" si="8"/>
        <v>0</v>
      </c>
      <c r="R91" s="5">
        <f t="shared" si="8"/>
        <v>0</v>
      </c>
      <c r="S91" s="5">
        <f t="shared" si="8"/>
        <v>0</v>
      </c>
      <c r="T91" s="5">
        <f t="shared" si="8"/>
        <v>0</v>
      </c>
      <c r="U91" s="5">
        <f t="shared" si="8"/>
        <v>0</v>
      </c>
      <c r="V91" s="5">
        <f t="shared" si="8"/>
        <v>0</v>
      </c>
      <c r="W91" s="5">
        <f t="shared" si="8"/>
        <v>0</v>
      </c>
      <c r="X91" s="5">
        <f t="shared" si="8"/>
        <v>0</v>
      </c>
      <c r="Y91" s="5">
        <f t="shared" si="8"/>
        <v>0</v>
      </c>
      <c r="Z91" s="5">
        <f t="shared" si="8"/>
        <v>0</v>
      </c>
      <c r="AA91" s="5">
        <f t="shared" si="8"/>
        <v>0</v>
      </c>
      <c r="AB91" s="5">
        <f t="shared" si="8"/>
        <v>0</v>
      </c>
    </row>
    <row r="92" spans="1:28" s="7" customFormat="1" ht="15" customHeight="1" x14ac:dyDescent="0.25">
      <c r="A92" s="61" t="s">
        <v>36</v>
      </c>
      <c r="B92" s="61" t="s">
        <v>37</v>
      </c>
      <c r="C92" s="61" t="s">
        <v>265</v>
      </c>
      <c r="D92" s="61" t="s">
        <v>266</v>
      </c>
      <c r="E92" s="61" t="s">
        <v>162</v>
      </c>
      <c r="F92" s="61" t="s">
        <v>163</v>
      </c>
      <c r="G92" s="61" t="s">
        <v>33</v>
      </c>
      <c r="H92" s="5">
        <f>+H93</f>
        <v>100296000</v>
      </c>
      <c r="I92" s="5">
        <f t="shared" si="8"/>
        <v>0</v>
      </c>
      <c r="J92" s="5">
        <f t="shared" si="8"/>
        <v>0</v>
      </c>
      <c r="K92" s="5">
        <f t="shared" si="8"/>
        <v>0</v>
      </c>
      <c r="L92" s="5">
        <f t="shared" si="8"/>
        <v>0</v>
      </c>
      <c r="M92" s="5">
        <f t="shared" si="8"/>
        <v>100296000</v>
      </c>
      <c r="N92" s="5">
        <f t="shared" si="8"/>
        <v>0</v>
      </c>
      <c r="O92" s="5">
        <f t="shared" si="8"/>
        <v>100296000</v>
      </c>
      <c r="P92" s="5">
        <f t="shared" si="8"/>
        <v>0</v>
      </c>
      <c r="Q92" s="5">
        <f t="shared" si="8"/>
        <v>0</v>
      </c>
      <c r="R92" s="5">
        <f t="shared" si="8"/>
        <v>0</v>
      </c>
      <c r="S92" s="5">
        <f t="shared" si="8"/>
        <v>0</v>
      </c>
      <c r="T92" s="5">
        <f t="shared" si="8"/>
        <v>0</v>
      </c>
      <c r="U92" s="5">
        <f t="shared" si="8"/>
        <v>0</v>
      </c>
      <c r="V92" s="5">
        <f t="shared" si="8"/>
        <v>0</v>
      </c>
      <c r="W92" s="5">
        <f t="shared" si="8"/>
        <v>0</v>
      </c>
      <c r="X92" s="5">
        <f t="shared" si="8"/>
        <v>0</v>
      </c>
      <c r="Y92" s="5">
        <f t="shared" si="8"/>
        <v>0</v>
      </c>
      <c r="Z92" s="5">
        <f t="shared" si="8"/>
        <v>0</v>
      </c>
      <c r="AA92" s="5">
        <f t="shared" si="8"/>
        <v>0</v>
      </c>
      <c r="AB92" s="5">
        <f t="shared" si="8"/>
        <v>0</v>
      </c>
    </row>
    <row r="93" spans="1:28" s="7" customFormat="1" ht="15" customHeight="1" x14ac:dyDescent="0.25">
      <c r="A93" s="61" t="s">
        <v>36</v>
      </c>
      <c r="B93" s="61" t="s">
        <v>37</v>
      </c>
      <c r="C93" s="61" t="s">
        <v>267</v>
      </c>
      <c r="D93" s="61" t="s">
        <v>268</v>
      </c>
      <c r="E93" s="61" t="s">
        <v>162</v>
      </c>
      <c r="F93" s="61" t="s">
        <v>163</v>
      </c>
      <c r="G93" s="61" t="s">
        <v>33</v>
      </c>
      <c r="H93" s="5">
        <f>+'Estado Apropiacion Unidad y Sub'!T243</f>
        <v>100296000</v>
      </c>
      <c r="I93" s="5">
        <f>+'Estado Apropiacion Unidad y Sub'!U243</f>
        <v>0</v>
      </c>
      <c r="J93" s="5">
        <f>+'Estado Apropiacion Unidad y Sub'!V243</f>
        <v>0</v>
      </c>
      <c r="K93" s="5">
        <f>+'Estado Apropiacion Unidad y Sub'!W243</f>
        <v>0</v>
      </c>
      <c r="L93" s="5">
        <f>+'Estado Apropiacion Unidad y Sub'!X243</f>
        <v>0</v>
      </c>
      <c r="M93" s="5">
        <f>+'Estado Apropiacion Unidad y Sub'!Y243</f>
        <v>100296000</v>
      </c>
      <c r="N93" s="5">
        <f>+'Estado Apropiacion Unidad y Sub'!Z243</f>
        <v>0</v>
      </c>
      <c r="O93" s="5">
        <f>+'Estado Apropiacion Unidad y Sub'!AA243</f>
        <v>100296000</v>
      </c>
      <c r="P93" s="5">
        <f>+'Estado Apropiacion Unidad y Sub'!AB243</f>
        <v>0</v>
      </c>
      <c r="Q93" s="5">
        <f>+'Estado Apropiacion Unidad y Sub'!AC243</f>
        <v>0</v>
      </c>
      <c r="R93" s="5">
        <f>+'Estado Apropiacion Unidad y Sub'!AD243</f>
        <v>0</v>
      </c>
      <c r="S93" s="5">
        <f>+'Estado Apropiacion Unidad y Sub'!AE243</f>
        <v>0</v>
      </c>
      <c r="T93" s="5">
        <f>+'Estado Apropiacion Unidad y Sub'!AF243</f>
        <v>0</v>
      </c>
      <c r="U93" s="5">
        <f>+'Estado Apropiacion Unidad y Sub'!AG243</f>
        <v>0</v>
      </c>
      <c r="V93" s="5">
        <f>+'Estado Apropiacion Unidad y Sub'!AH243</f>
        <v>0</v>
      </c>
      <c r="W93" s="5">
        <f>+'Estado Apropiacion Unidad y Sub'!AI243</f>
        <v>0</v>
      </c>
      <c r="X93" s="5">
        <f>+'Estado Apropiacion Unidad y Sub'!AJ243</f>
        <v>0</v>
      </c>
      <c r="Y93" s="5">
        <f>+'Estado Apropiacion Unidad y Sub'!AK243</f>
        <v>0</v>
      </c>
      <c r="Z93" s="5">
        <f>+'Estado Apropiacion Unidad y Sub'!AL243</f>
        <v>0</v>
      </c>
      <c r="AA93" s="5">
        <f>+'Estado Apropiacion Unidad y Sub'!AM243</f>
        <v>0</v>
      </c>
      <c r="AB93" s="5">
        <f>+'Estado Apropiacion Unidad y Sub'!AN243</f>
        <v>0</v>
      </c>
    </row>
    <row r="94" spans="1:28" s="7" customFormat="1" ht="15" customHeight="1" x14ac:dyDescent="0.25">
      <c r="A94" s="23" t="s">
        <v>36</v>
      </c>
      <c r="B94" s="23" t="s">
        <v>37</v>
      </c>
      <c r="C94" s="23" t="s">
        <v>181</v>
      </c>
      <c r="D94" s="23" t="s">
        <v>182</v>
      </c>
      <c r="E94" s="23" t="s">
        <v>31</v>
      </c>
      <c r="F94" s="23" t="s">
        <v>32</v>
      </c>
      <c r="G94" s="23" t="s">
        <v>33</v>
      </c>
      <c r="H94" s="10">
        <f>SUM(H95:H97)</f>
        <v>420000000</v>
      </c>
      <c r="I94" s="10">
        <f t="shared" ref="I94:AB94" si="9">SUM(I95:I97)</f>
        <v>0</v>
      </c>
      <c r="J94" s="10">
        <f t="shared" si="9"/>
        <v>89484368</v>
      </c>
      <c r="K94" s="10">
        <f t="shared" si="9"/>
        <v>0</v>
      </c>
      <c r="L94" s="10">
        <f t="shared" si="9"/>
        <v>0</v>
      </c>
      <c r="M94" s="10">
        <f t="shared" si="9"/>
        <v>330515632</v>
      </c>
      <c r="N94" s="10">
        <f t="shared" si="9"/>
        <v>0</v>
      </c>
      <c r="O94" s="10">
        <f t="shared" si="9"/>
        <v>330515632</v>
      </c>
      <c r="P94" s="10">
        <f t="shared" si="9"/>
        <v>0</v>
      </c>
      <c r="Q94" s="10">
        <f t="shared" si="9"/>
        <v>0</v>
      </c>
      <c r="R94" s="10">
        <f t="shared" si="9"/>
        <v>0</v>
      </c>
      <c r="S94" s="10">
        <f t="shared" si="9"/>
        <v>0</v>
      </c>
      <c r="T94" s="10">
        <f t="shared" si="9"/>
        <v>0</v>
      </c>
      <c r="U94" s="10">
        <f t="shared" si="9"/>
        <v>0</v>
      </c>
      <c r="V94" s="10">
        <f t="shared" si="9"/>
        <v>0</v>
      </c>
      <c r="W94" s="10">
        <f t="shared" si="9"/>
        <v>0</v>
      </c>
      <c r="X94" s="10">
        <f t="shared" si="9"/>
        <v>0</v>
      </c>
      <c r="Y94" s="10">
        <f t="shared" si="9"/>
        <v>0</v>
      </c>
      <c r="Z94" s="10">
        <f t="shared" si="9"/>
        <v>0</v>
      </c>
      <c r="AA94" s="10">
        <f t="shared" si="9"/>
        <v>0</v>
      </c>
      <c r="AB94" s="10">
        <f t="shared" si="9"/>
        <v>0</v>
      </c>
    </row>
    <row r="95" spans="1:28" ht="15" customHeight="1" x14ac:dyDescent="0.25">
      <c r="A95" s="24" t="s">
        <v>36</v>
      </c>
      <c r="B95" s="24" t="s">
        <v>37</v>
      </c>
      <c r="C95" s="24" t="s">
        <v>177</v>
      </c>
      <c r="D95" s="24" t="s">
        <v>178</v>
      </c>
      <c r="E95" s="24" t="s">
        <v>31</v>
      </c>
      <c r="F95" s="24" t="s">
        <v>32</v>
      </c>
      <c r="G95" s="24" t="s">
        <v>33</v>
      </c>
      <c r="H95" s="5">
        <f>+'Estado Apropiacion Unidad y Sub'!T262</f>
        <v>399000000</v>
      </c>
      <c r="I95" s="5">
        <f>+'Estado Apropiacion Unidad y Sub'!U262</f>
        <v>0</v>
      </c>
      <c r="J95" s="5">
        <f>+'Estado Apropiacion Unidad y Sub'!V262</f>
        <v>89484368</v>
      </c>
      <c r="K95" s="5">
        <f>+'Estado Apropiacion Unidad y Sub'!W262</f>
        <v>0</v>
      </c>
      <c r="L95" s="5">
        <f>+'Estado Apropiacion Unidad y Sub'!X262</f>
        <v>0</v>
      </c>
      <c r="M95" s="5">
        <f>+'Estado Apropiacion Unidad y Sub'!Y262</f>
        <v>309515632</v>
      </c>
      <c r="N95" s="5">
        <f>+'Estado Apropiacion Unidad y Sub'!Z262</f>
        <v>0</v>
      </c>
      <c r="O95" s="5">
        <f>+'Estado Apropiacion Unidad y Sub'!AA262</f>
        <v>309515632</v>
      </c>
      <c r="P95" s="5">
        <f>+'Estado Apropiacion Unidad y Sub'!AB262</f>
        <v>0</v>
      </c>
      <c r="Q95" s="5">
        <f>+'Estado Apropiacion Unidad y Sub'!AC262</f>
        <v>0</v>
      </c>
      <c r="R95" s="5">
        <f>+'Estado Apropiacion Unidad y Sub'!AD262</f>
        <v>0</v>
      </c>
      <c r="S95" s="5">
        <f>+'Estado Apropiacion Unidad y Sub'!AE262</f>
        <v>0</v>
      </c>
      <c r="T95" s="5">
        <f>+'Estado Apropiacion Unidad y Sub'!AF262</f>
        <v>0</v>
      </c>
      <c r="U95" s="5">
        <f>+'Estado Apropiacion Unidad y Sub'!AG262</f>
        <v>0</v>
      </c>
      <c r="V95" s="5">
        <f>+'Estado Apropiacion Unidad y Sub'!AH262</f>
        <v>0</v>
      </c>
      <c r="W95" s="5">
        <f>+'Estado Apropiacion Unidad y Sub'!AI262</f>
        <v>0</v>
      </c>
      <c r="X95" s="5">
        <f>+'Estado Apropiacion Unidad y Sub'!AJ262</f>
        <v>0</v>
      </c>
      <c r="Y95" s="5">
        <f>+'Estado Apropiacion Unidad y Sub'!AK262</f>
        <v>0</v>
      </c>
      <c r="Z95" s="5">
        <f>+'Estado Apropiacion Unidad y Sub'!AL262</f>
        <v>0</v>
      </c>
      <c r="AA95" s="5">
        <f>+'Estado Apropiacion Unidad y Sub'!AM262</f>
        <v>0</v>
      </c>
      <c r="AB95" s="5">
        <f>+'Estado Apropiacion Unidad y Sub'!AN262</f>
        <v>0</v>
      </c>
    </row>
    <row r="96" spans="1:28" s="7" customFormat="1" ht="15" customHeight="1" x14ac:dyDescent="0.25">
      <c r="A96" s="59" t="s">
        <v>36</v>
      </c>
      <c r="B96" s="59" t="s">
        <v>37</v>
      </c>
      <c r="C96" s="59" t="s">
        <v>256</v>
      </c>
      <c r="D96" s="59" t="s">
        <v>257</v>
      </c>
      <c r="E96" s="59" t="s">
        <v>31</v>
      </c>
      <c r="F96" s="59" t="s">
        <v>32</v>
      </c>
      <c r="G96" s="59" t="s">
        <v>33</v>
      </c>
      <c r="H96" s="5">
        <f>+'Estado Apropiacion Unidad y Sub'!T265</f>
        <v>20000000</v>
      </c>
      <c r="I96" s="5">
        <f>+'Estado Apropiacion Unidad y Sub'!U265</f>
        <v>0</v>
      </c>
      <c r="J96" s="5">
        <f>+'Estado Apropiacion Unidad y Sub'!V265</f>
        <v>0</v>
      </c>
      <c r="K96" s="5">
        <f>+'Estado Apropiacion Unidad y Sub'!W265</f>
        <v>0</v>
      </c>
      <c r="L96" s="5">
        <f>+'Estado Apropiacion Unidad y Sub'!X265</f>
        <v>0</v>
      </c>
      <c r="M96" s="5">
        <f>+'Estado Apropiacion Unidad y Sub'!Y265</f>
        <v>20000000</v>
      </c>
      <c r="N96" s="5">
        <f>+'Estado Apropiacion Unidad y Sub'!Z265</f>
        <v>0</v>
      </c>
      <c r="O96" s="5">
        <f>+'Estado Apropiacion Unidad y Sub'!AA265</f>
        <v>20000000</v>
      </c>
      <c r="P96" s="5">
        <f>+'Estado Apropiacion Unidad y Sub'!AB265</f>
        <v>0</v>
      </c>
      <c r="Q96" s="5">
        <f>+'Estado Apropiacion Unidad y Sub'!AC265</f>
        <v>0</v>
      </c>
      <c r="R96" s="5">
        <f>+'Estado Apropiacion Unidad y Sub'!AD265</f>
        <v>0</v>
      </c>
      <c r="S96" s="5">
        <f>+'Estado Apropiacion Unidad y Sub'!AE265</f>
        <v>0</v>
      </c>
      <c r="T96" s="5">
        <f>+'Estado Apropiacion Unidad y Sub'!AF265</f>
        <v>0</v>
      </c>
      <c r="U96" s="5">
        <f>+'Estado Apropiacion Unidad y Sub'!AG265</f>
        <v>0</v>
      </c>
      <c r="V96" s="5">
        <f>+'Estado Apropiacion Unidad y Sub'!AH265</f>
        <v>0</v>
      </c>
      <c r="W96" s="5">
        <f>+'Estado Apropiacion Unidad y Sub'!AI265</f>
        <v>0</v>
      </c>
      <c r="X96" s="5">
        <f>+'Estado Apropiacion Unidad y Sub'!AJ265</f>
        <v>0</v>
      </c>
      <c r="Y96" s="5">
        <f>+'Estado Apropiacion Unidad y Sub'!AK265</f>
        <v>0</v>
      </c>
      <c r="Z96" s="5">
        <f>+'Estado Apropiacion Unidad y Sub'!AL265</f>
        <v>0</v>
      </c>
      <c r="AA96" s="5">
        <f>+'Estado Apropiacion Unidad y Sub'!AM265</f>
        <v>0</v>
      </c>
      <c r="AB96" s="5">
        <f>+'Estado Apropiacion Unidad y Sub'!AN265</f>
        <v>0</v>
      </c>
    </row>
    <row r="97" spans="1:28" ht="15" customHeight="1" x14ac:dyDescent="0.25">
      <c r="A97" s="24" t="s">
        <v>36</v>
      </c>
      <c r="B97" s="24" t="s">
        <v>37</v>
      </c>
      <c r="C97" s="24" t="s">
        <v>179</v>
      </c>
      <c r="D97" s="24" t="s">
        <v>180</v>
      </c>
      <c r="E97" s="24" t="s">
        <v>31</v>
      </c>
      <c r="F97" s="24" t="s">
        <v>32</v>
      </c>
      <c r="G97" s="24" t="s">
        <v>33</v>
      </c>
      <c r="H97" s="5">
        <f>+'Estado Apropiacion Unidad y Sub'!T268</f>
        <v>1000000</v>
      </c>
      <c r="I97" s="5">
        <f>+'Estado Apropiacion Unidad y Sub'!U268</f>
        <v>0</v>
      </c>
      <c r="J97" s="5">
        <f>+'Estado Apropiacion Unidad y Sub'!V268</f>
        <v>0</v>
      </c>
      <c r="K97" s="5">
        <f>+'Estado Apropiacion Unidad y Sub'!W268</f>
        <v>0</v>
      </c>
      <c r="L97" s="5">
        <f>+'Estado Apropiacion Unidad y Sub'!X268</f>
        <v>0</v>
      </c>
      <c r="M97" s="5">
        <f>+'Estado Apropiacion Unidad y Sub'!Y268</f>
        <v>1000000</v>
      </c>
      <c r="N97" s="5">
        <f>+'Estado Apropiacion Unidad y Sub'!Z268</f>
        <v>0</v>
      </c>
      <c r="O97" s="5">
        <f>+'Estado Apropiacion Unidad y Sub'!AA268</f>
        <v>1000000</v>
      </c>
      <c r="P97" s="5">
        <f>+'Estado Apropiacion Unidad y Sub'!AB268</f>
        <v>0</v>
      </c>
      <c r="Q97" s="5">
        <f>+'Estado Apropiacion Unidad y Sub'!AC268</f>
        <v>0</v>
      </c>
      <c r="R97" s="5">
        <f>+'Estado Apropiacion Unidad y Sub'!AD268</f>
        <v>0</v>
      </c>
      <c r="S97" s="5">
        <f>+'Estado Apropiacion Unidad y Sub'!AE268</f>
        <v>0</v>
      </c>
      <c r="T97" s="5">
        <f>+'Estado Apropiacion Unidad y Sub'!AF268</f>
        <v>0</v>
      </c>
      <c r="U97" s="5">
        <f>+'Estado Apropiacion Unidad y Sub'!AG268</f>
        <v>0</v>
      </c>
      <c r="V97" s="5">
        <f>+'Estado Apropiacion Unidad y Sub'!AH268</f>
        <v>0</v>
      </c>
      <c r="W97" s="5">
        <f>+'Estado Apropiacion Unidad y Sub'!AI268</f>
        <v>0</v>
      </c>
      <c r="X97" s="5">
        <f>+'Estado Apropiacion Unidad y Sub'!AJ268</f>
        <v>0</v>
      </c>
      <c r="Y97" s="5">
        <f>+'Estado Apropiacion Unidad y Sub'!AK268</f>
        <v>0</v>
      </c>
      <c r="Z97" s="5">
        <f>+'Estado Apropiacion Unidad y Sub'!AL268</f>
        <v>0</v>
      </c>
      <c r="AA97" s="5">
        <f>+'Estado Apropiacion Unidad y Sub'!AM268</f>
        <v>0</v>
      </c>
      <c r="AB97" s="5">
        <f>+'Estado Apropiacion Unidad y Sub'!AN268</f>
        <v>0</v>
      </c>
    </row>
    <row r="98" spans="1:28" ht="15" customHeight="1" x14ac:dyDescent="0.25">
      <c r="A98" s="23" t="s">
        <v>36</v>
      </c>
      <c r="B98" s="23" t="s">
        <v>37</v>
      </c>
      <c r="C98" s="23" t="s">
        <v>183</v>
      </c>
      <c r="D98" s="23" t="s">
        <v>184</v>
      </c>
      <c r="E98" s="23" t="s">
        <v>168</v>
      </c>
      <c r="F98" s="23" t="s">
        <v>32</v>
      </c>
      <c r="G98" s="23" t="s">
        <v>185</v>
      </c>
      <c r="H98" s="10">
        <f>+'Estado Apropiacion Unidad y Sub'!T277</f>
        <v>120000000</v>
      </c>
      <c r="I98" s="10">
        <f>+'Estado Apropiacion Unidad y Sub'!U277</f>
        <v>0</v>
      </c>
      <c r="J98" s="10">
        <f>+'Estado Apropiacion Unidad y Sub'!V277</f>
        <v>0</v>
      </c>
      <c r="K98" s="10">
        <f>+'Estado Apropiacion Unidad y Sub'!W277</f>
        <v>0</v>
      </c>
      <c r="L98" s="10">
        <f>+'Estado Apropiacion Unidad y Sub'!X277</f>
        <v>0</v>
      </c>
      <c r="M98" s="10">
        <f>+'Estado Apropiacion Unidad y Sub'!Y277</f>
        <v>120000000</v>
      </c>
      <c r="N98" s="10">
        <f>+'Estado Apropiacion Unidad y Sub'!Z277</f>
        <v>0</v>
      </c>
      <c r="O98" s="10">
        <f>+'Estado Apropiacion Unidad y Sub'!AA277</f>
        <v>120000000</v>
      </c>
      <c r="P98" s="10">
        <f>+'Estado Apropiacion Unidad y Sub'!AB277</f>
        <v>0</v>
      </c>
      <c r="Q98" s="10">
        <f>+'Estado Apropiacion Unidad y Sub'!AC277</f>
        <v>0</v>
      </c>
      <c r="R98" s="10">
        <f>+'Estado Apropiacion Unidad y Sub'!AD277</f>
        <v>0</v>
      </c>
      <c r="S98" s="10">
        <f>+'Estado Apropiacion Unidad y Sub'!AE277</f>
        <v>0</v>
      </c>
      <c r="T98" s="10">
        <f>+'Estado Apropiacion Unidad y Sub'!AF277</f>
        <v>0</v>
      </c>
      <c r="U98" s="10">
        <f>+'Estado Apropiacion Unidad y Sub'!AG277</f>
        <v>0</v>
      </c>
      <c r="V98" s="10">
        <f>+'Estado Apropiacion Unidad y Sub'!AH277</f>
        <v>0</v>
      </c>
      <c r="W98" s="10">
        <f>+'Estado Apropiacion Unidad y Sub'!AI277</f>
        <v>0</v>
      </c>
      <c r="X98" s="10">
        <f>+'Estado Apropiacion Unidad y Sub'!AJ277</f>
        <v>0</v>
      </c>
      <c r="Y98" s="10">
        <f>+'Estado Apropiacion Unidad y Sub'!AK277</f>
        <v>0</v>
      </c>
      <c r="Z98" s="10">
        <f>+'Estado Apropiacion Unidad y Sub'!AL277</f>
        <v>0</v>
      </c>
      <c r="AA98" s="10">
        <f>+'Estado Apropiacion Unidad y Sub'!AM277</f>
        <v>0</v>
      </c>
      <c r="AB98" s="10">
        <f>+'Estado Apropiacion Unidad y Sub'!AN277</f>
        <v>0</v>
      </c>
    </row>
    <row r="99" spans="1:28" s="7" customFormat="1" ht="15" customHeight="1" x14ac:dyDescent="0.25">
      <c r="A99" s="43" t="s">
        <v>36</v>
      </c>
      <c r="B99" s="43" t="s">
        <v>37</v>
      </c>
      <c r="C99" s="43" t="s">
        <v>183</v>
      </c>
      <c r="D99" s="43" t="s">
        <v>184</v>
      </c>
      <c r="E99" s="47">
        <v>10</v>
      </c>
      <c r="F99" s="43" t="s">
        <v>32</v>
      </c>
      <c r="G99" s="43" t="s">
        <v>185</v>
      </c>
      <c r="H99" s="10">
        <f>+'Estado Apropiacion Unidad y Sub'!T274</f>
        <v>69484368</v>
      </c>
      <c r="I99" s="10">
        <f>+'Estado Apropiacion Unidad y Sub'!U274</f>
        <v>0</v>
      </c>
      <c r="J99" s="10">
        <f>+'Estado Apropiacion Unidad y Sub'!V274</f>
        <v>0</v>
      </c>
      <c r="K99" s="10">
        <f>+'Estado Apropiacion Unidad y Sub'!W274</f>
        <v>0</v>
      </c>
      <c r="L99" s="10">
        <f>+'Estado Apropiacion Unidad y Sub'!X274</f>
        <v>0</v>
      </c>
      <c r="M99" s="10">
        <f>+'Estado Apropiacion Unidad y Sub'!Y274</f>
        <v>69484368</v>
      </c>
      <c r="N99" s="10">
        <f>+'Estado Apropiacion Unidad y Sub'!Z274</f>
        <v>0</v>
      </c>
      <c r="O99" s="10">
        <f>+'Estado Apropiacion Unidad y Sub'!AA274</f>
        <v>69484368</v>
      </c>
      <c r="P99" s="10">
        <f>+'Estado Apropiacion Unidad y Sub'!AB274</f>
        <v>0</v>
      </c>
      <c r="Q99" s="10">
        <f>+'Estado Apropiacion Unidad y Sub'!AC274</f>
        <v>0</v>
      </c>
      <c r="R99" s="10">
        <f>+'Estado Apropiacion Unidad y Sub'!AD274</f>
        <v>0</v>
      </c>
      <c r="S99" s="10">
        <f>+'Estado Apropiacion Unidad y Sub'!AE274</f>
        <v>0</v>
      </c>
      <c r="T99" s="10">
        <f>+'Estado Apropiacion Unidad y Sub'!AF274</f>
        <v>0</v>
      </c>
      <c r="U99" s="10">
        <f>+'Estado Apropiacion Unidad y Sub'!AG274</f>
        <v>0</v>
      </c>
      <c r="V99" s="10">
        <f>+'Estado Apropiacion Unidad y Sub'!AH274</f>
        <v>0</v>
      </c>
      <c r="W99" s="10">
        <f>+'Estado Apropiacion Unidad y Sub'!AI274</f>
        <v>0</v>
      </c>
      <c r="X99" s="10">
        <f>+'Estado Apropiacion Unidad y Sub'!AJ274</f>
        <v>0</v>
      </c>
      <c r="Y99" s="10">
        <f>+'Estado Apropiacion Unidad y Sub'!AK274</f>
        <v>0</v>
      </c>
      <c r="Z99" s="10">
        <f>+'Estado Apropiacion Unidad y Sub'!AL274</f>
        <v>0</v>
      </c>
      <c r="AA99" s="10">
        <f>+'Estado Apropiacion Unidad y Sub'!AM274</f>
        <v>0</v>
      </c>
      <c r="AB99" s="10">
        <f>+'Estado Apropiacion Unidad y Sub'!AN274</f>
        <v>0</v>
      </c>
    </row>
    <row r="100" spans="1:28" s="7" customFormat="1" ht="15" customHeight="1" x14ac:dyDescent="0.25">
      <c r="A100" s="23" t="s">
        <v>36</v>
      </c>
      <c r="B100" s="23" t="s">
        <v>37</v>
      </c>
      <c r="C100" s="23" t="s">
        <v>186</v>
      </c>
      <c r="D100" s="23" t="s">
        <v>187</v>
      </c>
      <c r="E100" s="23" t="s">
        <v>168</v>
      </c>
      <c r="F100" s="23" t="s">
        <v>32</v>
      </c>
      <c r="G100" s="23" t="s">
        <v>33</v>
      </c>
      <c r="H100" s="10">
        <f>SUM(H101:H111)</f>
        <v>19002806126</v>
      </c>
      <c r="I100" s="10">
        <f t="shared" ref="I100:AB100" si="10">SUM(I101:I111)</f>
        <v>3323336645.1999998</v>
      </c>
      <c r="J100" s="10">
        <f t="shared" si="10"/>
        <v>1323336645.2</v>
      </c>
      <c r="K100" s="10">
        <f t="shared" si="10"/>
        <v>0</v>
      </c>
      <c r="L100" s="10">
        <f t="shared" si="10"/>
        <v>0</v>
      </c>
      <c r="M100" s="10">
        <f t="shared" si="10"/>
        <v>21002806126</v>
      </c>
      <c r="N100" s="10">
        <f t="shared" si="10"/>
        <v>0</v>
      </c>
      <c r="O100" s="10">
        <f>SUM(O101:O111)</f>
        <v>21002806126</v>
      </c>
      <c r="P100" s="10">
        <f t="shared" si="10"/>
        <v>0</v>
      </c>
      <c r="Q100" s="10">
        <f t="shared" si="10"/>
        <v>0</v>
      </c>
      <c r="R100" s="10">
        <f t="shared" si="10"/>
        <v>0</v>
      </c>
      <c r="S100" s="10">
        <f t="shared" si="10"/>
        <v>0</v>
      </c>
      <c r="T100" s="10">
        <f t="shared" si="10"/>
        <v>0</v>
      </c>
      <c r="U100" s="10">
        <f t="shared" si="10"/>
        <v>0</v>
      </c>
      <c r="V100" s="10">
        <f t="shared" si="10"/>
        <v>0</v>
      </c>
      <c r="W100" s="10">
        <f t="shared" si="10"/>
        <v>0</v>
      </c>
      <c r="X100" s="10">
        <f t="shared" si="10"/>
        <v>0</v>
      </c>
      <c r="Y100" s="10">
        <f t="shared" si="10"/>
        <v>0</v>
      </c>
      <c r="Z100" s="10">
        <f t="shared" si="10"/>
        <v>0</v>
      </c>
      <c r="AA100" s="10">
        <f t="shared" si="10"/>
        <v>0</v>
      </c>
      <c r="AB100" s="10">
        <f t="shared" si="10"/>
        <v>0</v>
      </c>
    </row>
    <row r="101" spans="1:28" ht="22.5" customHeight="1" x14ac:dyDescent="0.25">
      <c r="A101" s="24" t="s">
        <v>36</v>
      </c>
      <c r="B101" s="24" t="s">
        <v>37</v>
      </c>
      <c r="C101" s="24" t="s">
        <v>188</v>
      </c>
      <c r="D101" s="24" t="s">
        <v>189</v>
      </c>
      <c r="E101" s="24" t="s">
        <v>168</v>
      </c>
      <c r="F101" s="24" t="s">
        <v>32</v>
      </c>
      <c r="G101" s="24" t="s">
        <v>33</v>
      </c>
      <c r="H101" s="5">
        <f>+'Estado Apropiacion Unidad y Sub'!T283</f>
        <v>559587000</v>
      </c>
      <c r="I101" s="5">
        <f>+'Estado Apropiacion Unidad y Sub'!U283</f>
        <v>50880000</v>
      </c>
      <c r="J101" s="5">
        <f>+'Estado Apropiacion Unidad y Sub'!V283</f>
        <v>0</v>
      </c>
      <c r="K101" s="5">
        <f>+'Estado Apropiacion Unidad y Sub'!W283</f>
        <v>0</v>
      </c>
      <c r="L101" s="5">
        <f>+'Estado Apropiacion Unidad y Sub'!X283</f>
        <v>0</v>
      </c>
      <c r="M101" s="5">
        <f>+'Estado Apropiacion Unidad y Sub'!Y283</f>
        <v>610467000</v>
      </c>
      <c r="N101" s="5">
        <f>+'Estado Apropiacion Unidad y Sub'!Z283</f>
        <v>0</v>
      </c>
      <c r="O101" s="5">
        <f>+'Estado Apropiacion Unidad y Sub'!AA283</f>
        <v>610467000</v>
      </c>
      <c r="P101" s="5">
        <f>+'Estado Apropiacion Unidad y Sub'!AB283</f>
        <v>0</v>
      </c>
      <c r="Q101" s="5">
        <f>+'Estado Apropiacion Unidad y Sub'!AC283</f>
        <v>0</v>
      </c>
      <c r="R101" s="5">
        <f>+'Estado Apropiacion Unidad y Sub'!AD283</f>
        <v>0</v>
      </c>
      <c r="S101" s="5">
        <f>+'Estado Apropiacion Unidad y Sub'!AE283</f>
        <v>0</v>
      </c>
      <c r="T101" s="5">
        <f>+'Estado Apropiacion Unidad y Sub'!AF283</f>
        <v>0</v>
      </c>
      <c r="U101" s="5">
        <f>+'Estado Apropiacion Unidad y Sub'!AG283</f>
        <v>0</v>
      </c>
      <c r="V101" s="5">
        <f>+'Estado Apropiacion Unidad y Sub'!AH283</f>
        <v>0</v>
      </c>
      <c r="W101" s="5">
        <f>+'Estado Apropiacion Unidad y Sub'!AI283</f>
        <v>0</v>
      </c>
      <c r="X101" s="5">
        <f>+'Estado Apropiacion Unidad y Sub'!AJ283</f>
        <v>0</v>
      </c>
      <c r="Y101" s="5">
        <f>+'Estado Apropiacion Unidad y Sub'!AK283</f>
        <v>0</v>
      </c>
      <c r="Z101" s="5">
        <f>+'Estado Apropiacion Unidad y Sub'!AL283</f>
        <v>0</v>
      </c>
      <c r="AA101" s="5">
        <f>+'Estado Apropiacion Unidad y Sub'!AM283</f>
        <v>0</v>
      </c>
      <c r="AB101" s="5">
        <f>+'Estado Apropiacion Unidad y Sub'!AN283</f>
        <v>0</v>
      </c>
    </row>
    <row r="102" spans="1:28" ht="22.5" customHeight="1" x14ac:dyDescent="0.25">
      <c r="A102" s="24" t="s">
        <v>36</v>
      </c>
      <c r="B102" s="24" t="s">
        <v>37</v>
      </c>
      <c r="C102" s="24" t="s">
        <v>190</v>
      </c>
      <c r="D102" s="24" t="s">
        <v>191</v>
      </c>
      <c r="E102" s="24" t="s">
        <v>168</v>
      </c>
      <c r="F102" s="24" t="s">
        <v>32</v>
      </c>
      <c r="G102" s="24" t="s">
        <v>33</v>
      </c>
      <c r="H102" s="5">
        <f>+'Estado Apropiacion Unidad y Sub'!T286</f>
        <v>4951006345</v>
      </c>
      <c r="I102" s="5">
        <f>+'Estado Apropiacion Unidad y Sub'!U286</f>
        <v>0</v>
      </c>
      <c r="J102" s="5">
        <f>+'Estado Apropiacion Unidad y Sub'!V286</f>
        <v>439412562</v>
      </c>
      <c r="K102" s="5">
        <f>+'Estado Apropiacion Unidad y Sub'!W286</f>
        <v>0</v>
      </c>
      <c r="L102" s="5">
        <f>+'Estado Apropiacion Unidad y Sub'!X286</f>
        <v>0</v>
      </c>
      <c r="M102" s="5">
        <f>+'Estado Apropiacion Unidad y Sub'!Y286</f>
        <v>4511593783</v>
      </c>
      <c r="N102" s="5">
        <f>+'Estado Apropiacion Unidad y Sub'!Z286</f>
        <v>0</v>
      </c>
      <c r="O102" s="5">
        <f>+'Estado Apropiacion Unidad y Sub'!AA286</f>
        <v>4511593783</v>
      </c>
      <c r="P102" s="5">
        <f>+'Estado Apropiacion Unidad y Sub'!AB286</f>
        <v>0</v>
      </c>
      <c r="Q102" s="5">
        <f>+'Estado Apropiacion Unidad y Sub'!AC286</f>
        <v>0</v>
      </c>
      <c r="R102" s="5">
        <f>+'Estado Apropiacion Unidad y Sub'!AD286</f>
        <v>0</v>
      </c>
      <c r="S102" s="5">
        <f>+'Estado Apropiacion Unidad y Sub'!AE286</f>
        <v>0</v>
      </c>
      <c r="T102" s="5">
        <f>+'Estado Apropiacion Unidad y Sub'!AF286</f>
        <v>0</v>
      </c>
      <c r="U102" s="5">
        <f>+'Estado Apropiacion Unidad y Sub'!AG286</f>
        <v>0</v>
      </c>
      <c r="V102" s="5">
        <f>+'Estado Apropiacion Unidad y Sub'!AH286</f>
        <v>0</v>
      </c>
      <c r="W102" s="5">
        <f>+'Estado Apropiacion Unidad y Sub'!AI286</f>
        <v>0</v>
      </c>
      <c r="X102" s="5">
        <f>+'Estado Apropiacion Unidad y Sub'!AJ286</f>
        <v>0</v>
      </c>
      <c r="Y102" s="5">
        <f>+'Estado Apropiacion Unidad y Sub'!AK286</f>
        <v>0</v>
      </c>
      <c r="Z102" s="5">
        <f>+'Estado Apropiacion Unidad y Sub'!AL286</f>
        <v>0</v>
      </c>
      <c r="AA102" s="5">
        <f>+'Estado Apropiacion Unidad y Sub'!AM286</f>
        <v>0</v>
      </c>
      <c r="AB102" s="5">
        <f>+'Estado Apropiacion Unidad y Sub'!AN286</f>
        <v>0</v>
      </c>
    </row>
    <row r="103" spans="1:28" ht="22.5" customHeight="1" x14ac:dyDescent="0.25">
      <c r="A103" s="24" t="s">
        <v>36</v>
      </c>
      <c r="B103" s="24" t="s">
        <v>37</v>
      </c>
      <c r="C103" s="24" t="s">
        <v>192</v>
      </c>
      <c r="D103" s="24" t="s">
        <v>193</v>
      </c>
      <c r="E103" s="24" t="s">
        <v>168</v>
      </c>
      <c r="F103" s="24" t="s">
        <v>32</v>
      </c>
      <c r="G103" s="24" t="s">
        <v>33</v>
      </c>
      <c r="H103" s="5">
        <f>+'Estado Apropiacion Unidad y Sub'!T291</f>
        <v>645808536</v>
      </c>
      <c r="I103" s="5">
        <f>+'Estado Apropiacion Unidad y Sub'!U291</f>
        <v>0</v>
      </c>
      <c r="J103" s="5">
        <f>+'Estado Apropiacion Unidad y Sub'!V291</f>
        <v>157643911</v>
      </c>
      <c r="K103" s="5">
        <f>+'Estado Apropiacion Unidad y Sub'!W291</f>
        <v>0</v>
      </c>
      <c r="L103" s="5">
        <f>+'Estado Apropiacion Unidad y Sub'!X291</f>
        <v>0</v>
      </c>
      <c r="M103" s="5">
        <f>+'Estado Apropiacion Unidad y Sub'!Y291</f>
        <v>488164625</v>
      </c>
      <c r="N103" s="5">
        <f>+'Estado Apropiacion Unidad y Sub'!Z291</f>
        <v>0</v>
      </c>
      <c r="O103" s="5">
        <f>+'Estado Apropiacion Unidad y Sub'!AA291</f>
        <v>488164625</v>
      </c>
      <c r="P103" s="5">
        <f>+'Estado Apropiacion Unidad y Sub'!AB291</f>
        <v>0</v>
      </c>
      <c r="Q103" s="5">
        <f>+'Estado Apropiacion Unidad y Sub'!AC291</f>
        <v>0</v>
      </c>
      <c r="R103" s="5">
        <f>+'Estado Apropiacion Unidad y Sub'!AD291</f>
        <v>0</v>
      </c>
      <c r="S103" s="5">
        <f>+'Estado Apropiacion Unidad y Sub'!AE291</f>
        <v>0</v>
      </c>
      <c r="T103" s="5">
        <f>+'Estado Apropiacion Unidad y Sub'!AF291</f>
        <v>0</v>
      </c>
      <c r="U103" s="5">
        <f>+'Estado Apropiacion Unidad y Sub'!AG291</f>
        <v>0</v>
      </c>
      <c r="V103" s="5">
        <f>+'Estado Apropiacion Unidad y Sub'!AH291</f>
        <v>0</v>
      </c>
      <c r="W103" s="5">
        <f>+'Estado Apropiacion Unidad y Sub'!AI291</f>
        <v>0</v>
      </c>
      <c r="X103" s="5">
        <f>+'Estado Apropiacion Unidad y Sub'!AJ291</f>
        <v>0</v>
      </c>
      <c r="Y103" s="5">
        <f>+'Estado Apropiacion Unidad y Sub'!AK291</f>
        <v>0</v>
      </c>
      <c r="Z103" s="5">
        <f>+'Estado Apropiacion Unidad y Sub'!AL291</f>
        <v>0</v>
      </c>
      <c r="AA103" s="5">
        <f>+'Estado Apropiacion Unidad y Sub'!AM291</f>
        <v>0</v>
      </c>
      <c r="AB103" s="5">
        <f>+'Estado Apropiacion Unidad y Sub'!AN291</f>
        <v>0</v>
      </c>
    </row>
    <row r="104" spans="1:28" ht="22.5" customHeight="1" x14ac:dyDescent="0.25">
      <c r="A104" s="24" t="s">
        <v>36</v>
      </c>
      <c r="B104" s="24" t="s">
        <v>37</v>
      </c>
      <c r="C104" s="24" t="s">
        <v>194</v>
      </c>
      <c r="D104" s="24" t="s">
        <v>195</v>
      </c>
      <c r="E104" s="24" t="s">
        <v>168</v>
      </c>
      <c r="F104" s="24" t="s">
        <v>32</v>
      </c>
      <c r="G104" s="24" t="s">
        <v>33</v>
      </c>
      <c r="H104" s="5">
        <f>+'Estado Apropiacion Unidad y Sub'!T294</f>
        <v>1492203766</v>
      </c>
      <c r="I104" s="5">
        <f>+'Estado Apropiacion Unidad y Sub'!U294</f>
        <v>1700000000</v>
      </c>
      <c r="J104" s="5">
        <f>+'Estado Apropiacion Unidad y Sub'!V294</f>
        <v>428990279.19999999</v>
      </c>
      <c r="K104" s="5">
        <f>+'Estado Apropiacion Unidad y Sub'!W294</f>
        <v>0</v>
      </c>
      <c r="L104" s="5">
        <f>+'Estado Apropiacion Unidad y Sub'!X294</f>
        <v>0</v>
      </c>
      <c r="M104" s="5">
        <f>+'Estado Apropiacion Unidad y Sub'!Y294</f>
        <v>2763213486.8000002</v>
      </c>
      <c r="N104" s="5">
        <f>+'Estado Apropiacion Unidad y Sub'!Z294</f>
        <v>0</v>
      </c>
      <c r="O104" s="5">
        <f>+'Estado Apropiacion Unidad y Sub'!AA294</f>
        <v>2763213486.8000002</v>
      </c>
      <c r="P104" s="5">
        <f>+'Estado Apropiacion Unidad y Sub'!AB294</f>
        <v>0</v>
      </c>
      <c r="Q104" s="5">
        <f>+'Estado Apropiacion Unidad y Sub'!AC294</f>
        <v>0</v>
      </c>
      <c r="R104" s="5">
        <f>+'Estado Apropiacion Unidad y Sub'!AD294</f>
        <v>0</v>
      </c>
      <c r="S104" s="5">
        <f>+'Estado Apropiacion Unidad y Sub'!AE294</f>
        <v>0</v>
      </c>
      <c r="T104" s="5">
        <f>+'Estado Apropiacion Unidad y Sub'!AF294</f>
        <v>0</v>
      </c>
      <c r="U104" s="5">
        <f>+'Estado Apropiacion Unidad y Sub'!AG294</f>
        <v>0</v>
      </c>
      <c r="V104" s="5">
        <f>+'Estado Apropiacion Unidad y Sub'!AH294</f>
        <v>0</v>
      </c>
      <c r="W104" s="5">
        <f>+'Estado Apropiacion Unidad y Sub'!AI294</f>
        <v>0</v>
      </c>
      <c r="X104" s="5">
        <f>+'Estado Apropiacion Unidad y Sub'!AJ294</f>
        <v>0</v>
      </c>
      <c r="Y104" s="5">
        <f>+'Estado Apropiacion Unidad y Sub'!AK294</f>
        <v>0</v>
      </c>
      <c r="Z104" s="5">
        <f>+'Estado Apropiacion Unidad y Sub'!AL294</f>
        <v>0</v>
      </c>
      <c r="AA104" s="5">
        <f>+'Estado Apropiacion Unidad y Sub'!AM294</f>
        <v>0</v>
      </c>
      <c r="AB104" s="5">
        <f>+'Estado Apropiacion Unidad y Sub'!AN294</f>
        <v>0</v>
      </c>
    </row>
    <row r="105" spans="1:28" ht="22.5" customHeight="1" x14ac:dyDescent="0.25">
      <c r="A105" s="24" t="s">
        <v>36</v>
      </c>
      <c r="B105" s="24" t="s">
        <v>37</v>
      </c>
      <c r="C105" s="24" t="s">
        <v>196</v>
      </c>
      <c r="D105" s="24" t="s">
        <v>197</v>
      </c>
      <c r="E105" s="24" t="s">
        <v>168</v>
      </c>
      <c r="F105" s="24" t="s">
        <v>32</v>
      </c>
      <c r="G105" s="24" t="s">
        <v>33</v>
      </c>
      <c r="H105" s="5">
        <f>+'Estado Apropiacion Unidad y Sub'!T300</f>
        <v>272400000</v>
      </c>
      <c r="I105" s="5">
        <f>+'Estado Apropiacion Unidad y Sub'!U300</f>
        <v>0</v>
      </c>
      <c r="J105" s="5">
        <f>+'Estado Apropiacion Unidad y Sub'!V300</f>
        <v>33269585</v>
      </c>
      <c r="K105" s="5">
        <f>+'Estado Apropiacion Unidad y Sub'!W300</f>
        <v>0</v>
      </c>
      <c r="L105" s="5">
        <f>+'Estado Apropiacion Unidad y Sub'!X300</f>
        <v>0</v>
      </c>
      <c r="M105" s="5">
        <f>+'Estado Apropiacion Unidad y Sub'!Y300</f>
        <v>239130415</v>
      </c>
      <c r="N105" s="5">
        <f>+'Estado Apropiacion Unidad y Sub'!Z300</f>
        <v>0</v>
      </c>
      <c r="O105" s="5">
        <f>+'Estado Apropiacion Unidad y Sub'!AA300</f>
        <v>239130415</v>
      </c>
      <c r="P105" s="5">
        <f>+'Estado Apropiacion Unidad y Sub'!AB300</f>
        <v>0</v>
      </c>
      <c r="Q105" s="5">
        <f>+'Estado Apropiacion Unidad y Sub'!AC300</f>
        <v>0</v>
      </c>
      <c r="R105" s="5">
        <f>+'Estado Apropiacion Unidad y Sub'!AD300</f>
        <v>0</v>
      </c>
      <c r="S105" s="5">
        <f>+'Estado Apropiacion Unidad y Sub'!AE300</f>
        <v>0</v>
      </c>
      <c r="T105" s="5">
        <f>+'Estado Apropiacion Unidad y Sub'!AF300</f>
        <v>0</v>
      </c>
      <c r="U105" s="5">
        <f>+'Estado Apropiacion Unidad y Sub'!AG300</f>
        <v>0</v>
      </c>
      <c r="V105" s="5">
        <f>+'Estado Apropiacion Unidad y Sub'!AH300</f>
        <v>0</v>
      </c>
      <c r="W105" s="5">
        <f>+'Estado Apropiacion Unidad y Sub'!AI300</f>
        <v>0</v>
      </c>
      <c r="X105" s="5">
        <f>+'Estado Apropiacion Unidad y Sub'!AJ300</f>
        <v>0</v>
      </c>
      <c r="Y105" s="5">
        <f>+'Estado Apropiacion Unidad y Sub'!AK300</f>
        <v>0</v>
      </c>
      <c r="Z105" s="5">
        <f>+'Estado Apropiacion Unidad y Sub'!AL300</f>
        <v>0</v>
      </c>
      <c r="AA105" s="5">
        <f>+'Estado Apropiacion Unidad y Sub'!AM300</f>
        <v>0</v>
      </c>
      <c r="AB105" s="5">
        <f>+'Estado Apropiacion Unidad y Sub'!AN300</f>
        <v>0</v>
      </c>
    </row>
    <row r="106" spans="1:28" ht="22.5" customHeight="1" x14ac:dyDescent="0.25">
      <c r="A106" s="24" t="s">
        <v>36</v>
      </c>
      <c r="B106" s="24" t="s">
        <v>37</v>
      </c>
      <c r="C106" s="24" t="s">
        <v>198</v>
      </c>
      <c r="D106" s="24" t="s">
        <v>199</v>
      </c>
      <c r="E106" s="24" t="s">
        <v>168</v>
      </c>
      <c r="F106" s="24" t="s">
        <v>32</v>
      </c>
      <c r="G106" s="24" t="s">
        <v>33</v>
      </c>
      <c r="H106" s="5">
        <f>+'Estado Apropiacion Unidad y Sub'!T303</f>
        <v>4896771638</v>
      </c>
      <c r="I106" s="5">
        <f>+'Estado Apropiacion Unidad y Sub'!U303</f>
        <v>357751284</v>
      </c>
      <c r="J106" s="5">
        <f>+'Estado Apropiacion Unidad y Sub'!V303</f>
        <v>0</v>
      </c>
      <c r="K106" s="5">
        <f>+'Estado Apropiacion Unidad y Sub'!W303</f>
        <v>0</v>
      </c>
      <c r="L106" s="5">
        <f>+'Estado Apropiacion Unidad y Sub'!X303</f>
        <v>0</v>
      </c>
      <c r="M106" s="5">
        <f>+'Estado Apropiacion Unidad y Sub'!Y303</f>
        <v>5254522922</v>
      </c>
      <c r="N106" s="5">
        <f>+'Estado Apropiacion Unidad y Sub'!Z303</f>
        <v>0</v>
      </c>
      <c r="O106" s="5">
        <f>+'Estado Apropiacion Unidad y Sub'!AA303</f>
        <v>5254522922</v>
      </c>
      <c r="P106" s="5">
        <f>+'Estado Apropiacion Unidad y Sub'!AB303</f>
        <v>0</v>
      </c>
      <c r="Q106" s="5">
        <f>+'Estado Apropiacion Unidad y Sub'!AC303</f>
        <v>0</v>
      </c>
      <c r="R106" s="5">
        <f>+'Estado Apropiacion Unidad y Sub'!AD303</f>
        <v>0</v>
      </c>
      <c r="S106" s="5">
        <f>+'Estado Apropiacion Unidad y Sub'!AE303</f>
        <v>0</v>
      </c>
      <c r="T106" s="5">
        <f>+'Estado Apropiacion Unidad y Sub'!AF303</f>
        <v>0</v>
      </c>
      <c r="U106" s="5">
        <f>+'Estado Apropiacion Unidad y Sub'!AG303</f>
        <v>0</v>
      </c>
      <c r="V106" s="5">
        <f>+'Estado Apropiacion Unidad y Sub'!AH303</f>
        <v>0</v>
      </c>
      <c r="W106" s="5">
        <f>+'Estado Apropiacion Unidad y Sub'!AI303</f>
        <v>0</v>
      </c>
      <c r="X106" s="5">
        <f>+'Estado Apropiacion Unidad y Sub'!AJ303</f>
        <v>0</v>
      </c>
      <c r="Y106" s="5">
        <f>+'Estado Apropiacion Unidad y Sub'!AK303</f>
        <v>0</v>
      </c>
      <c r="Z106" s="5">
        <f>+'Estado Apropiacion Unidad y Sub'!AL303</f>
        <v>0</v>
      </c>
      <c r="AA106" s="5">
        <f>+'Estado Apropiacion Unidad y Sub'!AM303</f>
        <v>0</v>
      </c>
      <c r="AB106" s="5">
        <f>+'Estado Apropiacion Unidad y Sub'!AN303</f>
        <v>0</v>
      </c>
    </row>
    <row r="107" spans="1:28" ht="22.5" customHeight="1" x14ac:dyDescent="0.25">
      <c r="A107" s="24" t="s">
        <v>36</v>
      </c>
      <c r="B107" s="24" t="s">
        <v>37</v>
      </c>
      <c r="C107" s="24" t="s">
        <v>200</v>
      </c>
      <c r="D107" s="24" t="s">
        <v>201</v>
      </c>
      <c r="E107" s="24" t="s">
        <v>168</v>
      </c>
      <c r="F107" s="24" t="s">
        <v>32</v>
      </c>
      <c r="G107" s="24" t="s">
        <v>33</v>
      </c>
      <c r="H107" s="5">
        <f>+'Estado Apropiacion Unidad y Sub'!T306</f>
        <v>226402240</v>
      </c>
      <c r="I107" s="5">
        <f>+'Estado Apropiacion Unidad y Sub'!U306</f>
        <v>0</v>
      </c>
      <c r="J107" s="5">
        <f>+'Estado Apropiacion Unidad y Sub'!V306</f>
        <v>67152240</v>
      </c>
      <c r="K107" s="5">
        <f>+'Estado Apropiacion Unidad y Sub'!W306</f>
        <v>0</v>
      </c>
      <c r="L107" s="5">
        <f>+'Estado Apropiacion Unidad y Sub'!X306</f>
        <v>0</v>
      </c>
      <c r="M107" s="5">
        <f>+'Estado Apropiacion Unidad y Sub'!Y306</f>
        <v>159250000</v>
      </c>
      <c r="N107" s="5">
        <f>+'Estado Apropiacion Unidad y Sub'!Z306</f>
        <v>0</v>
      </c>
      <c r="O107" s="5">
        <f>+'Estado Apropiacion Unidad y Sub'!AA306</f>
        <v>159250000</v>
      </c>
      <c r="P107" s="5">
        <f>+'Estado Apropiacion Unidad y Sub'!AB306</f>
        <v>0</v>
      </c>
      <c r="Q107" s="5">
        <f>+'Estado Apropiacion Unidad y Sub'!AC306</f>
        <v>0</v>
      </c>
      <c r="R107" s="5">
        <f>+'Estado Apropiacion Unidad y Sub'!AD306</f>
        <v>0</v>
      </c>
      <c r="S107" s="5">
        <f>+'Estado Apropiacion Unidad y Sub'!AE306</f>
        <v>0</v>
      </c>
      <c r="T107" s="5">
        <f>+'Estado Apropiacion Unidad y Sub'!AF306</f>
        <v>0</v>
      </c>
      <c r="U107" s="5">
        <f>+'Estado Apropiacion Unidad y Sub'!AG306</f>
        <v>0</v>
      </c>
      <c r="V107" s="5">
        <f>+'Estado Apropiacion Unidad y Sub'!AH306</f>
        <v>0</v>
      </c>
      <c r="W107" s="5">
        <f>+'Estado Apropiacion Unidad y Sub'!AI306</f>
        <v>0</v>
      </c>
      <c r="X107" s="5">
        <f>+'Estado Apropiacion Unidad y Sub'!AJ306</f>
        <v>0</v>
      </c>
      <c r="Y107" s="5">
        <f>+'Estado Apropiacion Unidad y Sub'!AK306</f>
        <v>0</v>
      </c>
      <c r="Z107" s="5">
        <f>+'Estado Apropiacion Unidad y Sub'!AL306</f>
        <v>0</v>
      </c>
      <c r="AA107" s="5">
        <f>+'Estado Apropiacion Unidad y Sub'!AM306</f>
        <v>0</v>
      </c>
      <c r="AB107" s="5">
        <f>+'Estado Apropiacion Unidad y Sub'!AN306</f>
        <v>0</v>
      </c>
    </row>
    <row r="108" spans="1:28" ht="22.5" customHeight="1" x14ac:dyDescent="0.25">
      <c r="A108" s="24" t="s">
        <v>36</v>
      </c>
      <c r="B108" s="24" t="s">
        <v>37</v>
      </c>
      <c r="C108" s="24" t="s">
        <v>202</v>
      </c>
      <c r="D108" s="24" t="s">
        <v>203</v>
      </c>
      <c r="E108" s="24" t="s">
        <v>168</v>
      </c>
      <c r="F108" s="24" t="s">
        <v>32</v>
      </c>
      <c r="G108" s="24" t="s">
        <v>33</v>
      </c>
      <c r="H108" s="5">
        <f>+'Estado Apropiacion Unidad y Sub'!T309</f>
        <v>409595685</v>
      </c>
      <c r="I108" s="5">
        <f>+'Estado Apropiacion Unidad y Sub'!U309</f>
        <v>0</v>
      </c>
      <c r="J108" s="5">
        <f>+'Estado Apropiacion Unidad y Sub'!V309</f>
        <v>50880000</v>
      </c>
      <c r="K108" s="5">
        <f>+'Estado Apropiacion Unidad y Sub'!W309</f>
        <v>0</v>
      </c>
      <c r="L108" s="5">
        <f>+'Estado Apropiacion Unidad y Sub'!X309</f>
        <v>0</v>
      </c>
      <c r="M108" s="5">
        <f>+'Estado Apropiacion Unidad y Sub'!Y309</f>
        <v>358715685</v>
      </c>
      <c r="N108" s="5">
        <f>+'Estado Apropiacion Unidad y Sub'!Z309</f>
        <v>0</v>
      </c>
      <c r="O108" s="5">
        <f>+'Estado Apropiacion Unidad y Sub'!AA309</f>
        <v>358715685</v>
      </c>
      <c r="P108" s="5">
        <f>+'Estado Apropiacion Unidad y Sub'!AB309</f>
        <v>0</v>
      </c>
      <c r="Q108" s="5">
        <f>+'Estado Apropiacion Unidad y Sub'!AC309</f>
        <v>0</v>
      </c>
      <c r="R108" s="5">
        <f>+'Estado Apropiacion Unidad y Sub'!AD309</f>
        <v>0</v>
      </c>
      <c r="S108" s="5">
        <f>+'Estado Apropiacion Unidad y Sub'!AE309</f>
        <v>0</v>
      </c>
      <c r="T108" s="5">
        <f>+'Estado Apropiacion Unidad y Sub'!AF309</f>
        <v>0</v>
      </c>
      <c r="U108" s="5">
        <f>+'Estado Apropiacion Unidad y Sub'!AG309</f>
        <v>0</v>
      </c>
      <c r="V108" s="5">
        <f>+'Estado Apropiacion Unidad y Sub'!AH309</f>
        <v>0</v>
      </c>
      <c r="W108" s="5">
        <f>+'Estado Apropiacion Unidad y Sub'!AI309</f>
        <v>0</v>
      </c>
      <c r="X108" s="5">
        <f>+'Estado Apropiacion Unidad y Sub'!AJ309</f>
        <v>0</v>
      </c>
      <c r="Y108" s="5">
        <f>+'Estado Apropiacion Unidad y Sub'!AK309</f>
        <v>0</v>
      </c>
      <c r="Z108" s="5">
        <f>+'Estado Apropiacion Unidad y Sub'!AL309</f>
        <v>0</v>
      </c>
      <c r="AA108" s="5">
        <f>+'Estado Apropiacion Unidad y Sub'!AM309</f>
        <v>0</v>
      </c>
      <c r="AB108" s="5">
        <f>+'Estado Apropiacion Unidad y Sub'!AN309</f>
        <v>0</v>
      </c>
    </row>
    <row r="109" spans="1:28" ht="22.5" customHeight="1" x14ac:dyDescent="0.25">
      <c r="A109" s="24" t="s">
        <v>36</v>
      </c>
      <c r="B109" s="24" t="s">
        <v>37</v>
      </c>
      <c r="C109" s="24" t="s">
        <v>204</v>
      </c>
      <c r="D109" s="24" t="s">
        <v>205</v>
      </c>
      <c r="E109" s="24" t="s">
        <v>168</v>
      </c>
      <c r="F109" s="24" t="s">
        <v>32</v>
      </c>
      <c r="G109" s="24" t="s">
        <v>33</v>
      </c>
      <c r="H109" s="5">
        <f>+'Estado Apropiacion Unidad y Sub'!T312</f>
        <v>4052965248</v>
      </c>
      <c r="I109" s="5">
        <f>+'Estado Apropiacion Unidad y Sub'!U312</f>
        <v>734705361.20000005</v>
      </c>
      <c r="J109" s="5">
        <f>+'Estado Apropiacion Unidad y Sub'!V312</f>
        <v>97000000</v>
      </c>
      <c r="K109" s="5">
        <f>+'Estado Apropiacion Unidad y Sub'!W312</f>
        <v>0</v>
      </c>
      <c r="L109" s="5">
        <f>+'Estado Apropiacion Unidad y Sub'!X312</f>
        <v>0</v>
      </c>
      <c r="M109" s="5">
        <f>+'Estado Apropiacion Unidad y Sub'!Y312</f>
        <v>4690670609.1999998</v>
      </c>
      <c r="N109" s="5">
        <f>+'Estado Apropiacion Unidad y Sub'!Z312</f>
        <v>0</v>
      </c>
      <c r="O109" s="5">
        <f>+'Estado Apropiacion Unidad y Sub'!AA312</f>
        <v>4690670609.1999998</v>
      </c>
      <c r="P109" s="5">
        <f>+'Estado Apropiacion Unidad y Sub'!AB312</f>
        <v>0</v>
      </c>
      <c r="Q109" s="5">
        <f>+'Estado Apropiacion Unidad y Sub'!AC312</f>
        <v>0</v>
      </c>
      <c r="R109" s="5">
        <f>+'Estado Apropiacion Unidad y Sub'!AD312</f>
        <v>0</v>
      </c>
      <c r="S109" s="5">
        <f>+'Estado Apropiacion Unidad y Sub'!AE312</f>
        <v>0</v>
      </c>
      <c r="T109" s="5">
        <f>+'Estado Apropiacion Unidad y Sub'!AF312</f>
        <v>0</v>
      </c>
      <c r="U109" s="5">
        <f>+'Estado Apropiacion Unidad y Sub'!AG312</f>
        <v>0</v>
      </c>
      <c r="V109" s="5">
        <f>+'Estado Apropiacion Unidad y Sub'!AH312</f>
        <v>0</v>
      </c>
      <c r="W109" s="5">
        <f>+'Estado Apropiacion Unidad y Sub'!AI312</f>
        <v>0</v>
      </c>
      <c r="X109" s="5">
        <f>+'Estado Apropiacion Unidad y Sub'!AJ312</f>
        <v>0</v>
      </c>
      <c r="Y109" s="5">
        <f>+'Estado Apropiacion Unidad y Sub'!AK312</f>
        <v>0</v>
      </c>
      <c r="Z109" s="5">
        <f>+'Estado Apropiacion Unidad y Sub'!AL312</f>
        <v>0</v>
      </c>
      <c r="AA109" s="5">
        <f>+'Estado Apropiacion Unidad y Sub'!AM312</f>
        <v>0</v>
      </c>
      <c r="AB109" s="5">
        <f>+'Estado Apropiacion Unidad y Sub'!AN312</f>
        <v>0</v>
      </c>
    </row>
    <row r="110" spans="1:28" ht="22.5" customHeight="1" x14ac:dyDescent="0.25">
      <c r="A110" s="24" t="s">
        <v>36</v>
      </c>
      <c r="B110" s="24" t="s">
        <v>37</v>
      </c>
      <c r="C110" s="24" t="s">
        <v>206</v>
      </c>
      <c r="D110" s="24" t="s">
        <v>207</v>
      </c>
      <c r="E110" s="24" t="s">
        <v>168</v>
      </c>
      <c r="F110" s="24" t="s">
        <v>32</v>
      </c>
      <c r="G110" s="24" t="s">
        <v>33</v>
      </c>
      <c r="H110" s="5">
        <f>+'Estado Apropiacion Unidad y Sub'!T316</f>
        <v>504000000</v>
      </c>
      <c r="I110" s="5">
        <f>+'Estado Apropiacion Unidad y Sub'!U316</f>
        <v>300000000</v>
      </c>
      <c r="J110" s="5">
        <f>+'Estado Apropiacion Unidad y Sub'!V316</f>
        <v>35000000</v>
      </c>
      <c r="K110" s="5">
        <f>+'Estado Apropiacion Unidad y Sub'!W316</f>
        <v>0</v>
      </c>
      <c r="L110" s="5">
        <f>+'Estado Apropiacion Unidad y Sub'!X316</f>
        <v>0</v>
      </c>
      <c r="M110" s="5">
        <f>+'Estado Apropiacion Unidad y Sub'!Y316</f>
        <v>769000000</v>
      </c>
      <c r="N110" s="5">
        <f>+'Estado Apropiacion Unidad y Sub'!Z316</f>
        <v>0</v>
      </c>
      <c r="O110" s="5">
        <f>+'Estado Apropiacion Unidad y Sub'!AA316</f>
        <v>769000000</v>
      </c>
      <c r="P110" s="5">
        <f>+'Estado Apropiacion Unidad y Sub'!AB316</f>
        <v>0</v>
      </c>
      <c r="Q110" s="5">
        <f>+'Estado Apropiacion Unidad y Sub'!AC316</f>
        <v>0</v>
      </c>
      <c r="R110" s="5">
        <f>+'Estado Apropiacion Unidad y Sub'!AD316</f>
        <v>0</v>
      </c>
      <c r="S110" s="5">
        <f>+'Estado Apropiacion Unidad y Sub'!AE316</f>
        <v>0</v>
      </c>
      <c r="T110" s="5">
        <f>+'Estado Apropiacion Unidad y Sub'!AF316</f>
        <v>0</v>
      </c>
      <c r="U110" s="5">
        <f>+'Estado Apropiacion Unidad y Sub'!AG316</f>
        <v>0</v>
      </c>
      <c r="V110" s="5">
        <f>+'Estado Apropiacion Unidad y Sub'!AH316</f>
        <v>0</v>
      </c>
      <c r="W110" s="5">
        <f>+'Estado Apropiacion Unidad y Sub'!AI316</f>
        <v>0</v>
      </c>
      <c r="X110" s="5">
        <f>+'Estado Apropiacion Unidad y Sub'!AJ316</f>
        <v>0</v>
      </c>
      <c r="Y110" s="5">
        <f>+'Estado Apropiacion Unidad y Sub'!AK316</f>
        <v>0</v>
      </c>
      <c r="Z110" s="5">
        <f>+'Estado Apropiacion Unidad y Sub'!AL316</f>
        <v>0</v>
      </c>
      <c r="AA110" s="5">
        <f>+'Estado Apropiacion Unidad y Sub'!AM316</f>
        <v>0</v>
      </c>
      <c r="AB110" s="5">
        <f>+'Estado Apropiacion Unidad y Sub'!AN316</f>
        <v>0</v>
      </c>
    </row>
    <row r="111" spans="1:28" ht="22.5" customHeight="1" x14ac:dyDescent="0.25">
      <c r="A111" s="24" t="s">
        <v>36</v>
      </c>
      <c r="B111" s="24" t="s">
        <v>37</v>
      </c>
      <c r="C111" s="24" t="s">
        <v>208</v>
      </c>
      <c r="D111" s="24" t="s">
        <v>209</v>
      </c>
      <c r="E111" s="24" t="s">
        <v>168</v>
      </c>
      <c r="F111" s="24" t="s">
        <v>32</v>
      </c>
      <c r="G111" s="24" t="s">
        <v>33</v>
      </c>
      <c r="H111" s="5">
        <f>+'Estado Apropiacion Unidad y Sub'!T319</f>
        <v>992065668</v>
      </c>
      <c r="I111" s="5">
        <f>+'Estado Apropiacion Unidad y Sub'!U319</f>
        <v>180000000</v>
      </c>
      <c r="J111" s="5">
        <f>+'Estado Apropiacion Unidad y Sub'!V319</f>
        <v>13988068</v>
      </c>
      <c r="K111" s="5">
        <f>+'Estado Apropiacion Unidad y Sub'!W319</f>
        <v>0</v>
      </c>
      <c r="L111" s="5">
        <f>+'Estado Apropiacion Unidad y Sub'!X319</f>
        <v>0</v>
      </c>
      <c r="M111" s="5">
        <f>+'Estado Apropiacion Unidad y Sub'!Y319</f>
        <v>1158077600</v>
      </c>
      <c r="N111" s="5">
        <f>+'Estado Apropiacion Unidad y Sub'!Z319</f>
        <v>0</v>
      </c>
      <c r="O111" s="5">
        <f>+'Estado Apropiacion Unidad y Sub'!AA319</f>
        <v>1158077600</v>
      </c>
      <c r="P111" s="5">
        <f>+'Estado Apropiacion Unidad y Sub'!AB319</f>
        <v>0</v>
      </c>
      <c r="Q111" s="5">
        <f>+'Estado Apropiacion Unidad y Sub'!AC319</f>
        <v>0</v>
      </c>
      <c r="R111" s="5">
        <f>+'Estado Apropiacion Unidad y Sub'!AD319</f>
        <v>0</v>
      </c>
      <c r="S111" s="5">
        <f>+'Estado Apropiacion Unidad y Sub'!AE319</f>
        <v>0</v>
      </c>
      <c r="T111" s="5">
        <f>+'Estado Apropiacion Unidad y Sub'!AF319</f>
        <v>0</v>
      </c>
      <c r="U111" s="5">
        <f>+'Estado Apropiacion Unidad y Sub'!AG319</f>
        <v>0</v>
      </c>
      <c r="V111" s="5">
        <f>+'Estado Apropiacion Unidad y Sub'!AH319</f>
        <v>0</v>
      </c>
      <c r="W111" s="5">
        <f>+'Estado Apropiacion Unidad y Sub'!AI319</f>
        <v>0</v>
      </c>
      <c r="X111" s="5">
        <f>+'Estado Apropiacion Unidad y Sub'!AJ319</f>
        <v>0</v>
      </c>
      <c r="Y111" s="5">
        <f>+'Estado Apropiacion Unidad y Sub'!AK319</f>
        <v>0</v>
      </c>
      <c r="Z111" s="5">
        <f>+'Estado Apropiacion Unidad y Sub'!AL319</f>
        <v>0</v>
      </c>
      <c r="AA111" s="5">
        <f>+'Estado Apropiacion Unidad y Sub'!AM319</f>
        <v>0</v>
      </c>
      <c r="AB111" s="5">
        <f>+'Estado Apropiacion Unidad y Sub'!AN319</f>
        <v>0</v>
      </c>
    </row>
    <row r="112" spans="1:28" s="7" customFormat="1" ht="22.5" customHeight="1" x14ac:dyDescent="0.25">
      <c r="A112" s="53" t="s">
        <v>36</v>
      </c>
      <c r="B112" s="39" t="s">
        <v>37</v>
      </c>
      <c r="C112" s="53" t="s">
        <v>246</v>
      </c>
      <c r="D112" s="39" t="s">
        <v>247</v>
      </c>
      <c r="E112" s="54">
        <v>11</v>
      </c>
      <c r="F112" s="39" t="s">
        <v>32</v>
      </c>
      <c r="G112" s="39" t="s">
        <v>33</v>
      </c>
      <c r="H112" s="52">
        <f>+H113</f>
        <v>6437616639</v>
      </c>
      <c r="I112" s="52">
        <f t="shared" ref="I112:AB112" si="11">+I113</f>
        <v>0</v>
      </c>
      <c r="J112" s="52">
        <f t="shared" si="11"/>
        <v>0</v>
      </c>
      <c r="K112" s="52">
        <f t="shared" si="11"/>
        <v>0</v>
      </c>
      <c r="L112" s="52">
        <f t="shared" si="11"/>
        <v>0</v>
      </c>
      <c r="M112" s="52">
        <f t="shared" si="11"/>
        <v>6437616639</v>
      </c>
      <c r="N112" s="52">
        <f t="shared" si="11"/>
        <v>0</v>
      </c>
      <c r="O112" s="52">
        <f t="shared" si="11"/>
        <v>6437616639</v>
      </c>
      <c r="P112" s="52">
        <f t="shared" si="11"/>
        <v>0</v>
      </c>
      <c r="Q112" s="52">
        <f t="shared" si="11"/>
        <v>0</v>
      </c>
      <c r="R112" s="52">
        <f t="shared" si="11"/>
        <v>0</v>
      </c>
      <c r="S112" s="52">
        <f t="shared" si="11"/>
        <v>0</v>
      </c>
      <c r="T112" s="52">
        <f t="shared" si="11"/>
        <v>0</v>
      </c>
      <c r="U112" s="52">
        <f t="shared" si="11"/>
        <v>0</v>
      </c>
      <c r="V112" s="52">
        <f t="shared" si="11"/>
        <v>0</v>
      </c>
      <c r="W112" s="52">
        <f t="shared" si="11"/>
        <v>0</v>
      </c>
      <c r="X112" s="52">
        <f t="shared" si="11"/>
        <v>0</v>
      </c>
      <c r="Y112" s="52">
        <f t="shared" si="11"/>
        <v>0</v>
      </c>
      <c r="Z112" s="52">
        <f t="shared" si="11"/>
        <v>0</v>
      </c>
      <c r="AA112" s="52">
        <f t="shared" si="11"/>
        <v>0</v>
      </c>
      <c r="AB112" s="52">
        <f t="shared" si="11"/>
        <v>0</v>
      </c>
    </row>
    <row r="113" spans="1:28" s="7" customFormat="1" ht="22.5" customHeight="1" x14ac:dyDescent="0.25">
      <c r="A113" s="44" t="s">
        <v>36</v>
      </c>
      <c r="B113" s="42" t="s">
        <v>37</v>
      </c>
      <c r="C113" s="51" t="s">
        <v>248</v>
      </c>
      <c r="D113" s="42" t="s">
        <v>247</v>
      </c>
      <c r="E113" s="46">
        <v>11</v>
      </c>
      <c r="F113" s="42" t="s">
        <v>32</v>
      </c>
      <c r="G113" s="42" t="s">
        <v>33</v>
      </c>
      <c r="H113" s="5">
        <f>+'Estado Apropiacion Unidad y Sub'!T325</f>
        <v>6437616639</v>
      </c>
      <c r="I113" s="5">
        <f>+'Estado Apropiacion Unidad y Sub'!U325</f>
        <v>0</v>
      </c>
      <c r="J113" s="5">
        <f>+'Estado Apropiacion Unidad y Sub'!V325</f>
        <v>0</v>
      </c>
      <c r="K113" s="5">
        <f>+'Estado Apropiacion Unidad y Sub'!W325</f>
        <v>0</v>
      </c>
      <c r="L113" s="5">
        <f>+'Estado Apropiacion Unidad y Sub'!X325</f>
        <v>0</v>
      </c>
      <c r="M113" s="5">
        <f>+'Estado Apropiacion Unidad y Sub'!Y325</f>
        <v>6437616639</v>
      </c>
      <c r="N113" s="5">
        <f>+'Estado Apropiacion Unidad y Sub'!Z325</f>
        <v>0</v>
      </c>
      <c r="O113" s="5">
        <f>+'Estado Apropiacion Unidad y Sub'!AA325</f>
        <v>6437616639</v>
      </c>
      <c r="P113" s="5">
        <f>+'Estado Apropiacion Unidad y Sub'!AB325</f>
        <v>0</v>
      </c>
      <c r="Q113" s="5">
        <f>+'Estado Apropiacion Unidad y Sub'!AC325</f>
        <v>0</v>
      </c>
      <c r="R113" s="5">
        <f>+'Estado Apropiacion Unidad y Sub'!AD325</f>
        <v>0</v>
      </c>
      <c r="S113" s="5">
        <f>+'Estado Apropiacion Unidad y Sub'!AE325</f>
        <v>0</v>
      </c>
      <c r="T113" s="5">
        <f>+'Estado Apropiacion Unidad y Sub'!AF325</f>
        <v>0</v>
      </c>
      <c r="U113" s="5">
        <f>+'Estado Apropiacion Unidad y Sub'!AG325</f>
        <v>0</v>
      </c>
      <c r="V113" s="5">
        <f>+'Estado Apropiacion Unidad y Sub'!AH325</f>
        <v>0</v>
      </c>
      <c r="W113" s="5">
        <f>+'Estado Apropiacion Unidad y Sub'!AI325</f>
        <v>0</v>
      </c>
      <c r="X113" s="5">
        <f>+'Estado Apropiacion Unidad y Sub'!AJ325</f>
        <v>0</v>
      </c>
      <c r="Y113" s="5">
        <f>+'Estado Apropiacion Unidad y Sub'!AK325</f>
        <v>0</v>
      </c>
      <c r="Z113" s="5">
        <f>+'Estado Apropiacion Unidad y Sub'!AL325</f>
        <v>0</v>
      </c>
      <c r="AA113" s="5">
        <f>+'Estado Apropiacion Unidad y Sub'!AM325</f>
        <v>0</v>
      </c>
      <c r="AB113" s="5">
        <f>+'Estado Apropiacion Unidad y Sub'!AN325</f>
        <v>0</v>
      </c>
    </row>
    <row r="114" spans="1:28" s="7" customFormat="1" ht="22.5" customHeight="1" x14ac:dyDescent="0.25">
      <c r="A114" s="23" t="s">
        <v>36</v>
      </c>
      <c r="B114" s="23" t="s">
        <v>37</v>
      </c>
      <c r="C114" s="23" t="s">
        <v>186</v>
      </c>
      <c r="D114" s="23" t="s">
        <v>187</v>
      </c>
      <c r="E114" s="23" t="s">
        <v>210</v>
      </c>
      <c r="F114" s="23" t="s">
        <v>163</v>
      </c>
      <c r="G114" s="23" t="s">
        <v>33</v>
      </c>
      <c r="H114" s="10">
        <f>SUM(H115:H121)</f>
        <v>8301000000</v>
      </c>
      <c r="I114" s="10">
        <f t="shared" ref="I114:AB114" si="12">SUM(I115:I121)</f>
        <v>0</v>
      </c>
      <c r="J114" s="10">
        <f t="shared" si="12"/>
        <v>410000000</v>
      </c>
      <c r="K114" s="10">
        <f t="shared" si="12"/>
        <v>410000000</v>
      </c>
      <c r="L114" s="10">
        <f t="shared" si="12"/>
        <v>0</v>
      </c>
      <c r="M114" s="10">
        <f t="shared" si="12"/>
        <v>8301000000</v>
      </c>
      <c r="N114" s="10">
        <f t="shared" si="12"/>
        <v>0</v>
      </c>
      <c r="O114" s="10">
        <f t="shared" si="12"/>
        <v>8301000000</v>
      </c>
      <c r="P114" s="10">
        <f t="shared" si="12"/>
        <v>0</v>
      </c>
      <c r="Q114" s="10">
        <f t="shared" si="12"/>
        <v>0</v>
      </c>
      <c r="R114" s="10">
        <f t="shared" si="12"/>
        <v>0</v>
      </c>
      <c r="S114" s="10">
        <f t="shared" si="12"/>
        <v>0</v>
      </c>
      <c r="T114" s="10">
        <f t="shared" si="12"/>
        <v>0</v>
      </c>
      <c r="U114" s="10">
        <f t="shared" si="12"/>
        <v>0</v>
      </c>
      <c r="V114" s="10">
        <f t="shared" si="12"/>
        <v>0</v>
      </c>
      <c r="W114" s="10">
        <f t="shared" si="12"/>
        <v>0</v>
      </c>
      <c r="X114" s="10">
        <f t="shared" si="12"/>
        <v>0</v>
      </c>
      <c r="Y114" s="10">
        <f t="shared" si="12"/>
        <v>0</v>
      </c>
      <c r="Z114" s="10">
        <f t="shared" si="12"/>
        <v>0</v>
      </c>
      <c r="AA114" s="10">
        <f t="shared" si="12"/>
        <v>0</v>
      </c>
      <c r="AB114" s="10">
        <f t="shared" si="12"/>
        <v>0</v>
      </c>
    </row>
    <row r="115" spans="1:28" ht="22.5" customHeight="1" x14ac:dyDescent="0.25">
      <c r="A115" s="24" t="s">
        <v>36</v>
      </c>
      <c r="B115" s="24" t="s">
        <v>37</v>
      </c>
      <c r="C115" s="24" t="s">
        <v>211</v>
      </c>
      <c r="D115" s="24" t="s">
        <v>212</v>
      </c>
      <c r="E115" s="24" t="s">
        <v>210</v>
      </c>
      <c r="F115" s="24" t="s">
        <v>163</v>
      </c>
      <c r="G115" s="24" t="s">
        <v>33</v>
      </c>
      <c r="H115" s="5">
        <f>+'Estado Apropiacion Unidad y Sub'!T329</f>
        <v>2295637505</v>
      </c>
      <c r="I115" s="5">
        <f>+'Estado Apropiacion Unidad y Sub'!U329</f>
        <v>0</v>
      </c>
      <c r="J115" s="5">
        <f>+'Estado Apropiacion Unidad y Sub'!V329</f>
        <v>229268562</v>
      </c>
      <c r="K115" s="5">
        <f>+'Estado Apropiacion Unidad y Sub'!W329</f>
        <v>0</v>
      </c>
      <c r="L115" s="5">
        <f>+'Estado Apropiacion Unidad y Sub'!X329</f>
        <v>0</v>
      </c>
      <c r="M115" s="5">
        <f>+'Estado Apropiacion Unidad y Sub'!Y329</f>
        <v>2066368943</v>
      </c>
      <c r="N115" s="5">
        <f>+'Estado Apropiacion Unidad y Sub'!Z329</f>
        <v>0</v>
      </c>
      <c r="O115" s="5">
        <f>+'Estado Apropiacion Unidad y Sub'!AA329</f>
        <v>2066368943</v>
      </c>
      <c r="P115" s="5">
        <f>+'Estado Apropiacion Unidad y Sub'!AB329</f>
        <v>0</v>
      </c>
      <c r="Q115" s="5">
        <f>+'Estado Apropiacion Unidad y Sub'!AC329</f>
        <v>0</v>
      </c>
      <c r="R115" s="5">
        <f>+'Estado Apropiacion Unidad y Sub'!AD329</f>
        <v>0</v>
      </c>
      <c r="S115" s="5">
        <f>+'Estado Apropiacion Unidad y Sub'!AE329</f>
        <v>0</v>
      </c>
      <c r="T115" s="5">
        <f>+'Estado Apropiacion Unidad y Sub'!AF329</f>
        <v>0</v>
      </c>
      <c r="U115" s="5">
        <f>+'Estado Apropiacion Unidad y Sub'!AG329</f>
        <v>0</v>
      </c>
      <c r="V115" s="5">
        <f>+'Estado Apropiacion Unidad y Sub'!AH329</f>
        <v>0</v>
      </c>
      <c r="W115" s="5">
        <f>+'Estado Apropiacion Unidad y Sub'!AI329</f>
        <v>0</v>
      </c>
      <c r="X115" s="5">
        <f>+'Estado Apropiacion Unidad y Sub'!AJ329</f>
        <v>0</v>
      </c>
      <c r="Y115" s="5">
        <f>+'Estado Apropiacion Unidad y Sub'!AK329</f>
        <v>0</v>
      </c>
      <c r="Z115" s="5">
        <f>+'Estado Apropiacion Unidad y Sub'!AL329</f>
        <v>0</v>
      </c>
      <c r="AA115" s="5">
        <f>+'Estado Apropiacion Unidad y Sub'!AM329</f>
        <v>0</v>
      </c>
      <c r="AB115" s="5">
        <f>+'Estado Apropiacion Unidad y Sub'!AN329</f>
        <v>0</v>
      </c>
    </row>
    <row r="116" spans="1:28" ht="22.5" customHeight="1" x14ac:dyDescent="0.25">
      <c r="A116" s="24" t="s">
        <v>36</v>
      </c>
      <c r="B116" s="24" t="s">
        <v>37</v>
      </c>
      <c r="C116" s="24" t="s">
        <v>188</v>
      </c>
      <c r="D116" s="24" t="s">
        <v>189</v>
      </c>
      <c r="E116" s="24" t="s">
        <v>210</v>
      </c>
      <c r="F116" s="24" t="s">
        <v>163</v>
      </c>
      <c r="G116" s="24" t="s">
        <v>33</v>
      </c>
      <c r="H116" s="5">
        <f>+'Estado Apropiacion Unidad y Sub'!T332</f>
        <v>1211041526</v>
      </c>
      <c r="I116" s="5">
        <f>+'Estado Apropiacion Unidad y Sub'!U332</f>
        <v>0</v>
      </c>
      <c r="J116" s="5">
        <f>+'Estado Apropiacion Unidad y Sub'!V332</f>
        <v>0</v>
      </c>
      <c r="K116" s="5">
        <f>+'Estado Apropiacion Unidad y Sub'!W332</f>
        <v>0</v>
      </c>
      <c r="L116" s="5">
        <f>+'Estado Apropiacion Unidad y Sub'!X332</f>
        <v>0</v>
      </c>
      <c r="M116" s="5">
        <f>+'Estado Apropiacion Unidad y Sub'!Y332</f>
        <v>1211041526</v>
      </c>
      <c r="N116" s="5">
        <f>+'Estado Apropiacion Unidad y Sub'!Z332</f>
        <v>0</v>
      </c>
      <c r="O116" s="5">
        <f>+'Estado Apropiacion Unidad y Sub'!AA332</f>
        <v>1211041526</v>
      </c>
      <c r="P116" s="5">
        <f>+'Estado Apropiacion Unidad y Sub'!AB332</f>
        <v>0</v>
      </c>
      <c r="Q116" s="5">
        <f>+'Estado Apropiacion Unidad y Sub'!AC332</f>
        <v>0</v>
      </c>
      <c r="R116" s="5">
        <f>+'Estado Apropiacion Unidad y Sub'!AD332</f>
        <v>0</v>
      </c>
      <c r="S116" s="5">
        <f>+'Estado Apropiacion Unidad y Sub'!AE332</f>
        <v>0</v>
      </c>
      <c r="T116" s="5">
        <f>+'Estado Apropiacion Unidad y Sub'!AF332</f>
        <v>0</v>
      </c>
      <c r="U116" s="5">
        <f>+'Estado Apropiacion Unidad y Sub'!AG332</f>
        <v>0</v>
      </c>
      <c r="V116" s="5">
        <f>+'Estado Apropiacion Unidad y Sub'!AH332</f>
        <v>0</v>
      </c>
      <c r="W116" s="5">
        <f>+'Estado Apropiacion Unidad y Sub'!AI332</f>
        <v>0</v>
      </c>
      <c r="X116" s="5">
        <f>+'Estado Apropiacion Unidad y Sub'!AJ332</f>
        <v>0</v>
      </c>
      <c r="Y116" s="5">
        <f>+'Estado Apropiacion Unidad y Sub'!AK332</f>
        <v>0</v>
      </c>
      <c r="Z116" s="5">
        <f>+'Estado Apropiacion Unidad y Sub'!AL332</f>
        <v>0</v>
      </c>
      <c r="AA116" s="5">
        <f>+'Estado Apropiacion Unidad y Sub'!AM332</f>
        <v>0</v>
      </c>
      <c r="AB116" s="5">
        <f>+'Estado Apropiacion Unidad y Sub'!AN332</f>
        <v>0</v>
      </c>
    </row>
    <row r="117" spans="1:28" ht="22.5" customHeight="1" x14ac:dyDescent="0.25">
      <c r="A117" s="24" t="s">
        <v>36</v>
      </c>
      <c r="B117" s="24" t="s">
        <v>37</v>
      </c>
      <c r="C117" s="24" t="s">
        <v>190</v>
      </c>
      <c r="D117" s="24" t="s">
        <v>191</v>
      </c>
      <c r="E117" s="24" t="s">
        <v>210</v>
      </c>
      <c r="F117" s="24" t="s">
        <v>163</v>
      </c>
      <c r="G117" s="24" t="s">
        <v>33</v>
      </c>
      <c r="H117" s="5">
        <f>+'Estado Apropiacion Unidad y Sub'!T336</f>
        <v>212968438</v>
      </c>
      <c r="I117" s="5">
        <f>+'Estado Apropiacion Unidad y Sub'!U336</f>
        <v>0</v>
      </c>
      <c r="J117" s="5">
        <f>+'Estado Apropiacion Unidad y Sub'!V336</f>
        <v>180731438</v>
      </c>
      <c r="K117" s="5">
        <f>+'Estado Apropiacion Unidad y Sub'!W336</f>
        <v>0</v>
      </c>
      <c r="L117" s="5">
        <f>+'Estado Apropiacion Unidad y Sub'!X336</f>
        <v>0</v>
      </c>
      <c r="M117" s="5">
        <f>+'Estado Apropiacion Unidad y Sub'!Y336</f>
        <v>32237000</v>
      </c>
      <c r="N117" s="5">
        <f>+'Estado Apropiacion Unidad y Sub'!Z336</f>
        <v>0</v>
      </c>
      <c r="O117" s="5">
        <f>+'Estado Apropiacion Unidad y Sub'!AA336</f>
        <v>32237000</v>
      </c>
      <c r="P117" s="5">
        <f>+'Estado Apropiacion Unidad y Sub'!AB336</f>
        <v>0</v>
      </c>
      <c r="Q117" s="5">
        <f>+'Estado Apropiacion Unidad y Sub'!AC336</f>
        <v>0</v>
      </c>
      <c r="R117" s="5">
        <f>+'Estado Apropiacion Unidad y Sub'!AD336</f>
        <v>0</v>
      </c>
      <c r="S117" s="5">
        <f>+'Estado Apropiacion Unidad y Sub'!AE336</f>
        <v>0</v>
      </c>
      <c r="T117" s="5">
        <f>+'Estado Apropiacion Unidad y Sub'!AF336</f>
        <v>0</v>
      </c>
      <c r="U117" s="5">
        <f>+'Estado Apropiacion Unidad y Sub'!AG336</f>
        <v>0</v>
      </c>
      <c r="V117" s="5">
        <f>+'Estado Apropiacion Unidad y Sub'!AH336</f>
        <v>0</v>
      </c>
      <c r="W117" s="5">
        <f>+'Estado Apropiacion Unidad y Sub'!AI336</f>
        <v>0</v>
      </c>
      <c r="X117" s="5">
        <f>+'Estado Apropiacion Unidad y Sub'!AJ336</f>
        <v>0</v>
      </c>
      <c r="Y117" s="5">
        <f>+'Estado Apropiacion Unidad y Sub'!AK336</f>
        <v>0</v>
      </c>
      <c r="Z117" s="5">
        <f>+'Estado Apropiacion Unidad y Sub'!AL336</f>
        <v>0</v>
      </c>
      <c r="AA117" s="5">
        <f>+'Estado Apropiacion Unidad y Sub'!AM336</f>
        <v>0</v>
      </c>
      <c r="AB117" s="5">
        <f>+'Estado Apropiacion Unidad y Sub'!AN336</f>
        <v>0</v>
      </c>
    </row>
    <row r="118" spans="1:28" s="7" customFormat="1" ht="22.5" customHeight="1" x14ac:dyDescent="0.25">
      <c r="A118" s="36" t="s">
        <v>36</v>
      </c>
      <c r="B118" s="36" t="s">
        <v>37</v>
      </c>
      <c r="C118" s="36" t="s">
        <v>198</v>
      </c>
      <c r="D118" s="36" t="s">
        <v>240</v>
      </c>
      <c r="E118" s="36" t="s">
        <v>210</v>
      </c>
      <c r="F118" s="36" t="s">
        <v>163</v>
      </c>
      <c r="G118" s="36" t="s">
        <v>33</v>
      </c>
      <c r="H118" s="5">
        <f>+'Estado Apropiacion Unidad y Sub'!T339</f>
        <v>0</v>
      </c>
      <c r="I118" s="5">
        <f>+'Estado Apropiacion Unidad y Sub'!U339</f>
        <v>0</v>
      </c>
      <c r="J118" s="5">
        <f>+'Estado Apropiacion Unidad y Sub'!V339</f>
        <v>0</v>
      </c>
      <c r="K118" s="5">
        <f>+'Estado Apropiacion Unidad y Sub'!W339</f>
        <v>410000000</v>
      </c>
      <c r="L118" s="5">
        <f>+'Estado Apropiacion Unidad y Sub'!X339</f>
        <v>0</v>
      </c>
      <c r="M118" s="5">
        <f>+'Estado Apropiacion Unidad y Sub'!Y339</f>
        <v>410000000</v>
      </c>
      <c r="N118" s="5">
        <f>+'Estado Apropiacion Unidad y Sub'!Z339</f>
        <v>0</v>
      </c>
      <c r="O118" s="5">
        <f>+'Estado Apropiacion Unidad y Sub'!AA339</f>
        <v>410000000</v>
      </c>
      <c r="P118" s="5">
        <f>+'Estado Apropiacion Unidad y Sub'!AB339</f>
        <v>0</v>
      </c>
      <c r="Q118" s="5">
        <f>+'Estado Apropiacion Unidad y Sub'!AC339</f>
        <v>0</v>
      </c>
      <c r="R118" s="5">
        <f>+'Estado Apropiacion Unidad y Sub'!AD339</f>
        <v>0</v>
      </c>
      <c r="S118" s="5">
        <f>+'Estado Apropiacion Unidad y Sub'!AE339</f>
        <v>0</v>
      </c>
      <c r="T118" s="5">
        <f>+'Estado Apropiacion Unidad y Sub'!AF339</f>
        <v>0</v>
      </c>
      <c r="U118" s="5">
        <f>+'Estado Apropiacion Unidad y Sub'!AG339</f>
        <v>0</v>
      </c>
      <c r="V118" s="5">
        <f>+'Estado Apropiacion Unidad y Sub'!AH339</f>
        <v>0</v>
      </c>
      <c r="W118" s="5">
        <f>+'Estado Apropiacion Unidad y Sub'!AI339</f>
        <v>0</v>
      </c>
      <c r="X118" s="5">
        <f>+'Estado Apropiacion Unidad y Sub'!AJ339</f>
        <v>0</v>
      </c>
      <c r="Y118" s="5">
        <f>+'Estado Apropiacion Unidad y Sub'!AK339</f>
        <v>0</v>
      </c>
      <c r="Z118" s="5">
        <f>+'Estado Apropiacion Unidad y Sub'!AL339</f>
        <v>0</v>
      </c>
      <c r="AA118" s="5">
        <f>+'Estado Apropiacion Unidad y Sub'!AM339</f>
        <v>0</v>
      </c>
      <c r="AB118" s="5">
        <f>+'Estado Apropiacion Unidad y Sub'!AN339</f>
        <v>0</v>
      </c>
    </row>
    <row r="119" spans="1:28" ht="22.5" customHeight="1" x14ac:dyDescent="0.25">
      <c r="A119" s="24" t="s">
        <v>36</v>
      </c>
      <c r="B119" s="24" t="s">
        <v>37</v>
      </c>
      <c r="C119" s="24" t="s">
        <v>202</v>
      </c>
      <c r="D119" s="24" t="s">
        <v>203</v>
      </c>
      <c r="E119" s="24" t="s">
        <v>210</v>
      </c>
      <c r="F119" s="24" t="s">
        <v>163</v>
      </c>
      <c r="G119" s="24" t="s">
        <v>33</v>
      </c>
      <c r="H119" s="5">
        <f>+'Estado Apropiacion Unidad y Sub'!T344</f>
        <v>1004845185</v>
      </c>
      <c r="I119" s="5">
        <f>+'Estado Apropiacion Unidad y Sub'!U344</f>
        <v>0</v>
      </c>
      <c r="J119" s="5">
        <f>+'Estado Apropiacion Unidad y Sub'!V344</f>
        <v>0</v>
      </c>
      <c r="K119" s="5">
        <f>+'Estado Apropiacion Unidad y Sub'!W344</f>
        <v>0</v>
      </c>
      <c r="L119" s="5">
        <f>+'Estado Apropiacion Unidad y Sub'!X344</f>
        <v>0</v>
      </c>
      <c r="M119" s="5">
        <f>+'Estado Apropiacion Unidad y Sub'!Y344</f>
        <v>1004845185</v>
      </c>
      <c r="N119" s="5">
        <f>+'Estado Apropiacion Unidad y Sub'!Z344</f>
        <v>0</v>
      </c>
      <c r="O119" s="5">
        <f>+'Estado Apropiacion Unidad y Sub'!AA344</f>
        <v>1004845185</v>
      </c>
      <c r="P119" s="5">
        <f>+'Estado Apropiacion Unidad y Sub'!AB344</f>
        <v>0</v>
      </c>
      <c r="Q119" s="5">
        <f>+'Estado Apropiacion Unidad y Sub'!AC344</f>
        <v>0</v>
      </c>
      <c r="R119" s="5">
        <f>+'Estado Apropiacion Unidad y Sub'!AD344</f>
        <v>0</v>
      </c>
      <c r="S119" s="5">
        <f>+'Estado Apropiacion Unidad y Sub'!AE344</f>
        <v>0</v>
      </c>
      <c r="T119" s="5">
        <f>+'Estado Apropiacion Unidad y Sub'!AF344</f>
        <v>0</v>
      </c>
      <c r="U119" s="5">
        <f>+'Estado Apropiacion Unidad y Sub'!AG344</f>
        <v>0</v>
      </c>
      <c r="V119" s="5">
        <f>+'Estado Apropiacion Unidad y Sub'!AH344</f>
        <v>0</v>
      </c>
      <c r="W119" s="5">
        <f>+'Estado Apropiacion Unidad y Sub'!AI344</f>
        <v>0</v>
      </c>
      <c r="X119" s="5">
        <f>+'Estado Apropiacion Unidad y Sub'!AJ344</f>
        <v>0</v>
      </c>
      <c r="Y119" s="5">
        <f>+'Estado Apropiacion Unidad y Sub'!AK344</f>
        <v>0</v>
      </c>
      <c r="Z119" s="5">
        <f>+'Estado Apropiacion Unidad y Sub'!AL344</f>
        <v>0</v>
      </c>
      <c r="AA119" s="5">
        <f>+'Estado Apropiacion Unidad y Sub'!AM344</f>
        <v>0</v>
      </c>
      <c r="AB119" s="5">
        <f>+'Estado Apropiacion Unidad y Sub'!AN344</f>
        <v>0</v>
      </c>
    </row>
    <row r="120" spans="1:28" ht="22.5" customHeight="1" x14ac:dyDescent="0.25">
      <c r="A120" s="24" t="s">
        <v>36</v>
      </c>
      <c r="B120" s="24" t="s">
        <v>37</v>
      </c>
      <c r="C120" s="24" t="s">
        <v>204</v>
      </c>
      <c r="D120" s="24" t="s">
        <v>205</v>
      </c>
      <c r="E120" s="24" t="s">
        <v>210</v>
      </c>
      <c r="F120" s="24" t="s">
        <v>163</v>
      </c>
      <c r="G120" s="24" t="s">
        <v>33</v>
      </c>
      <c r="H120" s="5">
        <f>+'Estado Apropiacion Unidad y Sub'!T349</f>
        <v>700000000</v>
      </c>
      <c r="I120" s="5">
        <f>+'Estado Apropiacion Unidad y Sub'!U349</f>
        <v>0</v>
      </c>
      <c r="J120" s="5">
        <f>+'Estado Apropiacion Unidad y Sub'!V349</f>
        <v>0</v>
      </c>
      <c r="K120" s="5">
        <f>+'Estado Apropiacion Unidad y Sub'!W349</f>
        <v>0</v>
      </c>
      <c r="L120" s="5">
        <f>+'Estado Apropiacion Unidad y Sub'!X349</f>
        <v>0</v>
      </c>
      <c r="M120" s="5">
        <f>+'Estado Apropiacion Unidad y Sub'!Y349</f>
        <v>700000000</v>
      </c>
      <c r="N120" s="5">
        <f>+'Estado Apropiacion Unidad y Sub'!Z349</f>
        <v>0</v>
      </c>
      <c r="O120" s="5">
        <f>+'Estado Apropiacion Unidad y Sub'!AA349</f>
        <v>700000000</v>
      </c>
      <c r="P120" s="5">
        <f>+'Estado Apropiacion Unidad y Sub'!AB349</f>
        <v>0</v>
      </c>
      <c r="Q120" s="5">
        <f>+'Estado Apropiacion Unidad y Sub'!AC349</f>
        <v>0</v>
      </c>
      <c r="R120" s="5">
        <f>+'Estado Apropiacion Unidad y Sub'!AD349</f>
        <v>0</v>
      </c>
      <c r="S120" s="5">
        <f>+'Estado Apropiacion Unidad y Sub'!AE349</f>
        <v>0</v>
      </c>
      <c r="T120" s="5">
        <f>+'Estado Apropiacion Unidad y Sub'!AF349</f>
        <v>0</v>
      </c>
      <c r="U120" s="5">
        <f>+'Estado Apropiacion Unidad y Sub'!AG349</f>
        <v>0</v>
      </c>
      <c r="V120" s="5">
        <f>+'Estado Apropiacion Unidad y Sub'!AH349</f>
        <v>0</v>
      </c>
      <c r="W120" s="5">
        <f>+'Estado Apropiacion Unidad y Sub'!AI349</f>
        <v>0</v>
      </c>
      <c r="X120" s="5">
        <f>+'Estado Apropiacion Unidad y Sub'!AJ349</f>
        <v>0</v>
      </c>
      <c r="Y120" s="5">
        <f>+'Estado Apropiacion Unidad y Sub'!AK349</f>
        <v>0</v>
      </c>
      <c r="Z120" s="5">
        <f>+'Estado Apropiacion Unidad y Sub'!AL349</f>
        <v>0</v>
      </c>
      <c r="AA120" s="5">
        <f>+'Estado Apropiacion Unidad y Sub'!AM349</f>
        <v>0</v>
      </c>
      <c r="AB120" s="5">
        <f>+'Estado Apropiacion Unidad y Sub'!AN349</f>
        <v>0</v>
      </c>
    </row>
    <row r="121" spans="1:28" ht="22.5" customHeight="1" x14ac:dyDescent="0.25">
      <c r="A121" s="24" t="s">
        <v>36</v>
      </c>
      <c r="B121" s="24" t="s">
        <v>37</v>
      </c>
      <c r="C121" s="24" t="s">
        <v>206</v>
      </c>
      <c r="D121" s="24" t="s">
        <v>207</v>
      </c>
      <c r="E121" s="24" t="s">
        <v>210</v>
      </c>
      <c r="F121" s="24" t="s">
        <v>163</v>
      </c>
      <c r="G121" s="24" t="s">
        <v>33</v>
      </c>
      <c r="H121" s="5">
        <f>+'Estado Apropiacion Unidad y Sub'!T354</f>
        <v>2876507346</v>
      </c>
      <c r="I121" s="5">
        <f>+'Estado Apropiacion Unidad y Sub'!U354</f>
        <v>0</v>
      </c>
      <c r="J121" s="5">
        <f>+'Estado Apropiacion Unidad y Sub'!V354</f>
        <v>0</v>
      </c>
      <c r="K121" s="5">
        <f>+'Estado Apropiacion Unidad y Sub'!W354</f>
        <v>0</v>
      </c>
      <c r="L121" s="5">
        <f>+'Estado Apropiacion Unidad y Sub'!X354</f>
        <v>0</v>
      </c>
      <c r="M121" s="5">
        <f>+'Estado Apropiacion Unidad y Sub'!Y354</f>
        <v>2876507346</v>
      </c>
      <c r="N121" s="5">
        <f>+'Estado Apropiacion Unidad y Sub'!Z354</f>
        <v>0</v>
      </c>
      <c r="O121" s="5">
        <f>+'Estado Apropiacion Unidad y Sub'!AA354</f>
        <v>2876507346</v>
      </c>
      <c r="P121" s="5">
        <f>+'Estado Apropiacion Unidad y Sub'!AB354</f>
        <v>0</v>
      </c>
      <c r="Q121" s="5">
        <f>+'Estado Apropiacion Unidad y Sub'!AC354</f>
        <v>0</v>
      </c>
      <c r="R121" s="5">
        <f>+'Estado Apropiacion Unidad y Sub'!AD354</f>
        <v>0</v>
      </c>
      <c r="S121" s="5">
        <f>+'Estado Apropiacion Unidad y Sub'!AE354</f>
        <v>0</v>
      </c>
      <c r="T121" s="5">
        <f>+'Estado Apropiacion Unidad y Sub'!AF354</f>
        <v>0</v>
      </c>
      <c r="U121" s="5">
        <f>+'Estado Apropiacion Unidad y Sub'!AG354</f>
        <v>0</v>
      </c>
      <c r="V121" s="5">
        <f>+'Estado Apropiacion Unidad y Sub'!AH354</f>
        <v>0</v>
      </c>
      <c r="W121" s="5">
        <f>+'Estado Apropiacion Unidad y Sub'!AI354</f>
        <v>0</v>
      </c>
      <c r="X121" s="5">
        <f>+'Estado Apropiacion Unidad y Sub'!AJ354</f>
        <v>0</v>
      </c>
      <c r="Y121" s="5">
        <f>+'Estado Apropiacion Unidad y Sub'!AK354</f>
        <v>0</v>
      </c>
      <c r="Z121" s="5">
        <f>+'Estado Apropiacion Unidad y Sub'!AL354</f>
        <v>0</v>
      </c>
      <c r="AA121" s="5">
        <f>+'Estado Apropiacion Unidad y Sub'!AM354</f>
        <v>0</v>
      </c>
      <c r="AB121" s="5">
        <f>+'Estado Apropiacion Unidad y Sub'!AN354</f>
        <v>0</v>
      </c>
    </row>
    <row r="122" spans="1:28" s="7" customFormat="1" ht="22.5" customHeight="1" x14ac:dyDescent="0.25">
      <c r="A122" s="23" t="s">
        <v>36</v>
      </c>
      <c r="B122" s="23" t="s">
        <v>37</v>
      </c>
      <c r="C122" s="23" t="s">
        <v>213</v>
      </c>
      <c r="D122" s="23" t="s">
        <v>214</v>
      </c>
      <c r="E122" s="23" t="s">
        <v>168</v>
      </c>
      <c r="F122" s="23" t="s">
        <v>32</v>
      </c>
      <c r="G122" s="23" t="s">
        <v>33</v>
      </c>
      <c r="H122" s="10">
        <f t="shared" ref="H122:AB122" si="13">SUM(H123:H127)</f>
        <v>1987583148</v>
      </c>
      <c r="I122" s="10">
        <f t="shared" si="13"/>
        <v>0</v>
      </c>
      <c r="J122" s="10">
        <f t="shared" si="13"/>
        <v>0</v>
      </c>
      <c r="K122" s="10">
        <f t="shared" si="13"/>
        <v>0</v>
      </c>
      <c r="L122" s="10">
        <f t="shared" si="13"/>
        <v>0</v>
      </c>
      <c r="M122" s="10">
        <f t="shared" si="13"/>
        <v>1987583148</v>
      </c>
      <c r="N122" s="10">
        <f t="shared" si="13"/>
        <v>0</v>
      </c>
      <c r="O122" s="10">
        <f t="shared" si="13"/>
        <v>1987583148</v>
      </c>
      <c r="P122" s="10">
        <f t="shared" si="13"/>
        <v>0</v>
      </c>
      <c r="Q122" s="10">
        <f t="shared" si="13"/>
        <v>0</v>
      </c>
      <c r="R122" s="10">
        <f t="shared" si="13"/>
        <v>0</v>
      </c>
      <c r="S122" s="10">
        <f t="shared" si="13"/>
        <v>0</v>
      </c>
      <c r="T122" s="10">
        <f t="shared" si="13"/>
        <v>0</v>
      </c>
      <c r="U122" s="10">
        <f t="shared" si="13"/>
        <v>0</v>
      </c>
      <c r="V122" s="10">
        <f t="shared" si="13"/>
        <v>0</v>
      </c>
      <c r="W122" s="10">
        <f t="shared" si="13"/>
        <v>0</v>
      </c>
      <c r="X122" s="10">
        <f t="shared" si="13"/>
        <v>0</v>
      </c>
      <c r="Y122" s="10">
        <f t="shared" si="13"/>
        <v>0</v>
      </c>
      <c r="Z122" s="10">
        <f t="shared" si="13"/>
        <v>0</v>
      </c>
      <c r="AA122" s="10">
        <f t="shared" si="13"/>
        <v>0</v>
      </c>
      <c r="AB122" s="10">
        <f t="shared" si="13"/>
        <v>0</v>
      </c>
    </row>
    <row r="123" spans="1:28" ht="22.5" customHeight="1" x14ac:dyDescent="0.25">
      <c r="A123" s="24" t="s">
        <v>36</v>
      </c>
      <c r="B123" s="24" t="s">
        <v>37</v>
      </c>
      <c r="C123" s="24" t="s">
        <v>215</v>
      </c>
      <c r="D123" s="24" t="s">
        <v>216</v>
      </c>
      <c r="E123" s="24" t="s">
        <v>168</v>
      </c>
      <c r="F123" s="24" t="s">
        <v>32</v>
      </c>
      <c r="G123" s="24" t="s">
        <v>33</v>
      </c>
      <c r="H123" s="5">
        <f>+'Estado Apropiacion Unidad y Sub'!T360</f>
        <v>240512135</v>
      </c>
      <c r="I123" s="5">
        <f>+'Estado Apropiacion Unidad y Sub'!U360</f>
        <v>0</v>
      </c>
      <c r="J123" s="5">
        <f>+'Estado Apropiacion Unidad y Sub'!V360</f>
        <v>0</v>
      </c>
      <c r="K123" s="5">
        <f>+'Estado Apropiacion Unidad y Sub'!W360</f>
        <v>0</v>
      </c>
      <c r="L123" s="5">
        <f>+'Estado Apropiacion Unidad y Sub'!X360</f>
        <v>0</v>
      </c>
      <c r="M123" s="5">
        <f>+'Estado Apropiacion Unidad y Sub'!Y360</f>
        <v>240512135</v>
      </c>
      <c r="N123" s="5">
        <f>+'Estado Apropiacion Unidad y Sub'!Z360</f>
        <v>0</v>
      </c>
      <c r="O123" s="5">
        <f>+'Estado Apropiacion Unidad y Sub'!AA360</f>
        <v>240512135</v>
      </c>
      <c r="P123" s="5">
        <f>+'Estado Apropiacion Unidad y Sub'!AB360</f>
        <v>0</v>
      </c>
      <c r="Q123" s="5">
        <f>+'Estado Apropiacion Unidad y Sub'!AC360</f>
        <v>0</v>
      </c>
      <c r="R123" s="5">
        <f>+'Estado Apropiacion Unidad y Sub'!AD360</f>
        <v>0</v>
      </c>
      <c r="S123" s="5">
        <f>+'Estado Apropiacion Unidad y Sub'!AE360</f>
        <v>0</v>
      </c>
      <c r="T123" s="5">
        <f>+'Estado Apropiacion Unidad y Sub'!AF360</f>
        <v>0</v>
      </c>
      <c r="U123" s="5">
        <f>+'Estado Apropiacion Unidad y Sub'!AG360</f>
        <v>0</v>
      </c>
      <c r="V123" s="5">
        <f>+'Estado Apropiacion Unidad y Sub'!AH360</f>
        <v>0</v>
      </c>
      <c r="W123" s="5">
        <f>+'Estado Apropiacion Unidad y Sub'!AI360</f>
        <v>0</v>
      </c>
      <c r="X123" s="5">
        <f>+'Estado Apropiacion Unidad y Sub'!AJ360</f>
        <v>0</v>
      </c>
      <c r="Y123" s="5">
        <f>+'Estado Apropiacion Unidad y Sub'!AK360</f>
        <v>0</v>
      </c>
      <c r="Z123" s="5">
        <f>+'Estado Apropiacion Unidad y Sub'!AL360</f>
        <v>0</v>
      </c>
      <c r="AA123" s="5">
        <f>+'Estado Apropiacion Unidad y Sub'!AM360</f>
        <v>0</v>
      </c>
      <c r="AB123" s="5">
        <f>+'Estado Apropiacion Unidad y Sub'!AN360</f>
        <v>0</v>
      </c>
    </row>
    <row r="124" spans="1:28" s="7" customFormat="1" ht="22.5" customHeight="1" x14ac:dyDescent="0.25">
      <c r="A124" s="34" t="s">
        <v>36</v>
      </c>
      <c r="B124" s="34" t="s">
        <v>37</v>
      </c>
      <c r="C124" s="24" t="s">
        <v>217</v>
      </c>
      <c r="D124" s="24" t="s">
        <v>218</v>
      </c>
      <c r="E124" s="24" t="s">
        <v>168</v>
      </c>
      <c r="F124" s="24" t="s">
        <v>32</v>
      </c>
      <c r="G124" s="24" t="s">
        <v>33</v>
      </c>
      <c r="H124" s="5">
        <f>+'Estado Apropiacion Unidad y Sub'!T363</f>
        <v>551507092</v>
      </c>
      <c r="I124" s="5">
        <f>+'Estado Apropiacion Unidad y Sub'!U363</f>
        <v>0</v>
      </c>
      <c r="J124" s="5">
        <f>+'Estado Apropiacion Unidad y Sub'!V363</f>
        <v>0</v>
      </c>
      <c r="K124" s="5">
        <f>+'Estado Apropiacion Unidad y Sub'!W363</f>
        <v>0</v>
      </c>
      <c r="L124" s="5">
        <f>+'Estado Apropiacion Unidad y Sub'!X363</f>
        <v>0</v>
      </c>
      <c r="M124" s="5">
        <f>+'Estado Apropiacion Unidad y Sub'!Y363</f>
        <v>551507092</v>
      </c>
      <c r="N124" s="5">
        <f>+'Estado Apropiacion Unidad y Sub'!Z363</f>
        <v>0</v>
      </c>
      <c r="O124" s="5">
        <f>+'Estado Apropiacion Unidad y Sub'!AA363</f>
        <v>551507092</v>
      </c>
      <c r="P124" s="5">
        <f>+'Estado Apropiacion Unidad y Sub'!AB363</f>
        <v>0</v>
      </c>
      <c r="Q124" s="5">
        <f>+'Estado Apropiacion Unidad y Sub'!AC363</f>
        <v>0</v>
      </c>
      <c r="R124" s="5">
        <f>+'Estado Apropiacion Unidad y Sub'!AD363</f>
        <v>0</v>
      </c>
      <c r="S124" s="5">
        <f>+'Estado Apropiacion Unidad y Sub'!AE363</f>
        <v>0</v>
      </c>
      <c r="T124" s="5">
        <f>+'Estado Apropiacion Unidad y Sub'!AF363</f>
        <v>0</v>
      </c>
      <c r="U124" s="5">
        <f>+'Estado Apropiacion Unidad y Sub'!AG363</f>
        <v>0</v>
      </c>
      <c r="V124" s="5">
        <f>+'Estado Apropiacion Unidad y Sub'!AH363</f>
        <v>0</v>
      </c>
      <c r="W124" s="5">
        <f>+'Estado Apropiacion Unidad y Sub'!AI363</f>
        <v>0</v>
      </c>
      <c r="X124" s="5">
        <f>+'Estado Apropiacion Unidad y Sub'!AJ363</f>
        <v>0</v>
      </c>
      <c r="Y124" s="5">
        <f>+'Estado Apropiacion Unidad y Sub'!AK363</f>
        <v>0</v>
      </c>
      <c r="Z124" s="5">
        <f>+'Estado Apropiacion Unidad y Sub'!AL363</f>
        <v>0</v>
      </c>
      <c r="AA124" s="5">
        <f>+'Estado Apropiacion Unidad y Sub'!AM363</f>
        <v>0</v>
      </c>
      <c r="AB124" s="5">
        <f>+'Estado Apropiacion Unidad y Sub'!AN363</f>
        <v>0</v>
      </c>
    </row>
    <row r="125" spans="1:28" ht="22.5" customHeight="1" x14ac:dyDescent="0.25">
      <c r="A125" s="24" t="s">
        <v>36</v>
      </c>
      <c r="B125" s="24" t="s">
        <v>37</v>
      </c>
      <c r="C125" s="24" t="s">
        <v>219</v>
      </c>
      <c r="D125" s="24" t="s">
        <v>220</v>
      </c>
      <c r="E125" s="24" t="s">
        <v>168</v>
      </c>
      <c r="F125" s="24" t="s">
        <v>32</v>
      </c>
      <c r="G125" s="24" t="s">
        <v>33</v>
      </c>
      <c r="H125" s="5">
        <f>+'Estado Apropiacion Unidad y Sub'!T366</f>
        <v>90000000</v>
      </c>
      <c r="I125" s="5">
        <f>+'Estado Apropiacion Unidad y Sub'!U366</f>
        <v>0</v>
      </c>
      <c r="J125" s="5">
        <f>+'Estado Apropiacion Unidad y Sub'!V366</f>
        <v>0</v>
      </c>
      <c r="K125" s="5">
        <f>+'Estado Apropiacion Unidad y Sub'!W366</f>
        <v>0</v>
      </c>
      <c r="L125" s="5">
        <f>+'Estado Apropiacion Unidad y Sub'!X366</f>
        <v>0</v>
      </c>
      <c r="M125" s="5">
        <f>+'Estado Apropiacion Unidad y Sub'!Y366</f>
        <v>90000000</v>
      </c>
      <c r="N125" s="5">
        <f>+'Estado Apropiacion Unidad y Sub'!Z366</f>
        <v>0</v>
      </c>
      <c r="O125" s="5">
        <f>+'Estado Apropiacion Unidad y Sub'!AA366</f>
        <v>90000000</v>
      </c>
      <c r="P125" s="5">
        <f>+'Estado Apropiacion Unidad y Sub'!AB366</f>
        <v>0</v>
      </c>
      <c r="Q125" s="5">
        <f>+'Estado Apropiacion Unidad y Sub'!AC366</f>
        <v>0</v>
      </c>
      <c r="R125" s="5">
        <f>+'Estado Apropiacion Unidad y Sub'!AD366</f>
        <v>0</v>
      </c>
      <c r="S125" s="5">
        <f>+'Estado Apropiacion Unidad y Sub'!AE366</f>
        <v>0</v>
      </c>
      <c r="T125" s="5">
        <f>+'Estado Apropiacion Unidad y Sub'!AF366</f>
        <v>0</v>
      </c>
      <c r="U125" s="5">
        <f>+'Estado Apropiacion Unidad y Sub'!AG366</f>
        <v>0</v>
      </c>
      <c r="V125" s="5">
        <f>+'Estado Apropiacion Unidad y Sub'!AH366</f>
        <v>0</v>
      </c>
      <c r="W125" s="5">
        <f>+'Estado Apropiacion Unidad y Sub'!AI366</f>
        <v>0</v>
      </c>
      <c r="X125" s="5">
        <f>+'Estado Apropiacion Unidad y Sub'!AJ366</f>
        <v>0</v>
      </c>
      <c r="Y125" s="5">
        <f>+'Estado Apropiacion Unidad y Sub'!AK366</f>
        <v>0</v>
      </c>
      <c r="Z125" s="5">
        <f>+'Estado Apropiacion Unidad y Sub'!AL366</f>
        <v>0</v>
      </c>
      <c r="AA125" s="5">
        <f>+'Estado Apropiacion Unidad y Sub'!AM366</f>
        <v>0</v>
      </c>
      <c r="AB125" s="5">
        <f>+'Estado Apropiacion Unidad y Sub'!AN366</f>
        <v>0</v>
      </c>
    </row>
    <row r="126" spans="1:28" ht="22.5" customHeight="1" x14ac:dyDescent="0.25">
      <c r="A126" s="24" t="s">
        <v>36</v>
      </c>
      <c r="B126" s="24" t="s">
        <v>37</v>
      </c>
      <c r="C126" s="24" t="s">
        <v>221</v>
      </c>
      <c r="D126" s="24" t="s">
        <v>222</v>
      </c>
      <c r="E126" s="24" t="s">
        <v>168</v>
      </c>
      <c r="F126" s="24" t="s">
        <v>32</v>
      </c>
      <c r="G126" s="24" t="s">
        <v>33</v>
      </c>
      <c r="H126" s="5">
        <f>+'Estado Apropiacion Unidad y Sub'!T369</f>
        <v>664677071</v>
      </c>
      <c r="I126" s="5">
        <f>+'Estado Apropiacion Unidad y Sub'!U369</f>
        <v>0</v>
      </c>
      <c r="J126" s="5">
        <f>+'Estado Apropiacion Unidad y Sub'!V369</f>
        <v>0</v>
      </c>
      <c r="K126" s="5">
        <f>+'Estado Apropiacion Unidad y Sub'!W369</f>
        <v>0</v>
      </c>
      <c r="L126" s="5">
        <f>+'Estado Apropiacion Unidad y Sub'!X369</f>
        <v>0</v>
      </c>
      <c r="M126" s="5">
        <f>+'Estado Apropiacion Unidad y Sub'!Y369</f>
        <v>664677071</v>
      </c>
      <c r="N126" s="5">
        <f>+'Estado Apropiacion Unidad y Sub'!Z369</f>
        <v>0</v>
      </c>
      <c r="O126" s="5">
        <f>+'Estado Apropiacion Unidad y Sub'!AA369</f>
        <v>664677071</v>
      </c>
      <c r="P126" s="5">
        <f>+'Estado Apropiacion Unidad y Sub'!AB369</f>
        <v>0</v>
      </c>
      <c r="Q126" s="5">
        <f>+'Estado Apropiacion Unidad y Sub'!AC369</f>
        <v>0</v>
      </c>
      <c r="R126" s="5">
        <f>+'Estado Apropiacion Unidad y Sub'!AD369</f>
        <v>0</v>
      </c>
      <c r="S126" s="5">
        <f>+'Estado Apropiacion Unidad y Sub'!AE369</f>
        <v>0</v>
      </c>
      <c r="T126" s="5">
        <f>+'Estado Apropiacion Unidad y Sub'!AF369</f>
        <v>0</v>
      </c>
      <c r="U126" s="5">
        <f>+'Estado Apropiacion Unidad y Sub'!AG369</f>
        <v>0</v>
      </c>
      <c r="V126" s="5">
        <f>+'Estado Apropiacion Unidad y Sub'!AH369</f>
        <v>0</v>
      </c>
      <c r="W126" s="5">
        <f>+'Estado Apropiacion Unidad y Sub'!AI369</f>
        <v>0</v>
      </c>
      <c r="X126" s="5">
        <f>+'Estado Apropiacion Unidad y Sub'!AJ369</f>
        <v>0</v>
      </c>
      <c r="Y126" s="5">
        <f>+'Estado Apropiacion Unidad y Sub'!AK369</f>
        <v>0</v>
      </c>
      <c r="Z126" s="5">
        <f>+'Estado Apropiacion Unidad y Sub'!AL369</f>
        <v>0</v>
      </c>
      <c r="AA126" s="5">
        <f>+'Estado Apropiacion Unidad y Sub'!AM369</f>
        <v>0</v>
      </c>
      <c r="AB126" s="5">
        <f>+'Estado Apropiacion Unidad y Sub'!AN369</f>
        <v>0</v>
      </c>
    </row>
    <row r="127" spans="1:28" ht="22.5" customHeight="1" x14ac:dyDescent="0.25">
      <c r="A127" s="24" t="s">
        <v>36</v>
      </c>
      <c r="B127" s="24" t="s">
        <v>37</v>
      </c>
      <c r="C127" s="24" t="s">
        <v>223</v>
      </c>
      <c r="D127" s="24" t="s">
        <v>224</v>
      </c>
      <c r="E127" s="24" t="s">
        <v>168</v>
      </c>
      <c r="F127" s="24" t="s">
        <v>32</v>
      </c>
      <c r="G127" s="24" t="s">
        <v>33</v>
      </c>
      <c r="H127" s="5">
        <f>+'Estado Apropiacion Unidad y Sub'!T374</f>
        <v>440886850</v>
      </c>
      <c r="I127" s="5">
        <f>+'Estado Apropiacion Unidad y Sub'!U374</f>
        <v>0</v>
      </c>
      <c r="J127" s="5">
        <f>+'Estado Apropiacion Unidad y Sub'!V374</f>
        <v>0</v>
      </c>
      <c r="K127" s="5">
        <f>+'Estado Apropiacion Unidad y Sub'!W374</f>
        <v>0</v>
      </c>
      <c r="L127" s="5">
        <f>+'Estado Apropiacion Unidad y Sub'!X374</f>
        <v>0</v>
      </c>
      <c r="M127" s="5">
        <f>+'Estado Apropiacion Unidad y Sub'!Y374</f>
        <v>440886850</v>
      </c>
      <c r="N127" s="5">
        <f>+'Estado Apropiacion Unidad y Sub'!Z374</f>
        <v>0</v>
      </c>
      <c r="O127" s="5">
        <f>+'Estado Apropiacion Unidad y Sub'!AA374</f>
        <v>440886850</v>
      </c>
      <c r="P127" s="5">
        <f>+'Estado Apropiacion Unidad y Sub'!AB374</f>
        <v>0</v>
      </c>
      <c r="Q127" s="5">
        <f>+'Estado Apropiacion Unidad y Sub'!AC374</f>
        <v>0</v>
      </c>
      <c r="R127" s="5">
        <f>+'Estado Apropiacion Unidad y Sub'!AD374</f>
        <v>0</v>
      </c>
      <c r="S127" s="5">
        <f>+'Estado Apropiacion Unidad y Sub'!AE374</f>
        <v>0</v>
      </c>
      <c r="T127" s="5">
        <f>+'Estado Apropiacion Unidad y Sub'!AF374</f>
        <v>0</v>
      </c>
      <c r="U127" s="5">
        <f>+'Estado Apropiacion Unidad y Sub'!AG374</f>
        <v>0</v>
      </c>
      <c r="V127" s="5">
        <f>+'Estado Apropiacion Unidad y Sub'!AH374</f>
        <v>0</v>
      </c>
      <c r="W127" s="5">
        <f>+'Estado Apropiacion Unidad y Sub'!AI374</f>
        <v>0</v>
      </c>
      <c r="X127" s="5">
        <f>+'Estado Apropiacion Unidad y Sub'!AJ374</f>
        <v>0</v>
      </c>
      <c r="Y127" s="5">
        <f>+'Estado Apropiacion Unidad y Sub'!AK374</f>
        <v>0</v>
      </c>
      <c r="Z127" s="5">
        <f>+'Estado Apropiacion Unidad y Sub'!AL374</f>
        <v>0</v>
      </c>
      <c r="AA127" s="5">
        <f>+'Estado Apropiacion Unidad y Sub'!AM374</f>
        <v>0</v>
      </c>
      <c r="AB127" s="5">
        <f>+'Estado Apropiacion Unidad y Sub'!AN374</f>
        <v>0</v>
      </c>
    </row>
    <row r="128" spans="1:28" ht="0" hidden="1" customHeight="1" x14ac:dyDescent="0.25"/>
    <row r="129" spans="1:28" x14ac:dyDescent="0.25">
      <c r="A129" s="14"/>
      <c r="B129" s="15"/>
      <c r="C129" s="15"/>
      <c r="D129" s="28" t="s">
        <v>296</v>
      </c>
      <c r="E129" s="28"/>
      <c r="F129" s="28"/>
      <c r="G129" s="28"/>
      <c r="H129" s="20">
        <f>+H14+H27+H35+H43+H49+H84+H94+H99</f>
        <v>48796948063</v>
      </c>
      <c r="I129" s="20">
        <f t="shared" ref="I129:AB129" si="14">+I14+I27+I35+I43+I49+I84+I94+I99</f>
        <v>1961278693.1799998</v>
      </c>
      <c r="J129" s="20">
        <f t="shared" si="14"/>
        <v>1348963756.1799998</v>
      </c>
      <c r="K129" s="20">
        <f t="shared" si="14"/>
        <v>0</v>
      </c>
      <c r="L129" s="20">
        <f t="shared" si="14"/>
        <v>0</v>
      </c>
      <c r="M129" s="20">
        <f t="shared" si="14"/>
        <v>49424263000</v>
      </c>
      <c r="N129" s="20">
        <f t="shared" si="14"/>
        <v>0</v>
      </c>
      <c r="O129" s="20">
        <f t="shared" si="14"/>
        <v>49424263000</v>
      </c>
      <c r="P129" s="20">
        <f t="shared" si="14"/>
        <v>0</v>
      </c>
      <c r="Q129" s="20">
        <f t="shared" si="14"/>
        <v>0</v>
      </c>
      <c r="R129" s="20">
        <f t="shared" si="14"/>
        <v>0</v>
      </c>
      <c r="S129" s="20">
        <f t="shared" si="14"/>
        <v>0</v>
      </c>
      <c r="T129" s="20">
        <f t="shared" si="14"/>
        <v>0</v>
      </c>
      <c r="U129" s="20">
        <f t="shared" si="14"/>
        <v>0</v>
      </c>
      <c r="V129" s="20">
        <f t="shared" si="14"/>
        <v>0</v>
      </c>
      <c r="W129" s="20">
        <f t="shared" si="14"/>
        <v>0</v>
      </c>
      <c r="X129" s="20">
        <f t="shared" si="14"/>
        <v>0</v>
      </c>
      <c r="Y129" s="20">
        <f t="shared" si="14"/>
        <v>0</v>
      </c>
      <c r="Z129" s="20">
        <f t="shared" si="14"/>
        <v>0</v>
      </c>
      <c r="AA129" s="20">
        <f t="shared" si="14"/>
        <v>0</v>
      </c>
      <c r="AB129" s="20">
        <f t="shared" si="14"/>
        <v>0</v>
      </c>
    </row>
    <row r="130" spans="1:28" s="7" customFormat="1" x14ac:dyDescent="0.25">
      <c r="A130" s="16"/>
      <c r="D130" s="28" t="s">
        <v>297</v>
      </c>
      <c r="E130" s="13"/>
      <c r="F130" s="13"/>
      <c r="G130" s="13"/>
      <c r="H130" s="22">
        <f>+H98</f>
        <v>120000000</v>
      </c>
      <c r="I130" s="22">
        <f t="shared" ref="I130:AB130" si="15">+I98</f>
        <v>0</v>
      </c>
      <c r="J130" s="22">
        <f t="shared" si="15"/>
        <v>0</v>
      </c>
      <c r="K130" s="22">
        <f t="shared" si="15"/>
        <v>0</v>
      </c>
      <c r="L130" s="22">
        <f t="shared" si="15"/>
        <v>0</v>
      </c>
      <c r="M130" s="22">
        <f t="shared" si="15"/>
        <v>120000000</v>
      </c>
      <c r="N130" s="22">
        <f t="shared" si="15"/>
        <v>0</v>
      </c>
      <c r="O130" s="22">
        <f t="shared" si="15"/>
        <v>120000000</v>
      </c>
      <c r="P130" s="22">
        <f t="shared" si="15"/>
        <v>0</v>
      </c>
      <c r="Q130" s="22">
        <f t="shared" si="15"/>
        <v>0</v>
      </c>
      <c r="R130" s="22">
        <f t="shared" si="15"/>
        <v>0</v>
      </c>
      <c r="S130" s="22">
        <f t="shared" si="15"/>
        <v>0</v>
      </c>
      <c r="T130" s="22">
        <f t="shared" si="15"/>
        <v>0</v>
      </c>
      <c r="U130" s="22">
        <f t="shared" si="15"/>
        <v>0</v>
      </c>
      <c r="V130" s="22">
        <f t="shared" si="15"/>
        <v>0</v>
      </c>
      <c r="W130" s="22">
        <f t="shared" si="15"/>
        <v>0</v>
      </c>
      <c r="X130" s="22">
        <f t="shared" si="15"/>
        <v>0</v>
      </c>
      <c r="Y130" s="22">
        <f t="shared" si="15"/>
        <v>0</v>
      </c>
      <c r="Z130" s="22">
        <f t="shared" si="15"/>
        <v>0</v>
      </c>
      <c r="AA130" s="22">
        <f t="shared" si="15"/>
        <v>0</v>
      </c>
      <c r="AB130" s="22">
        <f t="shared" si="15"/>
        <v>0</v>
      </c>
    </row>
    <row r="131" spans="1:28" s="7" customFormat="1" x14ac:dyDescent="0.25">
      <c r="A131" s="16"/>
      <c r="D131" s="28" t="s">
        <v>298</v>
      </c>
      <c r="E131" s="13"/>
      <c r="F131" s="13"/>
      <c r="G131" s="13"/>
      <c r="H131" s="22">
        <f>+H89+H81</f>
        <v>408796000</v>
      </c>
      <c r="I131" s="22">
        <f t="shared" ref="I131:AB131" si="16">+I89+I81</f>
        <v>0</v>
      </c>
      <c r="J131" s="22">
        <f t="shared" si="16"/>
        <v>100296000</v>
      </c>
      <c r="K131" s="22">
        <f t="shared" si="16"/>
        <v>0</v>
      </c>
      <c r="L131" s="22">
        <f t="shared" si="16"/>
        <v>0</v>
      </c>
      <c r="M131" s="22">
        <f t="shared" si="16"/>
        <v>308500000</v>
      </c>
      <c r="N131" s="22">
        <f t="shared" si="16"/>
        <v>0</v>
      </c>
      <c r="O131" s="22">
        <f t="shared" si="16"/>
        <v>308500000</v>
      </c>
      <c r="P131" s="22">
        <f t="shared" si="16"/>
        <v>0</v>
      </c>
      <c r="Q131" s="22">
        <f t="shared" si="16"/>
        <v>0</v>
      </c>
      <c r="R131" s="22">
        <f t="shared" si="16"/>
        <v>0</v>
      </c>
      <c r="S131" s="22">
        <f t="shared" si="16"/>
        <v>0</v>
      </c>
      <c r="T131" s="22">
        <f t="shared" si="16"/>
        <v>0</v>
      </c>
      <c r="U131" s="22">
        <f t="shared" si="16"/>
        <v>0</v>
      </c>
      <c r="V131" s="22">
        <f t="shared" si="16"/>
        <v>0</v>
      </c>
      <c r="W131" s="22">
        <f t="shared" si="16"/>
        <v>0</v>
      </c>
      <c r="X131" s="22">
        <f t="shared" si="16"/>
        <v>0</v>
      </c>
      <c r="Y131" s="22">
        <f t="shared" si="16"/>
        <v>0</v>
      </c>
      <c r="Z131" s="22">
        <f t="shared" si="16"/>
        <v>0</v>
      </c>
      <c r="AA131" s="22">
        <f t="shared" si="16"/>
        <v>0</v>
      </c>
      <c r="AB131" s="22">
        <f t="shared" si="16"/>
        <v>0</v>
      </c>
    </row>
    <row r="132" spans="1:28" x14ac:dyDescent="0.25">
      <c r="A132" s="16"/>
      <c r="D132" s="13" t="s">
        <v>252</v>
      </c>
      <c r="E132" s="13"/>
      <c r="F132" s="13"/>
      <c r="G132" s="13"/>
      <c r="H132" s="29">
        <f>+H100+H114+H122</f>
        <v>29291389274</v>
      </c>
      <c r="I132" s="29">
        <f t="shared" ref="I132:AB132" si="17">+I100+I114+I122</f>
        <v>3323336645.1999998</v>
      </c>
      <c r="J132" s="29">
        <f t="shared" si="17"/>
        <v>1733336645.2</v>
      </c>
      <c r="K132" s="29">
        <f t="shared" si="17"/>
        <v>410000000</v>
      </c>
      <c r="L132" s="29">
        <f t="shared" si="17"/>
        <v>0</v>
      </c>
      <c r="M132" s="29">
        <f t="shared" si="17"/>
        <v>31291389274</v>
      </c>
      <c r="N132" s="29">
        <f t="shared" si="17"/>
        <v>0</v>
      </c>
      <c r="O132" s="29">
        <f t="shared" si="17"/>
        <v>31291389274</v>
      </c>
      <c r="P132" s="29">
        <f t="shared" si="17"/>
        <v>0</v>
      </c>
      <c r="Q132" s="29">
        <f t="shared" si="17"/>
        <v>0</v>
      </c>
      <c r="R132" s="29">
        <f t="shared" si="17"/>
        <v>0</v>
      </c>
      <c r="S132" s="29">
        <f t="shared" si="17"/>
        <v>0</v>
      </c>
      <c r="T132" s="29">
        <f t="shared" si="17"/>
        <v>0</v>
      </c>
      <c r="U132" s="29">
        <f t="shared" si="17"/>
        <v>0</v>
      </c>
      <c r="V132" s="29">
        <f t="shared" si="17"/>
        <v>0</v>
      </c>
      <c r="W132" s="29">
        <f t="shared" si="17"/>
        <v>0</v>
      </c>
      <c r="X132" s="29">
        <f t="shared" si="17"/>
        <v>0</v>
      </c>
      <c r="Y132" s="29">
        <f t="shared" si="17"/>
        <v>0</v>
      </c>
      <c r="Z132" s="29">
        <f t="shared" si="17"/>
        <v>0</v>
      </c>
      <c r="AA132" s="29">
        <f t="shared" si="17"/>
        <v>0</v>
      </c>
      <c r="AB132" s="29">
        <f t="shared" si="17"/>
        <v>0</v>
      </c>
    </row>
    <row r="133" spans="1:28" x14ac:dyDescent="0.25">
      <c r="A133" s="16"/>
      <c r="B133" s="12" t="s">
        <v>228</v>
      </c>
      <c r="D133" s="57" t="s">
        <v>253</v>
      </c>
      <c r="E133" s="7"/>
      <c r="F133" s="7"/>
      <c r="G133" s="7"/>
      <c r="H133" s="22">
        <f>+H112</f>
        <v>6437616639</v>
      </c>
      <c r="I133" s="22">
        <f t="shared" ref="I133:AB133" si="18">+I112</f>
        <v>0</v>
      </c>
      <c r="J133" s="22">
        <f t="shared" si="18"/>
        <v>0</v>
      </c>
      <c r="K133" s="22">
        <f t="shared" si="18"/>
        <v>0</v>
      </c>
      <c r="L133" s="22">
        <f t="shared" si="18"/>
        <v>0</v>
      </c>
      <c r="M133" s="22">
        <f t="shared" si="18"/>
        <v>6437616639</v>
      </c>
      <c r="N133" s="22">
        <f t="shared" si="18"/>
        <v>0</v>
      </c>
      <c r="O133" s="22">
        <f t="shared" si="18"/>
        <v>6437616639</v>
      </c>
      <c r="P133" s="22">
        <f t="shared" si="18"/>
        <v>0</v>
      </c>
      <c r="Q133" s="22">
        <f t="shared" si="18"/>
        <v>0</v>
      </c>
      <c r="R133" s="22">
        <f t="shared" si="18"/>
        <v>0</v>
      </c>
      <c r="S133" s="22">
        <f t="shared" si="18"/>
        <v>0</v>
      </c>
      <c r="T133" s="22">
        <f t="shared" si="18"/>
        <v>0</v>
      </c>
      <c r="U133" s="22">
        <f t="shared" si="18"/>
        <v>0</v>
      </c>
      <c r="V133" s="22">
        <f t="shared" si="18"/>
        <v>0</v>
      </c>
      <c r="W133" s="22">
        <f t="shared" si="18"/>
        <v>0</v>
      </c>
      <c r="X133" s="22">
        <f t="shared" si="18"/>
        <v>0</v>
      </c>
      <c r="Y133" s="22">
        <f t="shared" si="18"/>
        <v>0</v>
      </c>
      <c r="Z133" s="22">
        <f t="shared" si="18"/>
        <v>0</v>
      </c>
      <c r="AA133" s="22">
        <f t="shared" si="18"/>
        <v>0</v>
      </c>
      <c r="AB133" s="22">
        <f t="shared" si="18"/>
        <v>0</v>
      </c>
    </row>
    <row r="134" spans="1:28" x14ac:dyDescent="0.25">
      <c r="A134" s="16"/>
      <c r="B134" s="12" t="s">
        <v>227</v>
      </c>
      <c r="D134" s="57" t="s">
        <v>254</v>
      </c>
      <c r="E134" s="7"/>
      <c r="F134" s="7"/>
      <c r="G134" s="7"/>
      <c r="H134" s="58">
        <f>+H129+H130+H131+H132+H133</f>
        <v>85054749976</v>
      </c>
      <c r="I134" s="58">
        <f t="shared" ref="I134:AB134" si="19">+I129+I130+I131+I132+I133</f>
        <v>5284615338.3799992</v>
      </c>
      <c r="J134" s="58">
        <f t="shared" si="19"/>
        <v>3182596401.3800001</v>
      </c>
      <c r="K134" s="58">
        <f t="shared" si="19"/>
        <v>410000000</v>
      </c>
      <c r="L134" s="58">
        <f t="shared" si="19"/>
        <v>0</v>
      </c>
      <c r="M134" s="58">
        <f t="shared" si="19"/>
        <v>87581768913</v>
      </c>
      <c r="N134" s="58">
        <f t="shared" si="19"/>
        <v>0</v>
      </c>
      <c r="O134" s="58">
        <f t="shared" si="19"/>
        <v>87581768913</v>
      </c>
      <c r="P134" s="58">
        <f t="shared" si="19"/>
        <v>0</v>
      </c>
      <c r="Q134" s="58">
        <f t="shared" si="19"/>
        <v>0</v>
      </c>
      <c r="R134" s="58">
        <f t="shared" si="19"/>
        <v>0</v>
      </c>
      <c r="S134" s="58">
        <f t="shared" si="19"/>
        <v>0</v>
      </c>
      <c r="T134" s="58">
        <f t="shared" si="19"/>
        <v>0</v>
      </c>
      <c r="U134" s="58">
        <f t="shared" si="19"/>
        <v>0</v>
      </c>
      <c r="V134" s="58">
        <f t="shared" si="19"/>
        <v>0</v>
      </c>
      <c r="W134" s="58">
        <f t="shared" si="19"/>
        <v>0</v>
      </c>
      <c r="X134" s="58">
        <f t="shared" si="19"/>
        <v>0</v>
      </c>
      <c r="Y134" s="58">
        <f t="shared" si="19"/>
        <v>0</v>
      </c>
      <c r="Z134" s="58">
        <f t="shared" si="19"/>
        <v>0</v>
      </c>
      <c r="AA134" s="58">
        <f t="shared" si="19"/>
        <v>0</v>
      </c>
      <c r="AB134" s="58">
        <f t="shared" si="19"/>
        <v>0</v>
      </c>
    </row>
    <row r="135" spans="1:28" x14ac:dyDescent="0.25">
      <c r="A135" s="17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33"/>
      <c r="N135" s="18"/>
      <c r="O135" s="18"/>
      <c r="P135" s="18"/>
      <c r="Q135" s="18"/>
      <c r="R135" s="18"/>
      <c r="S135" s="18"/>
      <c r="T135" s="18"/>
      <c r="U135" s="18"/>
      <c r="V135" s="18"/>
      <c r="W135" s="38"/>
      <c r="X135" s="18"/>
      <c r="Y135" s="18"/>
      <c r="Z135" s="18"/>
      <c r="AA135" s="18"/>
      <c r="AB135" s="19"/>
    </row>
    <row r="136" spans="1:28" x14ac:dyDescent="0.25">
      <c r="M136" s="27"/>
      <c r="O136" s="27"/>
    </row>
    <row r="137" spans="1:28" x14ac:dyDescent="0.25">
      <c r="M137" s="60"/>
    </row>
    <row r="138" spans="1:28" x14ac:dyDescent="0.25">
      <c r="M138" s="27"/>
    </row>
  </sheetData>
  <mergeCells count="6">
    <mergeCell ref="A2:AB2"/>
    <mergeCell ref="A3:AB3"/>
    <mergeCell ref="A1:AB1"/>
    <mergeCell ref="C13:D13"/>
    <mergeCell ref="A4:AB4"/>
    <mergeCell ref="A5:AB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31"/>
  <sheetViews>
    <sheetView zoomScale="86" zoomScaleNormal="86" workbookViewId="0">
      <pane ySplit="7" topLeftCell="A74" activePane="bottomLeft" state="frozen"/>
      <selection activeCell="I8" sqref="I8:K10"/>
      <selection pane="bottomLeft" activeCell="F81" sqref="A81:XFD81"/>
    </sheetView>
  </sheetViews>
  <sheetFormatPr baseColWidth="10" defaultColWidth="11.42578125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10" width="18.140625" style="2" customWidth="1"/>
    <col min="11" max="11" width="21" style="2" customWidth="1"/>
    <col min="12" max="12" width="19.28515625" style="2" customWidth="1"/>
    <col min="13" max="13" width="19.140625" style="2" customWidth="1"/>
    <col min="14" max="14" width="21.28515625" style="2" customWidth="1"/>
    <col min="15" max="15" width="23.42578125" style="2" customWidth="1"/>
    <col min="16" max="16" width="19.85546875" style="2" customWidth="1"/>
    <col min="17" max="17" width="22.85546875" style="2" customWidth="1"/>
    <col min="18" max="20" width="16.140625" style="2" customWidth="1"/>
    <col min="21" max="21" width="21.28515625" style="2" customWidth="1"/>
    <col min="22" max="23" width="13.42578125" style="2" customWidth="1"/>
    <col min="24" max="24" width="18.85546875" style="2" customWidth="1"/>
    <col min="25" max="25" width="19.5703125" style="2" customWidth="1"/>
    <col min="26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92" t="s">
        <v>258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6"/>
    </row>
    <row r="2" spans="1:29" ht="18" customHeight="1" x14ac:dyDescent="0.25">
      <c r="A2" s="92" t="s">
        <v>225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</row>
    <row r="3" spans="1:29" ht="14.1" customHeight="1" x14ac:dyDescent="0.25">
      <c r="A3" s="10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5"/>
    </row>
    <row r="4" spans="1:29" ht="14.1" customHeight="1" x14ac:dyDescent="0.25">
      <c r="A4" s="10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</row>
    <row r="5" spans="1:29" ht="11.1" customHeight="1" x14ac:dyDescent="0.25">
      <c r="A5" s="10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5"/>
    </row>
    <row r="6" spans="1:29" ht="10.35" customHeight="1" x14ac:dyDescent="0.25">
      <c r="A6" s="104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</row>
    <row r="7" spans="1:29" ht="22.5" customHeight="1" x14ac:dyDescent="0.25">
      <c r="A7" s="3" t="s">
        <v>2</v>
      </c>
      <c r="B7" s="112" t="s">
        <v>3</v>
      </c>
      <c r="C7" s="113"/>
      <c r="D7" s="108" t="s">
        <v>4</v>
      </c>
      <c r="E7" s="109"/>
      <c r="F7" s="32" t="s">
        <v>5</v>
      </c>
      <c r="G7" s="32" t="s">
        <v>6</v>
      </c>
      <c r="H7" s="32" t="s">
        <v>7</v>
      </c>
      <c r="I7" s="32" t="s">
        <v>8</v>
      </c>
      <c r="J7" s="32" t="s">
        <v>9</v>
      </c>
      <c r="K7" s="32" t="s">
        <v>10</v>
      </c>
      <c r="L7" s="32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3" t="s">
        <v>0</v>
      </c>
      <c r="B8" s="114" t="s">
        <v>1</v>
      </c>
      <c r="C8" s="115"/>
      <c r="D8" s="23" t="s">
        <v>29</v>
      </c>
      <c r="E8" s="23" t="s">
        <v>30</v>
      </c>
      <c r="F8" s="9" t="s">
        <v>31</v>
      </c>
      <c r="G8" s="9" t="s">
        <v>32</v>
      </c>
      <c r="H8" s="9" t="s">
        <v>33</v>
      </c>
      <c r="I8" s="10">
        <f>SUM(I9:I20)</f>
        <v>19846685773</v>
      </c>
      <c r="J8" s="10">
        <f t="shared" ref="J8:M8" si="0">SUM(J9:J20)</f>
        <v>636665213</v>
      </c>
      <c r="K8" s="10">
        <f t="shared" si="0"/>
        <v>135200000</v>
      </c>
      <c r="L8" s="10">
        <f>+'Estado Apropiacion Unidad y Sub'!W15</f>
        <v>501465213</v>
      </c>
      <c r="M8" s="10">
        <f t="shared" si="0"/>
        <v>322000000</v>
      </c>
      <c r="N8" s="10">
        <f>SUM(N9:N20)</f>
        <v>20348150986</v>
      </c>
      <c r="O8" s="10">
        <f>+'Estado Apropiacion Unidad y Sub'!Z15</f>
        <v>20348150986</v>
      </c>
      <c r="P8" s="10">
        <f>SUM(P9:P20)</f>
        <v>20348150986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</row>
    <row r="9" spans="1:29" ht="15" customHeight="1" x14ac:dyDescent="0.25">
      <c r="A9" s="24" t="s">
        <v>0</v>
      </c>
      <c r="B9" s="110" t="s">
        <v>1</v>
      </c>
      <c r="C9" s="111"/>
      <c r="D9" s="24" t="s">
        <v>34</v>
      </c>
      <c r="E9" s="24" t="s">
        <v>35</v>
      </c>
      <c r="F9" s="4" t="s">
        <v>31</v>
      </c>
      <c r="G9" s="4" t="s">
        <v>32</v>
      </c>
      <c r="H9" s="4" t="s">
        <v>33</v>
      </c>
      <c r="I9" s="5">
        <f>+'Estado Apropiacion Unidad y Sub'!T19</f>
        <v>13357736526</v>
      </c>
      <c r="J9" s="5">
        <f>+'Estado Apropiacion Unidad y Sub'!U19</f>
        <v>460638044</v>
      </c>
      <c r="K9" s="5">
        <f>+'Estado Apropiacion Unidad y Sub'!V19</f>
        <v>50000000</v>
      </c>
      <c r="L9" s="5">
        <f>+'Estado Apropiacion Unidad y Sub'!W19</f>
        <v>0</v>
      </c>
      <c r="M9" s="5">
        <f>+'Estado Apropiacion Unidad y Sub'!X19</f>
        <v>258000000</v>
      </c>
      <c r="N9" s="5">
        <f>+'Estado Apropiacion Unidad y Sub'!Y19</f>
        <v>13510374570</v>
      </c>
      <c r="O9" s="5">
        <f>+'Estado Apropiacion Unidad y Sub'!Z19</f>
        <v>0</v>
      </c>
      <c r="P9" s="5">
        <f>+'Estado Apropiacion Unidad y Sub'!AA19</f>
        <v>13510374570</v>
      </c>
      <c r="Q9" s="5">
        <f>+'Estado Apropiacion Unidad y Sub'!AB19</f>
        <v>0</v>
      </c>
      <c r="R9" s="5">
        <f>+'Estado Apropiacion Unidad y Sub'!AC19</f>
        <v>0</v>
      </c>
      <c r="S9" s="5">
        <f>+'Estado Apropiacion Unidad y Sub'!AD19</f>
        <v>0</v>
      </c>
      <c r="T9" s="5">
        <f>+'Estado Apropiacion Unidad y Sub'!AE19</f>
        <v>0</v>
      </c>
      <c r="U9" s="5">
        <f>+'Estado Apropiacion Unidad y Sub'!AF19</f>
        <v>0</v>
      </c>
      <c r="V9" s="5">
        <f>+'Estado Apropiacion Unidad y Sub'!AG19</f>
        <v>0</v>
      </c>
      <c r="W9" s="5">
        <f>+'Estado Apropiacion Unidad y Sub'!AH19</f>
        <v>0</v>
      </c>
      <c r="X9" s="5">
        <f>+'Estado Apropiacion Unidad y Sub'!AI19</f>
        <v>0</v>
      </c>
      <c r="Y9" s="5">
        <f>+'Estado Apropiacion Unidad y Sub'!AJ19</f>
        <v>0</v>
      </c>
      <c r="Z9" s="5">
        <f>+'Estado Apropiacion Unidad y Sub'!AK19</f>
        <v>0</v>
      </c>
      <c r="AA9" s="5">
        <f>+'Estado Apropiacion Unidad y Sub'!AL19</f>
        <v>0</v>
      </c>
      <c r="AB9" s="5">
        <f>+'Estado Apropiacion Unidad y Sub'!AM19</f>
        <v>0</v>
      </c>
      <c r="AC9" s="5">
        <f>+'Estado Apropiacion Unidad y Sub'!AN19</f>
        <v>0</v>
      </c>
    </row>
    <row r="10" spans="1:29" ht="15" customHeight="1" x14ac:dyDescent="0.25">
      <c r="A10" s="24" t="s">
        <v>0</v>
      </c>
      <c r="B10" s="110" t="s">
        <v>1</v>
      </c>
      <c r="C10" s="111"/>
      <c r="D10" s="24" t="s">
        <v>38</v>
      </c>
      <c r="E10" s="24" t="s">
        <v>39</v>
      </c>
      <c r="F10" s="4" t="s">
        <v>31</v>
      </c>
      <c r="G10" s="4" t="s">
        <v>32</v>
      </c>
      <c r="H10" s="4" t="s">
        <v>33</v>
      </c>
      <c r="I10" s="5">
        <f>+'Estado Apropiacion Unidad y Sub'!T23</f>
        <v>92595716</v>
      </c>
      <c r="J10" s="5">
        <f>+'Estado Apropiacion Unidad y Sub'!U23</f>
        <v>0</v>
      </c>
      <c r="K10" s="5">
        <f>+'Estado Apropiacion Unidad y Sub'!V23</f>
        <v>0</v>
      </c>
      <c r="L10" s="5">
        <f>+'Estado Apropiacion Unidad y Sub'!W23</f>
        <v>0</v>
      </c>
      <c r="M10" s="5">
        <f>+'Estado Apropiacion Unidad y Sub'!X23</f>
        <v>4000000</v>
      </c>
      <c r="N10" s="5">
        <f>+'Estado Apropiacion Unidad y Sub'!Y23</f>
        <v>88595716</v>
      </c>
      <c r="O10" s="5">
        <f>+'Estado Apropiacion Unidad y Sub'!Z23</f>
        <v>0</v>
      </c>
      <c r="P10" s="5">
        <f>+'Estado Apropiacion Unidad y Sub'!AA23</f>
        <v>88595716</v>
      </c>
      <c r="Q10" s="5">
        <f>+'Estado Apropiacion Unidad y Sub'!AB23</f>
        <v>0</v>
      </c>
      <c r="R10" s="5">
        <f>+'Estado Apropiacion Unidad y Sub'!AC23</f>
        <v>0</v>
      </c>
      <c r="S10" s="5">
        <f>+'Estado Apropiacion Unidad y Sub'!AD23</f>
        <v>0</v>
      </c>
      <c r="T10" s="5">
        <f>+'Estado Apropiacion Unidad y Sub'!AE23</f>
        <v>0</v>
      </c>
      <c r="U10" s="5">
        <f>+'Estado Apropiacion Unidad y Sub'!AF23</f>
        <v>0</v>
      </c>
      <c r="V10" s="5">
        <f>+'Estado Apropiacion Unidad y Sub'!AG23</f>
        <v>0</v>
      </c>
      <c r="W10" s="5">
        <f>+'Estado Apropiacion Unidad y Sub'!AH23</f>
        <v>0</v>
      </c>
      <c r="X10" s="5">
        <f>+'Estado Apropiacion Unidad y Sub'!AI23</f>
        <v>0</v>
      </c>
      <c r="Y10" s="5">
        <f>+'Estado Apropiacion Unidad y Sub'!AJ23</f>
        <v>0</v>
      </c>
      <c r="Z10" s="5">
        <f>+'Estado Apropiacion Unidad y Sub'!AK23</f>
        <v>0</v>
      </c>
      <c r="AA10" s="5">
        <f>+'Estado Apropiacion Unidad y Sub'!AL23</f>
        <v>0</v>
      </c>
      <c r="AB10" s="5">
        <f>+'Estado Apropiacion Unidad y Sub'!AM23</f>
        <v>0</v>
      </c>
      <c r="AC10" s="5">
        <f>+'Estado Apropiacion Unidad y Sub'!AN23</f>
        <v>0</v>
      </c>
    </row>
    <row r="11" spans="1:29" ht="15" customHeight="1" x14ac:dyDescent="0.25">
      <c r="A11" s="24" t="s">
        <v>0</v>
      </c>
      <c r="B11" s="110" t="s">
        <v>1</v>
      </c>
      <c r="C11" s="111"/>
      <c r="D11" s="24" t="s">
        <v>40</v>
      </c>
      <c r="E11" s="24" t="s">
        <v>41</v>
      </c>
      <c r="F11" s="4" t="s">
        <v>31</v>
      </c>
      <c r="G11" s="4" t="s">
        <v>32</v>
      </c>
      <c r="H11" s="4" t="s">
        <v>33</v>
      </c>
      <c r="I11" s="5">
        <f>+'Estado Apropiacion Unidad y Sub'!T26</f>
        <v>163723793</v>
      </c>
      <c r="J11" s="5">
        <f>+'Estado Apropiacion Unidad y Sub'!U26</f>
        <v>8000000</v>
      </c>
      <c r="K11" s="5">
        <f>+'Estado Apropiacion Unidad y Sub'!V26</f>
        <v>8000000</v>
      </c>
      <c r="L11" s="5">
        <f>+'Estado Apropiacion Unidad y Sub'!W26</f>
        <v>4000000</v>
      </c>
      <c r="M11" s="5">
        <f>+'Estado Apropiacion Unidad y Sub'!X26</f>
        <v>0</v>
      </c>
      <c r="N11" s="5">
        <f>+'Estado Apropiacion Unidad y Sub'!Y26</f>
        <v>167723793</v>
      </c>
      <c r="O11" s="5">
        <f>+'Estado Apropiacion Unidad y Sub'!Z26</f>
        <v>0</v>
      </c>
      <c r="P11" s="5">
        <f>+'Estado Apropiacion Unidad y Sub'!AA26</f>
        <v>167723793</v>
      </c>
      <c r="Q11" s="5">
        <f>+'Estado Apropiacion Unidad y Sub'!AB26</f>
        <v>0</v>
      </c>
      <c r="R11" s="5">
        <f>+'Estado Apropiacion Unidad y Sub'!AC26</f>
        <v>0</v>
      </c>
      <c r="S11" s="5">
        <f>+'Estado Apropiacion Unidad y Sub'!AD26</f>
        <v>0</v>
      </c>
      <c r="T11" s="5">
        <f>+'Estado Apropiacion Unidad y Sub'!AE26</f>
        <v>0</v>
      </c>
      <c r="U11" s="5">
        <f>+'Estado Apropiacion Unidad y Sub'!AF26</f>
        <v>0</v>
      </c>
      <c r="V11" s="5">
        <f>+'Estado Apropiacion Unidad y Sub'!AG26</f>
        <v>0</v>
      </c>
      <c r="W11" s="5">
        <f>+'Estado Apropiacion Unidad y Sub'!AH26</f>
        <v>0</v>
      </c>
      <c r="X11" s="5">
        <f>+'Estado Apropiacion Unidad y Sub'!AI26</f>
        <v>0</v>
      </c>
      <c r="Y11" s="5">
        <f>+'Estado Apropiacion Unidad y Sub'!AJ26</f>
        <v>0</v>
      </c>
      <c r="Z11" s="5">
        <f>+'Estado Apropiacion Unidad y Sub'!AK26</f>
        <v>0</v>
      </c>
      <c r="AA11" s="5">
        <f>+'Estado Apropiacion Unidad y Sub'!AL26</f>
        <v>0</v>
      </c>
      <c r="AB11" s="5">
        <f>+'Estado Apropiacion Unidad y Sub'!AM26</f>
        <v>0</v>
      </c>
      <c r="AC11" s="5">
        <f>+'Estado Apropiacion Unidad y Sub'!AN26</f>
        <v>0</v>
      </c>
    </row>
    <row r="12" spans="1:29" ht="15" customHeight="1" x14ac:dyDescent="0.25">
      <c r="A12" s="24" t="s">
        <v>0</v>
      </c>
      <c r="B12" s="110" t="s">
        <v>1</v>
      </c>
      <c r="C12" s="111"/>
      <c r="D12" s="24" t="s">
        <v>42</v>
      </c>
      <c r="E12" s="24" t="s">
        <v>43</v>
      </c>
      <c r="F12" s="4" t="s">
        <v>31</v>
      </c>
      <c r="G12" s="4" t="s">
        <v>32</v>
      </c>
      <c r="H12" s="4" t="s">
        <v>33</v>
      </c>
      <c r="I12" s="5">
        <f>+'Estado Apropiacion Unidad y Sub'!T29</f>
        <v>117119770</v>
      </c>
      <c r="J12" s="5">
        <f>+'Estado Apropiacion Unidad y Sub'!U29</f>
        <v>0</v>
      </c>
      <c r="K12" s="5">
        <f>+'Estado Apropiacion Unidad y Sub'!V29</f>
        <v>1200000</v>
      </c>
      <c r="L12" s="5">
        <f>+'Estado Apropiacion Unidad y Sub'!W29</f>
        <v>0</v>
      </c>
      <c r="M12" s="5">
        <f>+'Estado Apropiacion Unidad y Sub'!X29</f>
        <v>10000000</v>
      </c>
      <c r="N12" s="5">
        <f>+'Estado Apropiacion Unidad y Sub'!Y29</f>
        <v>105919770</v>
      </c>
      <c r="O12" s="5">
        <f>+'Estado Apropiacion Unidad y Sub'!Z29</f>
        <v>0</v>
      </c>
      <c r="P12" s="5">
        <f>+'Estado Apropiacion Unidad y Sub'!AA29</f>
        <v>105919770</v>
      </c>
      <c r="Q12" s="5">
        <f>+'Estado Apropiacion Unidad y Sub'!AB29</f>
        <v>0</v>
      </c>
      <c r="R12" s="5">
        <f>+'Estado Apropiacion Unidad y Sub'!AC29</f>
        <v>0</v>
      </c>
      <c r="S12" s="5">
        <f>+'Estado Apropiacion Unidad y Sub'!AD29</f>
        <v>0</v>
      </c>
      <c r="T12" s="5">
        <f>+'Estado Apropiacion Unidad y Sub'!AE29</f>
        <v>0</v>
      </c>
      <c r="U12" s="5">
        <f>+'Estado Apropiacion Unidad y Sub'!AF29</f>
        <v>0</v>
      </c>
      <c r="V12" s="5">
        <f>+'Estado Apropiacion Unidad y Sub'!AG29</f>
        <v>0</v>
      </c>
      <c r="W12" s="5">
        <f>+'Estado Apropiacion Unidad y Sub'!AH29</f>
        <v>0</v>
      </c>
      <c r="X12" s="5">
        <f>+'Estado Apropiacion Unidad y Sub'!AI29</f>
        <v>0</v>
      </c>
      <c r="Y12" s="5">
        <f>+'Estado Apropiacion Unidad y Sub'!AJ29</f>
        <v>0</v>
      </c>
      <c r="Z12" s="5">
        <f>+'Estado Apropiacion Unidad y Sub'!AK29</f>
        <v>0</v>
      </c>
      <c r="AA12" s="5">
        <f>+'Estado Apropiacion Unidad y Sub'!AL29</f>
        <v>0</v>
      </c>
      <c r="AB12" s="5">
        <f>+'Estado Apropiacion Unidad y Sub'!AM29</f>
        <v>0</v>
      </c>
      <c r="AC12" s="5">
        <f>+'Estado Apropiacion Unidad y Sub'!AN29</f>
        <v>0</v>
      </c>
    </row>
    <row r="13" spans="1:29" ht="15" customHeight="1" x14ac:dyDescent="0.25">
      <c r="A13" s="24" t="s">
        <v>0</v>
      </c>
      <c r="B13" s="110" t="s">
        <v>1</v>
      </c>
      <c r="C13" s="111"/>
      <c r="D13" s="24" t="s">
        <v>44</v>
      </c>
      <c r="E13" s="24" t="s">
        <v>45</v>
      </c>
      <c r="F13" s="4" t="s">
        <v>31</v>
      </c>
      <c r="G13" s="4" t="s">
        <v>32</v>
      </c>
      <c r="H13" s="4" t="s">
        <v>33</v>
      </c>
      <c r="I13" s="5">
        <f>+'Estado Apropiacion Unidad y Sub'!T32</f>
        <v>621970579</v>
      </c>
      <c r="J13" s="5">
        <f>+'Estado Apropiacion Unidad y Sub'!U32</f>
        <v>40000000</v>
      </c>
      <c r="K13" s="5">
        <f>+'Estado Apropiacion Unidad y Sub'!V32</f>
        <v>40000000</v>
      </c>
      <c r="L13" s="5">
        <f>+'Estado Apropiacion Unidad y Sub'!W32</f>
        <v>20000000</v>
      </c>
      <c r="M13" s="5">
        <f>+'Estado Apropiacion Unidad y Sub'!X32</f>
        <v>0</v>
      </c>
      <c r="N13" s="5">
        <f>+'Estado Apropiacion Unidad y Sub'!Y32</f>
        <v>641970579</v>
      </c>
      <c r="O13" s="5">
        <f>+'Estado Apropiacion Unidad y Sub'!Z32</f>
        <v>0</v>
      </c>
      <c r="P13" s="5">
        <f>+'Estado Apropiacion Unidad y Sub'!AA32</f>
        <v>641970579</v>
      </c>
      <c r="Q13" s="5">
        <f>+'Estado Apropiacion Unidad y Sub'!AB32</f>
        <v>0</v>
      </c>
      <c r="R13" s="5">
        <f>+'Estado Apropiacion Unidad y Sub'!AC32</f>
        <v>0</v>
      </c>
      <c r="S13" s="5">
        <f>+'Estado Apropiacion Unidad y Sub'!AD32</f>
        <v>0</v>
      </c>
      <c r="T13" s="5">
        <f>+'Estado Apropiacion Unidad y Sub'!AE32</f>
        <v>0</v>
      </c>
      <c r="U13" s="5">
        <f>+'Estado Apropiacion Unidad y Sub'!AF32</f>
        <v>0</v>
      </c>
      <c r="V13" s="5">
        <f>+'Estado Apropiacion Unidad y Sub'!AG32</f>
        <v>0</v>
      </c>
      <c r="W13" s="5">
        <f>+'Estado Apropiacion Unidad y Sub'!AH32</f>
        <v>0</v>
      </c>
      <c r="X13" s="5">
        <f>+'Estado Apropiacion Unidad y Sub'!AI32</f>
        <v>0</v>
      </c>
      <c r="Y13" s="5">
        <f>+'Estado Apropiacion Unidad y Sub'!AJ32</f>
        <v>0</v>
      </c>
      <c r="Z13" s="5">
        <f>+'Estado Apropiacion Unidad y Sub'!AK32</f>
        <v>0</v>
      </c>
      <c r="AA13" s="5">
        <f>+'Estado Apropiacion Unidad y Sub'!AL32</f>
        <v>0</v>
      </c>
      <c r="AB13" s="5">
        <f>+'Estado Apropiacion Unidad y Sub'!AM32</f>
        <v>0</v>
      </c>
      <c r="AC13" s="5">
        <f>+'Estado Apropiacion Unidad y Sub'!AN32</f>
        <v>0</v>
      </c>
    </row>
    <row r="14" spans="1:29" ht="15" customHeight="1" x14ac:dyDescent="0.25">
      <c r="A14" s="24" t="s">
        <v>0</v>
      </c>
      <c r="B14" s="110" t="s">
        <v>1</v>
      </c>
      <c r="C14" s="111"/>
      <c r="D14" s="24" t="s">
        <v>46</v>
      </c>
      <c r="E14" s="24" t="s">
        <v>47</v>
      </c>
      <c r="F14" s="4" t="s">
        <v>31</v>
      </c>
      <c r="G14" s="4" t="s">
        <v>32</v>
      </c>
      <c r="H14" s="4" t="s">
        <v>33</v>
      </c>
      <c r="I14" s="5">
        <f>+'Estado Apropiacion Unidad y Sub'!T35</f>
        <v>471204009</v>
      </c>
      <c r="J14" s="5">
        <f>+'Estado Apropiacion Unidad y Sub'!U35</f>
        <v>16000000</v>
      </c>
      <c r="K14" s="5">
        <f>+'Estado Apropiacion Unidad y Sub'!V35</f>
        <v>16000000</v>
      </c>
      <c r="L14" s="5">
        <f>+'Estado Apropiacion Unidad y Sub'!W35</f>
        <v>8000000</v>
      </c>
      <c r="M14" s="5">
        <f>+'Estado Apropiacion Unidad y Sub'!X35</f>
        <v>0</v>
      </c>
      <c r="N14" s="5">
        <f>+'Estado Apropiacion Unidad y Sub'!Y35</f>
        <v>479204009</v>
      </c>
      <c r="O14" s="5">
        <f>+'Estado Apropiacion Unidad y Sub'!Z35</f>
        <v>0</v>
      </c>
      <c r="P14" s="5">
        <f>+'Estado Apropiacion Unidad y Sub'!AA35</f>
        <v>479204009</v>
      </c>
      <c r="Q14" s="5">
        <f>+'Estado Apropiacion Unidad y Sub'!AB35</f>
        <v>0</v>
      </c>
      <c r="R14" s="5">
        <f>+'Estado Apropiacion Unidad y Sub'!AC35</f>
        <v>0</v>
      </c>
      <c r="S14" s="5">
        <f>+'Estado Apropiacion Unidad y Sub'!AD35</f>
        <v>0</v>
      </c>
      <c r="T14" s="5">
        <f>+'Estado Apropiacion Unidad y Sub'!AE35</f>
        <v>0</v>
      </c>
      <c r="U14" s="5">
        <f>+'Estado Apropiacion Unidad y Sub'!AF35</f>
        <v>0</v>
      </c>
      <c r="V14" s="5">
        <f>+'Estado Apropiacion Unidad y Sub'!AG35</f>
        <v>0</v>
      </c>
      <c r="W14" s="5">
        <f>+'Estado Apropiacion Unidad y Sub'!AH35</f>
        <v>0</v>
      </c>
      <c r="X14" s="5">
        <f>+'Estado Apropiacion Unidad y Sub'!AI35</f>
        <v>0</v>
      </c>
      <c r="Y14" s="5">
        <f>+'Estado Apropiacion Unidad y Sub'!AJ35</f>
        <v>0</v>
      </c>
      <c r="Z14" s="5">
        <f>+'Estado Apropiacion Unidad y Sub'!AK35</f>
        <v>0</v>
      </c>
      <c r="AA14" s="5">
        <f>+'Estado Apropiacion Unidad y Sub'!AL35</f>
        <v>0</v>
      </c>
      <c r="AB14" s="5">
        <f>+'Estado Apropiacion Unidad y Sub'!AM35</f>
        <v>0</v>
      </c>
      <c r="AC14" s="5">
        <f>+'Estado Apropiacion Unidad y Sub'!AN35</f>
        <v>0</v>
      </c>
    </row>
    <row r="15" spans="1:29" ht="15" customHeight="1" x14ac:dyDescent="0.25">
      <c r="A15" s="24" t="s">
        <v>0</v>
      </c>
      <c r="B15" s="110" t="s">
        <v>1</v>
      </c>
      <c r="C15" s="111"/>
      <c r="D15" s="24" t="s">
        <v>48</v>
      </c>
      <c r="E15" s="24" t="s">
        <v>49</v>
      </c>
      <c r="F15" s="4" t="s">
        <v>31</v>
      </c>
      <c r="G15" s="4" t="s">
        <v>32</v>
      </c>
      <c r="H15" s="4" t="s">
        <v>33</v>
      </c>
      <c r="I15" s="5">
        <f>+'Estado Apropiacion Unidad y Sub'!T38</f>
        <v>2168412027</v>
      </c>
      <c r="J15" s="5">
        <f>+'Estado Apropiacion Unidad y Sub'!U38</f>
        <v>52440655</v>
      </c>
      <c r="K15" s="5">
        <f>+'Estado Apropiacion Unidad y Sub'!V38</f>
        <v>0</v>
      </c>
      <c r="L15" s="5">
        <f>+'Estado Apropiacion Unidad y Sub'!W38</f>
        <v>150000000</v>
      </c>
      <c r="M15" s="5">
        <f>+'Estado Apropiacion Unidad y Sub'!X38</f>
        <v>0</v>
      </c>
      <c r="N15" s="5">
        <f>+'Estado Apropiacion Unidad y Sub'!Y38</f>
        <v>2370852682</v>
      </c>
      <c r="O15" s="5">
        <f>+'Estado Apropiacion Unidad y Sub'!Z38</f>
        <v>0</v>
      </c>
      <c r="P15" s="5">
        <f>+'Estado Apropiacion Unidad y Sub'!AA38</f>
        <v>2370852682</v>
      </c>
      <c r="Q15" s="5">
        <f>+'Estado Apropiacion Unidad y Sub'!AB38</f>
        <v>0</v>
      </c>
      <c r="R15" s="5">
        <f>+'Estado Apropiacion Unidad y Sub'!AC38</f>
        <v>0</v>
      </c>
      <c r="S15" s="5">
        <f>+'Estado Apropiacion Unidad y Sub'!AD38</f>
        <v>0</v>
      </c>
      <c r="T15" s="5">
        <f>+'Estado Apropiacion Unidad y Sub'!AE38</f>
        <v>0</v>
      </c>
      <c r="U15" s="5">
        <f>+'Estado Apropiacion Unidad y Sub'!AF38</f>
        <v>0</v>
      </c>
      <c r="V15" s="5">
        <f>+'Estado Apropiacion Unidad y Sub'!AG38</f>
        <v>0</v>
      </c>
      <c r="W15" s="5">
        <f>+'Estado Apropiacion Unidad y Sub'!AH38</f>
        <v>0</v>
      </c>
      <c r="X15" s="5">
        <f>+'Estado Apropiacion Unidad y Sub'!AI38</f>
        <v>0</v>
      </c>
      <c r="Y15" s="5">
        <f>+'Estado Apropiacion Unidad y Sub'!AJ38</f>
        <v>0</v>
      </c>
      <c r="Z15" s="5">
        <f>+'Estado Apropiacion Unidad y Sub'!AK38</f>
        <v>0</v>
      </c>
      <c r="AA15" s="5">
        <f>+'Estado Apropiacion Unidad y Sub'!AL38</f>
        <v>0</v>
      </c>
      <c r="AB15" s="5">
        <f>+'Estado Apropiacion Unidad y Sub'!AM38</f>
        <v>0</v>
      </c>
      <c r="AC15" s="5">
        <f>+'Estado Apropiacion Unidad y Sub'!AN38</f>
        <v>0</v>
      </c>
    </row>
    <row r="16" spans="1:29" ht="15" customHeight="1" x14ac:dyDescent="0.25">
      <c r="A16" s="24" t="s">
        <v>0</v>
      </c>
      <c r="B16" s="110" t="s">
        <v>1</v>
      </c>
      <c r="C16" s="111"/>
      <c r="D16" s="24" t="s">
        <v>50</v>
      </c>
      <c r="E16" s="24" t="s">
        <v>51</v>
      </c>
      <c r="F16" s="4" t="s">
        <v>31</v>
      </c>
      <c r="G16" s="4" t="s">
        <v>32</v>
      </c>
      <c r="H16" s="4" t="s">
        <v>33</v>
      </c>
      <c r="I16" s="5">
        <f>+'Estado Apropiacion Unidad y Sub'!T42</f>
        <v>858409960</v>
      </c>
      <c r="J16" s="5">
        <f>+'Estado Apropiacion Unidad y Sub'!U42</f>
        <v>38386514</v>
      </c>
      <c r="K16" s="5">
        <f>+'Estado Apropiacion Unidad y Sub'!V42</f>
        <v>0</v>
      </c>
      <c r="L16" s="5">
        <f>+'Estado Apropiacion Unidad y Sub'!W42</f>
        <v>120000000</v>
      </c>
      <c r="M16" s="5">
        <f>+'Estado Apropiacion Unidad y Sub'!X42</f>
        <v>0</v>
      </c>
      <c r="N16" s="5">
        <f>+'Estado Apropiacion Unidad y Sub'!Y42</f>
        <v>1016796474</v>
      </c>
      <c r="O16" s="5">
        <f>+'Estado Apropiacion Unidad y Sub'!Z42</f>
        <v>0</v>
      </c>
      <c r="P16" s="5">
        <f>+'Estado Apropiacion Unidad y Sub'!AA42</f>
        <v>1016796474</v>
      </c>
      <c r="Q16" s="5">
        <f>+'Estado Apropiacion Unidad y Sub'!AB42</f>
        <v>0</v>
      </c>
      <c r="R16" s="5">
        <f>+'Estado Apropiacion Unidad y Sub'!AC42</f>
        <v>0</v>
      </c>
      <c r="S16" s="5">
        <f>+'Estado Apropiacion Unidad y Sub'!AD42</f>
        <v>0</v>
      </c>
      <c r="T16" s="5">
        <f>+'Estado Apropiacion Unidad y Sub'!AE42</f>
        <v>0</v>
      </c>
      <c r="U16" s="5">
        <f>+'Estado Apropiacion Unidad y Sub'!AF42</f>
        <v>0</v>
      </c>
      <c r="V16" s="5">
        <f>+'Estado Apropiacion Unidad y Sub'!AG42</f>
        <v>0</v>
      </c>
      <c r="W16" s="5">
        <f>+'Estado Apropiacion Unidad y Sub'!AH42</f>
        <v>0</v>
      </c>
      <c r="X16" s="5">
        <f>+'Estado Apropiacion Unidad y Sub'!AI42</f>
        <v>0</v>
      </c>
      <c r="Y16" s="5">
        <f>+'Estado Apropiacion Unidad y Sub'!AJ42</f>
        <v>0</v>
      </c>
      <c r="Z16" s="5">
        <f>+'Estado Apropiacion Unidad y Sub'!AK42</f>
        <v>0</v>
      </c>
      <c r="AA16" s="5">
        <f>+'Estado Apropiacion Unidad y Sub'!AL42</f>
        <v>0</v>
      </c>
      <c r="AB16" s="5">
        <f>+'Estado Apropiacion Unidad y Sub'!AM42</f>
        <v>0</v>
      </c>
      <c r="AC16" s="5">
        <f>+'Estado Apropiacion Unidad y Sub'!AN42</f>
        <v>0</v>
      </c>
    </row>
    <row r="17" spans="1:29" ht="15" customHeight="1" x14ac:dyDescent="0.25">
      <c r="A17" s="24" t="s">
        <v>0</v>
      </c>
      <c r="B17" s="110" t="s">
        <v>1</v>
      </c>
      <c r="C17" s="111"/>
      <c r="D17" s="24" t="s">
        <v>52</v>
      </c>
      <c r="E17" s="24" t="s">
        <v>53</v>
      </c>
      <c r="F17" s="4" t="s">
        <v>31</v>
      </c>
      <c r="G17" s="4" t="s">
        <v>32</v>
      </c>
      <c r="H17" s="4" t="s">
        <v>33</v>
      </c>
      <c r="I17" s="5">
        <f>+'Estado Apropiacion Unidad y Sub'!T46</f>
        <v>861099227</v>
      </c>
      <c r="J17" s="5">
        <f>+'Estado Apropiacion Unidad y Sub'!U46</f>
        <v>0</v>
      </c>
      <c r="K17" s="5">
        <f>+'Estado Apropiacion Unidad y Sub'!V46</f>
        <v>0</v>
      </c>
      <c r="L17" s="5">
        <f>+'Estado Apropiacion Unidad y Sub'!W46</f>
        <v>0</v>
      </c>
      <c r="M17" s="5">
        <f>+'Estado Apropiacion Unidad y Sub'!X46</f>
        <v>50000000</v>
      </c>
      <c r="N17" s="5">
        <f>+'Estado Apropiacion Unidad y Sub'!Y46</f>
        <v>811099227</v>
      </c>
      <c r="O17" s="5">
        <f>+'Estado Apropiacion Unidad y Sub'!Z46</f>
        <v>0</v>
      </c>
      <c r="P17" s="5">
        <f>+'Estado Apropiacion Unidad y Sub'!AA46</f>
        <v>811099227</v>
      </c>
      <c r="Q17" s="5">
        <f>+'Estado Apropiacion Unidad y Sub'!AB46</f>
        <v>0</v>
      </c>
      <c r="R17" s="5">
        <f>+'Estado Apropiacion Unidad y Sub'!AC46</f>
        <v>0</v>
      </c>
      <c r="S17" s="5">
        <f>+'Estado Apropiacion Unidad y Sub'!AD46</f>
        <v>0</v>
      </c>
      <c r="T17" s="5">
        <f>+'Estado Apropiacion Unidad y Sub'!AE46</f>
        <v>0</v>
      </c>
      <c r="U17" s="5">
        <f>+'Estado Apropiacion Unidad y Sub'!AF46</f>
        <v>0</v>
      </c>
      <c r="V17" s="5">
        <f>+'Estado Apropiacion Unidad y Sub'!AG46</f>
        <v>0</v>
      </c>
      <c r="W17" s="5">
        <f>+'Estado Apropiacion Unidad y Sub'!AH46</f>
        <v>0</v>
      </c>
      <c r="X17" s="5">
        <f>+'Estado Apropiacion Unidad y Sub'!AI46</f>
        <v>0</v>
      </c>
      <c r="Y17" s="5">
        <f>+'Estado Apropiacion Unidad y Sub'!AJ46</f>
        <v>0</v>
      </c>
      <c r="Z17" s="5">
        <f>+'Estado Apropiacion Unidad y Sub'!AK46</f>
        <v>0</v>
      </c>
      <c r="AA17" s="5">
        <f>+'Estado Apropiacion Unidad y Sub'!AL46</f>
        <v>0</v>
      </c>
      <c r="AB17" s="5">
        <f>+'Estado Apropiacion Unidad y Sub'!AM46</f>
        <v>0</v>
      </c>
      <c r="AC17" s="5">
        <f>+'Estado Apropiacion Unidad y Sub'!AN46</f>
        <v>0</v>
      </c>
    </row>
    <row r="18" spans="1:29" ht="15" customHeight="1" x14ac:dyDescent="0.25">
      <c r="A18" s="24" t="s">
        <v>0</v>
      </c>
      <c r="B18" s="110" t="s">
        <v>1</v>
      </c>
      <c r="C18" s="111"/>
      <c r="D18" s="24" t="s">
        <v>54</v>
      </c>
      <c r="E18" s="24" t="s">
        <v>55</v>
      </c>
      <c r="F18" s="4" t="s">
        <v>31</v>
      </c>
      <c r="G18" s="4" t="s">
        <v>32</v>
      </c>
      <c r="H18" s="4" t="s">
        <v>33</v>
      </c>
      <c r="I18" s="5">
        <f>+'Estado Apropiacion Unidad y Sub'!T49</f>
        <v>62383653</v>
      </c>
      <c r="J18" s="5">
        <f>+'Estado Apropiacion Unidad y Sub'!U49</f>
        <v>21200000</v>
      </c>
      <c r="K18" s="5">
        <f>+'Estado Apropiacion Unidad y Sub'!V49</f>
        <v>20000000</v>
      </c>
      <c r="L18" s="5">
        <f>+'Estado Apropiacion Unidad y Sub'!W49</f>
        <v>20000000</v>
      </c>
      <c r="M18" s="5">
        <f>+'Estado Apropiacion Unidad y Sub'!X49</f>
        <v>0</v>
      </c>
      <c r="N18" s="5">
        <f>+'Estado Apropiacion Unidad y Sub'!Y49</f>
        <v>83583653</v>
      </c>
      <c r="O18" s="5">
        <f>+'Estado Apropiacion Unidad y Sub'!Z49</f>
        <v>0</v>
      </c>
      <c r="P18" s="5">
        <f>+'Estado Apropiacion Unidad y Sub'!AA49</f>
        <v>83583653</v>
      </c>
      <c r="Q18" s="5">
        <f>+'Estado Apropiacion Unidad y Sub'!AB49</f>
        <v>0</v>
      </c>
      <c r="R18" s="5">
        <f>+'Estado Apropiacion Unidad y Sub'!AC49</f>
        <v>0</v>
      </c>
      <c r="S18" s="5">
        <f>+'Estado Apropiacion Unidad y Sub'!AD49</f>
        <v>0</v>
      </c>
      <c r="T18" s="5">
        <f>+'Estado Apropiacion Unidad y Sub'!AE49</f>
        <v>0</v>
      </c>
      <c r="U18" s="5">
        <f>+'Estado Apropiacion Unidad y Sub'!AF49</f>
        <v>0</v>
      </c>
      <c r="V18" s="5">
        <f>+'Estado Apropiacion Unidad y Sub'!AG49</f>
        <v>0</v>
      </c>
      <c r="W18" s="5">
        <f>+'Estado Apropiacion Unidad y Sub'!AH49</f>
        <v>0</v>
      </c>
      <c r="X18" s="5">
        <f>+'Estado Apropiacion Unidad y Sub'!AI49</f>
        <v>0</v>
      </c>
      <c r="Y18" s="5">
        <f>+'Estado Apropiacion Unidad y Sub'!AJ49</f>
        <v>0</v>
      </c>
      <c r="Z18" s="5">
        <f>+'Estado Apropiacion Unidad y Sub'!AK49</f>
        <v>0</v>
      </c>
      <c r="AA18" s="5">
        <f>+'Estado Apropiacion Unidad y Sub'!AL49</f>
        <v>0</v>
      </c>
      <c r="AB18" s="5">
        <f>+'Estado Apropiacion Unidad y Sub'!AM49</f>
        <v>0</v>
      </c>
      <c r="AC18" s="5">
        <f>+'Estado Apropiacion Unidad y Sub'!AN49</f>
        <v>0</v>
      </c>
    </row>
    <row r="19" spans="1:29" ht="15" customHeight="1" x14ac:dyDescent="0.25">
      <c r="A19" s="24" t="s">
        <v>0</v>
      </c>
      <c r="B19" s="110" t="s">
        <v>1</v>
      </c>
      <c r="C19" s="111"/>
      <c r="D19" s="24" t="s">
        <v>56</v>
      </c>
      <c r="E19" s="24" t="s">
        <v>57</v>
      </c>
      <c r="F19" s="4" t="s">
        <v>31</v>
      </c>
      <c r="G19" s="4" t="s">
        <v>32</v>
      </c>
      <c r="H19" s="4" t="s">
        <v>33</v>
      </c>
      <c r="I19" s="5">
        <f>+'Estado Apropiacion Unidad y Sub'!T52</f>
        <v>458266339</v>
      </c>
      <c r="J19" s="5">
        <f>+'Estado Apropiacion Unidad y Sub'!U52</f>
        <v>0</v>
      </c>
      <c r="K19" s="5">
        <f>+'Estado Apropiacion Unidad y Sub'!V52</f>
        <v>0</v>
      </c>
      <c r="L19" s="5">
        <f>+'Estado Apropiacion Unidad y Sub'!W52</f>
        <v>0</v>
      </c>
      <c r="M19" s="5">
        <f>+'Estado Apropiacion Unidad y Sub'!X52</f>
        <v>0</v>
      </c>
      <c r="N19" s="5">
        <f>+'Estado Apropiacion Unidad y Sub'!Y52</f>
        <v>458266339</v>
      </c>
      <c r="O19" s="5">
        <f>+'Estado Apropiacion Unidad y Sub'!Z52</f>
        <v>0</v>
      </c>
      <c r="P19" s="5">
        <f>+'Estado Apropiacion Unidad y Sub'!AA52</f>
        <v>458266339</v>
      </c>
      <c r="Q19" s="5">
        <f>+'Estado Apropiacion Unidad y Sub'!AB52</f>
        <v>0</v>
      </c>
      <c r="R19" s="5">
        <f>+'Estado Apropiacion Unidad y Sub'!AC52</f>
        <v>0</v>
      </c>
      <c r="S19" s="5">
        <f>+'Estado Apropiacion Unidad y Sub'!AD52</f>
        <v>0</v>
      </c>
      <c r="T19" s="5">
        <f>+'Estado Apropiacion Unidad y Sub'!AE52</f>
        <v>0</v>
      </c>
      <c r="U19" s="5">
        <f>+'Estado Apropiacion Unidad y Sub'!AF52</f>
        <v>0</v>
      </c>
      <c r="V19" s="5">
        <f>+'Estado Apropiacion Unidad y Sub'!AG52</f>
        <v>0</v>
      </c>
      <c r="W19" s="5">
        <f>+'Estado Apropiacion Unidad y Sub'!AH52</f>
        <v>0</v>
      </c>
      <c r="X19" s="5">
        <f>+'Estado Apropiacion Unidad y Sub'!AI52</f>
        <v>0</v>
      </c>
      <c r="Y19" s="5">
        <f>+'Estado Apropiacion Unidad y Sub'!AJ52</f>
        <v>0</v>
      </c>
      <c r="Z19" s="5">
        <f>+'Estado Apropiacion Unidad y Sub'!AK52</f>
        <v>0</v>
      </c>
      <c r="AA19" s="5">
        <f>+'Estado Apropiacion Unidad y Sub'!AL52</f>
        <v>0</v>
      </c>
      <c r="AB19" s="5">
        <f>+'Estado Apropiacion Unidad y Sub'!AM52</f>
        <v>0</v>
      </c>
      <c r="AC19" s="5">
        <f>+'Estado Apropiacion Unidad y Sub'!AN52</f>
        <v>0</v>
      </c>
    </row>
    <row r="20" spans="1:29" ht="15" customHeight="1" x14ac:dyDescent="0.25">
      <c r="A20" s="24" t="s">
        <v>0</v>
      </c>
      <c r="B20" s="110" t="s">
        <v>1</v>
      </c>
      <c r="C20" s="111"/>
      <c r="D20" s="24" t="s">
        <v>58</v>
      </c>
      <c r="E20" s="24" t="s">
        <v>59</v>
      </c>
      <c r="F20" s="4" t="s">
        <v>31</v>
      </c>
      <c r="G20" s="4" t="s">
        <v>32</v>
      </c>
      <c r="H20" s="4" t="s">
        <v>33</v>
      </c>
      <c r="I20" s="5">
        <f>+'Estado Apropiacion Unidad y Sub'!T55</f>
        <v>613764174</v>
      </c>
      <c r="J20" s="5">
        <f>+'Estado Apropiacion Unidad y Sub'!U55</f>
        <v>0</v>
      </c>
      <c r="K20" s="5">
        <f>+'Estado Apropiacion Unidad y Sub'!V55</f>
        <v>0</v>
      </c>
      <c r="L20" s="5">
        <f>+'Estado Apropiacion Unidad y Sub'!W55</f>
        <v>0</v>
      </c>
      <c r="M20" s="5">
        <f>+'Estado Apropiacion Unidad y Sub'!X55</f>
        <v>0</v>
      </c>
      <c r="N20" s="5">
        <f>+'Estado Apropiacion Unidad y Sub'!Y55</f>
        <v>613764174</v>
      </c>
      <c r="O20" s="5">
        <f>+'Estado Apropiacion Unidad y Sub'!Z55</f>
        <v>0</v>
      </c>
      <c r="P20" s="5">
        <f>+'Estado Apropiacion Unidad y Sub'!AA55</f>
        <v>613764174</v>
      </c>
      <c r="Q20" s="5">
        <f>+'Estado Apropiacion Unidad y Sub'!AB55</f>
        <v>0</v>
      </c>
      <c r="R20" s="5">
        <f>+'Estado Apropiacion Unidad y Sub'!AC55</f>
        <v>0</v>
      </c>
      <c r="S20" s="5">
        <f>+'Estado Apropiacion Unidad y Sub'!AD55</f>
        <v>0</v>
      </c>
      <c r="T20" s="5">
        <f>+'Estado Apropiacion Unidad y Sub'!AE55</f>
        <v>0</v>
      </c>
      <c r="U20" s="5">
        <f>+'Estado Apropiacion Unidad y Sub'!AF55</f>
        <v>0</v>
      </c>
      <c r="V20" s="5">
        <f>+'Estado Apropiacion Unidad y Sub'!AG55</f>
        <v>0</v>
      </c>
      <c r="W20" s="5">
        <f>+'Estado Apropiacion Unidad y Sub'!AH55</f>
        <v>0</v>
      </c>
      <c r="X20" s="5">
        <f>+'Estado Apropiacion Unidad y Sub'!AI55</f>
        <v>0</v>
      </c>
      <c r="Y20" s="5">
        <f>+'Estado Apropiacion Unidad y Sub'!AJ55</f>
        <v>0</v>
      </c>
      <c r="Z20" s="5">
        <f>+'Estado Apropiacion Unidad y Sub'!AK55</f>
        <v>0</v>
      </c>
      <c r="AA20" s="5">
        <f>+'Estado Apropiacion Unidad y Sub'!AL55</f>
        <v>0</v>
      </c>
      <c r="AB20" s="5">
        <f>+'Estado Apropiacion Unidad y Sub'!AM55</f>
        <v>0</v>
      </c>
      <c r="AC20" s="5">
        <f>+'Estado Apropiacion Unidad y Sub'!AN55</f>
        <v>0</v>
      </c>
    </row>
    <row r="21" spans="1:29" ht="15" customHeight="1" x14ac:dyDescent="0.25">
      <c r="A21" s="23" t="s">
        <v>0</v>
      </c>
      <c r="B21" s="100" t="s">
        <v>1</v>
      </c>
      <c r="C21" s="101"/>
      <c r="D21" s="23" t="s">
        <v>60</v>
      </c>
      <c r="E21" s="23" t="s">
        <v>61</v>
      </c>
      <c r="F21" s="9" t="s">
        <v>31</v>
      </c>
      <c r="G21" s="9" t="s">
        <v>32</v>
      </c>
      <c r="H21" s="9" t="s">
        <v>33</v>
      </c>
      <c r="I21" s="10">
        <f>SUM(I22:I28)</f>
        <v>7245030224</v>
      </c>
      <c r="J21" s="10">
        <f t="shared" ref="J21:M21" si="1">SUM(J22:J28)</f>
        <v>187816338</v>
      </c>
      <c r="K21" s="10">
        <f t="shared" si="1"/>
        <v>7000000</v>
      </c>
      <c r="L21" s="10">
        <f>+'Estado Apropiacion Unidad y Sub'!W40</f>
        <v>0</v>
      </c>
      <c r="M21" s="10">
        <f t="shared" si="1"/>
        <v>32522921</v>
      </c>
      <c r="N21" s="10">
        <f>SUM(N22:N28)</f>
        <v>7425846562</v>
      </c>
      <c r="O21" s="10">
        <f>+'Estado Apropiacion Unidad y Sub'!Z40</f>
        <v>0</v>
      </c>
      <c r="P21" s="10">
        <f>SUM(P22:P28)</f>
        <v>7425846562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</row>
    <row r="22" spans="1:29" ht="15" customHeight="1" x14ac:dyDescent="0.25">
      <c r="A22" s="24" t="s">
        <v>0</v>
      </c>
      <c r="B22" s="110" t="s">
        <v>1</v>
      </c>
      <c r="C22" s="111"/>
      <c r="D22" s="24" t="s">
        <v>62</v>
      </c>
      <c r="E22" s="24" t="s">
        <v>63</v>
      </c>
      <c r="F22" s="4" t="s">
        <v>31</v>
      </c>
      <c r="G22" s="4" t="s">
        <v>32</v>
      </c>
      <c r="H22" s="4" t="s">
        <v>33</v>
      </c>
      <c r="I22" s="5">
        <f>+'Estado Apropiacion Unidad y Sub'!T62</f>
        <v>2019064130.6400001</v>
      </c>
      <c r="J22" s="5">
        <f>+'Estado Apropiacion Unidad y Sub'!U62</f>
        <v>55569900</v>
      </c>
      <c r="K22" s="5">
        <f>+'Estado Apropiacion Unidad y Sub'!V62</f>
        <v>4000000</v>
      </c>
      <c r="L22" s="5">
        <f>+'Estado Apropiacion Unidad y Sub'!W62</f>
        <v>1496170</v>
      </c>
      <c r="M22" s="5">
        <f>+'Estado Apropiacion Unidad y Sub'!X62</f>
        <v>0</v>
      </c>
      <c r="N22" s="5">
        <f>+'Estado Apropiacion Unidad y Sub'!Y62</f>
        <v>2072130200.6400001</v>
      </c>
      <c r="O22" s="5">
        <f>+'Estado Apropiacion Unidad y Sub'!Z62</f>
        <v>0</v>
      </c>
      <c r="P22" s="5">
        <f>+'Estado Apropiacion Unidad y Sub'!AA62</f>
        <v>2072130200.6400001</v>
      </c>
      <c r="Q22" s="5">
        <f>+'Estado Apropiacion Unidad y Sub'!AB62</f>
        <v>0</v>
      </c>
      <c r="R22" s="5">
        <f>+'Estado Apropiacion Unidad y Sub'!AC62</f>
        <v>0</v>
      </c>
      <c r="S22" s="5">
        <f>+'Estado Apropiacion Unidad y Sub'!AD62</f>
        <v>0</v>
      </c>
      <c r="T22" s="5">
        <f>+'Estado Apropiacion Unidad y Sub'!AE62</f>
        <v>0</v>
      </c>
      <c r="U22" s="5">
        <f>+'Estado Apropiacion Unidad y Sub'!AF62</f>
        <v>0</v>
      </c>
      <c r="V22" s="5">
        <f>+'Estado Apropiacion Unidad y Sub'!AG62</f>
        <v>0</v>
      </c>
      <c r="W22" s="5">
        <f>+'Estado Apropiacion Unidad y Sub'!AH62</f>
        <v>0</v>
      </c>
      <c r="X22" s="5">
        <f>+'Estado Apropiacion Unidad y Sub'!AI62</f>
        <v>0</v>
      </c>
      <c r="Y22" s="5">
        <f>+'Estado Apropiacion Unidad y Sub'!AJ62</f>
        <v>0</v>
      </c>
      <c r="Z22" s="5">
        <f>+'Estado Apropiacion Unidad y Sub'!AK62</f>
        <v>0</v>
      </c>
      <c r="AA22" s="5">
        <f>+'Estado Apropiacion Unidad y Sub'!AL62</f>
        <v>0</v>
      </c>
      <c r="AB22" s="5">
        <f>+'Estado Apropiacion Unidad y Sub'!AM62</f>
        <v>0</v>
      </c>
      <c r="AC22" s="5">
        <f>+'Estado Apropiacion Unidad y Sub'!AN62</f>
        <v>0</v>
      </c>
    </row>
    <row r="23" spans="1:29" ht="15" customHeight="1" x14ac:dyDescent="0.25">
      <c r="A23" s="24" t="s">
        <v>0</v>
      </c>
      <c r="B23" s="110" t="s">
        <v>1</v>
      </c>
      <c r="C23" s="111"/>
      <c r="D23" s="24" t="s">
        <v>64</v>
      </c>
      <c r="E23" s="24" t="s">
        <v>65</v>
      </c>
      <c r="F23" s="4" t="s">
        <v>31</v>
      </c>
      <c r="G23" s="4" t="s">
        <v>32</v>
      </c>
      <c r="H23" s="4" t="s">
        <v>33</v>
      </c>
      <c r="I23" s="5">
        <f>+'Estado Apropiacion Unidad y Sub'!T66</f>
        <v>1421708223.72</v>
      </c>
      <c r="J23" s="5">
        <f>+'Estado Apropiacion Unidad y Sub'!U66</f>
        <v>39362100</v>
      </c>
      <c r="K23" s="5">
        <f>+'Estado Apropiacion Unidad y Sub'!V66</f>
        <v>0</v>
      </c>
      <c r="L23" s="5">
        <f>+'Estado Apropiacion Unidad y Sub'!W66</f>
        <v>6652677</v>
      </c>
      <c r="M23" s="5">
        <f>+'Estado Apropiacion Unidad y Sub'!X66</f>
        <v>0</v>
      </c>
      <c r="N23" s="5">
        <f>+'Estado Apropiacion Unidad y Sub'!Y66</f>
        <v>1467723000.72</v>
      </c>
      <c r="O23" s="5">
        <f>+'Estado Apropiacion Unidad y Sub'!Z66</f>
        <v>0</v>
      </c>
      <c r="P23" s="5">
        <f>+'Estado Apropiacion Unidad y Sub'!AA66</f>
        <v>1467723000.72</v>
      </c>
      <c r="Q23" s="5">
        <f>+'Estado Apropiacion Unidad y Sub'!AB66</f>
        <v>0</v>
      </c>
      <c r="R23" s="5">
        <f>+'Estado Apropiacion Unidad y Sub'!AC66</f>
        <v>0</v>
      </c>
      <c r="S23" s="5">
        <f>+'Estado Apropiacion Unidad y Sub'!AD66</f>
        <v>0</v>
      </c>
      <c r="T23" s="5">
        <f>+'Estado Apropiacion Unidad y Sub'!AE66</f>
        <v>0</v>
      </c>
      <c r="U23" s="5">
        <f>+'Estado Apropiacion Unidad y Sub'!AF66</f>
        <v>0</v>
      </c>
      <c r="V23" s="5">
        <f>+'Estado Apropiacion Unidad y Sub'!AG66</f>
        <v>0</v>
      </c>
      <c r="W23" s="5">
        <f>+'Estado Apropiacion Unidad y Sub'!AH66</f>
        <v>0</v>
      </c>
      <c r="X23" s="5">
        <f>+'Estado Apropiacion Unidad y Sub'!AI66</f>
        <v>0</v>
      </c>
      <c r="Y23" s="5">
        <f>+'Estado Apropiacion Unidad y Sub'!AJ66</f>
        <v>0</v>
      </c>
      <c r="Z23" s="5">
        <f>+'Estado Apropiacion Unidad y Sub'!AK66</f>
        <v>0</v>
      </c>
      <c r="AA23" s="5">
        <f>+'Estado Apropiacion Unidad y Sub'!AL66</f>
        <v>0</v>
      </c>
      <c r="AB23" s="5">
        <f>+'Estado Apropiacion Unidad y Sub'!AM66</f>
        <v>0</v>
      </c>
      <c r="AC23" s="5">
        <f>+'Estado Apropiacion Unidad y Sub'!AN66</f>
        <v>0</v>
      </c>
    </row>
    <row r="24" spans="1:29" ht="15" customHeight="1" x14ac:dyDescent="0.25">
      <c r="A24" s="24" t="s">
        <v>0</v>
      </c>
      <c r="B24" s="110" t="s">
        <v>1</v>
      </c>
      <c r="C24" s="111"/>
      <c r="D24" s="24" t="s">
        <v>66</v>
      </c>
      <c r="E24" s="24" t="s">
        <v>67</v>
      </c>
      <c r="F24" s="4" t="s">
        <v>31</v>
      </c>
      <c r="G24" s="4" t="s">
        <v>32</v>
      </c>
      <c r="H24" s="4" t="s">
        <v>33</v>
      </c>
      <c r="I24" s="5">
        <f>+'Estado Apropiacion Unidad y Sub'!T70</f>
        <v>1721438246.01</v>
      </c>
      <c r="J24" s="5">
        <f>+'Estado Apropiacion Unidad y Sub'!U70</f>
        <v>48788838</v>
      </c>
      <c r="K24" s="5">
        <f>+'Estado Apropiacion Unidad y Sub'!V70</f>
        <v>0</v>
      </c>
      <c r="L24" s="5">
        <f>+'Estado Apropiacion Unidad y Sub'!W70</f>
        <v>0</v>
      </c>
      <c r="M24" s="5">
        <f>+'Estado Apropiacion Unidad y Sub'!X70</f>
        <v>22522921</v>
      </c>
      <c r="N24" s="5">
        <f>+'Estado Apropiacion Unidad y Sub'!Y70</f>
        <v>1747704163.01</v>
      </c>
      <c r="O24" s="5">
        <f>+'Estado Apropiacion Unidad y Sub'!Z70</f>
        <v>0</v>
      </c>
      <c r="P24" s="5">
        <f>+'Estado Apropiacion Unidad y Sub'!AA70</f>
        <v>1747704163.01</v>
      </c>
      <c r="Q24" s="5">
        <f>+'Estado Apropiacion Unidad y Sub'!AB70</f>
        <v>0</v>
      </c>
      <c r="R24" s="5">
        <f>+'Estado Apropiacion Unidad y Sub'!AC70</f>
        <v>0</v>
      </c>
      <c r="S24" s="5">
        <f>+'Estado Apropiacion Unidad y Sub'!AD70</f>
        <v>0</v>
      </c>
      <c r="T24" s="5">
        <f>+'Estado Apropiacion Unidad y Sub'!AE70</f>
        <v>0</v>
      </c>
      <c r="U24" s="5">
        <f>+'Estado Apropiacion Unidad y Sub'!AF70</f>
        <v>0</v>
      </c>
      <c r="V24" s="5">
        <f>+'Estado Apropiacion Unidad y Sub'!AG70</f>
        <v>0</v>
      </c>
      <c r="W24" s="5">
        <f>+'Estado Apropiacion Unidad y Sub'!AH70</f>
        <v>0</v>
      </c>
      <c r="X24" s="5">
        <f>+'Estado Apropiacion Unidad y Sub'!AI70</f>
        <v>0</v>
      </c>
      <c r="Y24" s="5">
        <f>+'Estado Apropiacion Unidad y Sub'!AJ70</f>
        <v>0</v>
      </c>
      <c r="Z24" s="5">
        <f>+'Estado Apropiacion Unidad y Sub'!AK70</f>
        <v>0</v>
      </c>
      <c r="AA24" s="5">
        <f>+'Estado Apropiacion Unidad y Sub'!AL70</f>
        <v>0</v>
      </c>
      <c r="AB24" s="5">
        <f>+'Estado Apropiacion Unidad y Sub'!AM70</f>
        <v>0</v>
      </c>
      <c r="AC24" s="5">
        <f>+'Estado Apropiacion Unidad y Sub'!AN70</f>
        <v>0</v>
      </c>
    </row>
    <row r="25" spans="1:29" ht="15" customHeight="1" x14ac:dyDescent="0.25">
      <c r="A25" s="24" t="s">
        <v>0</v>
      </c>
      <c r="B25" s="110" t="s">
        <v>1</v>
      </c>
      <c r="C25" s="111"/>
      <c r="D25" s="24" t="s">
        <v>68</v>
      </c>
      <c r="E25" s="24" t="s">
        <v>69</v>
      </c>
      <c r="F25" s="4" t="s">
        <v>31</v>
      </c>
      <c r="G25" s="4" t="s">
        <v>32</v>
      </c>
      <c r="H25" s="4" t="s">
        <v>33</v>
      </c>
      <c r="I25" s="5">
        <f>+'Estado Apropiacion Unidad y Sub'!T75</f>
        <v>753468038.13999999</v>
      </c>
      <c r="J25" s="5">
        <f>+'Estado Apropiacion Unidad y Sub'!U75</f>
        <v>18523500</v>
      </c>
      <c r="K25" s="5">
        <f>+'Estado Apropiacion Unidad y Sub'!V75</f>
        <v>0</v>
      </c>
      <c r="L25" s="5">
        <f>+'Estado Apropiacion Unidad y Sub'!W75</f>
        <v>5190862</v>
      </c>
      <c r="M25" s="5">
        <f>+'Estado Apropiacion Unidad y Sub'!X75</f>
        <v>10000000</v>
      </c>
      <c r="N25" s="5">
        <f>+'Estado Apropiacion Unidad y Sub'!Y75</f>
        <v>767182400.13999999</v>
      </c>
      <c r="O25" s="5">
        <f>+'Estado Apropiacion Unidad y Sub'!Z75</f>
        <v>0</v>
      </c>
      <c r="P25" s="5">
        <f>+'Estado Apropiacion Unidad y Sub'!AA75</f>
        <v>767182400.13999999</v>
      </c>
      <c r="Q25" s="5">
        <f>+'Estado Apropiacion Unidad y Sub'!AB75</f>
        <v>0</v>
      </c>
      <c r="R25" s="5">
        <f>+'Estado Apropiacion Unidad y Sub'!AC75</f>
        <v>0</v>
      </c>
      <c r="S25" s="5">
        <f>+'Estado Apropiacion Unidad y Sub'!AD75</f>
        <v>0</v>
      </c>
      <c r="T25" s="5">
        <f>+'Estado Apropiacion Unidad y Sub'!AE75</f>
        <v>0</v>
      </c>
      <c r="U25" s="5">
        <f>+'Estado Apropiacion Unidad y Sub'!AF75</f>
        <v>0</v>
      </c>
      <c r="V25" s="5">
        <f>+'Estado Apropiacion Unidad y Sub'!AG75</f>
        <v>0</v>
      </c>
      <c r="W25" s="5">
        <f>+'Estado Apropiacion Unidad y Sub'!AH75</f>
        <v>0</v>
      </c>
      <c r="X25" s="5">
        <f>+'Estado Apropiacion Unidad y Sub'!AI75</f>
        <v>0</v>
      </c>
      <c r="Y25" s="5">
        <f>+'Estado Apropiacion Unidad y Sub'!AJ75</f>
        <v>0</v>
      </c>
      <c r="Z25" s="5">
        <f>+'Estado Apropiacion Unidad y Sub'!AK75</f>
        <v>0</v>
      </c>
      <c r="AA25" s="5">
        <f>+'Estado Apropiacion Unidad y Sub'!AL75</f>
        <v>0</v>
      </c>
      <c r="AB25" s="5">
        <f>+'Estado Apropiacion Unidad y Sub'!AM75</f>
        <v>0</v>
      </c>
      <c r="AC25" s="5">
        <f>+'Estado Apropiacion Unidad y Sub'!AN75</f>
        <v>0</v>
      </c>
    </row>
    <row r="26" spans="1:29" ht="15" customHeight="1" x14ac:dyDescent="0.25">
      <c r="A26" s="24" t="s">
        <v>0</v>
      </c>
      <c r="B26" s="110" t="s">
        <v>1</v>
      </c>
      <c r="C26" s="111"/>
      <c r="D26" s="24" t="s">
        <v>70</v>
      </c>
      <c r="E26" s="24" t="s">
        <v>71</v>
      </c>
      <c r="F26" s="4" t="s">
        <v>31</v>
      </c>
      <c r="G26" s="4" t="s">
        <v>32</v>
      </c>
      <c r="H26" s="4" t="s">
        <v>33</v>
      </c>
      <c r="I26" s="5">
        <f>+'Estado Apropiacion Unidad y Sub'!T79</f>
        <v>387353588.55000001</v>
      </c>
      <c r="J26" s="5">
        <f>+'Estado Apropiacion Unidad y Sub'!U79</f>
        <v>2417200</v>
      </c>
      <c r="K26" s="5">
        <f>+'Estado Apropiacion Unidad y Sub'!V79</f>
        <v>1000000</v>
      </c>
      <c r="L26" s="5">
        <f>+'Estado Apropiacion Unidad y Sub'!W79</f>
        <v>19183212</v>
      </c>
      <c r="M26" s="5">
        <f>+'Estado Apropiacion Unidad y Sub'!X79</f>
        <v>0</v>
      </c>
      <c r="N26" s="5">
        <f>+'Estado Apropiacion Unidad y Sub'!Y79</f>
        <v>407954000.55000001</v>
      </c>
      <c r="O26" s="5">
        <f>+'Estado Apropiacion Unidad y Sub'!Z79</f>
        <v>0</v>
      </c>
      <c r="P26" s="5">
        <f>+'Estado Apropiacion Unidad y Sub'!AA79</f>
        <v>407954000.55000001</v>
      </c>
      <c r="Q26" s="5">
        <f>+'Estado Apropiacion Unidad y Sub'!AB79</f>
        <v>0</v>
      </c>
      <c r="R26" s="5">
        <f>+'Estado Apropiacion Unidad y Sub'!AC79</f>
        <v>0</v>
      </c>
      <c r="S26" s="5">
        <f>+'Estado Apropiacion Unidad y Sub'!AD79</f>
        <v>0</v>
      </c>
      <c r="T26" s="5">
        <f>+'Estado Apropiacion Unidad y Sub'!AE79</f>
        <v>0</v>
      </c>
      <c r="U26" s="5">
        <f>+'Estado Apropiacion Unidad y Sub'!AF79</f>
        <v>0</v>
      </c>
      <c r="V26" s="5">
        <f>+'Estado Apropiacion Unidad y Sub'!AG79</f>
        <v>0</v>
      </c>
      <c r="W26" s="5">
        <f>+'Estado Apropiacion Unidad y Sub'!AH79</f>
        <v>0</v>
      </c>
      <c r="X26" s="5">
        <f>+'Estado Apropiacion Unidad y Sub'!AI79</f>
        <v>0</v>
      </c>
      <c r="Y26" s="5">
        <f>+'Estado Apropiacion Unidad y Sub'!AJ79</f>
        <v>0</v>
      </c>
      <c r="Z26" s="5">
        <f>+'Estado Apropiacion Unidad y Sub'!AK79</f>
        <v>0</v>
      </c>
      <c r="AA26" s="5">
        <f>+'Estado Apropiacion Unidad y Sub'!AL79</f>
        <v>0</v>
      </c>
      <c r="AB26" s="5">
        <f>+'Estado Apropiacion Unidad y Sub'!AM79</f>
        <v>0</v>
      </c>
      <c r="AC26" s="5">
        <f>+'Estado Apropiacion Unidad y Sub'!AN79</f>
        <v>0</v>
      </c>
    </row>
    <row r="27" spans="1:29" ht="15" customHeight="1" x14ac:dyDescent="0.25">
      <c r="A27" s="24" t="s">
        <v>0</v>
      </c>
      <c r="B27" s="110" t="s">
        <v>1</v>
      </c>
      <c r="C27" s="111"/>
      <c r="D27" s="24" t="s">
        <v>72</v>
      </c>
      <c r="E27" s="24" t="s">
        <v>73</v>
      </c>
      <c r="F27" s="4" t="s">
        <v>31</v>
      </c>
      <c r="G27" s="4" t="s">
        <v>32</v>
      </c>
      <c r="H27" s="4" t="s">
        <v>33</v>
      </c>
      <c r="I27" s="5">
        <f>+'Estado Apropiacion Unidad y Sub'!T83</f>
        <v>565085605.86000001</v>
      </c>
      <c r="J27" s="5">
        <f>+'Estado Apropiacion Unidad y Sub'!U83</f>
        <v>13892800</v>
      </c>
      <c r="K27" s="5">
        <f>+'Estado Apropiacion Unidad y Sub'!V83</f>
        <v>1000000</v>
      </c>
      <c r="L27" s="5">
        <f>+'Estado Apropiacion Unidad y Sub'!W83</f>
        <v>0</v>
      </c>
      <c r="M27" s="5">
        <f>+'Estado Apropiacion Unidad y Sub'!X83</f>
        <v>0</v>
      </c>
      <c r="N27" s="5">
        <f>+'Estado Apropiacion Unidad y Sub'!Y83</f>
        <v>577978405.86000001</v>
      </c>
      <c r="O27" s="5">
        <f>+'Estado Apropiacion Unidad y Sub'!Z83</f>
        <v>0</v>
      </c>
      <c r="P27" s="5">
        <f>+'Estado Apropiacion Unidad y Sub'!AA83</f>
        <v>577978405.86000001</v>
      </c>
      <c r="Q27" s="5">
        <f>+'Estado Apropiacion Unidad y Sub'!AB83</f>
        <v>0</v>
      </c>
      <c r="R27" s="5">
        <f>+'Estado Apropiacion Unidad y Sub'!AC83</f>
        <v>0</v>
      </c>
      <c r="S27" s="5">
        <f>+'Estado Apropiacion Unidad y Sub'!AD83</f>
        <v>0</v>
      </c>
      <c r="T27" s="5">
        <f>+'Estado Apropiacion Unidad y Sub'!AE83</f>
        <v>0</v>
      </c>
      <c r="U27" s="5">
        <f>+'Estado Apropiacion Unidad y Sub'!AF83</f>
        <v>0</v>
      </c>
      <c r="V27" s="5">
        <f>+'Estado Apropiacion Unidad y Sub'!AG83</f>
        <v>0</v>
      </c>
      <c r="W27" s="5">
        <f>+'Estado Apropiacion Unidad y Sub'!AH83</f>
        <v>0</v>
      </c>
      <c r="X27" s="5">
        <f>+'Estado Apropiacion Unidad y Sub'!AI83</f>
        <v>0</v>
      </c>
      <c r="Y27" s="5">
        <f>+'Estado Apropiacion Unidad y Sub'!AJ83</f>
        <v>0</v>
      </c>
      <c r="Z27" s="5">
        <f>+'Estado Apropiacion Unidad y Sub'!AK83</f>
        <v>0</v>
      </c>
      <c r="AA27" s="5">
        <f>+'Estado Apropiacion Unidad y Sub'!AL83</f>
        <v>0</v>
      </c>
      <c r="AB27" s="5">
        <f>+'Estado Apropiacion Unidad y Sub'!AM83</f>
        <v>0</v>
      </c>
      <c r="AC27" s="5">
        <f>+'Estado Apropiacion Unidad y Sub'!AN83</f>
        <v>0</v>
      </c>
    </row>
    <row r="28" spans="1:29" ht="15" customHeight="1" x14ac:dyDescent="0.25">
      <c r="A28" s="24" t="s">
        <v>0</v>
      </c>
      <c r="B28" s="110" t="s">
        <v>1</v>
      </c>
      <c r="C28" s="111"/>
      <c r="D28" s="24" t="s">
        <v>74</v>
      </c>
      <c r="E28" s="24" t="s">
        <v>75</v>
      </c>
      <c r="F28" s="4" t="s">
        <v>31</v>
      </c>
      <c r="G28" s="4" t="s">
        <v>32</v>
      </c>
      <c r="H28" s="4" t="s">
        <v>33</v>
      </c>
      <c r="I28" s="5">
        <f>+'Estado Apropiacion Unidad y Sub'!T87</f>
        <v>376912391.07999998</v>
      </c>
      <c r="J28" s="5">
        <f>+'Estado Apropiacion Unidad y Sub'!U87</f>
        <v>9262000</v>
      </c>
      <c r="K28" s="5">
        <f>+'Estado Apropiacion Unidad y Sub'!V87</f>
        <v>1000000</v>
      </c>
      <c r="L28" s="5">
        <f>+'Estado Apropiacion Unidad y Sub'!W87</f>
        <v>0</v>
      </c>
      <c r="M28" s="5">
        <f>+'Estado Apropiacion Unidad y Sub'!X87</f>
        <v>0</v>
      </c>
      <c r="N28" s="5">
        <f>+'Estado Apropiacion Unidad y Sub'!Y87</f>
        <v>385174391.07999998</v>
      </c>
      <c r="O28" s="5">
        <f>+'Estado Apropiacion Unidad y Sub'!Z87</f>
        <v>0</v>
      </c>
      <c r="P28" s="5">
        <f>+'Estado Apropiacion Unidad y Sub'!AA87</f>
        <v>385174391.07999998</v>
      </c>
      <c r="Q28" s="5">
        <f>+'Estado Apropiacion Unidad y Sub'!AB87</f>
        <v>0</v>
      </c>
      <c r="R28" s="5">
        <f>+'Estado Apropiacion Unidad y Sub'!AC87</f>
        <v>0</v>
      </c>
      <c r="S28" s="5">
        <f>+'Estado Apropiacion Unidad y Sub'!AD87</f>
        <v>0</v>
      </c>
      <c r="T28" s="5">
        <f>+'Estado Apropiacion Unidad y Sub'!AE87</f>
        <v>0</v>
      </c>
      <c r="U28" s="5">
        <f>+'Estado Apropiacion Unidad y Sub'!AF87</f>
        <v>0</v>
      </c>
      <c r="V28" s="5">
        <f>+'Estado Apropiacion Unidad y Sub'!AG87</f>
        <v>0</v>
      </c>
      <c r="W28" s="5">
        <f>+'Estado Apropiacion Unidad y Sub'!AH87</f>
        <v>0</v>
      </c>
      <c r="X28" s="5">
        <f>+'Estado Apropiacion Unidad y Sub'!AI87</f>
        <v>0</v>
      </c>
      <c r="Y28" s="5">
        <f>+'Estado Apropiacion Unidad y Sub'!AJ87</f>
        <v>0</v>
      </c>
      <c r="Z28" s="5">
        <f>+'Estado Apropiacion Unidad y Sub'!AK87</f>
        <v>0</v>
      </c>
      <c r="AA28" s="5">
        <f>+'Estado Apropiacion Unidad y Sub'!AL87</f>
        <v>0</v>
      </c>
      <c r="AB28" s="5">
        <f>+'Estado Apropiacion Unidad y Sub'!AM87</f>
        <v>0</v>
      </c>
      <c r="AC28" s="5">
        <f>+'Estado Apropiacion Unidad y Sub'!AN87</f>
        <v>0</v>
      </c>
    </row>
    <row r="29" spans="1:29" ht="15" customHeight="1" x14ac:dyDescent="0.25">
      <c r="A29" s="23" t="s">
        <v>0</v>
      </c>
      <c r="B29" s="100" t="s">
        <v>1</v>
      </c>
      <c r="C29" s="101"/>
      <c r="D29" s="23" t="s">
        <v>76</v>
      </c>
      <c r="E29" s="23" t="s">
        <v>77</v>
      </c>
      <c r="F29" s="9" t="s">
        <v>31</v>
      </c>
      <c r="G29" s="9" t="s">
        <v>32</v>
      </c>
      <c r="H29" s="9" t="s">
        <v>33</v>
      </c>
      <c r="I29" s="10">
        <f>SUM(I30:I36)</f>
        <v>2051484698</v>
      </c>
      <c r="J29" s="10">
        <f t="shared" ref="J29:M29" si="2">SUM(J30:J36)</f>
        <v>118317754</v>
      </c>
      <c r="K29" s="10">
        <f t="shared" si="2"/>
        <v>83800000</v>
      </c>
      <c r="L29" s="10">
        <f>+'Estado Apropiacion Unidad y Sub'!W55</f>
        <v>0</v>
      </c>
      <c r="M29" s="10">
        <f t="shared" si="2"/>
        <v>27500000</v>
      </c>
      <c r="N29" s="10">
        <f>SUM(N30:N36)</f>
        <v>2086002452</v>
      </c>
      <c r="O29" s="10">
        <f>+'Estado Apropiacion Unidad y Sub'!Z55</f>
        <v>0</v>
      </c>
      <c r="P29" s="10">
        <f>SUM(P30:P36)</f>
        <v>2086002452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</row>
    <row r="30" spans="1:29" ht="15" customHeight="1" x14ac:dyDescent="0.25">
      <c r="A30" s="24" t="s">
        <v>0</v>
      </c>
      <c r="B30" s="110" t="s">
        <v>1</v>
      </c>
      <c r="C30" s="111"/>
      <c r="D30" s="24" t="s">
        <v>78</v>
      </c>
      <c r="E30" s="24" t="s">
        <v>79</v>
      </c>
      <c r="F30" s="4" t="s">
        <v>31</v>
      </c>
      <c r="G30" s="4" t="s">
        <v>32</v>
      </c>
      <c r="H30" s="4" t="s">
        <v>33</v>
      </c>
      <c r="I30" s="5">
        <f>+'Estado Apropiacion Unidad y Sub'!T95</f>
        <v>839174118.41999996</v>
      </c>
      <c r="J30" s="5">
        <f>+'Estado Apropiacion Unidad y Sub'!U95</f>
        <v>0</v>
      </c>
      <c r="K30" s="5">
        <f>+'Estado Apropiacion Unidad y Sub'!V95</f>
        <v>38000000</v>
      </c>
      <c r="L30" s="5">
        <f>+'Estado Apropiacion Unidad y Sub'!W95</f>
        <v>0</v>
      </c>
      <c r="M30" s="5">
        <f>+'Estado Apropiacion Unidad y Sub'!X95</f>
        <v>9500000</v>
      </c>
      <c r="N30" s="5">
        <f>+'Estado Apropiacion Unidad y Sub'!Y95</f>
        <v>791674118.41999996</v>
      </c>
      <c r="O30" s="5">
        <f>+'Estado Apropiacion Unidad y Sub'!Z95</f>
        <v>0</v>
      </c>
      <c r="P30" s="5">
        <f>+'Estado Apropiacion Unidad y Sub'!AA95</f>
        <v>791674118.41999996</v>
      </c>
      <c r="Q30" s="5">
        <f>+'Estado Apropiacion Unidad y Sub'!AB95</f>
        <v>0</v>
      </c>
      <c r="R30" s="5">
        <f>+'Estado Apropiacion Unidad y Sub'!AC95</f>
        <v>0</v>
      </c>
      <c r="S30" s="5">
        <f>+'Estado Apropiacion Unidad y Sub'!AD95</f>
        <v>0</v>
      </c>
      <c r="T30" s="5">
        <f>+'Estado Apropiacion Unidad y Sub'!AE95</f>
        <v>0</v>
      </c>
      <c r="U30" s="5">
        <f>+'Estado Apropiacion Unidad y Sub'!AF95</f>
        <v>0</v>
      </c>
      <c r="V30" s="5">
        <f>+'Estado Apropiacion Unidad y Sub'!AG95</f>
        <v>0</v>
      </c>
      <c r="W30" s="5">
        <f>+'Estado Apropiacion Unidad y Sub'!AH95</f>
        <v>0</v>
      </c>
      <c r="X30" s="5">
        <f>+'Estado Apropiacion Unidad y Sub'!AI95</f>
        <v>0</v>
      </c>
      <c r="Y30" s="5">
        <f>+'Estado Apropiacion Unidad y Sub'!AJ95</f>
        <v>0</v>
      </c>
      <c r="Z30" s="5">
        <f>+'Estado Apropiacion Unidad y Sub'!AK95</f>
        <v>0</v>
      </c>
      <c r="AA30" s="5">
        <f>+'Estado Apropiacion Unidad y Sub'!AL95</f>
        <v>0</v>
      </c>
      <c r="AB30" s="5">
        <f>+'Estado Apropiacion Unidad y Sub'!AM95</f>
        <v>0</v>
      </c>
      <c r="AC30" s="5">
        <f>+'Estado Apropiacion Unidad y Sub'!AN95</f>
        <v>0</v>
      </c>
    </row>
    <row r="31" spans="1:29" ht="15" customHeight="1" x14ac:dyDescent="0.25">
      <c r="A31" s="24" t="s">
        <v>0</v>
      </c>
      <c r="B31" s="110" t="s">
        <v>1</v>
      </c>
      <c r="C31" s="111"/>
      <c r="D31" s="24" t="s">
        <v>80</v>
      </c>
      <c r="E31" s="24" t="s">
        <v>81</v>
      </c>
      <c r="F31" s="4" t="s">
        <v>31</v>
      </c>
      <c r="G31" s="4" t="s">
        <v>32</v>
      </c>
      <c r="H31" s="4" t="s">
        <v>33</v>
      </c>
      <c r="I31" s="5">
        <f>+'Estado Apropiacion Unidad y Sub'!T98</f>
        <v>118542548.84999999</v>
      </c>
      <c r="J31" s="5">
        <f>+'Estado Apropiacion Unidad y Sub'!U98</f>
        <v>0</v>
      </c>
      <c r="K31" s="5">
        <f>+'Estado Apropiacion Unidad y Sub'!V98</f>
        <v>25000000</v>
      </c>
      <c r="L31" s="5">
        <f>+'Estado Apropiacion Unidad y Sub'!W98</f>
        <v>0</v>
      </c>
      <c r="M31" s="5">
        <f>+'Estado Apropiacion Unidad y Sub'!X98</f>
        <v>0</v>
      </c>
      <c r="N31" s="5">
        <f>+'Estado Apropiacion Unidad y Sub'!Y98</f>
        <v>93542548.849999994</v>
      </c>
      <c r="O31" s="5">
        <f>+'Estado Apropiacion Unidad y Sub'!Z98</f>
        <v>0</v>
      </c>
      <c r="P31" s="5">
        <f>+'Estado Apropiacion Unidad y Sub'!AA98</f>
        <v>93542548.849999994</v>
      </c>
      <c r="Q31" s="5">
        <f>+'Estado Apropiacion Unidad y Sub'!AB98</f>
        <v>0</v>
      </c>
      <c r="R31" s="5">
        <f>+'Estado Apropiacion Unidad y Sub'!AC98</f>
        <v>0</v>
      </c>
      <c r="S31" s="5">
        <f>+'Estado Apropiacion Unidad y Sub'!AD98</f>
        <v>0</v>
      </c>
      <c r="T31" s="5">
        <f>+'Estado Apropiacion Unidad y Sub'!AE98</f>
        <v>0</v>
      </c>
      <c r="U31" s="5">
        <f>+'Estado Apropiacion Unidad y Sub'!AF98</f>
        <v>0</v>
      </c>
      <c r="V31" s="5">
        <f>+'Estado Apropiacion Unidad y Sub'!AG98</f>
        <v>0</v>
      </c>
      <c r="W31" s="5">
        <f>+'Estado Apropiacion Unidad y Sub'!AH98</f>
        <v>0</v>
      </c>
      <c r="X31" s="5">
        <f>+'Estado Apropiacion Unidad y Sub'!AI98</f>
        <v>0</v>
      </c>
      <c r="Y31" s="5">
        <f>+'Estado Apropiacion Unidad y Sub'!AJ98</f>
        <v>0</v>
      </c>
      <c r="Z31" s="5">
        <f>+'Estado Apropiacion Unidad y Sub'!AK98</f>
        <v>0</v>
      </c>
      <c r="AA31" s="5">
        <f>+'Estado Apropiacion Unidad y Sub'!AL98</f>
        <v>0</v>
      </c>
      <c r="AB31" s="5">
        <f>+'Estado Apropiacion Unidad y Sub'!AM98</f>
        <v>0</v>
      </c>
      <c r="AC31" s="5">
        <f>+'Estado Apropiacion Unidad y Sub'!AN98</f>
        <v>0</v>
      </c>
    </row>
    <row r="32" spans="1:29" ht="15" customHeight="1" x14ac:dyDescent="0.25">
      <c r="A32" s="24" t="s">
        <v>0</v>
      </c>
      <c r="B32" s="110" t="s">
        <v>1</v>
      </c>
      <c r="C32" s="111"/>
      <c r="D32" s="24" t="s">
        <v>82</v>
      </c>
      <c r="E32" s="24" t="s">
        <v>83</v>
      </c>
      <c r="F32" s="4" t="s">
        <v>31</v>
      </c>
      <c r="G32" s="4" t="s">
        <v>32</v>
      </c>
      <c r="H32" s="4" t="s">
        <v>33</v>
      </c>
      <c r="I32" s="5">
        <f>+'Estado Apropiacion Unidad y Sub'!T101</f>
        <v>78986977.200000003</v>
      </c>
      <c r="J32" s="5">
        <f>+'Estado Apropiacion Unidad y Sub'!U101</f>
        <v>0</v>
      </c>
      <c r="K32" s="5">
        <f>+'Estado Apropiacion Unidad y Sub'!V101</f>
        <v>0</v>
      </c>
      <c r="L32" s="5">
        <f>+'Estado Apropiacion Unidad y Sub'!W101</f>
        <v>0</v>
      </c>
      <c r="M32" s="5">
        <f>+'Estado Apropiacion Unidad y Sub'!X101</f>
        <v>0</v>
      </c>
      <c r="N32" s="5">
        <f>+'Estado Apropiacion Unidad y Sub'!Y101</f>
        <v>78986977.200000003</v>
      </c>
      <c r="O32" s="5">
        <f>+'Estado Apropiacion Unidad y Sub'!Z101</f>
        <v>0</v>
      </c>
      <c r="P32" s="5">
        <f>+'Estado Apropiacion Unidad y Sub'!AA101</f>
        <v>78986977.200000003</v>
      </c>
      <c r="Q32" s="5">
        <f>+'Estado Apropiacion Unidad y Sub'!AB101</f>
        <v>0</v>
      </c>
      <c r="R32" s="5">
        <f>+'Estado Apropiacion Unidad y Sub'!AC101</f>
        <v>0</v>
      </c>
      <c r="S32" s="5">
        <f>+'Estado Apropiacion Unidad y Sub'!AD101</f>
        <v>0</v>
      </c>
      <c r="T32" s="5">
        <f>+'Estado Apropiacion Unidad y Sub'!AE101</f>
        <v>0</v>
      </c>
      <c r="U32" s="5">
        <f>+'Estado Apropiacion Unidad y Sub'!AF101</f>
        <v>0</v>
      </c>
      <c r="V32" s="5">
        <f>+'Estado Apropiacion Unidad y Sub'!AG101</f>
        <v>0</v>
      </c>
      <c r="W32" s="5">
        <f>+'Estado Apropiacion Unidad y Sub'!AH101</f>
        <v>0</v>
      </c>
      <c r="X32" s="5">
        <f>+'Estado Apropiacion Unidad y Sub'!AI101</f>
        <v>0</v>
      </c>
      <c r="Y32" s="5">
        <f>+'Estado Apropiacion Unidad y Sub'!AJ101</f>
        <v>0</v>
      </c>
      <c r="Z32" s="5">
        <f>+'Estado Apropiacion Unidad y Sub'!AK101</f>
        <v>0</v>
      </c>
      <c r="AA32" s="5">
        <f>+'Estado Apropiacion Unidad y Sub'!AL101</f>
        <v>0</v>
      </c>
      <c r="AB32" s="5">
        <f>+'Estado Apropiacion Unidad y Sub'!AM101</f>
        <v>0</v>
      </c>
      <c r="AC32" s="5">
        <f>+'Estado Apropiacion Unidad y Sub'!AN101</f>
        <v>0</v>
      </c>
    </row>
    <row r="33" spans="1:29" ht="15" customHeight="1" x14ac:dyDescent="0.25">
      <c r="A33" s="24" t="s">
        <v>0</v>
      </c>
      <c r="B33" s="110" t="s">
        <v>1</v>
      </c>
      <c r="C33" s="111"/>
      <c r="D33" s="24" t="s">
        <v>84</v>
      </c>
      <c r="E33" s="24" t="s">
        <v>85</v>
      </c>
      <c r="F33" s="4" t="s">
        <v>31</v>
      </c>
      <c r="G33" s="4" t="s">
        <v>32</v>
      </c>
      <c r="H33" s="4" t="s">
        <v>33</v>
      </c>
      <c r="I33" s="5">
        <f>+'Estado Apropiacion Unidad y Sub'!T104</f>
        <v>507692396.70999998</v>
      </c>
      <c r="J33" s="5">
        <f>+'Estado Apropiacion Unidad y Sub'!U104</f>
        <v>34517754</v>
      </c>
      <c r="K33" s="5">
        <f>+'Estado Apropiacion Unidad y Sub'!V104</f>
        <v>10000000</v>
      </c>
      <c r="L33" s="5">
        <f>+'Estado Apropiacion Unidad y Sub'!W104</f>
        <v>9000000</v>
      </c>
      <c r="M33" s="5">
        <f>+'Estado Apropiacion Unidad y Sub'!X104</f>
        <v>0</v>
      </c>
      <c r="N33" s="5">
        <f>+'Estado Apropiacion Unidad y Sub'!Y104</f>
        <v>541210150.71000004</v>
      </c>
      <c r="O33" s="5">
        <f>+'Estado Apropiacion Unidad y Sub'!Z104</f>
        <v>0</v>
      </c>
      <c r="P33" s="5">
        <f>+'Estado Apropiacion Unidad y Sub'!AA104</f>
        <v>541210150.71000004</v>
      </c>
      <c r="Q33" s="5">
        <f>+'Estado Apropiacion Unidad y Sub'!AB104</f>
        <v>0</v>
      </c>
      <c r="R33" s="5">
        <f>+'Estado Apropiacion Unidad y Sub'!AC104</f>
        <v>0</v>
      </c>
      <c r="S33" s="5">
        <f>+'Estado Apropiacion Unidad y Sub'!AD104</f>
        <v>0</v>
      </c>
      <c r="T33" s="5">
        <f>+'Estado Apropiacion Unidad y Sub'!AE104</f>
        <v>0</v>
      </c>
      <c r="U33" s="5">
        <f>+'Estado Apropiacion Unidad y Sub'!AF104</f>
        <v>0</v>
      </c>
      <c r="V33" s="5">
        <f>+'Estado Apropiacion Unidad y Sub'!AG104</f>
        <v>0</v>
      </c>
      <c r="W33" s="5">
        <f>+'Estado Apropiacion Unidad y Sub'!AH104</f>
        <v>0</v>
      </c>
      <c r="X33" s="5">
        <f>+'Estado Apropiacion Unidad y Sub'!AI104</f>
        <v>0</v>
      </c>
      <c r="Y33" s="5">
        <f>+'Estado Apropiacion Unidad y Sub'!AJ104</f>
        <v>0</v>
      </c>
      <c r="Z33" s="5">
        <f>+'Estado Apropiacion Unidad y Sub'!AK104</f>
        <v>0</v>
      </c>
      <c r="AA33" s="5">
        <f>+'Estado Apropiacion Unidad y Sub'!AL104</f>
        <v>0</v>
      </c>
      <c r="AB33" s="5">
        <f>+'Estado Apropiacion Unidad y Sub'!AM104</f>
        <v>0</v>
      </c>
      <c r="AC33" s="5">
        <f>+'Estado Apropiacion Unidad y Sub'!AN104</f>
        <v>0</v>
      </c>
    </row>
    <row r="34" spans="1:29" ht="15" customHeight="1" x14ac:dyDescent="0.25">
      <c r="A34" s="24" t="s">
        <v>0</v>
      </c>
      <c r="B34" s="110" t="s">
        <v>1</v>
      </c>
      <c r="C34" s="111"/>
      <c r="D34" s="24" t="s">
        <v>86</v>
      </c>
      <c r="E34" s="24" t="s">
        <v>87</v>
      </c>
      <c r="F34" s="4" t="s">
        <v>31</v>
      </c>
      <c r="G34" s="4" t="s">
        <v>32</v>
      </c>
      <c r="H34" s="4" t="s">
        <v>33</v>
      </c>
      <c r="I34" s="5">
        <f>+'Estado Apropiacion Unidad y Sub'!T108</f>
        <v>382165162.50999999</v>
      </c>
      <c r="J34" s="5">
        <f>+'Estado Apropiacion Unidad y Sub'!U108</f>
        <v>38800000</v>
      </c>
      <c r="K34" s="5">
        <f>+'Estado Apropiacion Unidad y Sub'!V108</f>
        <v>10000000</v>
      </c>
      <c r="L34" s="5">
        <f>+'Estado Apropiacion Unidad y Sub'!W108</f>
        <v>15500000</v>
      </c>
      <c r="M34" s="5">
        <f>+'Estado Apropiacion Unidad y Sub'!X108</f>
        <v>0</v>
      </c>
      <c r="N34" s="5">
        <f>+'Estado Apropiacion Unidad y Sub'!Y108</f>
        <v>426465162.50999999</v>
      </c>
      <c r="O34" s="5">
        <f>+'Estado Apropiacion Unidad y Sub'!Z108</f>
        <v>0</v>
      </c>
      <c r="P34" s="5">
        <f>+'Estado Apropiacion Unidad y Sub'!AA108</f>
        <v>426465162.50999999</v>
      </c>
      <c r="Q34" s="5">
        <f>+'Estado Apropiacion Unidad y Sub'!AB108</f>
        <v>0</v>
      </c>
      <c r="R34" s="5">
        <f>+'Estado Apropiacion Unidad y Sub'!AC108</f>
        <v>0</v>
      </c>
      <c r="S34" s="5">
        <f>+'Estado Apropiacion Unidad y Sub'!AD108</f>
        <v>0</v>
      </c>
      <c r="T34" s="5">
        <f>+'Estado Apropiacion Unidad y Sub'!AE108</f>
        <v>0</v>
      </c>
      <c r="U34" s="5">
        <f>+'Estado Apropiacion Unidad y Sub'!AF108</f>
        <v>0</v>
      </c>
      <c r="V34" s="5">
        <f>+'Estado Apropiacion Unidad y Sub'!AG108</f>
        <v>0</v>
      </c>
      <c r="W34" s="5">
        <f>+'Estado Apropiacion Unidad y Sub'!AH108</f>
        <v>0</v>
      </c>
      <c r="X34" s="5">
        <f>+'Estado Apropiacion Unidad y Sub'!AI108</f>
        <v>0</v>
      </c>
      <c r="Y34" s="5">
        <f>+'Estado Apropiacion Unidad y Sub'!AJ108</f>
        <v>0</v>
      </c>
      <c r="Z34" s="5">
        <f>+'Estado Apropiacion Unidad y Sub'!AK108</f>
        <v>0</v>
      </c>
      <c r="AA34" s="5">
        <f>+'Estado Apropiacion Unidad y Sub'!AL108</f>
        <v>0</v>
      </c>
      <c r="AB34" s="5">
        <f>+'Estado Apropiacion Unidad y Sub'!AM108</f>
        <v>0</v>
      </c>
      <c r="AC34" s="5">
        <f>+'Estado Apropiacion Unidad y Sub'!AN108</f>
        <v>0</v>
      </c>
    </row>
    <row r="35" spans="1:29" ht="15" customHeight="1" x14ac:dyDescent="0.25">
      <c r="A35" s="24" t="s">
        <v>0</v>
      </c>
      <c r="B35" s="110" t="s">
        <v>1</v>
      </c>
      <c r="C35" s="111"/>
      <c r="D35" s="24" t="s">
        <v>88</v>
      </c>
      <c r="E35" s="24" t="s">
        <v>89</v>
      </c>
      <c r="F35" s="4" t="s">
        <v>31</v>
      </c>
      <c r="G35" s="4" t="s">
        <v>32</v>
      </c>
      <c r="H35" s="4" t="s">
        <v>33</v>
      </c>
      <c r="I35" s="5">
        <f>+'Estado Apropiacion Unidad y Sub'!T111</f>
        <v>83845329.700000003</v>
      </c>
      <c r="J35" s="5">
        <f>+'Estado Apropiacion Unidad y Sub'!U111</f>
        <v>0</v>
      </c>
      <c r="K35" s="5">
        <f>+'Estado Apropiacion Unidad y Sub'!V111</f>
        <v>200000</v>
      </c>
      <c r="L35" s="5">
        <f>+'Estado Apropiacion Unidad y Sub'!W111</f>
        <v>0</v>
      </c>
      <c r="M35" s="5">
        <f>+'Estado Apropiacion Unidad y Sub'!X111</f>
        <v>18000000</v>
      </c>
      <c r="N35" s="5">
        <f>+'Estado Apropiacion Unidad y Sub'!Y111</f>
        <v>65645329.700000003</v>
      </c>
      <c r="O35" s="5">
        <f>+'Estado Apropiacion Unidad y Sub'!Z111</f>
        <v>0</v>
      </c>
      <c r="P35" s="5">
        <f>+'Estado Apropiacion Unidad y Sub'!AA111</f>
        <v>65645329.700000003</v>
      </c>
      <c r="Q35" s="5">
        <f>+'Estado Apropiacion Unidad y Sub'!AB111</f>
        <v>0</v>
      </c>
      <c r="R35" s="5">
        <f>+'Estado Apropiacion Unidad y Sub'!AC111</f>
        <v>0</v>
      </c>
      <c r="S35" s="5">
        <f>+'Estado Apropiacion Unidad y Sub'!AD111</f>
        <v>0</v>
      </c>
      <c r="T35" s="5">
        <f>+'Estado Apropiacion Unidad y Sub'!AE111</f>
        <v>0</v>
      </c>
      <c r="U35" s="5">
        <f>+'Estado Apropiacion Unidad y Sub'!AF111</f>
        <v>0</v>
      </c>
      <c r="V35" s="5">
        <f>+'Estado Apropiacion Unidad y Sub'!AG111</f>
        <v>0</v>
      </c>
      <c r="W35" s="5">
        <f>+'Estado Apropiacion Unidad y Sub'!AH111</f>
        <v>0</v>
      </c>
      <c r="X35" s="5">
        <f>+'Estado Apropiacion Unidad y Sub'!AI111</f>
        <v>0</v>
      </c>
      <c r="Y35" s="5">
        <f>+'Estado Apropiacion Unidad y Sub'!AJ111</f>
        <v>0</v>
      </c>
      <c r="Z35" s="5">
        <f>+'Estado Apropiacion Unidad y Sub'!AK111</f>
        <v>0</v>
      </c>
      <c r="AA35" s="5">
        <f>+'Estado Apropiacion Unidad y Sub'!AL111</f>
        <v>0</v>
      </c>
      <c r="AB35" s="5">
        <f>+'Estado Apropiacion Unidad y Sub'!AM111</f>
        <v>0</v>
      </c>
      <c r="AC35" s="5">
        <f>+'Estado Apropiacion Unidad y Sub'!AN111</f>
        <v>0</v>
      </c>
    </row>
    <row r="36" spans="1:29" ht="15" customHeight="1" x14ac:dyDescent="0.25">
      <c r="A36" s="24" t="s">
        <v>0</v>
      </c>
      <c r="B36" s="110" t="s">
        <v>1</v>
      </c>
      <c r="C36" s="111"/>
      <c r="D36" s="24" t="s">
        <v>90</v>
      </c>
      <c r="E36" s="24" t="s">
        <v>91</v>
      </c>
      <c r="F36" s="4" t="s">
        <v>31</v>
      </c>
      <c r="G36" s="4" t="s">
        <v>32</v>
      </c>
      <c r="H36" s="4" t="s">
        <v>33</v>
      </c>
      <c r="I36" s="5">
        <f>+'Estado Apropiacion Unidad y Sub'!T114</f>
        <v>41078164.609999999</v>
      </c>
      <c r="J36" s="5">
        <f>+'Estado Apropiacion Unidad y Sub'!U114</f>
        <v>45000000</v>
      </c>
      <c r="K36" s="5">
        <f>+'Estado Apropiacion Unidad y Sub'!V114</f>
        <v>600000</v>
      </c>
      <c r="L36" s="5">
        <f>+'Estado Apropiacion Unidad y Sub'!W114</f>
        <v>3000000</v>
      </c>
      <c r="M36" s="5">
        <f>+'Estado Apropiacion Unidad y Sub'!X114</f>
        <v>0</v>
      </c>
      <c r="N36" s="5">
        <f>+'Estado Apropiacion Unidad y Sub'!Y114</f>
        <v>88478164.609999999</v>
      </c>
      <c r="O36" s="5">
        <f>+'Estado Apropiacion Unidad y Sub'!Z114</f>
        <v>0</v>
      </c>
      <c r="P36" s="5">
        <f>+'Estado Apropiacion Unidad y Sub'!AA114</f>
        <v>88478164.609999999</v>
      </c>
      <c r="Q36" s="5">
        <f>+'Estado Apropiacion Unidad y Sub'!AB114</f>
        <v>0</v>
      </c>
      <c r="R36" s="5">
        <f>+'Estado Apropiacion Unidad y Sub'!AC114</f>
        <v>0</v>
      </c>
      <c r="S36" s="5">
        <f>+'Estado Apropiacion Unidad y Sub'!AD114</f>
        <v>0</v>
      </c>
      <c r="T36" s="5">
        <f>+'Estado Apropiacion Unidad y Sub'!AE114</f>
        <v>0</v>
      </c>
      <c r="U36" s="5">
        <f>+'Estado Apropiacion Unidad y Sub'!AF114</f>
        <v>0</v>
      </c>
      <c r="V36" s="5">
        <f>+'Estado Apropiacion Unidad y Sub'!AG114</f>
        <v>0</v>
      </c>
      <c r="W36" s="5">
        <f>+'Estado Apropiacion Unidad y Sub'!AH114</f>
        <v>0</v>
      </c>
      <c r="X36" s="5">
        <f>+'Estado Apropiacion Unidad y Sub'!AI114</f>
        <v>0</v>
      </c>
      <c r="Y36" s="5">
        <f>+'Estado Apropiacion Unidad y Sub'!AJ114</f>
        <v>0</v>
      </c>
      <c r="Z36" s="5">
        <f>+'Estado Apropiacion Unidad y Sub'!AK114</f>
        <v>0</v>
      </c>
      <c r="AA36" s="5">
        <f>+'Estado Apropiacion Unidad y Sub'!AL114</f>
        <v>0</v>
      </c>
      <c r="AB36" s="5">
        <f>+'Estado Apropiacion Unidad y Sub'!AM114</f>
        <v>0</v>
      </c>
      <c r="AC36" s="5">
        <f>+'Estado Apropiacion Unidad y Sub'!AN114</f>
        <v>0</v>
      </c>
    </row>
    <row r="37" spans="1:29" ht="15" customHeight="1" x14ac:dyDescent="0.25">
      <c r="A37" s="23" t="s">
        <v>0</v>
      </c>
      <c r="B37" s="100" t="s">
        <v>1</v>
      </c>
      <c r="C37" s="101"/>
      <c r="D37" s="23" t="s">
        <v>100</v>
      </c>
      <c r="E37" s="23" t="s">
        <v>101</v>
      </c>
      <c r="F37" s="9" t="s">
        <v>31</v>
      </c>
      <c r="G37" s="9" t="s">
        <v>32</v>
      </c>
      <c r="H37" s="9" t="s">
        <v>33</v>
      </c>
      <c r="I37" s="10">
        <f>+'Estado Apropiacion Unidad y Sub'!T132</f>
        <v>87400000</v>
      </c>
      <c r="J37" s="10">
        <f t="shared" ref="J37:M37" si="3">SUM(J38:J41)</f>
        <v>0</v>
      </c>
      <c r="K37" s="10">
        <f t="shared" si="3"/>
        <v>0</v>
      </c>
      <c r="L37" s="10">
        <f t="shared" si="3"/>
        <v>4976509</v>
      </c>
      <c r="M37" s="10">
        <f t="shared" si="3"/>
        <v>19976509</v>
      </c>
      <c r="N37" s="10">
        <f>SUM(N38:N42)</f>
        <v>87400000</v>
      </c>
      <c r="O37" s="10">
        <v>87400000</v>
      </c>
      <c r="P37" s="10">
        <f>SUM(P38:P41)</f>
        <v>72400000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</row>
    <row r="38" spans="1:29" ht="15" customHeight="1" x14ac:dyDescent="0.25">
      <c r="A38" s="24" t="s">
        <v>0</v>
      </c>
      <c r="B38" s="110" t="s">
        <v>1</v>
      </c>
      <c r="C38" s="111"/>
      <c r="D38" s="24" t="s">
        <v>92</v>
      </c>
      <c r="E38" s="24" t="s">
        <v>93</v>
      </c>
      <c r="F38" s="4" t="s">
        <v>31</v>
      </c>
      <c r="G38" s="4" t="s">
        <v>32</v>
      </c>
      <c r="H38" s="4" t="s">
        <v>33</v>
      </c>
      <c r="I38" s="5">
        <f>+'Estado Apropiacion Unidad y Sub'!T117</f>
        <v>40400000</v>
      </c>
      <c r="J38" s="5">
        <f>+'Estado Apropiacion Unidad y Sub'!U117</f>
        <v>0</v>
      </c>
      <c r="K38" s="5">
        <f>+'Estado Apropiacion Unidad y Sub'!V117</f>
        <v>0</v>
      </c>
      <c r="L38" s="5">
        <f>+'Estado Apropiacion Unidad y Sub'!W117</f>
        <v>0</v>
      </c>
      <c r="M38" s="5">
        <f>+'Estado Apropiacion Unidad y Sub'!X117</f>
        <v>0</v>
      </c>
      <c r="N38" s="5">
        <f>+'Estado Apropiacion Unidad y Sub'!Y117</f>
        <v>40400000</v>
      </c>
      <c r="O38" s="5">
        <f>+'Estado Apropiacion Unidad y Sub'!Z117</f>
        <v>0</v>
      </c>
      <c r="P38" s="5">
        <f>+'Estado Apropiacion Unidad y Sub'!AA117</f>
        <v>40400000</v>
      </c>
      <c r="Q38" s="5">
        <f>+'Estado Apropiacion Unidad y Sub'!AB117</f>
        <v>0</v>
      </c>
      <c r="R38" s="5">
        <f>+'Estado Apropiacion Unidad y Sub'!AC117</f>
        <v>0</v>
      </c>
      <c r="S38" s="5">
        <f>+'Estado Apropiacion Unidad y Sub'!AD117</f>
        <v>0</v>
      </c>
      <c r="T38" s="5">
        <f>+'Estado Apropiacion Unidad y Sub'!AE117</f>
        <v>0</v>
      </c>
      <c r="U38" s="5">
        <f>+'Estado Apropiacion Unidad y Sub'!AF117</f>
        <v>0</v>
      </c>
      <c r="V38" s="5">
        <f>+'Estado Apropiacion Unidad y Sub'!AG117</f>
        <v>0</v>
      </c>
      <c r="W38" s="5">
        <f>+'Estado Apropiacion Unidad y Sub'!AH117</f>
        <v>0</v>
      </c>
      <c r="X38" s="5">
        <f>+'Estado Apropiacion Unidad y Sub'!AI117</f>
        <v>0</v>
      </c>
      <c r="Y38" s="5">
        <f>+'Estado Apropiacion Unidad y Sub'!AJ117</f>
        <v>0</v>
      </c>
      <c r="Z38" s="5">
        <f>+'Estado Apropiacion Unidad y Sub'!AK117</f>
        <v>0</v>
      </c>
      <c r="AA38" s="5">
        <f>+'Estado Apropiacion Unidad y Sub'!AL117</f>
        <v>0</v>
      </c>
      <c r="AB38" s="5">
        <f>+'Estado Apropiacion Unidad y Sub'!AM117</f>
        <v>0</v>
      </c>
      <c r="AC38" s="5">
        <f>+'Estado Apropiacion Unidad y Sub'!AN117</f>
        <v>0</v>
      </c>
    </row>
    <row r="39" spans="1:29" ht="15" customHeight="1" x14ac:dyDescent="0.25">
      <c r="A39" s="24" t="s">
        <v>0</v>
      </c>
      <c r="B39" s="110" t="s">
        <v>1</v>
      </c>
      <c r="C39" s="111"/>
      <c r="D39" s="24" t="s">
        <v>94</v>
      </c>
      <c r="E39" s="24" t="s">
        <v>95</v>
      </c>
      <c r="F39" s="4" t="s">
        <v>31</v>
      </c>
      <c r="G39" s="4" t="s">
        <v>32</v>
      </c>
      <c r="H39" s="4" t="s">
        <v>33</v>
      </c>
      <c r="I39" s="5">
        <f>+'Estado Apropiacion Unidad y Sub'!T120</f>
        <v>7000000</v>
      </c>
      <c r="J39" s="5">
        <f>+'Estado Apropiacion Unidad y Sub'!U120</f>
        <v>0</v>
      </c>
      <c r="K39" s="5">
        <f>+'Estado Apropiacion Unidad y Sub'!V120</f>
        <v>0</v>
      </c>
      <c r="L39" s="5">
        <f>+'Estado Apropiacion Unidad y Sub'!W120</f>
        <v>0</v>
      </c>
      <c r="M39" s="5">
        <f>+'Estado Apropiacion Unidad y Sub'!X120</f>
        <v>4180309</v>
      </c>
      <c r="N39" s="5">
        <f>+'Estado Apropiacion Unidad y Sub'!Y120</f>
        <v>2819691</v>
      </c>
      <c r="O39" s="5">
        <f>+'Estado Apropiacion Unidad y Sub'!Z120</f>
        <v>0</v>
      </c>
      <c r="P39" s="5">
        <f>+'Estado Apropiacion Unidad y Sub'!AA120</f>
        <v>2819691</v>
      </c>
      <c r="Q39" s="5">
        <f>+'Estado Apropiacion Unidad y Sub'!AB120</f>
        <v>0</v>
      </c>
      <c r="R39" s="5">
        <f>+'Estado Apropiacion Unidad y Sub'!AC120</f>
        <v>0</v>
      </c>
      <c r="S39" s="5">
        <f>+'Estado Apropiacion Unidad y Sub'!AD120</f>
        <v>0</v>
      </c>
      <c r="T39" s="5">
        <f>+'Estado Apropiacion Unidad y Sub'!AE120</f>
        <v>0</v>
      </c>
      <c r="U39" s="5">
        <f>+'Estado Apropiacion Unidad y Sub'!AF120</f>
        <v>0</v>
      </c>
      <c r="V39" s="5">
        <f>+'Estado Apropiacion Unidad y Sub'!AG120</f>
        <v>0</v>
      </c>
      <c r="W39" s="5">
        <f>+'Estado Apropiacion Unidad y Sub'!AH120</f>
        <v>0</v>
      </c>
      <c r="X39" s="5">
        <f>+'Estado Apropiacion Unidad y Sub'!AI120</f>
        <v>0</v>
      </c>
      <c r="Y39" s="5">
        <f>+'Estado Apropiacion Unidad y Sub'!AJ120</f>
        <v>0</v>
      </c>
      <c r="Z39" s="5">
        <f>+'Estado Apropiacion Unidad y Sub'!AK120</f>
        <v>0</v>
      </c>
      <c r="AA39" s="5">
        <f>+'Estado Apropiacion Unidad y Sub'!AL120</f>
        <v>0</v>
      </c>
      <c r="AB39" s="5">
        <f>+'Estado Apropiacion Unidad y Sub'!AM120</f>
        <v>0</v>
      </c>
      <c r="AC39" s="5">
        <f>+'Estado Apropiacion Unidad y Sub'!AN120</f>
        <v>0</v>
      </c>
    </row>
    <row r="40" spans="1:29" ht="15" customHeight="1" x14ac:dyDescent="0.25">
      <c r="A40" s="24" t="s">
        <v>0</v>
      </c>
      <c r="B40" s="110" t="s">
        <v>1</v>
      </c>
      <c r="C40" s="111"/>
      <c r="D40" s="24" t="s">
        <v>96</v>
      </c>
      <c r="E40" s="24" t="s">
        <v>97</v>
      </c>
      <c r="F40" s="4" t="s">
        <v>31</v>
      </c>
      <c r="G40" s="4" t="s">
        <v>32</v>
      </c>
      <c r="H40" s="4" t="s">
        <v>33</v>
      </c>
      <c r="I40" s="5">
        <f>+'Estado Apropiacion Unidad y Sub'!T123</f>
        <v>15000000</v>
      </c>
      <c r="J40" s="5">
        <f>+'Estado Apropiacion Unidad y Sub'!U123</f>
        <v>0</v>
      </c>
      <c r="K40" s="5">
        <f>+'Estado Apropiacion Unidad y Sub'!V123</f>
        <v>0</v>
      </c>
      <c r="L40" s="5">
        <f>+'Estado Apropiacion Unidad y Sub'!W123</f>
        <v>0</v>
      </c>
      <c r="M40" s="5">
        <f>+'Estado Apropiacion Unidad y Sub'!X123</f>
        <v>5796200</v>
      </c>
      <c r="N40" s="5">
        <f>+'Estado Apropiacion Unidad y Sub'!Y123</f>
        <v>9203800</v>
      </c>
      <c r="O40" s="5">
        <f>+'Estado Apropiacion Unidad y Sub'!Z123</f>
        <v>0</v>
      </c>
      <c r="P40" s="5">
        <f>+'Estado Apropiacion Unidad y Sub'!AA123</f>
        <v>9203800</v>
      </c>
      <c r="Q40" s="5">
        <f>+'Estado Apropiacion Unidad y Sub'!AB123</f>
        <v>0</v>
      </c>
      <c r="R40" s="5">
        <f>+'Estado Apropiacion Unidad y Sub'!AC123</f>
        <v>0</v>
      </c>
      <c r="S40" s="5">
        <f>+'Estado Apropiacion Unidad y Sub'!AD123</f>
        <v>0</v>
      </c>
      <c r="T40" s="5">
        <f>+'Estado Apropiacion Unidad y Sub'!AE123</f>
        <v>0</v>
      </c>
      <c r="U40" s="5">
        <f>+'Estado Apropiacion Unidad y Sub'!AF123</f>
        <v>0</v>
      </c>
      <c r="V40" s="5">
        <f>+'Estado Apropiacion Unidad y Sub'!AG123</f>
        <v>0</v>
      </c>
      <c r="W40" s="5">
        <f>+'Estado Apropiacion Unidad y Sub'!AH123</f>
        <v>0</v>
      </c>
      <c r="X40" s="5">
        <f>+'Estado Apropiacion Unidad y Sub'!AI123</f>
        <v>0</v>
      </c>
      <c r="Y40" s="5">
        <f>+'Estado Apropiacion Unidad y Sub'!AJ123</f>
        <v>0</v>
      </c>
      <c r="Z40" s="5">
        <f>+'Estado Apropiacion Unidad y Sub'!AK123</f>
        <v>0</v>
      </c>
      <c r="AA40" s="5">
        <f>+'Estado Apropiacion Unidad y Sub'!AL123</f>
        <v>0</v>
      </c>
      <c r="AB40" s="5">
        <f>+'Estado Apropiacion Unidad y Sub'!AM123</f>
        <v>0</v>
      </c>
      <c r="AC40" s="5">
        <f>+'Estado Apropiacion Unidad y Sub'!AN123</f>
        <v>0</v>
      </c>
    </row>
    <row r="41" spans="1:29" ht="15" customHeight="1" x14ac:dyDescent="0.25">
      <c r="A41" s="24" t="s">
        <v>0</v>
      </c>
      <c r="B41" s="110" t="s">
        <v>1</v>
      </c>
      <c r="C41" s="111"/>
      <c r="D41" s="24" t="s">
        <v>98</v>
      </c>
      <c r="E41" s="24" t="s">
        <v>99</v>
      </c>
      <c r="F41" s="4" t="s">
        <v>31</v>
      </c>
      <c r="G41" s="4" t="s">
        <v>32</v>
      </c>
      <c r="H41" s="4" t="s">
        <v>33</v>
      </c>
      <c r="I41" s="5">
        <f>+'Estado Apropiacion Unidad y Sub'!T126</f>
        <v>25000000</v>
      </c>
      <c r="J41" s="5">
        <f>+'Estado Apropiacion Unidad y Sub'!U126</f>
        <v>0</v>
      </c>
      <c r="K41" s="5">
        <f>+'Estado Apropiacion Unidad y Sub'!V126</f>
        <v>0</v>
      </c>
      <c r="L41" s="5">
        <f>+'Estado Apropiacion Unidad y Sub'!W126</f>
        <v>4976509</v>
      </c>
      <c r="M41" s="5">
        <f>+'Estado Apropiacion Unidad y Sub'!X126</f>
        <v>10000000</v>
      </c>
      <c r="N41" s="5">
        <f>+'Estado Apropiacion Unidad y Sub'!Y126</f>
        <v>19976509</v>
      </c>
      <c r="O41" s="5">
        <f>+'Estado Apropiacion Unidad y Sub'!Z126</f>
        <v>0</v>
      </c>
      <c r="P41" s="5">
        <f>+'Estado Apropiacion Unidad y Sub'!AA126</f>
        <v>19976509</v>
      </c>
      <c r="Q41" s="5">
        <f>+'Estado Apropiacion Unidad y Sub'!AB126</f>
        <v>0</v>
      </c>
      <c r="R41" s="5">
        <f>+'Estado Apropiacion Unidad y Sub'!AC126</f>
        <v>0</v>
      </c>
      <c r="S41" s="5">
        <f>+'Estado Apropiacion Unidad y Sub'!AD126</f>
        <v>0</v>
      </c>
      <c r="T41" s="5">
        <f>+'Estado Apropiacion Unidad y Sub'!AE126</f>
        <v>0</v>
      </c>
      <c r="U41" s="5">
        <f>+'Estado Apropiacion Unidad y Sub'!AF126</f>
        <v>0</v>
      </c>
      <c r="V41" s="5">
        <f>+'Estado Apropiacion Unidad y Sub'!AG126</f>
        <v>0</v>
      </c>
      <c r="W41" s="5">
        <f>+'Estado Apropiacion Unidad y Sub'!AH126</f>
        <v>0</v>
      </c>
      <c r="X41" s="5">
        <f>+'Estado Apropiacion Unidad y Sub'!AI126</f>
        <v>0</v>
      </c>
      <c r="Y41" s="5">
        <f>+'Estado Apropiacion Unidad y Sub'!AJ126</f>
        <v>0</v>
      </c>
      <c r="Z41" s="5">
        <f>+'Estado Apropiacion Unidad y Sub'!AK126</f>
        <v>0</v>
      </c>
      <c r="AA41" s="5">
        <f>+'Estado Apropiacion Unidad y Sub'!AL126</f>
        <v>0</v>
      </c>
      <c r="AB41" s="5">
        <f>+'Estado Apropiacion Unidad y Sub'!AM126</f>
        <v>0</v>
      </c>
      <c r="AC41" s="5">
        <f>+'Estado Apropiacion Unidad y Sub'!AN126</f>
        <v>0</v>
      </c>
    </row>
    <row r="42" spans="1:29" s="7" customFormat="1" ht="15" customHeight="1" x14ac:dyDescent="0.25">
      <c r="A42" s="49" t="s">
        <v>0</v>
      </c>
      <c r="B42" s="110" t="s">
        <v>1</v>
      </c>
      <c r="C42" s="111"/>
      <c r="D42" s="41" t="s">
        <v>244</v>
      </c>
      <c r="E42" s="41" t="s">
        <v>245</v>
      </c>
      <c r="F42" s="4" t="s">
        <v>31</v>
      </c>
      <c r="G42" s="4" t="s">
        <v>32</v>
      </c>
      <c r="H42" s="4" t="s">
        <v>33</v>
      </c>
      <c r="I42" s="5">
        <f>+'Estado Apropiacion Unidad y Sub'!T129</f>
        <v>0</v>
      </c>
      <c r="J42" s="5">
        <f>+'Estado Apropiacion Unidad y Sub'!U129</f>
        <v>0</v>
      </c>
      <c r="K42" s="5">
        <f>+'Estado Apropiacion Unidad y Sub'!V129</f>
        <v>0</v>
      </c>
      <c r="L42" s="5">
        <f>+'Estado Apropiacion Unidad y Sub'!W129</f>
        <v>15000000</v>
      </c>
      <c r="M42" s="5">
        <f>+'Estado Apropiacion Unidad y Sub'!X129</f>
        <v>0</v>
      </c>
      <c r="N42" s="5">
        <f>+'Estado Apropiacion Unidad y Sub'!Y129</f>
        <v>15000000</v>
      </c>
      <c r="O42" s="5">
        <f>+'Estado Apropiacion Unidad y Sub'!Z129</f>
        <v>0</v>
      </c>
      <c r="P42" s="5">
        <f>+'Estado Apropiacion Unidad y Sub'!AA129</f>
        <v>15000000</v>
      </c>
      <c r="Q42" s="5">
        <f>+'Estado Apropiacion Unidad y Sub'!AB129</f>
        <v>0</v>
      </c>
      <c r="R42" s="5">
        <f>+'Estado Apropiacion Unidad y Sub'!AC129</f>
        <v>0</v>
      </c>
      <c r="S42" s="5">
        <f>+'Estado Apropiacion Unidad y Sub'!AD129</f>
        <v>0</v>
      </c>
      <c r="T42" s="5">
        <f>+'Estado Apropiacion Unidad y Sub'!AE129</f>
        <v>0</v>
      </c>
      <c r="U42" s="5">
        <f>+'Estado Apropiacion Unidad y Sub'!AF129</f>
        <v>0</v>
      </c>
      <c r="V42" s="5">
        <f>+'Estado Apropiacion Unidad y Sub'!AG129</f>
        <v>0</v>
      </c>
      <c r="W42" s="5">
        <f>+'Estado Apropiacion Unidad y Sub'!AH129</f>
        <v>0</v>
      </c>
      <c r="X42" s="5">
        <f>+'Estado Apropiacion Unidad y Sub'!AI129</f>
        <v>0</v>
      </c>
      <c r="Y42" s="5">
        <f>+'Estado Apropiacion Unidad y Sub'!AJ129</f>
        <v>0</v>
      </c>
      <c r="Z42" s="5">
        <f>+'Estado Apropiacion Unidad y Sub'!AK129</f>
        <v>0</v>
      </c>
      <c r="AA42" s="5">
        <f>+'Estado Apropiacion Unidad y Sub'!AL129</f>
        <v>0</v>
      </c>
      <c r="AB42" s="5">
        <f>+'Estado Apropiacion Unidad y Sub'!AM129</f>
        <v>0</v>
      </c>
      <c r="AC42" s="5">
        <f>+'Estado Apropiacion Unidad y Sub'!AN129</f>
        <v>0</v>
      </c>
    </row>
    <row r="43" spans="1:29" ht="15" customHeight="1" x14ac:dyDescent="0.25">
      <c r="A43" s="23" t="s">
        <v>0</v>
      </c>
      <c r="B43" s="100" t="s">
        <v>1</v>
      </c>
      <c r="C43" s="101"/>
      <c r="D43" s="23" t="s">
        <v>164</v>
      </c>
      <c r="E43" s="39" t="s">
        <v>165</v>
      </c>
      <c r="F43" s="9" t="s">
        <v>31</v>
      </c>
      <c r="G43" s="9" t="s">
        <v>32</v>
      </c>
      <c r="H43" s="9" t="s">
        <v>33</v>
      </c>
      <c r="I43" s="10">
        <f>+'Estado Apropiacion Unidad y Sub'!T237</f>
        <v>18720000000</v>
      </c>
      <c r="J43" s="10">
        <f t="shared" ref="J43:M43" si="4">SUM(J44:J74)</f>
        <v>122545831</v>
      </c>
      <c r="K43" s="10">
        <f t="shared" si="4"/>
        <v>122545831</v>
      </c>
      <c r="L43" s="10">
        <f t="shared" si="4"/>
        <v>557934127.17999995</v>
      </c>
      <c r="M43" s="10">
        <f t="shared" si="4"/>
        <v>557934127.18000007</v>
      </c>
      <c r="N43" s="10">
        <f>SUM(N44:N74)</f>
        <v>18720000000</v>
      </c>
      <c r="O43" s="10">
        <v>18720000000</v>
      </c>
      <c r="P43" s="10">
        <f>SUM(P44:P74)</f>
        <v>18720000000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0">
        <f>+'Estado Apropiacion Unidad y Sub'!AI148</f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</row>
    <row r="44" spans="1:29" ht="15" customHeight="1" x14ac:dyDescent="0.25">
      <c r="A44" s="24" t="s">
        <v>0</v>
      </c>
      <c r="B44" s="110" t="s">
        <v>1</v>
      </c>
      <c r="C44" s="111"/>
      <c r="D44" s="24" t="s">
        <v>102</v>
      </c>
      <c r="E44" s="30" t="s">
        <v>103</v>
      </c>
      <c r="F44" s="4" t="s">
        <v>31</v>
      </c>
      <c r="G44" s="4" t="s">
        <v>32</v>
      </c>
      <c r="H44" s="4" t="s">
        <v>33</v>
      </c>
      <c r="I44" s="5">
        <f>+'Estado Apropiacion Unidad y Sub'!T133</f>
        <v>125500000</v>
      </c>
      <c r="J44" s="5">
        <f>+'Estado Apropiacion Unidad y Sub'!U133</f>
        <v>0</v>
      </c>
      <c r="K44" s="5">
        <f>+'Estado Apropiacion Unidad y Sub'!V133</f>
        <v>0</v>
      </c>
      <c r="L44" s="5">
        <f>+'Estado Apropiacion Unidad y Sub'!W133</f>
        <v>0</v>
      </c>
      <c r="M44" s="5">
        <f>+'Estado Apropiacion Unidad y Sub'!X133</f>
        <v>36906306.420000002</v>
      </c>
      <c r="N44" s="5">
        <f>+'Estado Apropiacion Unidad y Sub'!Y133</f>
        <v>88593693.579999998</v>
      </c>
      <c r="O44" s="5">
        <f>+'Estado Apropiacion Unidad y Sub'!Z133</f>
        <v>0</v>
      </c>
      <c r="P44" s="5">
        <f>+'Estado Apropiacion Unidad y Sub'!AA133</f>
        <v>88593693.579999998</v>
      </c>
      <c r="Q44" s="5">
        <f>+'Estado Apropiacion Unidad y Sub'!AB133</f>
        <v>0</v>
      </c>
      <c r="R44" s="5">
        <f>+'Estado Apropiacion Unidad y Sub'!AC133</f>
        <v>0</v>
      </c>
      <c r="S44" s="5">
        <f>+'Estado Apropiacion Unidad y Sub'!AD133</f>
        <v>0</v>
      </c>
      <c r="T44" s="5">
        <f>+'Estado Apropiacion Unidad y Sub'!AE133</f>
        <v>0</v>
      </c>
      <c r="U44" s="5">
        <f>+'Estado Apropiacion Unidad y Sub'!AF133</f>
        <v>0</v>
      </c>
      <c r="V44" s="5">
        <f>+'Estado Apropiacion Unidad y Sub'!AG133</f>
        <v>0</v>
      </c>
      <c r="W44" s="5">
        <f>+'Estado Apropiacion Unidad y Sub'!AH133</f>
        <v>0</v>
      </c>
      <c r="X44" s="5">
        <f>+'Estado Apropiacion Unidad y Sub'!AI133</f>
        <v>0</v>
      </c>
      <c r="Y44" s="5">
        <f>+'Estado Apropiacion Unidad y Sub'!AJ133</f>
        <v>0</v>
      </c>
      <c r="Z44" s="5">
        <f>+'Estado Apropiacion Unidad y Sub'!AK133</f>
        <v>0</v>
      </c>
      <c r="AA44" s="5">
        <f>+'Estado Apropiacion Unidad y Sub'!AL133</f>
        <v>0</v>
      </c>
      <c r="AB44" s="5">
        <f>+'Estado Apropiacion Unidad y Sub'!AM133</f>
        <v>0</v>
      </c>
      <c r="AC44" s="5">
        <f>+'Estado Apropiacion Unidad y Sub'!AN133</f>
        <v>0</v>
      </c>
    </row>
    <row r="45" spans="1:29" ht="15" customHeight="1" x14ac:dyDescent="0.25">
      <c r="A45" s="24" t="s">
        <v>0</v>
      </c>
      <c r="B45" s="110" t="s">
        <v>1</v>
      </c>
      <c r="C45" s="111"/>
      <c r="D45" s="24" t="s">
        <v>104</v>
      </c>
      <c r="E45" s="24" t="s">
        <v>105</v>
      </c>
      <c r="F45" s="4" t="s">
        <v>31</v>
      </c>
      <c r="G45" s="4" t="s">
        <v>32</v>
      </c>
      <c r="H45" s="4" t="s">
        <v>33</v>
      </c>
      <c r="I45" s="5">
        <f>+'Estado Apropiacion Unidad y Sub'!T136</f>
        <v>130000000</v>
      </c>
      <c r="J45" s="5">
        <f>+'Estado Apropiacion Unidad y Sub'!U136</f>
        <v>0</v>
      </c>
      <c r="K45" s="5">
        <f>+'Estado Apropiacion Unidad y Sub'!V136</f>
        <v>0</v>
      </c>
      <c r="L45" s="5">
        <f>+'Estado Apropiacion Unidad y Sub'!W136</f>
        <v>150681.42000000001</v>
      </c>
      <c r="M45" s="5">
        <f>+'Estado Apropiacion Unidad y Sub'!X136</f>
        <v>6082531.3600000003</v>
      </c>
      <c r="N45" s="5">
        <f>+'Estado Apropiacion Unidad y Sub'!Y136</f>
        <v>124068150.06</v>
      </c>
      <c r="O45" s="5">
        <f>+'Estado Apropiacion Unidad y Sub'!Z136</f>
        <v>0</v>
      </c>
      <c r="P45" s="5">
        <f>+'Estado Apropiacion Unidad y Sub'!AA136</f>
        <v>124068150.06</v>
      </c>
      <c r="Q45" s="5">
        <f>+'Estado Apropiacion Unidad y Sub'!AB136</f>
        <v>0</v>
      </c>
      <c r="R45" s="5">
        <f>+'Estado Apropiacion Unidad y Sub'!AC136</f>
        <v>0</v>
      </c>
      <c r="S45" s="5">
        <f>+'Estado Apropiacion Unidad y Sub'!AD136</f>
        <v>0</v>
      </c>
      <c r="T45" s="5">
        <f>+'Estado Apropiacion Unidad y Sub'!AE136</f>
        <v>0</v>
      </c>
      <c r="U45" s="5">
        <f>+'Estado Apropiacion Unidad y Sub'!AF136</f>
        <v>0</v>
      </c>
      <c r="V45" s="5">
        <f>+'Estado Apropiacion Unidad y Sub'!AG136</f>
        <v>0</v>
      </c>
      <c r="W45" s="5">
        <f>+'Estado Apropiacion Unidad y Sub'!AH136</f>
        <v>0</v>
      </c>
      <c r="X45" s="5">
        <f>+'Estado Apropiacion Unidad y Sub'!AI136</f>
        <v>0</v>
      </c>
      <c r="Y45" s="5">
        <f>+'Estado Apropiacion Unidad y Sub'!AJ136</f>
        <v>0</v>
      </c>
      <c r="Z45" s="5">
        <f>+'Estado Apropiacion Unidad y Sub'!AK136</f>
        <v>0</v>
      </c>
      <c r="AA45" s="5">
        <f>+'Estado Apropiacion Unidad y Sub'!AL136</f>
        <v>0</v>
      </c>
      <c r="AB45" s="5">
        <f>+'Estado Apropiacion Unidad y Sub'!AM136</f>
        <v>0</v>
      </c>
      <c r="AC45" s="5">
        <f>+'Estado Apropiacion Unidad y Sub'!AN136</f>
        <v>0</v>
      </c>
    </row>
    <row r="46" spans="1:29" ht="15" customHeight="1" x14ac:dyDescent="0.25">
      <c r="A46" s="24" t="s">
        <v>0</v>
      </c>
      <c r="B46" s="110" t="s">
        <v>1</v>
      </c>
      <c r="C46" s="111"/>
      <c r="D46" s="24" t="s">
        <v>106</v>
      </c>
      <c r="E46" s="24" t="s">
        <v>107</v>
      </c>
      <c r="F46" s="4" t="s">
        <v>31</v>
      </c>
      <c r="G46" s="4" t="s">
        <v>32</v>
      </c>
      <c r="H46" s="4" t="s">
        <v>33</v>
      </c>
      <c r="I46" s="5">
        <f>+'Estado Apropiacion Unidad y Sub'!T139</f>
        <v>23000000</v>
      </c>
      <c r="J46" s="5">
        <f>+'Estado Apropiacion Unidad y Sub'!U139</f>
        <v>0</v>
      </c>
      <c r="K46" s="5">
        <f>+'Estado Apropiacion Unidad y Sub'!V139</f>
        <v>0</v>
      </c>
      <c r="L46" s="5">
        <f>+'Estado Apropiacion Unidad y Sub'!W139</f>
        <v>0</v>
      </c>
      <c r="M46" s="5">
        <f>+'Estado Apropiacion Unidad y Sub'!X139</f>
        <v>9528845.7200000007</v>
      </c>
      <c r="N46" s="5">
        <f>+'Estado Apropiacion Unidad y Sub'!Y139</f>
        <v>13471154.279999999</v>
      </c>
      <c r="O46" s="5">
        <f>+'Estado Apropiacion Unidad y Sub'!Z139</f>
        <v>0</v>
      </c>
      <c r="P46" s="5">
        <f>+'Estado Apropiacion Unidad y Sub'!AA139</f>
        <v>13471154.279999999</v>
      </c>
      <c r="Q46" s="5">
        <f>+'Estado Apropiacion Unidad y Sub'!AB139</f>
        <v>0</v>
      </c>
      <c r="R46" s="5">
        <f>+'Estado Apropiacion Unidad y Sub'!AC139</f>
        <v>0</v>
      </c>
      <c r="S46" s="5">
        <f>+'Estado Apropiacion Unidad y Sub'!AD139</f>
        <v>0</v>
      </c>
      <c r="T46" s="5">
        <f>+'Estado Apropiacion Unidad y Sub'!AE139</f>
        <v>0</v>
      </c>
      <c r="U46" s="5">
        <f>+'Estado Apropiacion Unidad y Sub'!AF139</f>
        <v>0</v>
      </c>
      <c r="V46" s="5">
        <f>+'Estado Apropiacion Unidad y Sub'!AG139</f>
        <v>0</v>
      </c>
      <c r="W46" s="5">
        <f>+'Estado Apropiacion Unidad y Sub'!AH139</f>
        <v>0</v>
      </c>
      <c r="X46" s="5">
        <f>+'Estado Apropiacion Unidad y Sub'!AI139</f>
        <v>0</v>
      </c>
      <c r="Y46" s="5">
        <f>+'Estado Apropiacion Unidad y Sub'!AJ139</f>
        <v>0</v>
      </c>
      <c r="Z46" s="5">
        <f>+'Estado Apropiacion Unidad y Sub'!AK139</f>
        <v>0</v>
      </c>
      <c r="AA46" s="5">
        <f>+'Estado Apropiacion Unidad y Sub'!AL139</f>
        <v>0</v>
      </c>
      <c r="AB46" s="5">
        <f>+'Estado Apropiacion Unidad y Sub'!AM139</f>
        <v>0</v>
      </c>
      <c r="AC46" s="5">
        <f>+'Estado Apropiacion Unidad y Sub'!AN139</f>
        <v>0</v>
      </c>
    </row>
    <row r="47" spans="1:29" ht="15" customHeight="1" x14ac:dyDescent="0.25">
      <c r="A47" s="24" t="s">
        <v>0</v>
      </c>
      <c r="B47" s="110" t="s">
        <v>1</v>
      </c>
      <c r="C47" s="111"/>
      <c r="D47" s="24" t="s">
        <v>108</v>
      </c>
      <c r="E47" s="24" t="s">
        <v>109</v>
      </c>
      <c r="F47" s="4" t="s">
        <v>31</v>
      </c>
      <c r="G47" s="4" t="s">
        <v>32</v>
      </c>
      <c r="H47" s="4" t="s">
        <v>33</v>
      </c>
      <c r="I47" s="5">
        <f>+'Estado Apropiacion Unidad y Sub'!T142</f>
        <v>41810476</v>
      </c>
      <c r="J47" s="5">
        <f>+'Estado Apropiacion Unidad y Sub'!U142</f>
        <v>0</v>
      </c>
      <c r="K47" s="5">
        <f>+'Estado Apropiacion Unidad y Sub'!V142</f>
        <v>0</v>
      </c>
      <c r="L47" s="5">
        <f>+'Estado Apropiacion Unidad y Sub'!W142</f>
        <v>0</v>
      </c>
      <c r="M47" s="5">
        <f>+'Estado Apropiacion Unidad y Sub'!X142</f>
        <v>0</v>
      </c>
      <c r="N47" s="5">
        <f>+'Estado Apropiacion Unidad y Sub'!Y142</f>
        <v>41810476</v>
      </c>
      <c r="O47" s="5">
        <f>+'Estado Apropiacion Unidad y Sub'!Z142</f>
        <v>0</v>
      </c>
      <c r="P47" s="5">
        <f>+'Estado Apropiacion Unidad y Sub'!AA142</f>
        <v>41810476</v>
      </c>
      <c r="Q47" s="5">
        <f>+'Estado Apropiacion Unidad y Sub'!AB142</f>
        <v>0</v>
      </c>
      <c r="R47" s="5">
        <f>+'Estado Apropiacion Unidad y Sub'!AC142</f>
        <v>0</v>
      </c>
      <c r="S47" s="5">
        <f>+'Estado Apropiacion Unidad y Sub'!AD142</f>
        <v>0</v>
      </c>
      <c r="T47" s="5">
        <f>+'Estado Apropiacion Unidad y Sub'!AE142</f>
        <v>0</v>
      </c>
      <c r="U47" s="5">
        <f>+'Estado Apropiacion Unidad y Sub'!AF142</f>
        <v>0</v>
      </c>
      <c r="V47" s="5">
        <f>+'Estado Apropiacion Unidad y Sub'!AG142</f>
        <v>0</v>
      </c>
      <c r="W47" s="5">
        <f>+'Estado Apropiacion Unidad y Sub'!AH142</f>
        <v>0</v>
      </c>
      <c r="X47" s="5">
        <f>+'Estado Apropiacion Unidad y Sub'!AI142</f>
        <v>0</v>
      </c>
      <c r="Y47" s="5">
        <f>+'Estado Apropiacion Unidad y Sub'!AJ142</f>
        <v>0</v>
      </c>
      <c r="Z47" s="5">
        <f>+'Estado Apropiacion Unidad y Sub'!AK142</f>
        <v>0</v>
      </c>
      <c r="AA47" s="5">
        <f>+'Estado Apropiacion Unidad y Sub'!AL142</f>
        <v>0</v>
      </c>
      <c r="AB47" s="5">
        <f>+'Estado Apropiacion Unidad y Sub'!AM142</f>
        <v>0</v>
      </c>
      <c r="AC47" s="5">
        <f>+'Estado Apropiacion Unidad y Sub'!AN142</f>
        <v>0</v>
      </c>
    </row>
    <row r="48" spans="1:29" ht="15" customHeight="1" x14ac:dyDescent="0.25">
      <c r="A48" s="24" t="s">
        <v>0</v>
      </c>
      <c r="B48" s="110" t="s">
        <v>1</v>
      </c>
      <c r="C48" s="111"/>
      <c r="D48" s="24" t="s">
        <v>110</v>
      </c>
      <c r="E48" s="24" t="s">
        <v>111</v>
      </c>
      <c r="F48" s="4" t="s">
        <v>31</v>
      </c>
      <c r="G48" s="4" t="s">
        <v>32</v>
      </c>
      <c r="H48" s="4" t="s">
        <v>33</v>
      </c>
      <c r="I48" s="5">
        <f>+'Estado Apropiacion Unidad y Sub'!T145</f>
        <v>76000000</v>
      </c>
      <c r="J48" s="5">
        <f>+'Estado Apropiacion Unidad y Sub'!U145</f>
        <v>0</v>
      </c>
      <c r="K48" s="5">
        <f>+'Estado Apropiacion Unidad y Sub'!V145</f>
        <v>0</v>
      </c>
      <c r="L48" s="5">
        <f>+'Estado Apropiacion Unidad y Sub'!W145</f>
        <v>0</v>
      </c>
      <c r="M48" s="5">
        <f>+'Estado Apropiacion Unidad y Sub'!X145</f>
        <v>17372370</v>
      </c>
      <c r="N48" s="5">
        <f>+'Estado Apropiacion Unidad y Sub'!Y145</f>
        <v>58627630</v>
      </c>
      <c r="O48" s="5">
        <f>+'Estado Apropiacion Unidad y Sub'!Z145</f>
        <v>0</v>
      </c>
      <c r="P48" s="5">
        <f>+'Estado Apropiacion Unidad y Sub'!AA145</f>
        <v>58627630</v>
      </c>
      <c r="Q48" s="5">
        <f>+'Estado Apropiacion Unidad y Sub'!AB145</f>
        <v>0</v>
      </c>
      <c r="R48" s="5">
        <f>+'Estado Apropiacion Unidad y Sub'!AC145</f>
        <v>0</v>
      </c>
      <c r="S48" s="5">
        <f>+'Estado Apropiacion Unidad y Sub'!AD145</f>
        <v>0</v>
      </c>
      <c r="T48" s="5">
        <f>+'Estado Apropiacion Unidad y Sub'!AE145</f>
        <v>0</v>
      </c>
      <c r="U48" s="5">
        <f>+'Estado Apropiacion Unidad y Sub'!AF145</f>
        <v>0</v>
      </c>
      <c r="V48" s="5">
        <f>+'Estado Apropiacion Unidad y Sub'!AG145</f>
        <v>0</v>
      </c>
      <c r="W48" s="5">
        <f>+'Estado Apropiacion Unidad y Sub'!AH145</f>
        <v>0</v>
      </c>
      <c r="X48" s="5">
        <f>+'Estado Apropiacion Unidad y Sub'!AI145</f>
        <v>0</v>
      </c>
      <c r="Y48" s="5">
        <f>+'Estado Apropiacion Unidad y Sub'!AJ145</f>
        <v>0</v>
      </c>
      <c r="Z48" s="5">
        <f>+'Estado Apropiacion Unidad y Sub'!AK145</f>
        <v>0</v>
      </c>
      <c r="AA48" s="5">
        <f>+'Estado Apropiacion Unidad y Sub'!AL145</f>
        <v>0</v>
      </c>
      <c r="AB48" s="5">
        <f>+'Estado Apropiacion Unidad y Sub'!AM145</f>
        <v>0</v>
      </c>
      <c r="AC48" s="5">
        <f>+'Estado Apropiacion Unidad y Sub'!AN145</f>
        <v>0</v>
      </c>
    </row>
    <row r="49" spans="1:29" ht="15" customHeight="1" x14ac:dyDescent="0.25">
      <c r="A49" s="24" t="s">
        <v>0</v>
      </c>
      <c r="B49" s="110" t="s">
        <v>1</v>
      </c>
      <c r="C49" s="111"/>
      <c r="D49" s="24" t="s">
        <v>112</v>
      </c>
      <c r="E49" s="24" t="s">
        <v>113</v>
      </c>
      <c r="F49" s="4" t="s">
        <v>31</v>
      </c>
      <c r="G49" s="4" t="s">
        <v>32</v>
      </c>
      <c r="H49" s="4" t="s">
        <v>33</v>
      </c>
      <c r="I49" s="5">
        <f>+'Estado Apropiacion Unidad y Sub'!T148</f>
        <v>81069200</v>
      </c>
      <c r="J49" s="5">
        <f>+'Estado Apropiacion Unidad y Sub'!U148</f>
        <v>0</v>
      </c>
      <c r="K49" s="5">
        <f>+'Estado Apropiacion Unidad y Sub'!V148</f>
        <v>0</v>
      </c>
      <c r="L49" s="5">
        <f>+'Estado Apropiacion Unidad y Sub'!W148</f>
        <v>9258365.3399999999</v>
      </c>
      <c r="M49" s="5">
        <f>+'Estado Apropiacion Unidad y Sub'!X148</f>
        <v>0</v>
      </c>
      <c r="N49" s="5">
        <f>+'Estado Apropiacion Unidad y Sub'!Y148</f>
        <v>90327565.340000004</v>
      </c>
      <c r="O49" s="5">
        <f>+'Estado Apropiacion Unidad y Sub'!Z148</f>
        <v>0</v>
      </c>
      <c r="P49" s="5">
        <f>+'Estado Apropiacion Unidad y Sub'!AA148</f>
        <v>90327565.340000004</v>
      </c>
      <c r="Q49" s="5">
        <f>+'Estado Apropiacion Unidad y Sub'!AB148</f>
        <v>0</v>
      </c>
      <c r="R49" s="5">
        <f>+'Estado Apropiacion Unidad y Sub'!AC148</f>
        <v>0</v>
      </c>
      <c r="S49" s="5">
        <f>+'Estado Apropiacion Unidad y Sub'!AD148</f>
        <v>0</v>
      </c>
      <c r="T49" s="5">
        <f>+'Estado Apropiacion Unidad y Sub'!AE148</f>
        <v>0</v>
      </c>
      <c r="U49" s="5">
        <f>+'Estado Apropiacion Unidad y Sub'!AF148</f>
        <v>0</v>
      </c>
      <c r="V49" s="5">
        <f>+'Estado Apropiacion Unidad y Sub'!AG148</f>
        <v>0</v>
      </c>
      <c r="W49" s="5">
        <f>+'Estado Apropiacion Unidad y Sub'!AH148</f>
        <v>0</v>
      </c>
      <c r="X49" s="5">
        <f>+'Estado Apropiacion Unidad y Sub'!AI148</f>
        <v>0</v>
      </c>
      <c r="Y49" s="5">
        <f>+'Estado Apropiacion Unidad y Sub'!AJ148</f>
        <v>0</v>
      </c>
      <c r="Z49" s="5">
        <f>+'Estado Apropiacion Unidad y Sub'!AK148</f>
        <v>0</v>
      </c>
      <c r="AA49" s="5">
        <f>+'Estado Apropiacion Unidad y Sub'!AL148</f>
        <v>0</v>
      </c>
      <c r="AB49" s="5">
        <f>+'Estado Apropiacion Unidad y Sub'!AM148</f>
        <v>0</v>
      </c>
      <c r="AC49" s="5">
        <f>+'Estado Apropiacion Unidad y Sub'!AN148</f>
        <v>0</v>
      </c>
    </row>
    <row r="50" spans="1:29" ht="15" customHeight="1" x14ac:dyDescent="0.25">
      <c r="A50" s="24" t="s">
        <v>0</v>
      </c>
      <c r="B50" s="110" t="s">
        <v>1</v>
      </c>
      <c r="C50" s="111"/>
      <c r="D50" s="24" t="s">
        <v>114</v>
      </c>
      <c r="E50" s="24" t="s">
        <v>115</v>
      </c>
      <c r="F50" s="4" t="s">
        <v>31</v>
      </c>
      <c r="G50" s="4" t="s">
        <v>32</v>
      </c>
      <c r="H50" s="4" t="s">
        <v>33</v>
      </c>
      <c r="I50" s="5">
        <f>+'Estado Apropiacion Unidad y Sub'!T151</f>
        <v>104000000</v>
      </c>
      <c r="J50" s="5">
        <f>+'Estado Apropiacion Unidad y Sub'!U151</f>
        <v>0</v>
      </c>
      <c r="K50" s="5">
        <f>+'Estado Apropiacion Unidad y Sub'!V151</f>
        <v>0</v>
      </c>
      <c r="L50" s="5">
        <f>+'Estado Apropiacion Unidad y Sub'!W151</f>
        <v>0</v>
      </c>
      <c r="M50" s="5">
        <f>+'Estado Apropiacion Unidad y Sub'!X151</f>
        <v>22254788.309999999</v>
      </c>
      <c r="N50" s="5">
        <f>+'Estado Apropiacion Unidad y Sub'!Y151</f>
        <v>81745211.689999998</v>
      </c>
      <c r="O50" s="5">
        <f>+'Estado Apropiacion Unidad y Sub'!Z151</f>
        <v>0</v>
      </c>
      <c r="P50" s="5">
        <f>+'Estado Apropiacion Unidad y Sub'!AA151</f>
        <v>81745211.689999998</v>
      </c>
      <c r="Q50" s="5">
        <f>+'Estado Apropiacion Unidad y Sub'!AB151</f>
        <v>0</v>
      </c>
      <c r="R50" s="5">
        <f>+'Estado Apropiacion Unidad y Sub'!AC151</f>
        <v>0</v>
      </c>
      <c r="S50" s="5">
        <f>+'Estado Apropiacion Unidad y Sub'!AD151</f>
        <v>0</v>
      </c>
      <c r="T50" s="5">
        <f>+'Estado Apropiacion Unidad y Sub'!AE151</f>
        <v>0</v>
      </c>
      <c r="U50" s="5">
        <f>+'Estado Apropiacion Unidad y Sub'!AF151</f>
        <v>0</v>
      </c>
      <c r="V50" s="5">
        <f>+'Estado Apropiacion Unidad y Sub'!AG151</f>
        <v>0</v>
      </c>
      <c r="W50" s="5">
        <f>+'Estado Apropiacion Unidad y Sub'!AH151</f>
        <v>0</v>
      </c>
      <c r="X50" s="5">
        <f>+'Estado Apropiacion Unidad y Sub'!AI151</f>
        <v>0</v>
      </c>
      <c r="Y50" s="5">
        <f>+'Estado Apropiacion Unidad y Sub'!AJ151</f>
        <v>0</v>
      </c>
      <c r="Z50" s="5">
        <f>+'Estado Apropiacion Unidad y Sub'!AK151</f>
        <v>0</v>
      </c>
      <c r="AA50" s="5">
        <f>+'Estado Apropiacion Unidad y Sub'!AL151</f>
        <v>0</v>
      </c>
      <c r="AB50" s="5">
        <f>+'Estado Apropiacion Unidad y Sub'!AM151</f>
        <v>0</v>
      </c>
      <c r="AC50" s="5">
        <f>+'Estado Apropiacion Unidad y Sub'!AN151</f>
        <v>0</v>
      </c>
    </row>
    <row r="51" spans="1:29" ht="15" customHeight="1" x14ac:dyDescent="0.25">
      <c r="A51" s="24" t="s">
        <v>0</v>
      </c>
      <c r="B51" s="110" t="s">
        <v>1</v>
      </c>
      <c r="C51" s="111"/>
      <c r="D51" s="24" t="s">
        <v>116</v>
      </c>
      <c r="E51" s="24" t="s">
        <v>117</v>
      </c>
      <c r="F51" s="4" t="s">
        <v>31</v>
      </c>
      <c r="G51" s="4" t="s">
        <v>32</v>
      </c>
      <c r="H51" s="4" t="s">
        <v>33</v>
      </c>
      <c r="I51" s="5">
        <f>+'Estado Apropiacion Unidad y Sub'!T154</f>
        <v>295000000</v>
      </c>
      <c r="J51" s="5">
        <f>+'Estado Apropiacion Unidad y Sub'!U154</f>
        <v>0</v>
      </c>
      <c r="K51" s="5">
        <f>+'Estado Apropiacion Unidad y Sub'!V154</f>
        <v>0</v>
      </c>
      <c r="L51" s="5">
        <f>+'Estado Apropiacion Unidad y Sub'!W154</f>
        <v>0</v>
      </c>
      <c r="M51" s="5">
        <f>+'Estado Apropiacion Unidad y Sub'!X154</f>
        <v>42200788.780000001</v>
      </c>
      <c r="N51" s="5">
        <f>+'Estado Apropiacion Unidad y Sub'!Y154</f>
        <v>252799211.22</v>
      </c>
      <c r="O51" s="5">
        <f>+'Estado Apropiacion Unidad y Sub'!Z154</f>
        <v>0</v>
      </c>
      <c r="P51" s="5">
        <f>+'Estado Apropiacion Unidad y Sub'!AA154</f>
        <v>252799211.22</v>
      </c>
      <c r="Q51" s="5">
        <f>+'Estado Apropiacion Unidad y Sub'!AB154</f>
        <v>0</v>
      </c>
      <c r="R51" s="5">
        <f>+'Estado Apropiacion Unidad y Sub'!AC154</f>
        <v>0</v>
      </c>
      <c r="S51" s="5">
        <f>+'Estado Apropiacion Unidad y Sub'!AD154</f>
        <v>0</v>
      </c>
      <c r="T51" s="5">
        <f>+'Estado Apropiacion Unidad y Sub'!AE154</f>
        <v>0</v>
      </c>
      <c r="U51" s="5">
        <f>+'Estado Apropiacion Unidad y Sub'!AF154</f>
        <v>0</v>
      </c>
      <c r="V51" s="5">
        <f>+'Estado Apropiacion Unidad y Sub'!AG154</f>
        <v>0</v>
      </c>
      <c r="W51" s="5">
        <f>+'Estado Apropiacion Unidad y Sub'!AH154</f>
        <v>0</v>
      </c>
      <c r="X51" s="5">
        <f>+'Estado Apropiacion Unidad y Sub'!AI154</f>
        <v>0</v>
      </c>
      <c r="Y51" s="5">
        <f>+'Estado Apropiacion Unidad y Sub'!AJ154</f>
        <v>0</v>
      </c>
      <c r="Z51" s="5">
        <f>+'Estado Apropiacion Unidad y Sub'!AK154</f>
        <v>0</v>
      </c>
      <c r="AA51" s="5">
        <f>+'Estado Apropiacion Unidad y Sub'!AL154</f>
        <v>0</v>
      </c>
      <c r="AB51" s="5">
        <f>+'Estado Apropiacion Unidad y Sub'!AM154</f>
        <v>0</v>
      </c>
      <c r="AC51" s="5">
        <f>+'Estado Apropiacion Unidad y Sub'!AN154</f>
        <v>0</v>
      </c>
    </row>
    <row r="52" spans="1:29" ht="15" customHeight="1" x14ac:dyDescent="0.25">
      <c r="A52" s="24" t="s">
        <v>0</v>
      </c>
      <c r="B52" s="110" t="s">
        <v>1</v>
      </c>
      <c r="C52" s="111"/>
      <c r="D52" s="24" t="s">
        <v>118</v>
      </c>
      <c r="E52" s="31" t="s">
        <v>119</v>
      </c>
      <c r="F52" s="4" t="s">
        <v>31</v>
      </c>
      <c r="G52" s="4" t="s">
        <v>32</v>
      </c>
      <c r="H52" s="4" t="s">
        <v>33</v>
      </c>
      <c r="I52" s="5">
        <f>+'Estado Apropiacion Unidad y Sub'!T157</f>
        <v>2000000</v>
      </c>
      <c r="J52" s="5">
        <f>+'Estado Apropiacion Unidad y Sub'!U157</f>
        <v>0</v>
      </c>
      <c r="K52" s="5">
        <f>+'Estado Apropiacion Unidad y Sub'!V157</f>
        <v>0</v>
      </c>
      <c r="L52" s="5">
        <f>+'Estado Apropiacion Unidad y Sub'!W157</f>
        <v>0</v>
      </c>
      <c r="M52" s="5">
        <f>+'Estado Apropiacion Unidad y Sub'!X157</f>
        <v>1529930.25</v>
      </c>
      <c r="N52" s="5">
        <f>+'Estado Apropiacion Unidad y Sub'!Y157</f>
        <v>470069.75</v>
      </c>
      <c r="O52" s="5">
        <f>+'Estado Apropiacion Unidad y Sub'!Z157</f>
        <v>0</v>
      </c>
      <c r="P52" s="5">
        <f>+'Estado Apropiacion Unidad y Sub'!AA157</f>
        <v>470069.75</v>
      </c>
      <c r="Q52" s="5">
        <f>+'Estado Apropiacion Unidad y Sub'!AB157</f>
        <v>0</v>
      </c>
      <c r="R52" s="5">
        <f>+'Estado Apropiacion Unidad y Sub'!AC157</f>
        <v>0</v>
      </c>
      <c r="S52" s="5">
        <f>+'Estado Apropiacion Unidad y Sub'!AD157</f>
        <v>0</v>
      </c>
      <c r="T52" s="5">
        <f>+'Estado Apropiacion Unidad y Sub'!AE157</f>
        <v>0</v>
      </c>
      <c r="U52" s="5">
        <f>+'Estado Apropiacion Unidad y Sub'!AF157</f>
        <v>0</v>
      </c>
      <c r="V52" s="5">
        <f>+'Estado Apropiacion Unidad y Sub'!AG157</f>
        <v>0</v>
      </c>
      <c r="W52" s="5">
        <f>+'Estado Apropiacion Unidad y Sub'!AH157</f>
        <v>0</v>
      </c>
      <c r="X52" s="5">
        <f>+'Estado Apropiacion Unidad y Sub'!AI157</f>
        <v>0</v>
      </c>
      <c r="Y52" s="5">
        <f>+'Estado Apropiacion Unidad y Sub'!AJ157</f>
        <v>0</v>
      </c>
      <c r="Z52" s="5">
        <f>+'Estado Apropiacion Unidad y Sub'!AK157</f>
        <v>0</v>
      </c>
      <c r="AA52" s="5">
        <f>+'Estado Apropiacion Unidad y Sub'!AL157</f>
        <v>0</v>
      </c>
      <c r="AB52" s="5">
        <f>+'Estado Apropiacion Unidad y Sub'!AM157</f>
        <v>0</v>
      </c>
      <c r="AC52" s="5">
        <f>+'Estado Apropiacion Unidad y Sub'!AN157</f>
        <v>0</v>
      </c>
    </row>
    <row r="53" spans="1:29" ht="15" customHeight="1" x14ac:dyDescent="0.25">
      <c r="A53" s="24" t="s">
        <v>0</v>
      </c>
      <c r="B53" s="110" t="s">
        <v>1</v>
      </c>
      <c r="C53" s="111"/>
      <c r="D53" s="24" t="s">
        <v>120</v>
      </c>
      <c r="E53" s="24" t="s">
        <v>95</v>
      </c>
      <c r="F53" s="4" t="s">
        <v>31</v>
      </c>
      <c r="G53" s="4" t="s">
        <v>32</v>
      </c>
      <c r="H53" s="4" t="s">
        <v>33</v>
      </c>
      <c r="I53" s="5">
        <f>+'Estado Apropiacion Unidad y Sub'!T160</f>
        <v>170000000</v>
      </c>
      <c r="J53" s="5">
        <f>+'Estado Apropiacion Unidad y Sub'!U160</f>
        <v>0</v>
      </c>
      <c r="K53" s="5">
        <f>+'Estado Apropiacion Unidad y Sub'!V160</f>
        <v>0</v>
      </c>
      <c r="L53" s="5">
        <f>+'Estado Apropiacion Unidad y Sub'!W160</f>
        <v>0</v>
      </c>
      <c r="M53" s="5">
        <f>+'Estado Apropiacion Unidad y Sub'!X160</f>
        <v>1810160</v>
      </c>
      <c r="N53" s="5">
        <f>+'Estado Apropiacion Unidad y Sub'!Y160</f>
        <v>168189840</v>
      </c>
      <c r="O53" s="5">
        <f>+'Estado Apropiacion Unidad y Sub'!Z160</f>
        <v>0</v>
      </c>
      <c r="P53" s="5">
        <f>+'Estado Apropiacion Unidad y Sub'!AA160</f>
        <v>168189840</v>
      </c>
      <c r="Q53" s="5">
        <f>+'Estado Apropiacion Unidad y Sub'!AB160</f>
        <v>0</v>
      </c>
      <c r="R53" s="5">
        <f>+'Estado Apropiacion Unidad y Sub'!AC160</f>
        <v>0</v>
      </c>
      <c r="S53" s="5">
        <f>+'Estado Apropiacion Unidad y Sub'!AD160</f>
        <v>0</v>
      </c>
      <c r="T53" s="5">
        <f>+'Estado Apropiacion Unidad y Sub'!AE160</f>
        <v>0</v>
      </c>
      <c r="U53" s="5">
        <f>+'Estado Apropiacion Unidad y Sub'!AF160</f>
        <v>0</v>
      </c>
      <c r="V53" s="5">
        <f>+'Estado Apropiacion Unidad y Sub'!AG160</f>
        <v>0</v>
      </c>
      <c r="W53" s="5">
        <f>+'Estado Apropiacion Unidad y Sub'!AH160</f>
        <v>0</v>
      </c>
      <c r="X53" s="5">
        <f>+'Estado Apropiacion Unidad y Sub'!AI160</f>
        <v>0</v>
      </c>
      <c r="Y53" s="5">
        <f>+'Estado Apropiacion Unidad y Sub'!AJ160</f>
        <v>0</v>
      </c>
      <c r="Z53" s="5">
        <f>+'Estado Apropiacion Unidad y Sub'!AK160</f>
        <v>0</v>
      </c>
      <c r="AA53" s="5">
        <f>+'Estado Apropiacion Unidad y Sub'!AL160</f>
        <v>0</v>
      </c>
      <c r="AB53" s="5">
        <f>+'Estado Apropiacion Unidad y Sub'!AM160</f>
        <v>0</v>
      </c>
      <c r="AC53" s="5">
        <f>+'Estado Apropiacion Unidad y Sub'!AN160</f>
        <v>0</v>
      </c>
    </row>
    <row r="54" spans="1:29" ht="15" customHeight="1" x14ac:dyDescent="0.25">
      <c r="A54" s="24" t="s">
        <v>0</v>
      </c>
      <c r="B54" s="110" t="s">
        <v>1</v>
      </c>
      <c r="C54" s="111"/>
      <c r="D54" s="24" t="s">
        <v>121</v>
      </c>
      <c r="E54" s="24" t="s">
        <v>122</v>
      </c>
      <c r="F54" s="4" t="s">
        <v>31</v>
      </c>
      <c r="G54" s="4" t="s">
        <v>32</v>
      </c>
      <c r="H54" s="4" t="s">
        <v>33</v>
      </c>
      <c r="I54" s="5">
        <f>+'Estado Apropiacion Unidad y Sub'!T163</f>
        <v>438515768</v>
      </c>
      <c r="J54" s="5">
        <f>+'Estado Apropiacion Unidad y Sub'!U163</f>
        <v>0</v>
      </c>
      <c r="K54" s="5">
        <f>+'Estado Apropiacion Unidad y Sub'!V163</f>
        <v>0</v>
      </c>
      <c r="L54" s="5">
        <f>+'Estado Apropiacion Unidad y Sub'!W163</f>
        <v>0</v>
      </c>
      <c r="M54" s="5">
        <f>+'Estado Apropiacion Unidad y Sub'!X163</f>
        <v>5234559</v>
      </c>
      <c r="N54" s="5">
        <f>+'Estado Apropiacion Unidad y Sub'!Y163</f>
        <v>433281209</v>
      </c>
      <c r="O54" s="5">
        <f>+'Estado Apropiacion Unidad y Sub'!Z163</f>
        <v>0</v>
      </c>
      <c r="P54" s="5">
        <f>+'Estado Apropiacion Unidad y Sub'!AA163</f>
        <v>433281209</v>
      </c>
      <c r="Q54" s="5">
        <f>+'Estado Apropiacion Unidad y Sub'!AB163</f>
        <v>0</v>
      </c>
      <c r="R54" s="5">
        <f>+'Estado Apropiacion Unidad y Sub'!AC163</f>
        <v>0</v>
      </c>
      <c r="S54" s="5">
        <f>+'Estado Apropiacion Unidad y Sub'!AD163</f>
        <v>0</v>
      </c>
      <c r="T54" s="5">
        <f>+'Estado Apropiacion Unidad y Sub'!AE163</f>
        <v>0</v>
      </c>
      <c r="U54" s="5">
        <f>+'Estado Apropiacion Unidad y Sub'!AF163</f>
        <v>0</v>
      </c>
      <c r="V54" s="5">
        <f>+'Estado Apropiacion Unidad y Sub'!AG163</f>
        <v>0</v>
      </c>
      <c r="W54" s="5">
        <f>+'Estado Apropiacion Unidad y Sub'!AH163</f>
        <v>0</v>
      </c>
      <c r="X54" s="5">
        <f>+'Estado Apropiacion Unidad y Sub'!AI163</f>
        <v>0</v>
      </c>
      <c r="Y54" s="5">
        <f>+'Estado Apropiacion Unidad y Sub'!AJ163</f>
        <v>0</v>
      </c>
      <c r="Z54" s="5">
        <f>+'Estado Apropiacion Unidad y Sub'!AK163</f>
        <v>0</v>
      </c>
      <c r="AA54" s="5">
        <f>+'Estado Apropiacion Unidad y Sub'!AL163</f>
        <v>0</v>
      </c>
      <c r="AB54" s="5">
        <f>+'Estado Apropiacion Unidad y Sub'!AM163</f>
        <v>0</v>
      </c>
      <c r="AC54" s="5">
        <f>+'Estado Apropiacion Unidad y Sub'!AN163</f>
        <v>0</v>
      </c>
    </row>
    <row r="55" spans="1:29" ht="15" customHeight="1" x14ac:dyDescent="0.25">
      <c r="A55" s="24" t="s">
        <v>0</v>
      </c>
      <c r="B55" s="110" t="s">
        <v>1</v>
      </c>
      <c r="C55" s="111"/>
      <c r="D55" s="24" t="s">
        <v>123</v>
      </c>
      <c r="E55" s="24" t="s">
        <v>124</v>
      </c>
      <c r="F55" s="4" t="s">
        <v>31</v>
      </c>
      <c r="G55" s="4" t="s">
        <v>32</v>
      </c>
      <c r="H55" s="4" t="s">
        <v>33</v>
      </c>
      <c r="I55" s="5">
        <f>+'Estado Apropiacion Unidad y Sub'!T168</f>
        <v>52000000</v>
      </c>
      <c r="J55" s="5">
        <f>+'Estado Apropiacion Unidad y Sub'!U168</f>
        <v>0</v>
      </c>
      <c r="K55" s="5">
        <f>+'Estado Apropiacion Unidad y Sub'!V168</f>
        <v>0</v>
      </c>
      <c r="L55" s="5">
        <f>+'Estado Apropiacion Unidad y Sub'!W168</f>
        <v>0</v>
      </c>
      <c r="M55" s="5">
        <f>+'Estado Apropiacion Unidad y Sub'!X168</f>
        <v>19467151.68</v>
      </c>
      <c r="N55" s="5">
        <f>+'Estado Apropiacion Unidad y Sub'!Y168</f>
        <v>32532848.32</v>
      </c>
      <c r="O55" s="5">
        <f>+'Estado Apropiacion Unidad y Sub'!Z168</f>
        <v>0</v>
      </c>
      <c r="P55" s="5">
        <f>+'Estado Apropiacion Unidad y Sub'!AA168</f>
        <v>32532848.32</v>
      </c>
      <c r="Q55" s="5">
        <f>+'Estado Apropiacion Unidad y Sub'!AB168</f>
        <v>0</v>
      </c>
      <c r="R55" s="5">
        <f>+'Estado Apropiacion Unidad y Sub'!AC168</f>
        <v>0</v>
      </c>
      <c r="S55" s="5">
        <f>+'Estado Apropiacion Unidad y Sub'!AD168</f>
        <v>0</v>
      </c>
      <c r="T55" s="5">
        <f>+'Estado Apropiacion Unidad y Sub'!AE168</f>
        <v>0</v>
      </c>
      <c r="U55" s="5">
        <f>+'Estado Apropiacion Unidad y Sub'!AF168</f>
        <v>0</v>
      </c>
      <c r="V55" s="5">
        <f>+'Estado Apropiacion Unidad y Sub'!AG168</f>
        <v>0</v>
      </c>
      <c r="W55" s="5">
        <f>+'Estado Apropiacion Unidad y Sub'!AH168</f>
        <v>0</v>
      </c>
      <c r="X55" s="5">
        <f>+'Estado Apropiacion Unidad y Sub'!AI168</f>
        <v>0</v>
      </c>
      <c r="Y55" s="5">
        <f>+'Estado Apropiacion Unidad y Sub'!AJ168</f>
        <v>0</v>
      </c>
      <c r="Z55" s="5">
        <f>+'Estado Apropiacion Unidad y Sub'!AK168</f>
        <v>0</v>
      </c>
      <c r="AA55" s="5">
        <f>+'Estado Apropiacion Unidad y Sub'!AL168</f>
        <v>0</v>
      </c>
      <c r="AB55" s="5">
        <f>+'Estado Apropiacion Unidad y Sub'!AM168</f>
        <v>0</v>
      </c>
      <c r="AC55" s="5">
        <f>+'Estado Apropiacion Unidad y Sub'!AN168</f>
        <v>0</v>
      </c>
    </row>
    <row r="56" spans="1:29" ht="15" customHeight="1" x14ac:dyDescent="0.25">
      <c r="A56" s="24" t="s">
        <v>0</v>
      </c>
      <c r="B56" s="110" t="s">
        <v>1</v>
      </c>
      <c r="C56" s="111"/>
      <c r="D56" s="24" t="s">
        <v>125</v>
      </c>
      <c r="E56" s="24" t="s">
        <v>99</v>
      </c>
      <c r="F56" s="4" t="s">
        <v>31</v>
      </c>
      <c r="G56" s="4" t="s">
        <v>32</v>
      </c>
      <c r="H56" s="4" t="s">
        <v>33</v>
      </c>
      <c r="I56" s="5">
        <f>+'Estado Apropiacion Unidad y Sub'!T171</f>
        <v>6000000</v>
      </c>
      <c r="J56" s="5">
        <f>+'Estado Apropiacion Unidad y Sub'!U171</f>
        <v>0</v>
      </c>
      <c r="K56" s="5">
        <f>+'Estado Apropiacion Unidad y Sub'!V171</f>
        <v>0</v>
      </c>
      <c r="L56" s="5">
        <f>+'Estado Apropiacion Unidad y Sub'!W171</f>
        <v>0</v>
      </c>
      <c r="M56" s="5">
        <f>+'Estado Apropiacion Unidad y Sub'!X171</f>
        <v>4021615.24</v>
      </c>
      <c r="N56" s="5">
        <f>+'Estado Apropiacion Unidad y Sub'!Y171</f>
        <v>1978384.76</v>
      </c>
      <c r="O56" s="5">
        <f>+'Estado Apropiacion Unidad y Sub'!Z171</f>
        <v>0</v>
      </c>
      <c r="P56" s="5">
        <f>+'Estado Apropiacion Unidad y Sub'!AA171</f>
        <v>1978384.76</v>
      </c>
      <c r="Q56" s="5">
        <f>+'Estado Apropiacion Unidad y Sub'!AB171</f>
        <v>0</v>
      </c>
      <c r="R56" s="5">
        <f>+'Estado Apropiacion Unidad y Sub'!AC171</f>
        <v>0</v>
      </c>
      <c r="S56" s="5">
        <f>+'Estado Apropiacion Unidad y Sub'!AD171</f>
        <v>0</v>
      </c>
      <c r="T56" s="5">
        <f>+'Estado Apropiacion Unidad y Sub'!AE171</f>
        <v>0</v>
      </c>
      <c r="U56" s="5">
        <f>+'Estado Apropiacion Unidad y Sub'!AF171</f>
        <v>0</v>
      </c>
      <c r="V56" s="5">
        <f>+'Estado Apropiacion Unidad y Sub'!AG171</f>
        <v>0</v>
      </c>
      <c r="W56" s="5">
        <f>+'Estado Apropiacion Unidad y Sub'!AH171</f>
        <v>0</v>
      </c>
      <c r="X56" s="5">
        <f>+'Estado Apropiacion Unidad y Sub'!AI171</f>
        <v>0</v>
      </c>
      <c r="Y56" s="5">
        <f>+'Estado Apropiacion Unidad y Sub'!AJ171</f>
        <v>0</v>
      </c>
      <c r="Z56" s="5">
        <f>+'Estado Apropiacion Unidad y Sub'!AK171</f>
        <v>0</v>
      </c>
      <c r="AA56" s="5">
        <f>+'Estado Apropiacion Unidad y Sub'!AL171</f>
        <v>0</v>
      </c>
      <c r="AB56" s="5">
        <f>+'Estado Apropiacion Unidad y Sub'!AM171</f>
        <v>0</v>
      </c>
      <c r="AC56" s="5">
        <f>+'Estado Apropiacion Unidad y Sub'!AN171</f>
        <v>0</v>
      </c>
    </row>
    <row r="57" spans="1:29" ht="22.5" customHeight="1" x14ac:dyDescent="0.25">
      <c r="A57" s="24" t="s">
        <v>0</v>
      </c>
      <c r="B57" s="110" t="s">
        <v>1</v>
      </c>
      <c r="C57" s="111"/>
      <c r="D57" s="24" t="s">
        <v>126</v>
      </c>
      <c r="E57" s="24" t="s">
        <v>127</v>
      </c>
      <c r="F57" s="4" t="s">
        <v>31</v>
      </c>
      <c r="G57" s="4" t="s">
        <v>32</v>
      </c>
      <c r="H57" s="4" t="s">
        <v>33</v>
      </c>
      <c r="I57" s="5">
        <f>+'Estado Apropiacion Unidad y Sub'!T174</f>
        <v>12680000</v>
      </c>
      <c r="J57" s="5">
        <f>+'Estado Apropiacion Unidad y Sub'!U174</f>
        <v>0</v>
      </c>
      <c r="K57" s="5">
        <f>+'Estado Apropiacion Unidad y Sub'!V174</f>
        <v>0</v>
      </c>
      <c r="L57" s="5">
        <f>+'Estado Apropiacion Unidad y Sub'!W174</f>
        <v>0</v>
      </c>
      <c r="M57" s="5">
        <f>+'Estado Apropiacion Unidad y Sub'!X174</f>
        <v>0</v>
      </c>
      <c r="N57" s="5">
        <f>+'Estado Apropiacion Unidad y Sub'!Y174</f>
        <v>12680000</v>
      </c>
      <c r="O57" s="5">
        <f>+'Estado Apropiacion Unidad y Sub'!Z174</f>
        <v>0</v>
      </c>
      <c r="P57" s="5">
        <f>+'Estado Apropiacion Unidad y Sub'!AA174</f>
        <v>12680000</v>
      </c>
      <c r="Q57" s="5">
        <f>+'Estado Apropiacion Unidad y Sub'!AB174</f>
        <v>0</v>
      </c>
      <c r="R57" s="5">
        <f>+'Estado Apropiacion Unidad y Sub'!AC174</f>
        <v>0</v>
      </c>
      <c r="S57" s="5">
        <f>+'Estado Apropiacion Unidad y Sub'!AD174</f>
        <v>0</v>
      </c>
      <c r="T57" s="5">
        <f>+'Estado Apropiacion Unidad y Sub'!AE174</f>
        <v>0</v>
      </c>
      <c r="U57" s="5">
        <f>+'Estado Apropiacion Unidad y Sub'!AF174</f>
        <v>0</v>
      </c>
      <c r="V57" s="5">
        <f>+'Estado Apropiacion Unidad y Sub'!AG174</f>
        <v>0</v>
      </c>
      <c r="W57" s="5">
        <f>+'Estado Apropiacion Unidad y Sub'!AH174</f>
        <v>0</v>
      </c>
      <c r="X57" s="5">
        <f>+'Estado Apropiacion Unidad y Sub'!AI174</f>
        <v>0</v>
      </c>
      <c r="Y57" s="5">
        <f>+'Estado Apropiacion Unidad y Sub'!AJ174</f>
        <v>0</v>
      </c>
      <c r="Z57" s="5">
        <f>+'Estado Apropiacion Unidad y Sub'!AK174</f>
        <v>0</v>
      </c>
      <c r="AA57" s="5">
        <f>+'Estado Apropiacion Unidad y Sub'!AL174</f>
        <v>0</v>
      </c>
      <c r="AB57" s="5">
        <f>+'Estado Apropiacion Unidad y Sub'!AM174</f>
        <v>0</v>
      </c>
      <c r="AC57" s="5">
        <f>+'Estado Apropiacion Unidad y Sub'!AN174</f>
        <v>0</v>
      </c>
    </row>
    <row r="58" spans="1:29" ht="15" customHeight="1" x14ac:dyDescent="0.25">
      <c r="A58" s="24" t="s">
        <v>0</v>
      </c>
      <c r="B58" s="110" t="s">
        <v>1</v>
      </c>
      <c r="C58" s="111"/>
      <c r="D58" s="24" t="s">
        <v>128</v>
      </c>
      <c r="E58" s="24" t="s">
        <v>129</v>
      </c>
      <c r="F58" s="4" t="s">
        <v>31</v>
      </c>
      <c r="G58" s="4" t="s">
        <v>32</v>
      </c>
      <c r="H58" s="4" t="s">
        <v>33</v>
      </c>
      <c r="I58" s="5">
        <f>+'Estado Apropiacion Unidad y Sub'!T177</f>
        <v>35600000</v>
      </c>
      <c r="J58" s="5">
        <f>+'Estado Apropiacion Unidad y Sub'!U177</f>
        <v>0</v>
      </c>
      <c r="K58" s="5">
        <f>+'Estado Apropiacion Unidad y Sub'!V177</f>
        <v>0</v>
      </c>
      <c r="L58" s="5">
        <f>+'Estado Apropiacion Unidad y Sub'!W177</f>
        <v>0</v>
      </c>
      <c r="M58" s="5">
        <f>+'Estado Apropiacion Unidad y Sub'!X177</f>
        <v>800000</v>
      </c>
      <c r="N58" s="5">
        <f>+'Estado Apropiacion Unidad y Sub'!Y177</f>
        <v>34800000</v>
      </c>
      <c r="O58" s="5">
        <f>+'Estado Apropiacion Unidad y Sub'!Z177</f>
        <v>0</v>
      </c>
      <c r="P58" s="5">
        <f>+'Estado Apropiacion Unidad y Sub'!AA177</f>
        <v>34800000</v>
      </c>
      <c r="Q58" s="5">
        <f>+'Estado Apropiacion Unidad y Sub'!AB177</f>
        <v>0</v>
      </c>
      <c r="R58" s="5">
        <f>+'Estado Apropiacion Unidad y Sub'!AC177</f>
        <v>0</v>
      </c>
      <c r="S58" s="5">
        <f>+'Estado Apropiacion Unidad y Sub'!AD177</f>
        <v>0</v>
      </c>
      <c r="T58" s="5">
        <f>+'Estado Apropiacion Unidad y Sub'!AE177</f>
        <v>0</v>
      </c>
      <c r="U58" s="5">
        <f>+'Estado Apropiacion Unidad y Sub'!AF177</f>
        <v>0</v>
      </c>
      <c r="V58" s="5">
        <f>+'Estado Apropiacion Unidad y Sub'!AG177</f>
        <v>0</v>
      </c>
      <c r="W58" s="5">
        <f>+'Estado Apropiacion Unidad y Sub'!AH177</f>
        <v>0</v>
      </c>
      <c r="X58" s="5">
        <f>+'Estado Apropiacion Unidad y Sub'!AI177</f>
        <v>0</v>
      </c>
      <c r="Y58" s="5">
        <f>+'Estado Apropiacion Unidad y Sub'!AJ177</f>
        <v>0</v>
      </c>
      <c r="Z58" s="5">
        <f>+'Estado Apropiacion Unidad y Sub'!AK177</f>
        <v>0</v>
      </c>
      <c r="AA58" s="5">
        <f>+'Estado Apropiacion Unidad y Sub'!AL177</f>
        <v>0</v>
      </c>
      <c r="AB58" s="5">
        <f>+'Estado Apropiacion Unidad y Sub'!AM177</f>
        <v>0</v>
      </c>
      <c r="AC58" s="5">
        <f>+'Estado Apropiacion Unidad y Sub'!AN177</f>
        <v>0</v>
      </c>
    </row>
    <row r="59" spans="1:29" ht="15" customHeight="1" x14ac:dyDescent="0.25">
      <c r="A59" s="24" t="s">
        <v>0</v>
      </c>
      <c r="B59" s="110" t="s">
        <v>1</v>
      </c>
      <c r="C59" s="111"/>
      <c r="D59" s="24" t="s">
        <v>130</v>
      </c>
      <c r="E59" s="24" t="s">
        <v>131</v>
      </c>
      <c r="F59" s="4" t="s">
        <v>31</v>
      </c>
      <c r="G59" s="4" t="s">
        <v>32</v>
      </c>
      <c r="H59" s="4" t="s">
        <v>33</v>
      </c>
      <c r="I59" s="5">
        <f>+'Estado Apropiacion Unidad y Sub'!T180</f>
        <v>110000000</v>
      </c>
      <c r="J59" s="5">
        <f>+'Estado Apropiacion Unidad y Sub'!U180</f>
        <v>0</v>
      </c>
      <c r="K59" s="5">
        <f>+'Estado Apropiacion Unidad y Sub'!V180</f>
        <v>0</v>
      </c>
      <c r="L59" s="5">
        <f>+'Estado Apropiacion Unidad y Sub'!W180</f>
        <v>0</v>
      </c>
      <c r="M59" s="5">
        <f>+'Estado Apropiacion Unidad y Sub'!X180</f>
        <v>17265875</v>
      </c>
      <c r="N59" s="5">
        <f>+'Estado Apropiacion Unidad y Sub'!Y180</f>
        <v>92734125</v>
      </c>
      <c r="O59" s="5">
        <f>+'Estado Apropiacion Unidad y Sub'!Z180</f>
        <v>0</v>
      </c>
      <c r="P59" s="5">
        <f>+'Estado Apropiacion Unidad y Sub'!AA180</f>
        <v>92734125</v>
      </c>
      <c r="Q59" s="5">
        <f>+'Estado Apropiacion Unidad y Sub'!AB180</f>
        <v>0</v>
      </c>
      <c r="R59" s="5">
        <f>+'Estado Apropiacion Unidad y Sub'!AC180</f>
        <v>0</v>
      </c>
      <c r="S59" s="5">
        <f>+'Estado Apropiacion Unidad y Sub'!AD180</f>
        <v>0</v>
      </c>
      <c r="T59" s="5">
        <f>+'Estado Apropiacion Unidad y Sub'!AE180</f>
        <v>0</v>
      </c>
      <c r="U59" s="5">
        <f>+'Estado Apropiacion Unidad y Sub'!AF180</f>
        <v>0</v>
      </c>
      <c r="V59" s="5">
        <f>+'Estado Apropiacion Unidad y Sub'!AG180</f>
        <v>0</v>
      </c>
      <c r="W59" s="5">
        <f>+'Estado Apropiacion Unidad y Sub'!AH180</f>
        <v>0</v>
      </c>
      <c r="X59" s="5">
        <f>+'Estado Apropiacion Unidad y Sub'!AI180</f>
        <v>0</v>
      </c>
      <c r="Y59" s="5">
        <f>+'Estado Apropiacion Unidad y Sub'!AJ180</f>
        <v>0</v>
      </c>
      <c r="Z59" s="5">
        <f>+'Estado Apropiacion Unidad y Sub'!AK180</f>
        <v>0</v>
      </c>
      <c r="AA59" s="5">
        <f>+'Estado Apropiacion Unidad y Sub'!AL180</f>
        <v>0</v>
      </c>
      <c r="AB59" s="5">
        <f>+'Estado Apropiacion Unidad y Sub'!AM180</f>
        <v>0</v>
      </c>
      <c r="AC59" s="5">
        <f>+'Estado Apropiacion Unidad y Sub'!AN180</f>
        <v>0</v>
      </c>
    </row>
    <row r="60" spans="1:29" ht="15" customHeight="1" x14ac:dyDescent="0.25">
      <c r="A60" s="24" t="s">
        <v>0</v>
      </c>
      <c r="B60" s="110" t="s">
        <v>1</v>
      </c>
      <c r="C60" s="111"/>
      <c r="D60" s="24" t="s">
        <v>132</v>
      </c>
      <c r="E60" s="24" t="s">
        <v>133</v>
      </c>
      <c r="F60" s="4" t="s">
        <v>31</v>
      </c>
      <c r="G60" s="4" t="s">
        <v>32</v>
      </c>
      <c r="H60" s="4" t="s">
        <v>33</v>
      </c>
      <c r="I60" s="5">
        <f>+'Estado Apropiacion Unidad y Sub'!T183</f>
        <v>15000000</v>
      </c>
      <c r="J60" s="5">
        <f>+'Estado Apropiacion Unidad y Sub'!U183</f>
        <v>0</v>
      </c>
      <c r="K60" s="5">
        <f>+'Estado Apropiacion Unidad y Sub'!V183</f>
        <v>0</v>
      </c>
      <c r="L60" s="5">
        <f>+'Estado Apropiacion Unidad y Sub'!W183</f>
        <v>0</v>
      </c>
      <c r="M60" s="5">
        <f>+'Estado Apropiacion Unidad y Sub'!X183</f>
        <v>0</v>
      </c>
      <c r="N60" s="5">
        <f>+'Estado Apropiacion Unidad y Sub'!Y183</f>
        <v>15000000</v>
      </c>
      <c r="O60" s="5">
        <f>+'Estado Apropiacion Unidad y Sub'!Z183</f>
        <v>0</v>
      </c>
      <c r="P60" s="5">
        <f>+'Estado Apropiacion Unidad y Sub'!AA183</f>
        <v>15000000</v>
      </c>
      <c r="Q60" s="5">
        <f>+'Estado Apropiacion Unidad y Sub'!AB183</f>
        <v>0</v>
      </c>
      <c r="R60" s="5">
        <f>+'Estado Apropiacion Unidad y Sub'!AC183</f>
        <v>0</v>
      </c>
      <c r="S60" s="5">
        <f>+'Estado Apropiacion Unidad y Sub'!AD183</f>
        <v>0</v>
      </c>
      <c r="T60" s="5">
        <f>+'Estado Apropiacion Unidad y Sub'!AE183</f>
        <v>0</v>
      </c>
      <c r="U60" s="5">
        <f>+'Estado Apropiacion Unidad y Sub'!AF183</f>
        <v>0</v>
      </c>
      <c r="V60" s="5">
        <f>+'Estado Apropiacion Unidad y Sub'!AG183</f>
        <v>0</v>
      </c>
      <c r="W60" s="5">
        <f>+'Estado Apropiacion Unidad y Sub'!AH183</f>
        <v>0</v>
      </c>
      <c r="X60" s="5">
        <f>+'Estado Apropiacion Unidad y Sub'!AI183</f>
        <v>0</v>
      </c>
      <c r="Y60" s="5">
        <f>+'Estado Apropiacion Unidad y Sub'!AJ183</f>
        <v>0</v>
      </c>
      <c r="Z60" s="5">
        <f>+'Estado Apropiacion Unidad y Sub'!AK183</f>
        <v>0</v>
      </c>
      <c r="AA60" s="5">
        <f>+'Estado Apropiacion Unidad y Sub'!AL183</f>
        <v>0</v>
      </c>
      <c r="AB60" s="5">
        <f>+'Estado Apropiacion Unidad y Sub'!AM183</f>
        <v>0</v>
      </c>
      <c r="AC60" s="5">
        <f>+'Estado Apropiacion Unidad y Sub'!AN183</f>
        <v>0</v>
      </c>
    </row>
    <row r="61" spans="1:29" ht="15" customHeight="1" x14ac:dyDescent="0.25">
      <c r="A61" s="24" t="s">
        <v>0</v>
      </c>
      <c r="B61" s="110" t="s">
        <v>1</v>
      </c>
      <c r="C61" s="111"/>
      <c r="D61" s="24" t="s">
        <v>134</v>
      </c>
      <c r="E61" s="24" t="s">
        <v>135</v>
      </c>
      <c r="F61" s="4" t="s">
        <v>31</v>
      </c>
      <c r="G61" s="4" t="s">
        <v>32</v>
      </c>
      <c r="H61" s="4" t="s">
        <v>33</v>
      </c>
      <c r="I61" s="5">
        <f>+'Estado Apropiacion Unidad y Sub'!T186</f>
        <v>120000000</v>
      </c>
      <c r="J61" s="5">
        <f>+'Estado Apropiacion Unidad y Sub'!U186</f>
        <v>0</v>
      </c>
      <c r="K61" s="5">
        <f>+'Estado Apropiacion Unidad y Sub'!V186</f>
        <v>0</v>
      </c>
      <c r="L61" s="5">
        <f>+'Estado Apropiacion Unidad y Sub'!W186</f>
        <v>19894505</v>
      </c>
      <c r="M61" s="5">
        <f>+'Estado Apropiacion Unidad y Sub'!X186</f>
        <v>0</v>
      </c>
      <c r="N61" s="5">
        <f>+'Estado Apropiacion Unidad y Sub'!Y186</f>
        <v>139894505</v>
      </c>
      <c r="O61" s="5">
        <f>+'Estado Apropiacion Unidad y Sub'!Z186</f>
        <v>0</v>
      </c>
      <c r="P61" s="5">
        <f>+'Estado Apropiacion Unidad y Sub'!AA186</f>
        <v>139894505</v>
      </c>
      <c r="Q61" s="5">
        <f>+'Estado Apropiacion Unidad y Sub'!AB186</f>
        <v>0</v>
      </c>
      <c r="R61" s="5">
        <f>+'Estado Apropiacion Unidad y Sub'!AC186</f>
        <v>0</v>
      </c>
      <c r="S61" s="5">
        <f>+'Estado Apropiacion Unidad y Sub'!AD186</f>
        <v>0</v>
      </c>
      <c r="T61" s="5">
        <f>+'Estado Apropiacion Unidad y Sub'!AE186</f>
        <v>0</v>
      </c>
      <c r="U61" s="5">
        <f>+'Estado Apropiacion Unidad y Sub'!AF186</f>
        <v>0</v>
      </c>
      <c r="V61" s="5">
        <f>+'Estado Apropiacion Unidad y Sub'!AG186</f>
        <v>0</v>
      </c>
      <c r="W61" s="5">
        <f>+'Estado Apropiacion Unidad y Sub'!AH186</f>
        <v>0</v>
      </c>
      <c r="X61" s="5">
        <f>+'Estado Apropiacion Unidad y Sub'!AI186</f>
        <v>0</v>
      </c>
      <c r="Y61" s="5">
        <f>+'Estado Apropiacion Unidad y Sub'!AJ186</f>
        <v>0</v>
      </c>
      <c r="Z61" s="5">
        <f>+'Estado Apropiacion Unidad y Sub'!AK186</f>
        <v>0</v>
      </c>
      <c r="AA61" s="5">
        <f>+'Estado Apropiacion Unidad y Sub'!AL186</f>
        <v>0</v>
      </c>
      <c r="AB61" s="5">
        <f>+'Estado Apropiacion Unidad y Sub'!AM186</f>
        <v>0</v>
      </c>
      <c r="AC61" s="5">
        <f>+'Estado Apropiacion Unidad y Sub'!AN186</f>
        <v>0</v>
      </c>
    </row>
    <row r="62" spans="1:29" ht="21" customHeight="1" x14ac:dyDescent="0.25">
      <c r="A62" s="24" t="s">
        <v>0</v>
      </c>
      <c r="B62" s="110" t="s">
        <v>1</v>
      </c>
      <c r="C62" s="111"/>
      <c r="D62" s="24" t="s">
        <v>136</v>
      </c>
      <c r="E62" s="31" t="s">
        <v>137</v>
      </c>
      <c r="F62" s="4" t="s">
        <v>31</v>
      </c>
      <c r="G62" s="4" t="s">
        <v>32</v>
      </c>
      <c r="H62" s="4" t="s">
        <v>33</v>
      </c>
      <c r="I62" s="5">
        <f>+'Estado Apropiacion Unidad y Sub'!T189</f>
        <v>724600000</v>
      </c>
      <c r="J62" s="5">
        <f>+'Estado Apropiacion Unidad y Sub'!U189</f>
        <v>0</v>
      </c>
      <c r="K62" s="5">
        <f>+'Estado Apropiacion Unidad y Sub'!V189</f>
        <v>0</v>
      </c>
      <c r="L62" s="5">
        <f>+'Estado Apropiacion Unidad y Sub'!W189</f>
        <v>0</v>
      </c>
      <c r="M62" s="5">
        <f>+'Estado Apropiacion Unidad y Sub'!X189</f>
        <v>0</v>
      </c>
      <c r="N62" s="5">
        <f>+'Estado Apropiacion Unidad y Sub'!Y189</f>
        <v>724600000</v>
      </c>
      <c r="O62" s="5">
        <f>+'Estado Apropiacion Unidad y Sub'!Z189</f>
        <v>0</v>
      </c>
      <c r="P62" s="5">
        <f>+'Estado Apropiacion Unidad y Sub'!AA189</f>
        <v>724600000</v>
      </c>
      <c r="Q62" s="5">
        <f>+'Estado Apropiacion Unidad y Sub'!AB189</f>
        <v>0</v>
      </c>
      <c r="R62" s="5">
        <f>+'Estado Apropiacion Unidad y Sub'!AC189</f>
        <v>0</v>
      </c>
      <c r="S62" s="5">
        <f>+'Estado Apropiacion Unidad y Sub'!AD189</f>
        <v>0</v>
      </c>
      <c r="T62" s="5">
        <f>+'Estado Apropiacion Unidad y Sub'!AE189</f>
        <v>0</v>
      </c>
      <c r="U62" s="5">
        <f>+'Estado Apropiacion Unidad y Sub'!AF189</f>
        <v>0</v>
      </c>
      <c r="V62" s="5">
        <f>+'Estado Apropiacion Unidad y Sub'!AG189</f>
        <v>0</v>
      </c>
      <c r="W62" s="5">
        <f>+'Estado Apropiacion Unidad y Sub'!AH189</f>
        <v>0</v>
      </c>
      <c r="X62" s="5">
        <f>+'Estado Apropiacion Unidad y Sub'!AI189</f>
        <v>0</v>
      </c>
      <c r="Y62" s="5">
        <f>+'Estado Apropiacion Unidad y Sub'!AJ189</f>
        <v>0</v>
      </c>
      <c r="Z62" s="5">
        <f>+'Estado Apropiacion Unidad y Sub'!AK189</f>
        <v>0</v>
      </c>
      <c r="AA62" s="5">
        <f>+'Estado Apropiacion Unidad y Sub'!AL189</f>
        <v>0</v>
      </c>
      <c r="AB62" s="5">
        <f>+'Estado Apropiacion Unidad y Sub'!AM189</f>
        <v>0</v>
      </c>
      <c r="AC62" s="5">
        <f>+'Estado Apropiacion Unidad y Sub'!AN189</f>
        <v>0</v>
      </c>
    </row>
    <row r="63" spans="1:29" ht="15" customHeight="1" x14ac:dyDescent="0.25">
      <c r="A63" s="24" t="s">
        <v>0</v>
      </c>
      <c r="B63" s="110" t="s">
        <v>1</v>
      </c>
      <c r="C63" s="111"/>
      <c r="D63" s="24" t="s">
        <v>138</v>
      </c>
      <c r="E63" s="24" t="s">
        <v>139</v>
      </c>
      <c r="F63" s="4" t="s">
        <v>31</v>
      </c>
      <c r="G63" s="4" t="s">
        <v>32</v>
      </c>
      <c r="H63" s="4" t="s">
        <v>33</v>
      </c>
      <c r="I63" s="5">
        <f>+'Estado Apropiacion Unidad y Sub'!T192</f>
        <v>1803030618.8</v>
      </c>
      <c r="J63" s="5">
        <f>+'Estado Apropiacion Unidad y Sub'!U192</f>
        <v>0</v>
      </c>
      <c r="K63" s="5">
        <f>+'Estado Apropiacion Unidad y Sub'!V192</f>
        <v>0</v>
      </c>
      <c r="L63" s="5">
        <f>+'Estado Apropiacion Unidad y Sub'!W192</f>
        <v>105100000</v>
      </c>
      <c r="M63" s="5">
        <f>+'Estado Apropiacion Unidad y Sub'!X192</f>
        <v>0</v>
      </c>
      <c r="N63" s="5">
        <f>+'Estado Apropiacion Unidad y Sub'!Y192</f>
        <v>1908130618.8</v>
      </c>
      <c r="O63" s="5">
        <f>+'Estado Apropiacion Unidad y Sub'!Z192</f>
        <v>0</v>
      </c>
      <c r="P63" s="5">
        <f>+'Estado Apropiacion Unidad y Sub'!AA192</f>
        <v>1908130618.8</v>
      </c>
      <c r="Q63" s="5">
        <f>+'Estado Apropiacion Unidad y Sub'!AB192</f>
        <v>0</v>
      </c>
      <c r="R63" s="5">
        <f>+'Estado Apropiacion Unidad y Sub'!AC192</f>
        <v>0</v>
      </c>
      <c r="S63" s="5">
        <f>+'Estado Apropiacion Unidad y Sub'!AD192</f>
        <v>0</v>
      </c>
      <c r="T63" s="5">
        <f>+'Estado Apropiacion Unidad y Sub'!AE192</f>
        <v>0</v>
      </c>
      <c r="U63" s="5">
        <f>+'Estado Apropiacion Unidad y Sub'!AF192</f>
        <v>0</v>
      </c>
      <c r="V63" s="5">
        <f>+'Estado Apropiacion Unidad y Sub'!AG192</f>
        <v>0</v>
      </c>
      <c r="W63" s="5">
        <f>+'Estado Apropiacion Unidad y Sub'!AH192</f>
        <v>0</v>
      </c>
      <c r="X63" s="5">
        <f>+'Estado Apropiacion Unidad y Sub'!AI192</f>
        <v>0</v>
      </c>
      <c r="Y63" s="5">
        <f>+'Estado Apropiacion Unidad y Sub'!AJ192</f>
        <v>0</v>
      </c>
      <c r="Z63" s="5">
        <f>+'Estado Apropiacion Unidad y Sub'!AK192</f>
        <v>0</v>
      </c>
      <c r="AA63" s="5">
        <f>+'Estado Apropiacion Unidad y Sub'!AL192</f>
        <v>0</v>
      </c>
      <c r="AB63" s="5">
        <f>+'Estado Apropiacion Unidad y Sub'!AM192</f>
        <v>0</v>
      </c>
      <c r="AC63" s="5">
        <f>+'Estado Apropiacion Unidad y Sub'!AN192</f>
        <v>0</v>
      </c>
    </row>
    <row r="64" spans="1:29" ht="15" customHeight="1" x14ac:dyDescent="0.25">
      <c r="A64" s="24" t="s">
        <v>0</v>
      </c>
      <c r="B64" s="110" t="s">
        <v>1</v>
      </c>
      <c r="C64" s="111"/>
      <c r="D64" s="24" t="s">
        <v>140</v>
      </c>
      <c r="E64" s="24" t="s">
        <v>141</v>
      </c>
      <c r="F64" s="4" t="s">
        <v>31</v>
      </c>
      <c r="G64" s="4" t="s">
        <v>32</v>
      </c>
      <c r="H64" s="4" t="s">
        <v>33</v>
      </c>
      <c r="I64" s="5">
        <f>+'Estado Apropiacion Unidad y Sub'!T195</f>
        <v>3529096261.1999998</v>
      </c>
      <c r="J64" s="5">
        <f>+'Estado Apropiacion Unidad y Sub'!U195</f>
        <v>0</v>
      </c>
      <c r="K64" s="5">
        <f>+'Estado Apropiacion Unidad y Sub'!V195</f>
        <v>0</v>
      </c>
      <c r="L64" s="5">
        <f>+'Estado Apropiacion Unidad y Sub'!W195</f>
        <v>0</v>
      </c>
      <c r="M64" s="5">
        <f>+'Estado Apropiacion Unidad y Sub'!X195</f>
        <v>0</v>
      </c>
      <c r="N64" s="5">
        <f>+'Estado Apropiacion Unidad y Sub'!Y195</f>
        <v>3529096261.1999998</v>
      </c>
      <c r="O64" s="5">
        <f>+'Estado Apropiacion Unidad y Sub'!Z195</f>
        <v>0</v>
      </c>
      <c r="P64" s="5">
        <f>+'Estado Apropiacion Unidad y Sub'!AA195</f>
        <v>3529096261.1999998</v>
      </c>
      <c r="Q64" s="5">
        <f>+'Estado Apropiacion Unidad y Sub'!AB195</f>
        <v>0</v>
      </c>
      <c r="R64" s="5">
        <f>+'Estado Apropiacion Unidad y Sub'!AC195</f>
        <v>0</v>
      </c>
      <c r="S64" s="5">
        <f>+'Estado Apropiacion Unidad y Sub'!AD195</f>
        <v>0</v>
      </c>
      <c r="T64" s="5">
        <f>+'Estado Apropiacion Unidad y Sub'!AE195</f>
        <v>0</v>
      </c>
      <c r="U64" s="5">
        <f>+'Estado Apropiacion Unidad y Sub'!AF195</f>
        <v>0</v>
      </c>
      <c r="V64" s="5">
        <f>+'Estado Apropiacion Unidad y Sub'!AG195</f>
        <v>0</v>
      </c>
      <c r="W64" s="5">
        <f>+'Estado Apropiacion Unidad y Sub'!AH195</f>
        <v>0</v>
      </c>
      <c r="X64" s="5">
        <f>+'Estado Apropiacion Unidad y Sub'!AI195</f>
        <v>0</v>
      </c>
      <c r="Y64" s="5">
        <f>+'Estado Apropiacion Unidad y Sub'!AJ195</f>
        <v>0</v>
      </c>
      <c r="Z64" s="5">
        <f>+'Estado Apropiacion Unidad y Sub'!AK195</f>
        <v>0</v>
      </c>
      <c r="AA64" s="5">
        <f>+'Estado Apropiacion Unidad y Sub'!AL195</f>
        <v>0</v>
      </c>
      <c r="AB64" s="5">
        <f>+'Estado Apropiacion Unidad y Sub'!AM195</f>
        <v>0</v>
      </c>
      <c r="AC64" s="5">
        <f>+'Estado Apropiacion Unidad y Sub'!AN195</f>
        <v>0</v>
      </c>
    </row>
    <row r="65" spans="1:29" ht="15" customHeight="1" x14ac:dyDescent="0.25">
      <c r="A65" s="24" t="s">
        <v>0</v>
      </c>
      <c r="B65" s="110" t="s">
        <v>1</v>
      </c>
      <c r="C65" s="111"/>
      <c r="D65" s="24" t="s">
        <v>142</v>
      </c>
      <c r="E65" s="24" t="s">
        <v>143</v>
      </c>
      <c r="F65" s="4" t="s">
        <v>31</v>
      </c>
      <c r="G65" s="4" t="s">
        <v>32</v>
      </c>
      <c r="H65" s="4" t="s">
        <v>33</v>
      </c>
      <c r="I65" s="5">
        <f>+'Estado Apropiacion Unidad y Sub'!T198</f>
        <v>1924086642</v>
      </c>
      <c r="J65" s="5">
        <f>+'Estado Apropiacion Unidad y Sub'!U198</f>
        <v>110943642</v>
      </c>
      <c r="K65" s="5">
        <f>+'Estado Apropiacion Unidad y Sub'!V198</f>
        <v>110943642</v>
      </c>
      <c r="L65" s="5">
        <f>+'Estado Apropiacion Unidad y Sub'!W198</f>
        <v>0</v>
      </c>
      <c r="M65" s="5">
        <f>+'Estado Apropiacion Unidad y Sub'!X198</f>
        <v>159790600</v>
      </c>
      <c r="N65" s="5">
        <f>+'Estado Apropiacion Unidad y Sub'!Y198</f>
        <v>1764296042</v>
      </c>
      <c r="O65" s="5">
        <f>+'Estado Apropiacion Unidad y Sub'!Z198</f>
        <v>0</v>
      </c>
      <c r="P65" s="5">
        <f>+'Estado Apropiacion Unidad y Sub'!AA198</f>
        <v>1764296042</v>
      </c>
      <c r="Q65" s="5">
        <f>+'Estado Apropiacion Unidad y Sub'!AB198</f>
        <v>0</v>
      </c>
      <c r="R65" s="5">
        <f>+'Estado Apropiacion Unidad y Sub'!AC198</f>
        <v>0</v>
      </c>
      <c r="S65" s="5">
        <f>+'Estado Apropiacion Unidad y Sub'!AD198</f>
        <v>0</v>
      </c>
      <c r="T65" s="5">
        <f>+'Estado Apropiacion Unidad y Sub'!AE198</f>
        <v>0</v>
      </c>
      <c r="U65" s="5">
        <f>+'Estado Apropiacion Unidad y Sub'!AF198</f>
        <v>0</v>
      </c>
      <c r="V65" s="5">
        <f>+'Estado Apropiacion Unidad y Sub'!AG198</f>
        <v>0</v>
      </c>
      <c r="W65" s="5">
        <f>+'Estado Apropiacion Unidad y Sub'!AH198</f>
        <v>0</v>
      </c>
      <c r="X65" s="5">
        <f>+'Estado Apropiacion Unidad y Sub'!AI198</f>
        <v>0</v>
      </c>
      <c r="Y65" s="5">
        <f>+'Estado Apropiacion Unidad y Sub'!AJ198</f>
        <v>0</v>
      </c>
      <c r="Z65" s="5">
        <f>+'Estado Apropiacion Unidad y Sub'!AK198</f>
        <v>0</v>
      </c>
      <c r="AA65" s="5">
        <f>+'Estado Apropiacion Unidad y Sub'!AL198</f>
        <v>0</v>
      </c>
      <c r="AB65" s="5">
        <f>+'Estado Apropiacion Unidad y Sub'!AM198</f>
        <v>0</v>
      </c>
      <c r="AC65" s="5">
        <f>+'Estado Apropiacion Unidad y Sub'!AN198</f>
        <v>0</v>
      </c>
    </row>
    <row r="66" spans="1:29" ht="15" customHeight="1" x14ac:dyDescent="0.25">
      <c r="A66" s="24" t="s">
        <v>0</v>
      </c>
      <c r="B66" s="110" t="s">
        <v>1</v>
      </c>
      <c r="C66" s="111"/>
      <c r="D66" s="24" t="s">
        <v>144</v>
      </c>
      <c r="E66" s="24" t="s">
        <v>145</v>
      </c>
      <c r="F66" s="4" t="s">
        <v>31</v>
      </c>
      <c r="G66" s="4" t="s">
        <v>32</v>
      </c>
      <c r="H66" s="4" t="s">
        <v>33</v>
      </c>
      <c r="I66" s="5">
        <f>+'Estado Apropiacion Unidad y Sub'!T201</f>
        <v>2892402506</v>
      </c>
      <c r="J66" s="5">
        <f>+'Estado Apropiacion Unidad y Sub'!U201</f>
        <v>11602189</v>
      </c>
      <c r="K66" s="5">
        <f>+'Estado Apropiacion Unidad y Sub'!V201</f>
        <v>11602189</v>
      </c>
      <c r="L66" s="5">
        <f>+'Estado Apropiacion Unidad y Sub'!W201</f>
        <v>41286200</v>
      </c>
      <c r="M66" s="5">
        <f>+'Estado Apropiacion Unidad y Sub'!X201</f>
        <v>52778058</v>
      </c>
      <c r="N66" s="5">
        <f>+'Estado Apropiacion Unidad y Sub'!Y201</f>
        <v>2880910648</v>
      </c>
      <c r="O66" s="5">
        <f>+'Estado Apropiacion Unidad y Sub'!Z201</f>
        <v>0</v>
      </c>
      <c r="P66" s="5">
        <f>+'Estado Apropiacion Unidad y Sub'!AA201</f>
        <v>2880910648</v>
      </c>
      <c r="Q66" s="5">
        <f>+'Estado Apropiacion Unidad y Sub'!AB201</f>
        <v>0</v>
      </c>
      <c r="R66" s="5">
        <f>+'Estado Apropiacion Unidad y Sub'!AC201</f>
        <v>0</v>
      </c>
      <c r="S66" s="5">
        <f>+'Estado Apropiacion Unidad y Sub'!AD201</f>
        <v>0</v>
      </c>
      <c r="T66" s="5">
        <f>+'Estado Apropiacion Unidad y Sub'!AE201</f>
        <v>0</v>
      </c>
      <c r="U66" s="5">
        <f>+'Estado Apropiacion Unidad y Sub'!AF201</f>
        <v>0</v>
      </c>
      <c r="V66" s="5">
        <f>+'Estado Apropiacion Unidad y Sub'!AG201</f>
        <v>0</v>
      </c>
      <c r="W66" s="5">
        <f>+'Estado Apropiacion Unidad y Sub'!AH201</f>
        <v>0</v>
      </c>
      <c r="X66" s="5">
        <f>+'Estado Apropiacion Unidad y Sub'!AI201</f>
        <v>0</v>
      </c>
      <c r="Y66" s="5">
        <f>+'Estado Apropiacion Unidad y Sub'!AJ201</f>
        <v>0</v>
      </c>
      <c r="Z66" s="5">
        <f>+'Estado Apropiacion Unidad y Sub'!AK201</f>
        <v>0</v>
      </c>
      <c r="AA66" s="5">
        <f>+'Estado Apropiacion Unidad y Sub'!AL201</f>
        <v>0</v>
      </c>
      <c r="AB66" s="5">
        <f>+'Estado Apropiacion Unidad y Sub'!AM201</f>
        <v>0</v>
      </c>
      <c r="AC66" s="5">
        <f>+'Estado Apropiacion Unidad y Sub'!AN201</f>
        <v>0</v>
      </c>
    </row>
    <row r="67" spans="1:29" ht="15" customHeight="1" x14ac:dyDescent="0.25">
      <c r="A67" s="24" t="s">
        <v>0</v>
      </c>
      <c r="B67" s="110" t="s">
        <v>1</v>
      </c>
      <c r="C67" s="111"/>
      <c r="D67" s="24" t="s">
        <v>146</v>
      </c>
      <c r="E67" s="24" t="s">
        <v>147</v>
      </c>
      <c r="F67" s="4" t="s">
        <v>31</v>
      </c>
      <c r="G67" s="4" t="s">
        <v>32</v>
      </c>
      <c r="H67" s="4" t="s">
        <v>33</v>
      </c>
      <c r="I67" s="5">
        <f>+'Estado Apropiacion Unidad y Sub'!T205</f>
        <v>1244288205</v>
      </c>
      <c r="J67" s="5">
        <f>+'Estado Apropiacion Unidad y Sub'!U205</f>
        <v>0</v>
      </c>
      <c r="K67" s="5">
        <f>+'Estado Apropiacion Unidad y Sub'!V205</f>
        <v>0</v>
      </c>
      <c r="L67" s="5">
        <f>+'Estado Apropiacion Unidad y Sub'!W205</f>
        <v>0</v>
      </c>
      <c r="M67" s="5">
        <f>+'Estado Apropiacion Unidad y Sub'!X205</f>
        <v>26000000</v>
      </c>
      <c r="N67" s="5">
        <f>+'Estado Apropiacion Unidad y Sub'!Y205</f>
        <v>1218288205</v>
      </c>
      <c r="O67" s="5">
        <f>+'Estado Apropiacion Unidad y Sub'!Z205</f>
        <v>0</v>
      </c>
      <c r="P67" s="5">
        <f>+'Estado Apropiacion Unidad y Sub'!AA205</f>
        <v>1218288205</v>
      </c>
      <c r="Q67" s="5">
        <f>+'Estado Apropiacion Unidad y Sub'!AB205</f>
        <v>0</v>
      </c>
      <c r="R67" s="5">
        <f>+'Estado Apropiacion Unidad y Sub'!AC205</f>
        <v>0</v>
      </c>
      <c r="S67" s="5">
        <f>+'Estado Apropiacion Unidad y Sub'!AD205</f>
        <v>0</v>
      </c>
      <c r="T67" s="5">
        <f>+'Estado Apropiacion Unidad y Sub'!AE205</f>
        <v>0</v>
      </c>
      <c r="U67" s="5">
        <f>+'Estado Apropiacion Unidad y Sub'!AF205</f>
        <v>0</v>
      </c>
      <c r="V67" s="5">
        <f>+'Estado Apropiacion Unidad y Sub'!AG205</f>
        <v>0</v>
      </c>
      <c r="W67" s="5">
        <f>+'Estado Apropiacion Unidad y Sub'!AH205</f>
        <v>0</v>
      </c>
      <c r="X67" s="5">
        <f>+'Estado Apropiacion Unidad y Sub'!AI205</f>
        <v>0</v>
      </c>
      <c r="Y67" s="5">
        <f>+'Estado Apropiacion Unidad y Sub'!AJ205</f>
        <v>0</v>
      </c>
      <c r="Z67" s="5">
        <f>+'Estado Apropiacion Unidad y Sub'!AK205</f>
        <v>0</v>
      </c>
      <c r="AA67" s="5">
        <f>+'Estado Apropiacion Unidad y Sub'!AL205</f>
        <v>0</v>
      </c>
      <c r="AB67" s="5">
        <f>+'Estado Apropiacion Unidad y Sub'!AM205</f>
        <v>0</v>
      </c>
      <c r="AC67" s="5">
        <f>+'Estado Apropiacion Unidad y Sub'!AN205</f>
        <v>0</v>
      </c>
    </row>
    <row r="68" spans="1:29" ht="15" customHeight="1" x14ac:dyDescent="0.25">
      <c r="A68" s="24" t="s">
        <v>0</v>
      </c>
      <c r="B68" s="110" t="s">
        <v>1</v>
      </c>
      <c r="C68" s="111"/>
      <c r="D68" s="24" t="s">
        <v>148</v>
      </c>
      <c r="E68" s="24" t="s">
        <v>149</v>
      </c>
      <c r="F68" s="4" t="s">
        <v>31</v>
      </c>
      <c r="G68" s="4" t="s">
        <v>32</v>
      </c>
      <c r="H68" s="4" t="s">
        <v>33</v>
      </c>
      <c r="I68" s="5">
        <f>+'Estado Apropiacion Unidad y Sub'!T209</f>
        <v>3511220319</v>
      </c>
      <c r="J68" s="5">
        <f>+'Estado Apropiacion Unidad y Sub'!U209</f>
        <v>0</v>
      </c>
      <c r="K68" s="5">
        <f>+'Estado Apropiacion Unidad y Sub'!V209</f>
        <v>0</v>
      </c>
      <c r="L68" s="5">
        <f>+'Estado Apropiacion Unidad y Sub'!W209</f>
        <v>14570188.59</v>
      </c>
      <c r="M68" s="5">
        <f>+'Estado Apropiacion Unidad y Sub'!X209</f>
        <v>31417000.420000002</v>
      </c>
      <c r="N68" s="5">
        <f>+'Estado Apropiacion Unidad y Sub'!Y209</f>
        <v>3494373507.1700001</v>
      </c>
      <c r="O68" s="5">
        <f>+'Estado Apropiacion Unidad y Sub'!Z209</f>
        <v>0</v>
      </c>
      <c r="P68" s="5">
        <f>+'Estado Apropiacion Unidad y Sub'!AA209</f>
        <v>3494373507.1700001</v>
      </c>
      <c r="Q68" s="5">
        <f>+'Estado Apropiacion Unidad y Sub'!AB209</f>
        <v>0</v>
      </c>
      <c r="R68" s="5">
        <f>+'Estado Apropiacion Unidad y Sub'!AC209</f>
        <v>0</v>
      </c>
      <c r="S68" s="5">
        <f>+'Estado Apropiacion Unidad y Sub'!AD209</f>
        <v>0</v>
      </c>
      <c r="T68" s="5">
        <f>+'Estado Apropiacion Unidad y Sub'!AE209</f>
        <v>0</v>
      </c>
      <c r="U68" s="5">
        <f>+'Estado Apropiacion Unidad y Sub'!AF209</f>
        <v>0</v>
      </c>
      <c r="V68" s="5">
        <f>+'Estado Apropiacion Unidad y Sub'!AG209</f>
        <v>0</v>
      </c>
      <c r="W68" s="5">
        <f>+'Estado Apropiacion Unidad y Sub'!AH209</f>
        <v>0</v>
      </c>
      <c r="X68" s="5">
        <f>+'Estado Apropiacion Unidad y Sub'!AI209</f>
        <v>0</v>
      </c>
      <c r="Y68" s="5">
        <f>+'Estado Apropiacion Unidad y Sub'!AJ209</f>
        <v>0</v>
      </c>
      <c r="Z68" s="5">
        <f>+'Estado Apropiacion Unidad y Sub'!AK209</f>
        <v>0</v>
      </c>
      <c r="AA68" s="5">
        <f>+'Estado Apropiacion Unidad y Sub'!AL209</f>
        <v>0</v>
      </c>
      <c r="AB68" s="5">
        <f>+'Estado Apropiacion Unidad y Sub'!AM209</f>
        <v>0</v>
      </c>
      <c r="AC68" s="5">
        <f>+'Estado Apropiacion Unidad y Sub'!AN209</f>
        <v>0</v>
      </c>
    </row>
    <row r="69" spans="1:29" ht="15" customHeight="1" x14ac:dyDescent="0.25">
      <c r="A69" s="24" t="s">
        <v>0</v>
      </c>
      <c r="B69" s="110" t="s">
        <v>1</v>
      </c>
      <c r="C69" s="111"/>
      <c r="D69" s="24" t="s">
        <v>150</v>
      </c>
      <c r="E69" s="24" t="s">
        <v>151</v>
      </c>
      <c r="F69" s="4" t="s">
        <v>31</v>
      </c>
      <c r="G69" s="4" t="s">
        <v>32</v>
      </c>
      <c r="H69" s="4" t="s">
        <v>33</v>
      </c>
      <c r="I69" s="5">
        <f>+'Estado Apropiacion Unidad y Sub'!T212</f>
        <v>358600004</v>
      </c>
      <c r="J69" s="5">
        <f>+'Estado Apropiacion Unidad y Sub'!U212</f>
        <v>0</v>
      </c>
      <c r="K69" s="5">
        <f>+'Estado Apropiacion Unidad y Sub'!V212</f>
        <v>0</v>
      </c>
      <c r="L69" s="5">
        <f>+'Estado Apropiacion Unidad y Sub'!W212</f>
        <v>27545000</v>
      </c>
      <c r="M69" s="5">
        <f>+'Estado Apropiacion Unidad y Sub'!X212</f>
        <v>65412796</v>
      </c>
      <c r="N69" s="5">
        <f>+'Estado Apropiacion Unidad y Sub'!Y212</f>
        <v>320732208</v>
      </c>
      <c r="O69" s="5">
        <f>+'Estado Apropiacion Unidad y Sub'!Z212</f>
        <v>0</v>
      </c>
      <c r="P69" s="5">
        <f>+'Estado Apropiacion Unidad y Sub'!AA212</f>
        <v>320732208</v>
      </c>
      <c r="Q69" s="5">
        <f>+'Estado Apropiacion Unidad y Sub'!AB212</f>
        <v>0</v>
      </c>
      <c r="R69" s="5">
        <f>+'Estado Apropiacion Unidad y Sub'!AC212</f>
        <v>0</v>
      </c>
      <c r="S69" s="5">
        <f>+'Estado Apropiacion Unidad y Sub'!AD212</f>
        <v>0</v>
      </c>
      <c r="T69" s="5">
        <f>+'Estado Apropiacion Unidad y Sub'!AE212</f>
        <v>0</v>
      </c>
      <c r="U69" s="5">
        <f>+'Estado Apropiacion Unidad y Sub'!AF212</f>
        <v>0</v>
      </c>
      <c r="V69" s="5">
        <f>+'Estado Apropiacion Unidad y Sub'!AG212</f>
        <v>0</v>
      </c>
      <c r="W69" s="5">
        <f>+'Estado Apropiacion Unidad y Sub'!AH212</f>
        <v>0</v>
      </c>
      <c r="X69" s="5">
        <f>+'Estado Apropiacion Unidad y Sub'!AI212</f>
        <v>0</v>
      </c>
      <c r="Y69" s="5">
        <f>+'Estado Apropiacion Unidad y Sub'!AJ212</f>
        <v>0</v>
      </c>
      <c r="Z69" s="5">
        <f>+'Estado Apropiacion Unidad y Sub'!AK212</f>
        <v>0</v>
      </c>
      <c r="AA69" s="5">
        <f>+'Estado Apropiacion Unidad y Sub'!AL212</f>
        <v>0</v>
      </c>
      <c r="AB69" s="5">
        <f>+'Estado Apropiacion Unidad y Sub'!AM212</f>
        <v>0</v>
      </c>
      <c r="AC69" s="5">
        <f>+'Estado Apropiacion Unidad y Sub'!AN212</f>
        <v>0</v>
      </c>
    </row>
    <row r="70" spans="1:29" ht="15" customHeight="1" x14ac:dyDescent="0.25">
      <c r="A70" s="24" t="s">
        <v>0</v>
      </c>
      <c r="B70" s="110" t="s">
        <v>1</v>
      </c>
      <c r="C70" s="111"/>
      <c r="D70" s="24" t="s">
        <v>152</v>
      </c>
      <c r="E70" s="24" t="s">
        <v>153</v>
      </c>
      <c r="F70" s="4" t="s">
        <v>31</v>
      </c>
      <c r="G70" s="4" t="s">
        <v>32</v>
      </c>
      <c r="H70" s="4" t="s">
        <v>33</v>
      </c>
      <c r="I70" s="5">
        <f>+'Estado Apropiacion Unidad y Sub'!T216</f>
        <v>265000000</v>
      </c>
      <c r="J70" s="5">
        <f>+'Estado Apropiacion Unidad y Sub'!U216</f>
        <v>0</v>
      </c>
      <c r="K70" s="5">
        <f>+'Estado Apropiacion Unidad y Sub'!V216</f>
        <v>0</v>
      </c>
      <c r="L70" s="5">
        <f>+'Estado Apropiacion Unidad y Sub'!W216</f>
        <v>340129186.82999998</v>
      </c>
      <c r="M70" s="5">
        <f>+'Estado Apropiacion Unidad y Sub'!X216</f>
        <v>0</v>
      </c>
      <c r="N70" s="5">
        <f>+'Estado Apropiacion Unidad y Sub'!Y216</f>
        <v>605129186.83000004</v>
      </c>
      <c r="O70" s="5">
        <f>+'Estado Apropiacion Unidad y Sub'!Z216</f>
        <v>0</v>
      </c>
      <c r="P70" s="5">
        <f>+'Estado Apropiacion Unidad y Sub'!AA216</f>
        <v>605129186.83000004</v>
      </c>
      <c r="Q70" s="5">
        <f>+'Estado Apropiacion Unidad y Sub'!AB216</f>
        <v>0</v>
      </c>
      <c r="R70" s="5">
        <f>+'Estado Apropiacion Unidad y Sub'!AC216</f>
        <v>0</v>
      </c>
      <c r="S70" s="5">
        <f>+'Estado Apropiacion Unidad y Sub'!AD216</f>
        <v>0</v>
      </c>
      <c r="T70" s="5">
        <f>+'Estado Apropiacion Unidad y Sub'!AE216</f>
        <v>0</v>
      </c>
      <c r="U70" s="5">
        <f>+'Estado Apropiacion Unidad y Sub'!AF216</f>
        <v>0</v>
      </c>
      <c r="V70" s="5">
        <f>+'Estado Apropiacion Unidad y Sub'!AG216</f>
        <v>0</v>
      </c>
      <c r="W70" s="5">
        <f>+'Estado Apropiacion Unidad y Sub'!AH216</f>
        <v>0</v>
      </c>
      <c r="X70" s="5">
        <f>+'Estado Apropiacion Unidad y Sub'!AI216</f>
        <v>0</v>
      </c>
      <c r="Y70" s="5">
        <f>+'Estado Apropiacion Unidad y Sub'!AJ216</f>
        <v>0</v>
      </c>
      <c r="Z70" s="5">
        <f>+'Estado Apropiacion Unidad y Sub'!AK216</f>
        <v>0</v>
      </c>
      <c r="AA70" s="5">
        <f>+'Estado Apropiacion Unidad y Sub'!AL216</f>
        <v>0</v>
      </c>
      <c r="AB70" s="5">
        <f>+'Estado Apropiacion Unidad y Sub'!AM216</f>
        <v>0</v>
      </c>
      <c r="AC70" s="5">
        <f>+'Estado Apropiacion Unidad y Sub'!AN216</f>
        <v>0</v>
      </c>
    </row>
    <row r="71" spans="1:29" ht="15" customHeight="1" x14ac:dyDescent="0.25">
      <c r="A71" s="24" t="s">
        <v>0</v>
      </c>
      <c r="B71" s="110" t="s">
        <v>1</v>
      </c>
      <c r="C71" s="111"/>
      <c r="D71" s="24" t="s">
        <v>154</v>
      </c>
      <c r="E71" s="24" t="s">
        <v>155</v>
      </c>
      <c r="F71" s="4" t="s">
        <v>31</v>
      </c>
      <c r="G71" s="4" t="s">
        <v>32</v>
      </c>
      <c r="H71" s="4" t="s">
        <v>33</v>
      </c>
      <c r="I71" s="5">
        <f>+'Estado Apropiacion Unidad y Sub'!T219</f>
        <v>98000000</v>
      </c>
      <c r="J71" s="5">
        <f>+'Estado Apropiacion Unidad y Sub'!U219</f>
        <v>0</v>
      </c>
      <c r="K71" s="5">
        <f>+'Estado Apropiacion Unidad y Sub'!V219</f>
        <v>0</v>
      </c>
      <c r="L71" s="5">
        <f>+'Estado Apropiacion Unidad y Sub'!W219</f>
        <v>0</v>
      </c>
      <c r="M71" s="5">
        <f>+'Estado Apropiacion Unidad y Sub'!X219</f>
        <v>0</v>
      </c>
      <c r="N71" s="5">
        <f>+'Estado Apropiacion Unidad y Sub'!Y219</f>
        <v>98000000</v>
      </c>
      <c r="O71" s="5">
        <f>+'Estado Apropiacion Unidad y Sub'!Z219</f>
        <v>0</v>
      </c>
      <c r="P71" s="5">
        <f>+'Estado Apropiacion Unidad y Sub'!AA219</f>
        <v>98000000</v>
      </c>
      <c r="Q71" s="5">
        <f>+'Estado Apropiacion Unidad y Sub'!AB219</f>
        <v>0</v>
      </c>
      <c r="R71" s="5">
        <f>+'Estado Apropiacion Unidad y Sub'!AC219</f>
        <v>0</v>
      </c>
      <c r="S71" s="5">
        <f>+'Estado Apropiacion Unidad y Sub'!AD219</f>
        <v>0</v>
      </c>
      <c r="T71" s="5">
        <f>+'Estado Apropiacion Unidad y Sub'!AE219</f>
        <v>0</v>
      </c>
      <c r="U71" s="5">
        <f>+'Estado Apropiacion Unidad y Sub'!AF219</f>
        <v>0</v>
      </c>
      <c r="V71" s="5">
        <f>+'Estado Apropiacion Unidad y Sub'!AG219</f>
        <v>0</v>
      </c>
      <c r="W71" s="5">
        <f>+'Estado Apropiacion Unidad y Sub'!AH219</f>
        <v>0</v>
      </c>
      <c r="X71" s="5">
        <f>+'Estado Apropiacion Unidad y Sub'!AI219</f>
        <v>0</v>
      </c>
      <c r="Y71" s="5">
        <f>+'Estado Apropiacion Unidad y Sub'!AJ219</f>
        <v>0</v>
      </c>
      <c r="Z71" s="5">
        <f>+'Estado Apropiacion Unidad y Sub'!AK219</f>
        <v>0</v>
      </c>
      <c r="AA71" s="5">
        <f>+'Estado Apropiacion Unidad y Sub'!AL219</f>
        <v>0</v>
      </c>
      <c r="AB71" s="5">
        <f>+'Estado Apropiacion Unidad y Sub'!AM219</f>
        <v>0</v>
      </c>
      <c r="AC71" s="5">
        <f>+'Estado Apropiacion Unidad y Sub'!AN219</f>
        <v>0</v>
      </c>
    </row>
    <row r="72" spans="1:29" ht="15" customHeight="1" x14ac:dyDescent="0.25">
      <c r="A72" s="24" t="s">
        <v>0</v>
      </c>
      <c r="B72" s="110" t="s">
        <v>1</v>
      </c>
      <c r="C72" s="111"/>
      <c r="D72" s="24" t="s">
        <v>156</v>
      </c>
      <c r="E72" s="24" t="s">
        <v>157</v>
      </c>
      <c r="F72" s="4" t="s">
        <v>31</v>
      </c>
      <c r="G72" s="4" t="s">
        <v>32</v>
      </c>
      <c r="H72" s="4" t="s">
        <v>33</v>
      </c>
      <c r="I72" s="5">
        <f>+'Estado Apropiacion Unidad y Sub'!T222</f>
        <v>155000000</v>
      </c>
      <c r="J72" s="5">
        <f>+'Estado Apropiacion Unidad y Sub'!U222</f>
        <v>0</v>
      </c>
      <c r="K72" s="5">
        <f>+'Estado Apropiacion Unidad y Sub'!V222</f>
        <v>0</v>
      </c>
      <c r="L72" s="5">
        <f>+'Estado Apropiacion Unidad y Sub'!W222</f>
        <v>0</v>
      </c>
      <c r="M72" s="5">
        <f>+'Estado Apropiacion Unidad y Sub'!X222</f>
        <v>0</v>
      </c>
      <c r="N72" s="5">
        <f>+'Estado Apropiacion Unidad y Sub'!Y222</f>
        <v>155000000</v>
      </c>
      <c r="O72" s="5">
        <f>+'Estado Apropiacion Unidad y Sub'!Z222</f>
        <v>0</v>
      </c>
      <c r="P72" s="5">
        <f>+'Estado Apropiacion Unidad y Sub'!AA222</f>
        <v>155000000</v>
      </c>
      <c r="Q72" s="5">
        <f>+'Estado Apropiacion Unidad y Sub'!AB222</f>
        <v>0</v>
      </c>
      <c r="R72" s="5">
        <f>+'Estado Apropiacion Unidad y Sub'!AC222</f>
        <v>0</v>
      </c>
      <c r="S72" s="5">
        <f>+'Estado Apropiacion Unidad y Sub'!AD222</f>
        <v>0</v>
      </c>
      <c r="T72" s="5">
        <f>+'Estado Apropiacion Unidad y Sub'!AE222</f>
        <v>0</v>
      </c>
      <c r="U72" s="5">
        <f>+'Estado Apropiacion Unidad y Sub'!AF222</f>
        <v>0</v>
      </c>
      <c r="V72" s="5">
        <f>+'Estado Apropiacion Unidad y Sub'!AG222</f>
        <v>0</v>
      </c>
      <c r="W72" s="5">
        <f>+'Estado Apropiacion Unidad y Sub'!AH222</f>
        <v>0</v>
      </c>
      <c r="X72" s="5">
        <f>+'Estado Apropiacion Unidad y Sub'!AI222</f>
        <v>0</v>
      </c>
      <c r="Y72" s="5">
        <f>+'Estado Apropiacion Unidad y Sub'!AJ222</f>
        <v>0</v>
      </c>
      <c r="Z72" s="5">
        <f>+'Estado Apropiacion Unidad y Sub'!AK222</f>
        <v>0</v>
      </c>
      <c r="AA72" s="5">
        <f>+'Estado Apropiacion Unidad y Sub'!AL222</f>
        <v>0</v>
      </c>
      <c r="AB72" s="5">
        <f>+'Estado Apropiacion Unidad y Sub'!AM222</f>
        <v>0</v>
      </c>
      <c r="AC72" s="5">
        <f>+'Estado Apropiacion Unidad y Sub'!AN222</f>
        <v>0</v>
      </c>
    </row>
    <row r="73" spans="1:29" ht="15" customHeight="1" x14ac:dyDescent="0.25">
      <c r="A73" s="24" t="s">
        <v>0</v>
      </c>
      <c r="B73" s="110" t="s">
        <v>1</v>
      </c>
      <c r="C73" s="111"/>
      <c r="D73" s="24" t="s">
        <v>158</v>
      </c>
      <c r="E73" s="24" t="s">
        <v>159</v>
      </c>
      <c r="F73" s="4" t="s">
        <v>31</v>
      </c>
      <c r="G73" s="4" t="s">
        <v>32</v>
      </c>
      <c r="H73" s="4" t="s">
        <v>33</v>
      </c>
      <c r="I73" s="5">
        <f>+'Estado Apropiacion Unidad y Sub'!T225</f>
        <v>310000000</v>
      </c>
      <c r="J73" s="5">
        <f>+'Estado Apropiacion Unidad y Sub'!U225</f>
        <v>0</v>
      </c>
      <c r="K73" s="5">
        <f>+'Estado Apropiacion Unidad y Sub'!V225</f>
        <v>0</v>
      </c>
      <c r="L73" s="5">
        <f>+'Estado Apropiacion Unidad y Sub'!W225</f>
        <v>0</v>
      </c>
      <c r="M73" s="5">
        <f>+'Estado Apropiacion Unidad y Sub'!X225</f>
        <v>38060751</v>
      </c>
      <c r="N73" s="5">
        <f>+'Estado Apropiacion Unidad y Sub'!Y225</f>
        <v>271939249</v>
      </c>
      <c r="O73" s="5">
        <f>+'Estado Apropiacion Unidad y Sub'!Z225</f>
        <v>0</v>
      </c>
      <c r="P73" s="5">
        <f>+'Estado Apropiacion Unidad y Sub'!AA225</f>
        <v>271939249</v>
      </c>
      <c r="Q73" s="5">
        <f>+'Estado Apropiacion Unidad y Sub'!AB225</f>
        <v>0</v>
      </c>
      <c r="R73" s="5">
        <f>+'Estado Apropiacion Unidad y Sub'!AC225</f>
        <v>0</v>
      </c>
      <c r="S73" s="5">
        <f>+'Estado Apropiacion Unidad y Sub'!AD225</f>
        <v>0</v>
      </c>
      <c r="T73" s="5">
        <f>+'Estado Apropiacion Unidad y Sub'!AE225</f>
        <v>0</v>
      </c>
      <c r="U73" s="5">
        <f>+'Estado Apropiacion Unidad y Sub'!AF225</f>
        <v>0</v>
      </c>
      <c r="V73" s="5">
        <f>+'Estado Apropiacion Unidad y Sub'!AG225</f>
        <v>0</v>
      </c>
      <c r="W73" s="5">
        <f>+'Estado Apropiacion Unidad y Sub'!AH225</f>
        <v>0</v>
      </c>
      <c r="X73" s="5">
        <f>+'Estado Apropiacion Unidad y Sub'!AI225</f>
        <v>0</v>
      </c>
      <c r="Y73" s="5">
        <f>+'Estado Apropiacion Unidad y Sub'!AJ225</f>
        <v>0</v>
      </c>
      <c r="Z73" s="5">
        <f>+'Estado Apropiacion Unidad y Sub'!AK225</f>
        <v>0</v>
      </c>
      <c r="AA73" s="5">
        <f>+'Estado Apropiacion Unidad y Sub'!AL225</f>
        <v>0</v>
      </c>
      <c r="AB73" s="5">
        <f>+'Estado Apropiacion Unidad y Sub'!AM225</f>
        <v>0</v>
      </c>
      <c r="AC73" s="5">
        <f>+'Estado Apropiacion Unidad y Sub'!AN225</f>
        <v>0</v>
      </c>
    </row>
    <row r="74" spans="1:29" ht="15" customHeight="1" x14ac:dyDescent="0.25">
      <c r="A74" s="24" t="s">
        <v>0</v>
      </c>
      <c r="B74" s="110" t="s">
        <v>1</v>
      </c>
      <c r="C74" s="111"/>
      <c r="D74" s="24" t="s">
        <v>160</v>
      </c>
      <c r="E74" s="24" t="s">
        <v>161</v>
      </c>
      <c r="F74" s="4" t="s">
        <v>31</v>
      </c>
      <c r="G74" s="4" t="s">
        <v>32</v>
      </c>
      <c r="H74" s="4" t="s">
        <v>33</v>
      </c>
      <c r="I74" s="5">
        <f>+'Estado Apropiacion Unidad y Sub'!T228</f>
        <v>66500000</v>
      </c>
      <c r="J74" s="5">
        <f>+'Estado Apropiacion Unidad y Sub'!U228</f>
        <v>0</v>
      </c>
      <c r="K74" s="5">
        <f>+'Estado Apropiacion Unidad y Sub'!V228</f>
        <v>0</v>
      </c>
      <c r="L74" s="5">
        <f>+'Estado Apropiacion Unidad y Sub'!W228</f>
        <v>0</v>
      </c>
      <c r="M74" s="5">
        <f>+'Estado Apropiacion Unidad y Sub'!X228</f>
        <v>0</v>
      </c>
      <c r="N74" s="5">
        <f>+'Estado Apropiacion Unidad y Sub'!Y228</f>
        <v>66500000</v>
      </c>
      <c r="O74" s="5">
        <f>+'Estado Apropiacion Unidad y Sub'!Z228</f>
        <v>0</v>
      </c>
      <c r="P74" s="5">
        <f>+'Estado Apropiacion Unidad y Sub'!AA228</f>
        <v>66500000</v>
      </c>
      <c r="Q74" s="5">
        <f>+'Estado Apropiacion Unidad y Sub'!AB228</f>
        <v>0</v>
      </c>
      <c r="R74" s="5">
        <f>+'Estado Apropiacion Unidad y Sub'!AC228</f>
        <v>0</v>
      </c>
      <c r="S74" s="5">
        <f>+'Estado Apropiacion Unidad y Sub'!AD228</f>
        <v>0</v>
      </c>
      <c r="T74" s="5">
        <f>+'Estado Apropiacion Unidad y Sub'!AE228</f>
        <v>0</v>
      </c>
      <c r="U74" s="5">
        <f>+'Estado Apropiacion Unidad y Sub'!AF228</f>
        <v>0</v>
      </c>
      <c r="V74" s="5">
        <f>+'Estado Apropiacion Unidad y Sub'!AG228</f>
        <v>0</v>
      </c>
      <c r="W74" s="5">
        <f>+'Estado Apropiacion Unidad y Sub'!AH228</f>
        <v>0</v>
      </c>
      <c r="X74" s="5">
        <f>+'Estado Apropiacion Unidad y Sub'!AI228</f>
        <v>0</v>
      </c>
      <c r="Y74" s="5">
        <f>+'Estado Apropiacion Unidad y Sub'!AJ228</f>
        <v>0</v>
      </c>
      <c r="Z74" s="5">
        <f>+'Estado Apropiacion Unidad y Sub'!AK228</f>
        <v>0</v>
      </c>
      <c r="AA74" s="5">
        <f>+'Estado Apropiacion Unidad y Sub'!AL228</f>
        <v>0</v>
      </c>
      <c r="AB74" s="5">
        <f>+'Estado Apropiacion Unidad y Sub'!AM228</f>
        <v>0</v>
      </c>
      <c r="AC74" s="5">
        <f>+'Estado Apropiacion Unidad y Sub'!AN228</f>
        <v>0</v>
      </c>
    </row>
    <row r="75" spans="1:29" ht="15" customHeight="1" x14ac:dyDescent="0.25">
      <c r="A75" s="23" t="s">
        <v>0</v>
      </c>
      <c r="B75" s="100" t="s">
        <v>1</v>
      </c>
      <c r="C75" s="101"/>
      <c r="D75" s="23" t="s">
        <v>164</v>
      </c>
      <c r="E75" s="23" t="s">
        <v>165</v>
      </c>
      <c r="F75" s="9" t="s">
        <v>162</v>
      </c>
      <c r="G75" s="9" t="s">
        <v>163</v>
      </c>
      <c r="H75" s="9" t="s">
        <v>33</v>
      </c>
      <c r="I75" s="10">
        <f>+'Estado Apropiacion Unidad y Sub'!T239</f>
        <v>308500000</v>
      </c>
      <c r="J75" s="10">
        <f t="shared" ref="J75:M75" si="5">SUM(J76:J77)</f>
        <v>0</v>
      </c>
      <c r="K75" s="10">
        <f t="shared" si="5"/>
        <v>100296000</v>
      </c>
      <c r="L75" s="10">
        <f t="shared" si="5"/>
        <v>0</v>
      </c>
      <c r="M75" s="10">
        <f t="shared" si="5"/>
        <v>0</v>
      </c>
      <c r="N75" s="10">
        <f>SUM(N76:N77)</f>
        <v>208204000</v>
      </c>
      <c r="O75" s="10">
        <f>+'Estado Apropiacion Unidad y Sub'!AA145</f>
        <v>58627630</v>
      </c>
      <c r="P75" s="10">
        <f>+'Estado Apropiacion Unidad y Sub'!AB144</f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0">
        <f>+'Estado Apropiacion Unidad y Sub'!AN150</f>
        <v>0</v>
      </c>
    </row>
    <row r="76" spans="1:29" ht="15" customHeight="1" x14ac:dyDescent="0.25">
      <c r="A76" s="24" t="s">
        <v>0</v>
      </c>
      <c r="B76" s="116" t="s">
        <v>1</v>
      </c>
      <c r="C76" s="117"/>
      <c r="D76" s="24" t="s">
        <v>142</v>
      </c>
      <c r="E76" s="24" t="s">
        <v>143</v>
      </c>
      <c r="F76" s="4" t="s">
        <v>162</v>
      </c>
      <c r="G76" s="4" t="s">
        <v>163</v>
      </c>
      <c r="H76" s="4" t="s">
        <v>33</v>
      </c>
      <c r="I76" s="5">
        <f>+'Estado Apropiacion Unidad y Sub'!T231</f>
        <v>294369350</v>
      </c>
      <c r="J76" s="5">
        <f>+'Estado Apropiacion Unidad y Sub'!U231</f>
        <v>0</v>
      </c>
      <c r="K76" s="5">
        <f>+'Estado Apropiacion Unidad y Sub'!V231</f>
        <v>86165350</v>
      </c>
      <c r="L76" s="5">
        <f>+'Estado Apropiacion Unidad y Sub'!W231</f>
        <v>0</v>
      </c>
      <c r="M76" s="5">
        <f>+'Estado Apropiacion Unidad y Sub'!X231</f>
        <v>0</v>
      </c>
      <c r="N76" s="5">
        <f>+'Estado Apropiacion Unidad y Sub'!Y231</f>
        <v>208204000</v>
      </c>
      <c r="O76" s="5">
        <f>+'Estado Apropiacion Unidad y Sub'!Z231</f>
        <v>0</v>
      </c>
      <c r="P76" s="5">
        <f>+'Estado Apropiacion Unidad y Sub'!AA231</f>
        <v>208204000</v>
      </c>
      <c r="Q76" s="5">
        <f>+'Estado Apropiacion Unidad y Sub'!AB231</f>
        <v>0</v>
      </c>
      <c r="R76" s="5">
        <f>+'Estado Apropiacion Unidad y Sub'!AC231</f>
        <v>0</v>
      </c>
      <c r="S76" s="5">
        <f>+'Estado Apropiacion Unidad y Sub'!AD231</f>
        <v>0</v>
      </c>
      <c r="T76" s="5">
        <f>+'Estado Apropiacion Unidad y Sub'!AE231</f>
        <v>0</v>
      </c>
      <c r="U76" s="5">
        <f>+'Estado Apropiacion Unidad y Sub'!AF231</f>
        <v>0</v>
      </c>
      <c r="V76" s="5">
        <f>+'Estado Apropiacion Unidad y Sub'!AG231</f>
        <v>0</v>
      </c>
      <c r="W76" s="5">
        <f>+'Estado Apropiacion Unidad y Sub'!AH231</f>
        <v>0</v>
      </c>
      <c r="X76" s="5">
        <f>+'Estado Apropiacion Unidad y Sub'!AI231</f>
        <v>0</v>
      </c>
      <c r="Y76" s="5">
        <f>+'Estado Apropiacion Unidad y Sub'!AJ231</f>
        <v>0</v>
      </c>
      <c r="Z76" s="5">
        <f>+'Estado Apropiacion Unidad y Sub'!AK231</f>
        <v>0</v>
      </c>
      <c r="AA76" s="5">
        <f>+'Estado Apropiacion Unidad y Sub'!AL231</f>
        <v>0</v>
      </c>
      <c r="AB76" s="5">
        <f>+'Estado Apropiacion Unidad y Sub'!AM231</f>
        <v>0</v>
      </c>
      <c r="AC76" s="5">
        <f>+'Estado Apropiacion Unidad y Sub'!AN231</f>
        <v>0</v>
      </c>
    </row>
    <row r="77" spans="1:29" ht="15" customHeight="1" x14ac:dyDescent="0.25">
      <c r="A77" s="24" t="s">
        <v>0</v>
      </c>
      <c r="B77" s="116" t="s">
        <v>1</v>
      </c>
      <c r="C77" s="117"/>
      <c r="D77" s="24" t="s">
        <v>144</v>
      </c>
      <c r="E77" s="24" t="s">
        <v>145</v>
      </c>
      <c r="F77" s="4" t="s">
        <v>162</v>
      </c>
      <c r="G77" s="4" t="s">
        <v>163</v>
      </c>
      <c r="H77" s="4" t="s">
        <v>33</v>
      </c>
      <c r="I77" s="5">
        <f>+'Estado Apropiacion Unidad y Sub'!T234</f>
        <v>14130650</v>
      </c>
      <c r="J77" s="5">
        <f>+'Estado Apropiacion Unidad y Sub'!U234</f>
        <v>0</v>
      </c>
      <c r="K77" s="5">
        <f>+'Estado Apropiacion Unidad y Sub'!V234</f>
        <v>14130650</v>
      </c>
      <c r="L77" s="5">
        <f>+'Estado Apropiacion Unidad y Sub'!W234</f>
        <v>0</v>
      </c>
      <c r="M77" s="5">
        <f>+'Estado Apropiacion Unidad y Sub'!X234</f>
        <v>0</v>
      </c>
      <c r="N77" s="5">
        <f>+'Estado Apropiacion Unidad y Sub'!Y234</f>
        <v>0</v>
      </c>
      <c r="O77" s="5">
        <f>+'Estado Apropiacion Unidad y Sub'!Z234</f>
        <v>0</v>
      </c>
      <c r="P77" s="5">
        <f>+'Estado Apropiacion Unidad y Sub'!AA234</f>
        <v>0</v>
      </c>
      <c r="Q77" s="5">
        <f>+'Estado Apropiacion Unidad y Sub'!AB234</f>
        <v>0</v>
      </c>
      <c r="R77" s="5">
        <f>+'Estado Apropiacion Unidad y Sub'!AC234</f>
        <v>0</v>
      </c>
      <c r="S77" s="5">
        <f>+'Estado Apropiacion Unidad y Sub'!AD234</f>
        <v>0</v>
      </c>
      <c r="T77" s="5">
        <f>+'Estado Apropiacion Unidad y Sub'!AE234</f>
        <v>0</v>
      </c>
      <c r="U77" s="5">
        <f>+'Estado Apropiacion Unidad y Sub'!AF234</f>
        <v>0</v>
      </c>
      <c r="V77" s="5">
        <f>+'Estado Apropiacion Unidad y Sub'!AG234</f>
        <v>0</v>
      </c>
      <c r="W77" s="5">
        <f>+'Estado Apropiacion Unidad y Sub'!AH234</f>
        <v>0</v>
      </c>
      <c r="X77" s="5">
        <f>+'Estado Apropiacion Unidad y Sub'!AI234</f>
        <v>0</v>
      </c>
      <c r="Y77" s="5">
        <f>+'Estado Apropiacion Unidad y Sub'!AJ234</f>
        <v>0</v>
      </c>
      <c r="Z77" s="5">
        <f>+'Estado Apropiacion Unidad y Sub'!AK234</f>
        <v>0</v>
      </c>
      <c r="AA77" s="5">
        <f>+'Estado Apropiacion Unidad y Sub'!AL234</f>
        <v>0</v>
      </c>
      <c r="AB77" s="5">
        <f>+'Estado Apropiacion Unidad y Sub'!AM234</f>
        <v>0</v>
      </c>
      <c r="AC77" s="5">
        <f>+'Estado Apropiacion Unidad y Sub'!AN234</f>
        <v>0</v>
      </c>
    </row>
    <row r="78" spans="1:29" s="7" customFormat="1" ht="15" customHeight="1" x14ac:dyDescent="0.25">
      <c r="A78" s="77" t="s">
        <v>0</v>
      </c>
      <c r="B78" s="116" t="s">
        <v>255</v>
      </c>
      <c r="C78" s="117"/>
      <c r="D78" s="77" t="s">
        <v>265</v>
      </c>
      <c r="E78" s="61" t="s">
        <v>266</v>
      </c>
      <c r="F78" s="77" t="s">
        <v>162</v>
      </c>
      <c r="G78" s="77" t="s">
        <v>163</v>
      </c>
      <c r="H78" s="77" t="s">
        <v>33</v>
      </c>
      <c r="I78" s="52">
        <f>+'Estado Apropiacion Unidad y Sub'!T241</f>
        <v>0</v>
      </c>
      <c r="J78" s="52">
        <f>+'Estado Apropiacion Unidad y Sub'!U241</f>
        <v>0</v>
      </c>
      <c r="K78" s="52">
        <f>+'Estado Apropiacion Unidad y Sub'!V241</f>
        <v>0</v>
      </c>
      <c r="L78" s="52">
        <f>+'Estado Apropiacion Unidad y Sub'!W241</f>
        <v>100296000</v>
      </c>
      <c r="M78" s="52">
        <f>+'Estado Apropiacion Unidad y Sub'!X241</f>
        <v>0</v>
      </c>
      <c r="N78" s="52">
        <f>+'Estado Apropiacion Unidad y Sub'!Y241</f>
        <v>100296000</v>
      </c>
      <c r="O78" s="52">
        <f>+'Estado Apropiacion Unidad y Sub'!Z241</f>
        <v>100296000</v>
      </c>
      <c r="P78" s="52">
        <f>+'Estado Apropiacion Unidad y Sub'!AA241</f>
        <v>0</v>
      </c>
      <c r="Q78" s="52">
        <f>+'Estado Apropiacion Unidad y Sub'!AB241</f>
        <v>0</v>
      </c>
      <c r="R78" s="52">
        <f>+'Estado Apropiacion Unidad y Sub'!AC241</f>
        <v>0</v>
      </c>
      <c r="S78" s="52">
        <f>+'Estado Apropiacion Unidad y Sub'!AD241</f>
        <v>0</v>
      </c>
      <c r="T78" s="52">
        <f>+'Estado Apropiacion Unidad y Sub'!AE241</f>
        <v>0</v>
      </c>
      <c r="U78" s="52">
        <f>+'Estado Apropiacion Unidad y Sub'!AF241</f>
        <v>0</v>
      </c>
      <c r="V78" s="52">
        <f>+'Estado Apropiacion Unidad y Sub'!AG241</f>
        <v>0</v>
      </c>
      <c r="W78" s="52">
        <f>+'Estado Apropiacion Unidad y Sub'!AH241</f>
        <v>0</v>
      </c>
      <c r="X78" s="52">
        <f>+'Estado Apropiacion Unidad y Sub'!AI241</f>
        <v>0</v>
      </c>
      <c r="Y78" s="52">
        <f>+'Estado Apropiacion Unidad y Sub'!AJ241</f>
        <v>0</v>
      </c>
      <c r="Z78" s="52">
        <f>+'Estado Apropiacion Unidad y Sub'!AK241</f>
        <v>0</v>
      </c>
      <c r="AA78" s="52">
        <f>+'Estado Apropiacion Unidad y Sub'!AL241</f>
        <v>0</v>
      </c>
      <c r="AB78" s="52">
        <f>+'Estado Apropiacion Unidad y Sub'!AM241</f>
        <v>0</v>
      </c>
      <c r="AC78" s="52">
        <f>+'Estado Apropiacion Unidad y Sub'!AN241</f>
        <v>0</v>
      </c>
    </row>
    <row r="79" spans="1:29" s="7" customFormat="1" ht="15" customHeight="1" x14ac:dyDescent="0.25">
      <c r="A79" s="77" t="s">
        <v>0</v>
      </c>
      <c r="B79" s="116" t="s">
        <v>255</v>
      </c>
      <c r="C79" s="117"/>
      <c r="D79" s="77" t="s">
        <v>267</v>
      </c>
      <c r="E79" s="80" t="s">
        <v>268</v>
      </c>
      <c r="F79" s="77" t="s">
        <v>162</v>
      </c>
      <c r="G79" s="77" t="s">
        <v>163</v>
      </c>
      <c r="H79" s="77" t="s">
        <v>33</v>
      </c>
      <c r="I79" s="52">
        <f>+'Estado Apropiacion Unidad y Sub'!T242</f>
        <v>100296000</v>
      </c>
      <c r="J79" s="52">
        <f>+'Estado Apropiacion Unidad y Sub'!U242</f>
        <v>0</v>
      </c>
      <c r="K79" s="52">
        <f>+'Estado Apropiacion Unidad y Sub'!V242</f>
        <v>0</v>
      </c>
      <c r="L79" s="52">
        <f>+'Estado Apropiacion Unidad y Sub'!W242</f>
        <v>0</v>
      </c>
      <c r="M79" s="52">
        <f>+'Estado Apropiacion Unidad y Sub'!X242</f>
        <v>0</v>
      </c>
      <c r="N79" s="52">
        <f>+'Estado Apropiacion Unidad y Sub'!Y242</f>
        <v>100296000</v>
      </c>
      <c r="O79" s="52">
        <f>+'Estado Apropiacion Unidad y Sub'!Z242</f>
        <v>0</v>
      </c>
      <c r="P79" s="52">
        <f>+'Estado Apropiacion Unidad y Sub'!AA242</f>
        <v>100296000</v>
      </c>
      <c r="Q79" s="52">
        <f>+'Estado Apropiacion Unidad y Sub'!AB242</f>
        <v>0</v>
      </c>
      <c r="R79" s="52">
        <f>+'Estado Apropiacion Unidad y Sub'!AC242</f>
        <v>0</v>
      </c>
      <c r="S79" s="52">
        <f>+'Estado Apropiacion Unidad y Sub'!AD242</f>
        <v>0</v>
      </c>
      <c r="T79" s="52">
        <f>+'Estado Apropiacion Unidad y Sub'!AE242</f>
        <v>0</v>
      </c>
      <c r="U79" s="52">
        <f>+'Estado Apropiacion Unidad y Sub'!AF242</f>
        <v>0</v>
      </c>
      <c r="V79" s="52">
        <f>+'Estado Apropiacion Unidad y Sub'!AG242</f>
        <v>0</v>
      </c>
      <c r="W79" s="52">
        <f>+'Estado Apropiacion Unidad y Sub'!AH242</f>
        <v>0</v>
      </c>
      <c r="X79" s="52">
        <f>+'Estado Apropiacion Unidad y Sub'!AI242</f>
        <v>0</v>
      </c>
      <c r="Y79" s="52">
        <f>+'Estado Apropiacion Unidad y Sub'!AJ242</f>
        <v>0</v>
      </c>
      <c r="Z79" s="52">
        <f>+'Estado Apropiacion Unidad y Sub'!AK242</f>
        <v>0</v>
      </c>
      <c r="AA79" s="52">
        <f>+'Estado Apropiacion Unidad y Sub'!AL242</f>
        <v>0</v>
      </c>
      <c r="AB79" s="52">
        <f>+'Estado Apropiacion Unidad y Sub'!AM242</f>
        <v>0</v>
      </c>
      <c r="AC79" s="52">
        <f>+'Estado Apropiacion Unidad y Sub'!AN242</f>
        <v>0</v>
      </c>
    </row>
    <row r="80" spans="1:29" ht="15" customHeight="1" x14ac:dyDescent="0.25">
      <c r="A80" s="23" t="s">
        <v>0</v>
      </c>
      <c r="B80" s="100" t="s">
        <v>1</v>
      </c>
      <c r="C80" s="101"/>
      <c r="D80" s="23" t="s">
        <v>166</v>
      </c>
      <c r="E80" s="23" t="s">
        <v>167</v>
      </c>
      <c r="F80" s="9" t="s">
        <v>31</v>
      </c>
      <c r="G80" s="9" t="s">
        <v>32</v>
      </c>
      <c r="H80" s="9" t="s">
        <v>33</v>
      </c>
      <c r="I80" s="10">
        <f>+'Estado Apropiacion Unidad y Sub'!T245</f>
        <v>716799305</v>
      </c>
      <c r="J80" s="10">
        <f>+'Estado Apropiacion Unidad y Sub'!U245</f>
        <v>0</v>
      </c>
      <c r="K80" s="10">
        <f>+'Estado Apropiacion Unidad y Sub'!V245</f>
        <v>0</v>
      </c>
      <c r="L80" s="10">
        <f>+'Estado Apropiacion Unidad y Sub'!W245</f>
        <v>0</v>
      </c>
      <c r="M80" s="10">
        <f>+'Estado Apropiacion Unidad y Sub'!X245</f>
        <v>716799305</v>
      </c>
      <c r="N80" s="10">
        <f>+'Estado Apropiacion Unidad y Sub'!Y245</f>
        <v>0</v>
      </c>
      <c r="O80" s="10">
        <f>+'Estado Apropiacion Unidad y Sub'!Z245</f>
        <v>0</v>
      </c>
      <c r="P80" s="10">
        <f>+'Estado Apropiacion Unidad y Sub'!AA245</f>
        <v>716799305</v>
      </c>
      <c r="Q80" s="10">
        <f>+'Estado Apropiacion Unidad y Sub'!AB245</f>
        <v>0</v>
      </c>
      <c r="R80" s="10">
        <f>+'Estado Apropiacion Unidad y Sub'!AC245</f>
        <v>0</v>
      </c>
      <c r="S80" s="10">
        <f>+'Estado Apropiacion Unidad y Sub'!AD245</f>
        <v>0</v>
      </c>
      <c r="T80" s="10">
        <f>+'Estado Apropiacion Unidad y Sub'!AE245</f>
        <v>0</v>
      </c>
      <c r="U80" s="10">
        <f>+'Estado Apropiacion Unidad y Sub'!AF245</f>
        <v>0</v>
      </c>
      <c r="V80" s="10">
        <f>+'Estado Apropiacion Unidad y Sub'!AG245</f>
        <v>0</v>
      </c>
      <c r="W80" s="10">
        <f>+'Estado Apropiacion Unidad y Sub'!AH245</f>
        <v>0</v>
      </c>
      <c r="X80" s="10">
        <f>+'Estado Apropiacion Unidad y Sub'!AI245</f>
        <v>0</v>
      </c>
      <c r="Y80" s="10">
        <f>+'Estado Apropiacion Unidad y Sub'!AJ245</f>
        <v>0</v>
      </c>
      <c r="Z80" s="10">
        <f>+'Estado Apropiacion Unidad y Sub'!AK245</f>
        <v>0</v>
      </c>
      <c r="AA80" s="10">
        <f>+'Estado Apropiacion Unidad y Sub'!AL245</f>
        <v>716799305</v>
      </c>
      <c r="AB80" s="10">
        <f>+'Estado Apropiacion Unidad y Sub'!AM245</f>
        <v>0</v>
      </c>
      <c r="AC80" s="10">
        <f>+'Estado Apropiacion Unidad y Sub'!AN245</f>
        <v>0</v>
      </c>
    </row>
    <row r="81" spans="1:29" s="132" customFormat="1" ht="15" customHeight="1" x14ac:dyDescent="0.25">
      <c r="A81" s="127" t="s">
        <v>0</v>
      </c>
      <c r="B81" s="128" t="s">
        <v>1</v>
      </c>
      <c r="C81" s="129"/>
      <c r="D81" s="127" t="s">
        <v>166</v>
      </c>
      <c r="E81" s="127" t="s">
        <v>167</v>
      </c>
      <c r="F81" s="130" t="s">
        <v>168</v>
      </c>
      <c r="G81" s="130" t="s">
        <v>32</v>
      </c>
      <c r="H81" s="130" t="s">
        <v>33</v>
      </c>
      <c r="I81" s="131">
        <f>+'Estado Apropiacion Unidad y Sub'!T249</f>
        <v>1280000000</v>
      </c>
      <c r="J81" s="131">
        <f>+'Estado Apropiacion Unidad y Sub'!U249</f>
        <v>0</v>
      </c>
      <c r="K81" s="131">
        <f>+'Estado Apropiacion Unidad y Sub'!V249</f>
        <v>0</v>
      </c>
      <c r="L81" s="131">
        <f>+'Estado Apropiacion Unidad y Sub'!W249</f>
        <v>0</v>
      </c>
      <c r="M81" s="131">
        <f>+'Estado Apropiacion Unidad y Sub'!X249</f>
        <v>0</v>
      </c>
      <c r="N81" s="131">
        <f>+'Estado Apropiacion Unidad y Sub'!Y249</f>
        <v>1280000000</v>
      </c>
      <c r="O81" s="131">
        <f>+'Estado Apropiacion Unidad y Sub'!Z249</f>
        <v>0</v>
      </c>
      <c r="P81" s="131">
        <f>+'Estado Apropiacion Unidad y Sub'!AA249</f>
        <v>386545831</v>
      </c>
      <c r="Q81" s="131">
        <f>+'Estado Apropiacion Unidad y Sub'!AB249</f>
        <v>893454169</v>
      </c>
      <c r="R81" s="131">
        <f>+'Estado Apropiacion Unidad y Sub'!AC249</f>
        <v>0</v>
      </c>
      <c r="S81" s="131">
        <f>+'Estado Apropiacion Unidad y Sub'!AD249</f>
        <v>0</v>
      </c>
      <c r="T81" s="131">
        <f>+'Estado Apropiacion Unidad y Sub'!AE249</f>
        <v>0</v>
      </c>
      <c r="U81" s="131">
        <f>+'Estado Apropiacion Unidad y Sub'!AF249</f>
        <v>893454169</v>
      </c>
      <c r="V81" s="131">
        <f>+'Estado Apropiacion Unidad y Sub'!AG249</f>
        <v>0</v>
      </c>
      <c r="W81" s="131">
        <f>+'Estado Apropiacion Unidad y Sub'!AH249</f>
        <v>0</v>
      </c>
      <c r="X81" s="131">
        <f>+'Estado Apropiacion Unidad y Sub'!AI249</f>
        <v>0</v>
      </c>
      <c r="Y81" s="131">
        <f>+'Estado Apropiacion Unidad y Sub'!AJ249</f>
        <v>0</v>
      </c>
      <c r="Z81" s="131">
        <f>+'Estado Apropiacion Unidad y Sub'!AK249</f>
        <v>0</v>
      </c>
      <c r="AA81" s="131">
        <f>+'Estado Apropiacion Unidad y Sub'!AL249</f>
        <v>0</v>
      </c>
      <c r="AB81" s="131">
        <f>+'Estado Apropiacion Unidad y Sub'!AM249</f>
        <v>0</v>
      </c>
      <c r="AC81" s="131">
        <f>+'Estado Apropiacion Unidad y Sub'!AN249</f>
        <v>0</v>
      </c>
    </row>
    <row r="82" spans="1:29" ht="15" customHeight="1" x14ac:dyDescent="0.25">
      <c r="A82" s="23" t="s">
        <v>0</v>
      </c>
      <c r="B82" s="100" t="s">
        <v>1</v>
      </c>
      <c r="C82" s="101"/>
      <c r="D82" s="23" t="s">
        <v>169</v>
      </c>
      <c r="E82" s="25" t="s">
        <v>170</v>
      </c>
      <c r="F82" s="9" t="s">
        <v>31</v>
      </c>
      <c r="G82" s="9" t="s">
        <v>32</v>
      </c>
      <c r="H82" s="9" t="s">
        <v>33</v>
      </c>
      <c r="I82" s="10">
        <f>+'Estado Apropiacion Unidad y Sub'!T251</f>
        <v>146125000</v>
      </c>
      <c r="J82" s="10">
        <f>+'Estado Apropiacion Unidad y Sub'!U251</f>
        <v>0</v>
      </c>
      <c r="K82" s="10">
        <f>+'Estado Apropiacion Unidad y Sub'!V251</f>
        <v>0</v>
      </c>
      <c r="L82" s="10">
        <f>+'Estado Apropiacion Unidad y Sub'!W251</f>
        <v>0</v>
      </c>
      <c r="M82" s="10">
        <f>+'Estado Apropiacion Unidad y Sub'!X251</f>
        <v>0</v>
      </c>
      <c r="N82" s="10">
        <f>+'Estado Apropiacion Unidad y Sub'!Y251</f>
        <v>146125000</v>
      </c>
      <c r="O82" s="10">
        <f>+'Estado Apropiacion Unidad y Sub'!Z251</f>
        <v>146125000</v>
      </c>
      <c r="P82" s="10">
        <f>+'Estado Apropiacion Unidad y Sub'!AA251</f>
        <v>0</v>
      </c>
      <c r="Q82" s="10">
        <f>+'Estado Apropiacion Unidad y Sub'!AB251</f>
        <v>0</v>
      </c>
      <c r="R82" s="10">
        <f>+'Estado Apropiacion Unidad y Sub'!AC251</f>
        <v>0</v>
      </c>
      <c r="S82" s="10">
        <f>+'Estado Apropiacion Unidad y Sub'!AD251</f>
        <v>0</v>
      </c>
      <c r="T82" s="10">
        <f>+'Estado Apropiacion Unidad y Sub'!AE251</f>
        <v>0</v>
      </c>
      <c r="U82" s="10">
        <f>+'Estado Apropiacion Unidad y Sub'!AF251</f>
        <v>0</v>
      </c>
      <c r="V82" s="10">
        <f>+'Estado Apropiacion Unidad y Sub'!AG251</f>
        <v>0</v>
      </c>
      <c r="W82" s="10">
        <f>+'Estado Apropiacion Unidad y Sub'!AH251</f>
        <v>0</v>
      </c>
      <c r="X82" s="10">
        <f>+'Estado Apropiacion Unidad y Sub'!AI251</f>
        <v>0</v>
      </c>
      <c r="Y82" s="10">
        <f>+'Estado Apropiacion Unidad y Sub'!AJ251</f>
        <v>0</v>
      </c>
      <c r="Z82" s="10">
        <f>+'Estado Apropiacion Unidad y Sub'!AK251</f>
        <v>0</v>
      </c>
      <c r="AA82" s="10">
        <f>+'Estado Apropiacion Unidad y Sub'!AL251</f>
        <v>0</v>
      </c>
      <c r="AB82" s="10">
        <f>+'Estado Apropiacion Unidad y Sub'!AM251</f>
        <v>0</v>
      </c>
      <c r="AC82" s="10">
        <f>+'Estado Apropiacion Unidad y Sub'!AN251</f>
        <v>0</v>
      </c>
    </row>
    <row r="83" spans="1:29" ht="15" customHeight="1" x14ac:dyDescent="0.25">
      <c r="A83" s="24" t="s">
        <v>0</v>
      </c>
      <c r="B83" s="110" t="s">
        <v>1</v>
      </c>
      <c r="C83" s="111"/>
      <c r="D83" s="24" t="s">
        <v>171</v>
      </c>
      <c r="E83" s="24" t="s">
        <v>172</v>
      </c>
      <c r="F83" s="4" t="s">
        <v>31</v>
      </c>
      <c r="G83" s="4" t="s">
        <v>32</v>
      </c>
      <c r="H83" s="4" t="s">
        <v>33</v>
      </c>
      <c r="I83" s="5">
        <f>+'Estado Apropiacion Unidad y Sub'!T252</f>
        <v>141872434.84</v>
      </c>
      <c r="J83" s="5">
        <f>+'Estado Apropiacion Unidad y Sub'!U252</f>
        <v>0</v>
      </c>
      <c r="K83" s="5">
        <f>+'Estado Apropiacion Unidad y Sub'!V252</f>
        <v>0</v>
      </c>
      <c r="L83" s="5">
        <f>+'Estado Apropiacion Unidad y Sub'!W252</f>
        <v>0</v>
      </c>
      <c r="M83" s="5">
        <f>+'Estado Apropiacion Unidad y Sub'!X252</f>
        <v>35000000</v>
      </c>
      <c r="N83" s="5">
        <f>+'Estado Apropiacion Unidad y Sub'!Y252</f>
        <v>106872434.84</v>
      </c>
      <c r="O83" s="5">
        <f>+'Estado Apropiacion Unidad y Sub'!Z252</f>
        <v>0</v>
      </c>
      <c r="P83" s="5">
        <f>+'Estado Apropiacion Unidad y Sub'!AA252</f>
        <v>106872434.84</v>
      </c>
      <c r="Q83" s="5">
        <f>+'Estado Apropiacion Unidad y Sub'!AB252</f>
        <v>0</v>
      </c>
      <c r="R83" s="5">
        <f>+'Estado Apropiacion Unidad y Sub'!AC252</f>
        <v>0</v>
      </c>
      <c r="S83" s="5">
        <f>+'Estado Apropiacion Unidad y Sub'!AD252</f>
        <v>0</v>
      </c>
      <c r="T83" s="5">
        <f>+'Estado Apropiacion Unidad y Sub'!AE252</f>
        <v>0</v>
      </c>
      <c r="U83" s="5">
        <f>+'Estado Apropiacion Unidad y Sub'!AF252</f>
        <v>0</v>
      </c>
      <c r="V83" s="5">
        <f>+'Estado Apropiacion Unidad y Sub'!AG252</f>
        <v>0</v>
      </c>
      <c r="W83" s="5">
        <f>+'Estado Apropiacion Unidad y Sub'!AH252</f>
        <v>0</v>
      </c>
      <c r="X83" s="5">
        <f>+'Estado Apropiacion Unidad y Sub'!AI252</f>
        <v>0</v>
      </c>
      <c r="Y83" s="5">
        <f>+'Estado Apropiacion Unidad y Sub'!AJ252</f>
        <v>0</v>
      </c>
      <c r="Z83" s="5">
        <f>+'Estado Apropiacion Unidad y Sub'!AK252</f>
        <v>0</v>
      </c>
      <c r="AA83" s="5">
        <f>+'Estado Apropiacion Unidad y Sub'!AL252</f>
        <v>0</v>
      </c>
      <c r="AB83" s="5">
        <f>+'Estado Apropiacion Unidad y Sub'!AM252</f>
        <v>0</v>
      </c>
      <c r="AC83" s="5">
        <f>+'Estado Apropiacion Unidad y Sub'!AN252</f>
        <v>0</v>
      </c>
    </row>
    <row r="84" spans="1:29" ht="15" customHeight="1" x14ac:dyDescent="0.25">
      <c r="A84" s="24" t="s">
        <v>0</v>
      </c>
      <c r="B84" s="110" t="s">
        <v>1</v>
      </c>
      <c r="C84" s="111"/>
      <c r="D84" s="24" t="s">
        <v>173</v>
      </c>
      <c r="E84" s="24" t="s">
        <v>174</v>
      </c>
      <c r="F84" s="4" t="s">
        <v>31</v>
      </c>
      <c r="G84" s="4" t="s">
        <v>32</v>
      </c>
      <c r="H84" s="4" t="s">
        <v>33</v>
      </c>
      <c r="I84" s="5">
        <f>+'Estado Apropiacion Unidad y Sub'!T255</f>
        <v>4252565.16</v>
      </c>
      <c r="J84" s="5">
        <f>+'Estado Apropiacion Unidad y Sub'!U255</f>
        <v>0</v>
      </c>
      <c r="K84" s="5">
        <f>+'Estado Apropiacion Unidad y Sub'!V255</f>
        <v>0</v>
      </c>
      <c r="L84" s="5">
        <f>+'Estado Apropiacion Unidad y Sub'!W255</f>
        <v>35000000</v>
      </c>
      <c r="M84" s="5">
        <f>+'Estado Apropiacion Unidad y Sub'!X255</f>
        <v>0</v>
      </c>
      <c r="N84" s="5">
        <f>+'Estado Apropiacion Unidad y Sub'!Y255</f>
        <v>39252565.159999996</v>
      </c>
      <c r="O84" s="5">
        <f>+'Estado Apropiacion Unidad y Sub'!Z255</f>
        <v>0</v>
      </c>
      <c r="P84" s="5">
        <f>+'Estado Apropiacion Unidad y Sub'!AA255</f>
        <v>39252565.159999996</v>
      </c>
      <c r="Q84" s="5">
        <f>+'Estado Apropiacion Unidad y Sub'!AB255</f>
        <v>0</v>
      </c>
      <c r="R84" s="5">
        <f>+'Estado Apropiacion Unidad y Sub'!AC255</f>
        <v>0</v>
      </c>
      <c r="S84" s="5">
        <f>+'Estado Apropiacion Unidad y Sub'!AD255</f>
        <v>0</v>
      </c>
      <c r="T84" s="5">
        <f>+'Estado Apropiacion Unidad y Sub'!AE255</f>
        <v>0</v>
      </c>
      <c r="U84" s="5">
        <f>+'Estado Apropiacion Unidad y Sub'!AF255</f>
        <v>0</v>
      </c>
      <c r="V84" s="5">
        <f>+'Estado Apropiacion Unidad y Sub'!AG255</f>
        <v>0</v>
      </c>
      <c r="W84" s="5">
        <f>+'Estado Apropiacion Unidad y Sub'!AH255</f>
        <v>0</v>
      </c>
      <c r="X84" s="5">
        <f>+'Estado Apropiacion Unidad y Sub'!AI255</f>
        <v>0</v>
      </c>
      <c r="Y84" s="5">
        <f>+'Estado Apropiacion Unidad y Sub'!AJ255</f>
        <v>0</v>
      </c>
      <c r="Z84" s="5">
        <f>+'Estado Apropiacion Unidad y Sub'!AK255</f>
        <v>0</v>
      </c>
      <c r="AA84" s="5">
        <f>+'Estado Apropiacion Unidad y Sub'!AL255</f>
        <v>0</v>
      </c>
      <c r="AB84" s="5">
        <f>+'Estado Apropiacion Unidad y Sub'!AM255</f>
        <v>0</v>
      </c>
      <c r="AC84" s="5">
        <f>+'Estado Apropiacion Unidad y Sub'!AN255</f>
        <v>0</v>
      </c>
    </row>
    <row r="85" spans="1:29" ht="15" customHeight="1" x14ac:dyDescent="0.25">
      <c r="A85" s="23" t="s">
        <v>0</v>
      </c>
      <c r="B85" s="100" t="s">
        <v>1</v>
      </c>
      <c r="C85" s="101"/>
      <c r="D85" s="23" t="s">
        <v>175</v>
      </c>
      <c r="E85" s="23" t="s">
        <v>176</v>
      </c>
      <c r="F85" s="9" t="s">
        <v>31</v>
      </c>
      <c r="G85" s="9" t="s">
        <v>32</v>
      </c>
      <c r="H85" s="9" t="s">
        <v>33</v>
      </c>
      <c r="I85" s="10">
        <f>+'Estado Apropiacion Unidad y Sub'!T258</f>
        <v>210738000</v>
      </c>
      <c r="J85" s="10">
        <f>+'Estado Apropiacion Unidad y Sub'!U165</f>
        <v>0</v>
      </c>
      <c r="K85" s="11">
        <v>0</v>
      </c>
      <c r="L85" s="11">
        <v>0</v>
      </c>
      <c r="M85" s="11">
        <v>0</v>
      </c>
      <c r="N85" s="10">
        <v>210738000</v>
      </c>
      <c r="O85" s="11">
        <v>0</v>
      </c>
      <c r="P85" s="10">
        <v>210738000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</row>
    <row r="86" spans="1:29" ht="15" customHeight="1" x14ac:dyDescent="0.25">
      <c r="A86" s="23" t="s">
        <v>0</v>
      </c>
      <c r="B86" s="100" t="s">
        <v>1</v>
      </c>
      <c r="C86" s="101"/>
      <c r="D86" s="23" t="s">
        <v>181</v>
      </c>
      <c r="E86" s="23" t="s">
        <v>182</v>
      </c>
      <c r="F86" s="9" t="s">
        <v>31</v>
      </c>
      <c r="G86" s="9" t="s">
        <v>32</v>
      </c>
      <c r="H86" s="9" t="s">
        <v>33</v>
      </c>
      <c r="I86" s="10">
        <f>+'Estado Apropiacion Unidad y Sub'!T270</f>
        <v>400000000</v>
      </c>
      <c r="J86" s="10">
        <f t="shared" ref="J86:M86" si="6">SUM(J87:J89)</f>
        <v>0</v>
      </c>
      <c r="K86" s="10">
        <f t="shared" si="6"/>
        <v>69484368</v>
      </c>
      <c r="L86" s="10">
        <f t="shared" si="6"/>
        <v>20000000</v>
      </c>
      <c r="M86" s="10">
        <f t="shared" si="6"/>
        <v>20000000</v>
      </c>
      <c r="N86" s="10">
        <f>SUM(N87:N89)</f>
        <v>330515632</v>
      </c>
      <c r="O86" s="10">
        <v>400000000</v>
      </c>
      <c r="P86" s="10">
        <f>SUM(P87:P89)</f>
        <v>330515632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0">
        <f>+'Estado Apropiacion Unidad y Sub'!AN167</f>
        <v>0</v>
      </c>
    </row>
    <row r="87" spans="1:29" ht="15" customHeight="1" x14ac:dyDescent="0.25">
      <c r="A87" s="24" t="s">
        <v>0</v>
      </c>
      <c r="B87" s="110" t="s">
        <v>1</v>
      </c>
      <c r="C87" s="111"/>
      <c r="D87" s="24" t="s">
        <v>177</v>
      </c>
      <c r="E87" s="24" t="s">
        <v>178</v>
      </c>
      <c r="F87" s="4" t="s">
        <v>31</v>
      </c>
      <c r="G87" s="4" t="s">
        <v>32</v>
      </c>
      <c r="H87" s="4" t="s">
        <v>33</v>
      </c>
      <c r="I87" s="5">
        <f>+'Estado Apropiacion Unidad y Sub'!T261</f>
        <v>399000000</v>
      </c>
      <c r="J87" s="5">
        <f>+'Estado Apropiacion Unidad y Sub'!U261</f>
        <v>0</v>
      </c>
      <c r="K87" s="5">
        <f>+'Estado Apropiacion Unidad y Sub'!V261</f>
        <v>69484368</v>
      </c>
      <c r="L87" s="5">
        <f>+'Estado Apropiacion Unidad y Sub'!W261</f>
        <v>0</v>
      </c>
      <c r="M87" s="5">
        <f>+'Estado Apropiacion Unidad y Sub'!X261</f>
        <v>20000000</v>
      </c>
      <c r="N87" s="5">
        <f>+'Estado Apropiacion Unidad y Sub'!Y261</f>
        <v>309515632</v>
      </c>
      <c r="O87" s="5">
        <f>+'Estado Apropiacion Unidad y Sub'!Z261</f>
        <v>0</v>
      </c>
      <c r="P87" s="5">
        <f>+'Estado Apropiacion Unidad y Sub'!AA261</f>
        <v>309515632</v>
      </c>
      <c r="Q87" s="5">
        <f>+'Estado Apropiacion Unidad y Sub'!AB261</f>
        <v>0</v>
      </c>
      <c r="R87" s="5">
        <f>+'Estado Apropiacion Unidad y Sub'!AC261</f>
        <v>0</v>
      </c>
      <c r="S87" s="5">
        <f>+'Estado Apropiacion Unidad y Sub'!AD261</f>
        <v>0</v>
      </c>
      <c r="T87" s="5">
        <f>+'Estado Apropiacion Unidad y Sub'!AE261</f>
        <v>0</v>
      </c>
      <c r="U87" s="5">
        <f>+'Estado Apropiacion Unidad y Sub'!AF261</f>
        <v>0</v>
      </c>
      <c r="V87" s="5">
        <f>+'Estado Apropiacion Unidad y Sub'!AG261</f>
        <v>0</v>
      </c>
      <c r="W87" s="5">
        <f>+'Estado Apropiacion Unidad y Sub'!AH261</f>
        <v>0</v>
      </c>
      <c r="X87" s="5">
        <f>+'Estado Apropiacion Unidad y Sub'!AI261</f>
        <v>0</v>
      </c>
      <c r="Y87" s="5">
        <f>+'Estado Apropiacion Unidad y Sub'!AJ261</f>
        <v>0</v>
      </c>
      <c r="Z87" s="5">
        <f>+'Estado Apropiacion Unidad y Sub'!AK261</f>
        <v>0</v>
      </c>
      <c r="AA87" s="5">
        <f>+'Estado Apropiacion Unidad y Sub'!AL261</f>
        <v>0</v>
      </c>
      <c r="AB87" s="5">
        <f>+'Estado Apropiacion Unidad y Sub'!AM261</f>
        <v>0</v>
      </c>
      <c r="AC87" s="5">
        <f>+'Estado Apropiacion Unidad y Sub'!AN261</f>
        <v>0</v>
      </c>
    </row>
    <row r="88" spans="1:29" s="7" customFormat="1" ht="15" customHeight="1" x14ac:dyDescent="0.25">
      <c r="A88" s="59" t="s">
        <v>0</v>
      </c>
      <c r="B88" s="110" t="s">
        <v>1</v>
      </c>
      <c r="C88" s="111"/>
      <c r="D88" s="59" t="s">
        <v>256</v>
      </c>
      <c r="E88" s="59" t="s">
        <v>257</v>
      </c>
      <c r="F88" s="4" t="s">
        <v>31</v>
      </c>
      <c r="G88" s="4" t="s">
        <v>32</v>
      </c>
      <c r="H88" s="4" t="s">
        <v>33</v>
      </c>
      <c r="I88" s="5">
        <f>+'Estado Apropiacion Unidad y Sub'!T264</f>
        <v>0</v>
      </c>
      <c r="J88" s="5">
        <f>+'Estado Apropiacion Unidad y Sub'!U264</f>
        <v>0</v>
      </c>
      <c r="K88" s="5">
        <f>+'Estado Apropiacion Unidad y Sub'!V264</f>
        <v>0</v>
      </c>
      <c r="L88" s="5">
        <f>+'Estado Apropiacion Unidad y Sub'!W264</f>
        <v>20000000</v>
      </c>
      <c r="M88" s="5">
        <f>+'Estado Apropiacion Unidad y Sub'!X264</f>
        <v>0</v>
      </c>
      <c r="N88" s="5">
        <f>+'Estado Apropiacion Unidad y Sub'!Y264</f>
        <v>20000000</v>
      </c>
      <c r="O88" s="5">
        <f>+'Estado Apropiacion Unidad y Sub'!Z264</f>
        <v>0</v>
      </c>
      <c r="P88" s="5">
        <f>+'Estado Apropiacion Unidad y Sub'!AA264</f>
        <v>20000000</v>
      </c>
      <c r="Q88" s="5">
        <f>+'Estado Apropiacion Unidad y Sub'!AB264</f>
        <v>0</v>
      </c>
      <c r="R88" s="5">
        <f>+'Estado Apropiacion Unidad y Sub'!AC264</f>
        <v>0</v>
      </c>
      <c r="S88" s="5">
        <f>+'Estado Apropiacion Unidad y Sub'!AD264</f>
        <v>0</v>
      </c>
      <c r="T88" s="5">
        <f>+'Estado Apropiacion Unidad y Sub'!AE264</f>
        <v>0</v>
      </c>
      <c r="U88" s="5">
        <f>+'Estado Apropiacion Unidad y Sub'!AF264</f>
        <v>0</v>
      </c>
      <c r="V88" s="5">
        <f>+'Estado Apropiacion Unidad y Sub'!AG264</f>
        <v>0</v>
      </c>
      <c r="W88" s="5">
        <f>+'Estado Apropiacion Unidad y Sub'!AH264</f>
        <v>0</v>
      </c>
      <c r="X88" s="5">
        <f>+'Estado Apropiacion Unidad y Sub'!AI264</f>
        <v>0</v>
      </c>
      <c r="Y88" s="5">
        <f>+'Estado Apropiacion Unidad y Sub'!AJ264</f>
        <v>0</v>
      </c>
      <c r="Z88" s="5">
        <f>+'Estado Apropiacion Unidad y Sub'!AK264</f>
        <v>0</v>
      </c>
      <c r="AA88" s="5">
        <f>+'Estado Apropiacion Unidad y Sub'!AL264</f>
        <v>0</v>
      </c>
      <c r="AB88" s="5">
        <f>+'Estado Apropiacion Unidad y Sub'!AM264</f>
        <v>0</v>
      </c>
      <c r="AC88" s="5">
        <f>+'Estado Apropiacion Unidad y Sub'!AN264</f>
        <v>0</v>
      </c>
    </row>
    <row r="89" spans="1:29" ht="15" customHeight="1" x14ac:dyDescent="0.25">
      <c r="A89" s="24" t="s">
        <v>0</v>
      </c>
      <c r="B89" s="110" t="s">
        <v>1</v>
      </c>
      <c r="C89" s="111"/>
      <c r="D89" s="24" t="s">
        <v>179</v>
      </c>
      <c r="E89" s="24" t="s">
        <v>180</v>
      </c>
      <c r="F89" s="4" t="s">
        <v>31</v>
      </c>
      <c r="G89" s="4" t="s">
        <v>32</v>
      </c>
      <c r="H89" s="4" t="s">
        <v>33</v>
      </c>
      <c r="I89" s="5">
        <f>+'Estado Apropiacion Unidad y Sub'!T267</f>
        <v>1000000</v>
      </c>
      <c r="J89" s="5">
        <f>+'Estado Apropiacion Unidad y Sub'!U267</f>
        <v>0</v>
      </c>
      <c r="K89" s="5">
        <f>+'Estado Apropiacion Unidad y Sub'!V267</f>
        <v>0</v>
      </c>
      <c r="L89" s="5">
        <f>+'Estado Apropiacion Unidad y Sub'!W267</f>
        <v>0</v>
      </c>
      <c r="M89" s="5">
        <f>+'Estado Apropiacion Unidad y Sub'!X267</f>
        <v>0</v>
      </c>
      <c r="N89" s="5">
        <f>+'Estado Apropiacion Unidad y Sub'!Y267</f>
        <v>1000000</v>
      </c>
      <c r="O89" s="5">
        <f>+'Estado Apropiacion Unidad y Sub'!Z267</f>
        <v>0</v>
      </c>
      <c r="P89" s="5">
        <f>+'Estado Apropiacion Unidad y Sub'!AA267</f>
        <v>1000000</v>
      </c>
      <c r="Q89" s="5">
        <f>+'Estado Apropiacion Unidad y Sub'!AB267</f>
        <v>0</v>
      </c>
      <c r="R89" s="5">
        <f>+'Estado Apropiacion Unidad y Sub'!AC267</f>
        <v>0</v>
      </c>
      <c r="S89" s="5">
        <f>+'Estado Apropiacion Unidad y Sub'!AD267</f>
        <v>0</v>
      </c>
      <c r="T89" s="5">
        <f>+'Estado Apropiacion Unidad y Sub'!AE267</f>
        <v>0</v>
      </c>
      <c r="U89" s="5">
        <f>+'Estado Apropiacion Unidad y Sub'!AF267</f>
        <v>0</v>
      </c>
      <c r="V89" s="5">
        <f>+'Estado Apropiacion Unidad y Sub'!AG267</f>
        <v>0</v>
      </c>
      <c r="W89" s="5">
        <f>+'Estado Apropiacion Unidad y Sub'!AH267</f>
        <v>0</v>
      </c>
      <c r="X89" s="5">
        <f>+'Estado Apropiacion Unidad y Sub'!AI267</f>
        <v>0</v>
      </c>
      <c r="Y89" s="5">
        <f>+'Estado Apropiacion Unidad y Sub'!AJ267</f>
        <v>0</v>
      </c>
      <c r="Z89" s="5">
        <f>+'Estado Apropiacion Unidad y Sub'!AK267</f>
        <v>0</v>
      </c>
      <c r="AA89" s="5">
        <f>+'Estado Apropiacion Unidad y Sub'!AL267</f>
        <v>0</v>
      </c>
      <c r="AB89" s="5">
        <f>+'Estado Apropiacion Unidad y Sub'!AM267</f>
        <v>0</v>
      </c>
      <c r="AC89" s="5">
        <f>+'Estado Apropiacion Unidad y Sub'!AN267</f>
        <v>0</v>
      </c>
    </row>
    <row r="90" spans="1:29" ht="15" customHeight="1" x14ac:dyDescent="0.25">
      <c r="A90" s="23" t="s">
        <v>0</v>
      </c>
      <c r="B90" s="100" t="s">
        <v>1</v>
      </c>
      <c r="C90" s="101"/>
      <c r="D90" s="23" t="s">
        <v>183</v>
      </c>
      <c r="E90" s="23" t="s">
        <v>184</v>
      </c>
      <c r="F90" s="9" t="s">
        <v>168</v>
      </c>
      <c r="G90" s="9" t="s">
        <v>32</v>
      </c>
      <c r="H90" s="9" t="s">
        <v>185</v>
      </c>
      <c r="I90" s="10">
        <f>+'Estado Apropiacion Unidad y Sub'!T276</f>
        <v>120000000</v>
      </c>
      <c r="J90" s="10">
        <f>+'Estado Apropiacion Unidad y Sub'!U276</f>
        <v>0</v>
      </c>
      <c r="K90" s="10">
        <f>+'Estado Apropiacion Unidad y Sub'!V276</f>
        <v>0</v>
      </c>
      <c r="L90" s="10">
        <f>+'Estado Apropiacion Unidad y Sub'!W276</f>
        <v>0</v>
      </c>
      <c r="M90" s="10">
        <f>+'Estado Apropiacion Unidad y Sub'!X276</f>
        <v>0</v>
      </c>
      <c r="N90" s="10">
        <f>+'Estado Apropiacion Unidad y Sub'!Y276</f>
        <v>120000000</v>
      </c>
      <c r="O90" s="10">
        <f>+'Estado Apropiacion Unidad y Sub'!Z276</f>
        <v>0</v>
      </c>
      <c r="P90" s="10">
        <f>+'Estado Apropiacion Unidad y Sub'!AA276</f>
        <v>120000000</v>
      </c>
      <c r="Q90" s="10">
        <f>+'Estado Apropiacion Unidad y Sub'!AB276</f>
        <v>0</v>
      </c>
      <c r="R90" s="10">
        <f>+'Estado Apropiacion Unidad y Sub'!AC276</f>
        <v>0</v>
      </c>
      <c r="S90" s="10">
        <f>+'Estado Apropiacion Unidad y Sub'!AD276</f>
        <v>0</v>
      </c>
      <c r="T90" s="10">
        <f>+'Estado Apropiacion Unidad y Sub'!AE276</f>
        <v>0</v>
      </c>
      <c r="U90" s="10">
        <f>+'Estado Apropiacion Unidad y Sub'!AF276</f>
        <v>0</v>
      </c>
      <c r="V90" s="10">
        <f>+'Estado Apropiacion Unidad y Sub'!AG276</f>
        <v>0</v>
      </c>
      <c r="W90" s="10">
        <f>+'Estado Apropiacion Unidad y Sub'!AH276</f>
        <v>0</v>
      </c>
      <c r="X90" s="10">
        <f>+'Estado Apropiacion Unidad y Sub'!AI276</f>
        <v>0</v>
      </c>
      <c r="Y90" s="10">
        <f>+'Estado Apropiacion Unidad y Sub'!AJ276</f>
        <v>0</v>
      </c>
      <c r="Z90" s="10">
        <f>+'Estado Apropiacion Unidad y Sub'!AK276</f>
        <v>0</v>
      </c>
      <c r="AA90" s="10">
        <f>+'Estado Apropiacion Unidad y Sub'!AL276</f>
        <v>0</v>
      </c>
      <c r="AB90" s="10">
        <f>+'Estado Apropiacion Unidad y Sub'!AM276</f>
        <v>0</v>
      </c>
      <c r="AC90" s="10">
        <f>+'Estado Apropiacion Unidad y Sub'!AN276</f>
        <v>0</v>
      </c>
    </row>
    <row r="91" spans="1:29" s="7" customFormat="1" ht="15" customHeight="1" x14ac:dyDescent="0.25">
      <c r="A91" s="45" t="s">
        <v>0</v>
      </c>
      <c r="B91" s="100" t="s">
        <v>1</v>
      </c>
      <c r="C91" s="101"/>
      <c r="D91" s="45" t="s">
        <v>183</v>
      </c>
      <c r="E91" s="45" t="s">
        <v>184</v>
      </c>
      <c r="F91" s="48">
        <v>10</v>
      </c>
      <c r="G91" s="9" t="s">
        <v>32</v>
      </c>
      <c r="H91" s="9" t="s">
        <v>185</v>
      </c>
      <c r="I91" s="10">
        <f>+'Estado Apropiacion Unidad y Sub'!T272</f>
        <v>0</v>
      </c>
      <c r="J91" s="10">
        <f>+'Estado Apropiacion Unidad y Sub'!U272</f>
        <v>0</v>
      </c>
      <c r="K91" s="10">
        <f>+'Estado Apropiacion Unidad y Sub'!V272</f>
        <v>0</v>
      </c>
      <c r="L91" s="10">
        <f>+'Estado Apropiacion Unidad y Sub'!W272</f>
        <v>69484368</v>
      </c>
      <c r="M91" s="10">
        <f>+'Estado Apropiacion Unidad y Sub'!X272</f>
        <v>0</v>
      </c>
      <c r="N91" s="10">
        <f>+'Estado Apropiacion Unidad y Sub'!Y272</f>
        <v>69484368</v>
      </c>
      <c r="O91" s="10">
        <f>+'Estado Apropiacion Unidad y Sub'!Z272</f>
        <v>0</v>
      </c>
      <c r="P91" s="10">
        <f>+'Estado Apropiacion Unidad y Sub'!AA272</f>
        <v>69484368</v>
      </c>
      <c r="Q91" s="10">
        <f>+'Estado Apropiacion Unidad y Sub'!AB272</f>
        <v>0</v>
      </c>
      <c r="R91" s="10">
        <f>+'Estado Apropiacion Unidad y Sub'!AC272</f>
        <v>0</v>
      </c>
      <c r="S91" s="10">
        <f>+'Estado Apropiacion Unidad y Sub'!AD272</f>
        <v>0</v>
      </c>
      <c r="T91" s="10">
        <f>+'Estado Apropiacion Unidad y Sub'!AE272</f>
        <v>0</v>
      </c>
      <c r="U91" s="10">
        <f>+'Estado Apropiacion Unidad y Sub'!AF272</f>
        <v>0</v>
      </c>
      <c r="V91" s="10">
        <f>+'Estado Apropiacion Unidad y Sub'!AG272</f>
        <v>0</v>
      </c>
      <c r="W91" s="10">
        <f>+'Estado Apropiacion Unidad y Sub'!AH272</f>
        <v>0</v>
      </c>
      <c r="X91" s="10">
        <f>+'Estado Apropiacion Unidad y Sub'!AI272</f>
        <v>0</v>
      </c>
      <c r="Y91" s="10">
        <f>+'Estado Apropiacion Unidad y Sub'!AJ272</f>
        <v>0</v>
      </c>
      <c r="Z91" s="10">
        <f>+'Estado Apropiacion Unidad y Sub'!AK272</f>
        <v>0</v>
      </c>
      <c r="AA91" s="10">
        <f>+'Estado Apropiacion Unidad y Sub'!AL272</f>
        <v>0</v>
      </c>
      <c r="AB91" s="10">
        <f>+'Estado Apropiacion Unidad y Sub'!AM272</f>
        <v>0</v>
      </c>
      <c r="AC91" s="10">
        <f>+'Estado Apropiacion Unidad y Sub'!AN272</f>
        <v>0</v>
      </c>
    </row>
    <row r="92" spans="1:29" ht="15" customHeight="1" x14ac:dyDescent="0.25">
      <c r="A92" s="23" t="s">
        <v>0</v>
      </c>
      <c r="B92" s="100" t="s">
        <v>1</v>
      </c>
      <c r="C92" s="101"/>
      <c r="D92" s="23" t="s">
        <v>186</v>
      </c>
      <c r="E92" s="25" t="s">
        <v>187</v>
      </c>
      <c r="F92" s="9" t="s">
        <v>168</v>
      </c>
      <c r="G92" s="9" t="s">
        <v>32</v>
      </c>
      <c r="H92" s="9" t="s">
        <v>33</v>
      </c>
      <c r="I92" s="10">
        <f>SUM(I93:I103)</f>
        <v>19002806126</v>
      </c>
      <c r="J92" s="10">
        <f t="shared" ref="J92:M92" si="7">SUM(J93:J103)</f>
        <v>2457751284</v>
      </c>
      <c r="K92" s="10">
        <f t="shared" si="7"/>
        <v>277831285</v>
      </c>
      <c r="L92" s="10">
        <f t="shared" si="7"/>
        <v>865585361.20000005</v>
      </c>
      <c r="M92" s="10">
        <f t="shared" si="7"/>
        <v>1045505360.2</v>
      </c>
      <c r="N92" s="10">
        <f>SUM(N93:N103)</f>
        <v>21002806126</v>
      </c>
      <c r="O92" s="10">
        <f>SUM(P93:P103)</f>
        <v>21002806126</v>
      </c>
      <c r="P92" s="10">
        <f>SUM(P93:P103)</f>
        <v>21002806126</v>
      </c>
      <c r="Q92" s="11">
        <v>0</v>
      </c>
      <c r="R92" s="10">
        <f>+'Estado Apropiacion Unidad y Sub'!AC178</f>
        <v>0</v>
      </c>
      <c r="S92" s="11">
        <v>0</v>
      </c>
      <c r="T92" s="11">
        <v>0</v>
      </c>
      <c r="U92" s="10">
        <f>+'Estado Apropiacion Unidad y Sub'!AF178</f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</row>
    <row r="93" spans="1:29" ht="15" customHeight="1" x14ac:dyDescent="0.25">
      <c r="A93" s="24" t="s">
        <v>0</v>
      </c>
      <c r="B93" s="110" t="s">
        <v>1</v>
      </c>
      <c r="C93" s="111"/>
      <c r="D93" s="24" t="s">
        <v>188</v>
      </c>
      <c r="E93" s="24" t="s">
        <v>189</v>
      </c>
      <c r="F93" s="4" t="s">
        <v>168</v>
      </c>
      <c r="G93" s="4" t="s">
        <v>32</v>
      </c>
      <c r="H93" s="4" t="s">
        <v>33</v>
      </c>
      <c r="I93" s="5">
        <f>+'Estado Apropiacion Unidad y Sub'!T282</f>
        <v>559587000</v>
      </c>
      <c r="J93" s="5">
        <f>+'Estado Apropiacion Unidad y Sub'!U282</f>
        <v>0</v>
      </c>
      <c r="K93" s="5">
        <f>+'Estado Apropiacion Unidad y Sub'!V282</f>
        <v>0</v>
      </c>
      <c r="L93" s="5">
        <f>+'Estado Apropiacion Unidad y Sub'!W282</f>
        <v>50880000</v>
      </c>
      <c r="M93" s="5">
        <f>+'Estado Apropiacion Unidad y Sub'!X282</f>
        <v>0</v>
      </c>
      <c r="N93" s="5">
        <f>+'Estado Apropiacion Unidad y Sub'!Y282</f>
        <v>610467000</v>
      </c>
      <c r="O93" s="5">
        <f>+'Estado Apropiacion Unidad y Sub'!Z282</f>
        <v>0</v>
      </c>
      <c r="P93" s="5">
        <f>+'Estado Apropiacion Unidad y Sub'!AA282</f>
        <v>610467000</v>
      </c>
      <c r="Q93" s="5">
        <f>+'Estado Apropiacion Unidad y Sub'!AB282</f>
        <v>0</v>
      </c>
      <c r="R93" s="5">
        <f>+'Estado Apropiacion Unidad y Sub'!AC282</f>
        <v>0</v>
      </c>
      <c r="S93" s="5">
        <f>+'Estado Apropiacion Unidad y Sub'!AD282</f>
        <v>0</v>
      </c>
      <c r="T93" s="5">
        <f>+'Estado Apropiacion Unidad y Sub'!AE282</f>
        <v>0</v>
      </c>
      <c r="U93" s="5">
        <f>+'Estado Apropiacion Unidad y Sub'!AF282</f>
        <v>0</v>
      </c>
      <c r="V93" s="5">
        <f>+'Estado Apropiacion Unidad y Sub'!AG282</f>
        <v>0</v>
      </c>
      <c r="W93" s="5">
        <f>+'Estado Apropiacion Unidad y Sub'!AH282</f>
        <v>0</v>
      </c>
      <c r="X93" s="5">
        <f>+'Estado Apropiacion Unidad y Sub'!AI282</f>
        <v>0</v>
      </c>
      <c r="Y93" s="5">
        <f>+'Estado Apropiacion Unidad y Sub'!AJ282</f>
        <v>0</v>
      </c>
      <c r="Z93" s="5">
        <f>+'Estado Apropiacion Unidad y Sub'!AK282</f>
        <v>0</v>
      </c>
      <c r="AA93" s="5">
        <f>+'Estado Apropiacion Unidad y Sub'!AL282</f>
        <v>0</v>
      </c>
      <c r="AB93" s="5">
        <f>+'Estado Apropiacion Unidad y Sub'!AM282</f>
        <v>0</v>
      </c>
      <c r="AC93" s="5">
        <f>+'Estado Apropiacion Unidad y Sub'!AN282</f>
        <v>0</v>
      </c>
    </row>
    <row r="94" spans="1:29" ht="15" customHeight="1" x14ac:dyDescent="0.25">
      <c r="A94" s="24" t="s">
        <v>0</v>
      </c>
      <c r="B94" s="110" t="s">
        <v>1</v>
      </c>
      <c r="C94" s="111"/>
      <c r="D94" s="24" t="s">
        <v>190</v>
      </c>
      <c r="E94" s="24" t="s">
        <v>191</v>
      </c>
      <c r="F94" s="4" t="s">
        <v>168</v>
      </c>
      <c r="G94" s="4" t="s">
        <v>32</v>
      </c>
      <c r="H94" s="4" t="s">
        <v>33</v>
      </c>
      <c r="I94" s="5">
        <f>+'Estado Apropiacion Unidad y Sub'!T285</f>
        <v>4951006345</v>
      </c>
      <c r="J94" s="5">
        <f>+'Estado Apropiacion Unidad y Sub'!U285</f>
        <v>0</v>
      </c>
      <c r="K94" s="5">
        <f>+'Estado Apropiacion Unidad y Sub'!V285</f>
        <v>78972090</v>
      </c>
      <c r="L94" s="5">
        <f>+'Estado Apropiacion Unidad y Sub'!W285</f>
        <v>0</v>
      </c>
      <c r="M94" s="5">
        <f>+'Estado Apropiacion Unidad y Sub'!X285</f>
        <v>360440472</v>
      </c>
      <c r="N94" s="5">
        <f>+'Estado Apropiacion Unidad y Sub'!Y285</f>
        <v>4511593783</v>
      </c>
      <c r="O94" s="5">
        <f>+'Estado Apropiacion Unidad y Sub'!Z285</f>
        <v>0</v>
      </c>
      <c r="P94" s="5">
        <f>+'Estado Apropiacion Unidad y Sub'!AA285</f>
        <v>4511593783</v>
      </c>
      <c r="Q94" s="5">
        <f>+'Estado Apropiacion Unidad y Sub'!AB285</f>
        <v>0</v>
      </c>
      <c r="R94" s="5">
        <f>+'Estado Apropiacion Unidad y Sub'!AC285</f>
        <v>0</v>
      </c>
      <c r="S94" s="5">
        <f>+'Estado Apropiacion Unidad y Sub'!AD285</f>
        <v>0</v>
      </c>
      <c r="T94" s="5">
        <f>+'Estado Apropiacion Unidad y Sub'!AE285</f>
        <v>0</v>
      </c>
      <c r="U94" s="5">
        <f>+'Estado Apropiacion Unidad y Sub'!AF285</f>
        <v>0</v>
      </c>
      <c r="V94" s="5">
        <f>+'Estado Apropiacion Unidad y Sub'!AG285</f>
        <v>0</v>
      </c>
      <c r="W94" s="5">
        <f>+'Estado Apropiacion Unidad y Sub'!AH285</f>
        <v>0</v>
      </c>
      <c r="X94" s="5">
        <f>+'Estado Apropiacion Unidad y Sub'!AI285</f>
        <v>0</v>
      </c>
      <c r="Y94" s="5">
        <f>+'Estado Apropiacion Unidad y Sub'!AJ285</f>
        <v>0</v>
      </c>
      <c r="Z94" s="5">
        <f>+'Estado Apropiacion Unidad y Sub'!AK285</f>
        <v>0</v>
      </c>
      <c r="AA94" s="5">
        <f>+'Estado Apropiacion Unidad y Sub'!AL285</f>
        <v>0</v>
      </c>
      <c r="AB94" s="5">
        <f>+'Estado Apropiacion Unidad y Sub'!AM285</f>
        <v>0</v>
      </c>
      <c r="AC94" s="5">
        <f>+'Estado Apropiacion Unidad y Sub'!AN285</f>
        <v>0</v>
      </c>
    </row>
    <row r="95" spans="1:29" ht="15" customHeight="1" x14ac:dyDescent="0.25">
      <c r="A95" s="24" t="s">
        <v>0</v>
      </c>
      <c r="B95" s="110" t="s">
        <v>1</v>
      </c>
      <c r="C95" s="111"/>
      <c r="D95" s="24" t="s">
        <v>192</v>
      </c>
      <c r="E95" s="24" t="s">
        <v>193</v>
      </c>
      <c r="F95" s="4" t="s">
        <v>168</v>
      </c>
      <c r="G95" s="4" t="s">
        <v>32</v>
      </c>
      <c r="H95" s="4" t="s">
        <v>33</v>
      </c>
      <c r="I95" s="5">
        <f>+'Estado Apropiacion Unidad y Sub'!T290</f>
        <v>645808536</v>
      </c>
      <c r="J95" s="5">
        <f>+'Estado Apropiacion Unidad y Sub'!U290</f>
        <v>0</v>
      </c>
      <c r="K95" s="5">
        <f>+'Estado Apropiacion Unidad y Sub'!V290</f>
        <v>111799680</v>
      </c>
      <c r="L95" s="5">
        <f>+'Estado Apropiacion Unidad y Sub'!W290</f>
        <v>0</v>
      </c>
      <c r="M95" s="5">
        <f>+'Estado Apropiacion Unidad y Sub'!X290</f>
        <v>45844231</v>
      </c>
      <c r="N95" s="5">
        <f>+'Estado Apropiacion Unidad y Sub'!Y290</f>
        <v>488164625</v>
      </c>
      <c r="O95" s="5">
        <f>+'Estado Apropiacion Unidad y Sub'!Z290</f>
        <v>0</v>
      </c>
      <c r="P95" s="5">
        <f>+'Estado Apropiacion Unidad y Sub'!AA290</f>
        <v>488164625</v>
      </c>
      <c r="Q95" s="5">
        <f>+'Estado Apropiacion Unidad y Sub'!AB290</f>
        <v>0</v>
      </c>
      <c r="R95" s="5">
        <f>+'Estado Apropiacion Unidad y Sub'!AC290</f>
        <v>0</v>
      </c>
      <c r="S95" s="5">
        <f>+'Estado Apropiacion Unidad y Sub'!AD290</f>
        <v>0</v>
      </c>
      <c r="T95" s="5">
        <f>+'Estado Apropiacion Unidad y Sub'!AE290</f>
        <v>0</v>
      </c>
      <c r="U95" s="5">
        <f>+'Estado Apropiacion Unidad y Sub'!AF290</f>
        <v>0</v>
      </c>
      <c r="V95" s="5">
        <f>+'Estado Apropiacion Unidad y Sub'!AG290</f>
        <v>0</v>
      </c>
      <c r="W95" s="5">
        <f>+'Estado Apropiacion Unidad y Sub'!AH290</f>
        <v>0</v>
      </c>
      <c r="X95" s="5">
        <f>+'Estado Apropiacion Unidad y Sub'!AI290</f>
        <v>0</v>
      </c>
      <c r="Y95" s="5">
        <f>+'Estado Apropiacion Unidad y Sub'!AJ290</f>
        <v>0</v>
      </c>
      <c r="Z95" s="5">
        <f>+'Estado Apropiacion Unidad y Sub'!AK290</f>
        <v>0</v>
      </c>
      <c r="AA95" s="5">
        <f>+'Estado Apropiacion Unidad y Sub'!AL290</f>
        <v>0</v>
      </c>
      <c r="AB95" s="5">
        <f>+'Estado Apropiacion Unidad y Sub'!AM290</f>
        <v>0</v>
      </c>
      <c r="AC95" s="5">
        <f>+'Estado Apropiacion Unidad y Sub'!AN290</f>
        <v>0</v>
      </c>
    </row>
    <row r="96" spans="1:29" ht="15" customHeight="1" x14ac:dyDescent="0.25">
      <c r="A96" s="24" t="s">
        <v>0</v>
      </c>
      <c r="B96" s="110" t="s">
        <v>1</v>
      </c>
      <c r="C96" s="111"/>
      <c r="D96" s="24" t="s">
        <v>194</v>
      </c>
      <c r="E96" s="24" t="s">
        <v>195</v>
      </c>
      <c r="F96" s="4" t="s">
        <v>168</v>
      </c>
      <c r="G96" s="4" t="s">
        <v>32</v>
      </c>
      <c r="H96" s="4" t="s">
        <v>33</v>
      </c>
      <c r="I96" s="5">
        <f>+'Estado Apropiacion Unidad y Sub'!T293</f>
        <v>1492203766</v>
      </c>
      <c r="J96" s="5">
        <f>+'Estado Apropiacion Unidad y Sub'!U293</f>
        <v>1700000000</v>
      </c>
      <c r="K96" s="5">
        <f>+'Estado Apropiacion Unidad y Sub'!V293</f>
        <v>31072448</v>
      </c>
      <c r="L96" s="5">
        <f>+'Estado Apropiacion Unidad y Sub'!W293</f>
        <v>0</v>
      </c>
      <c r="M96" s="5">
        <f>+'Estado Apropiacion Unidad y Sub'!X293</f>
        <v>397917831.19999999</v>
      </c>
      <c r="N96" s="5">
        <f>+'Estado Apropiacion Unidad y Sub'!Y293</f>
        <v>2763213486.8000002</v>
      </c>
      <c r="O96" s="5">
        <f>+'Estado Apropiacion Unidad y Sub'!Z293</f>
        <v>0</v>
      </c>
      <c r="P96" s="5">
        <f>+'Estado Apropiacion Unidad y Sub'!AA293</f>
        <v>2763213486.8000002</v>
      </c>
      <c r="Q96" s="5">
        <f>+'Estado Apropiacion Unidad y Sub'!AB293</f>
        <v>0</v>
      </c>
      <c r="R96" s="5">
        <f>+'Estado Apropiacion Unidad y Sub'!AC293</f>
        <v>0</v>
      </c>
      <c r="S96" s="5">
        <f>+'Estado Apropiacion Unidad y Sub'!AD293</f>
        <v>0</v>
      </c>
      <c r="T96" s="5">
        <f>+'Estado Apropiacion Unidad y Sub'!AE293</f>
        <v>0</v>
      </c>
      <c r="U96" s="5">
        <f>+'Estado Apropiacion Unidad y Sub'!AF293</f>
        <v>0</v>
      </c>
      <c r="V96" s="5">
        <f>+'Estado Apropiacion Unidad y Sub'!AG293</f>
        <v>0</v>
      </c>
      <c r="W96" s="5">
        <f>+'Estado Apropiacion Unidad y Sub'!AH293</f>
        <v>0</v>
      </c>
      <c r="X96" s="5">
        <f>+'Estado Apropiacion Unidad y Sub'!AI293</f>
        <v>0</v>
      </c>
      <c r="Y96" s="5">
        <f>+'Estado Apropiacion Unidad y Sub'!AJ293</f>
        <v>0</v>
      </c>
      <c r="Z96" s="5">
        <f>+'Estado Apropiacion Unidad y Sub'!AK293</f>
        <v>0</v>
      </c>
      <c r="AA96" s="5">
        <f>+'Estado Apropiacion Unidad y Sub'!AL293</f>
        <v>0</v>
      </c>
      <c r="AB96" s="5">
        <f>+'Estado Apropiacion Unidad y Sub'!AM293</f>
        <v>0</v>
      </c>
      <c r="AC96" s="5">
        <f>+'Estado Apropiacion Unidad y Sub'!AN293</f>
        <v>0</v>
      </c>
    </row>
    <row r="97" spans="1:29" ht="15" customHeight="1" x14ac:dyDescent="0.25">
      <c r="A97" s="24" t="s">
        <v>0</v>
      </c>
      <c r="B97" s="110" t="s">
        <v>1</v>
      </c>
      <c r="C97" s="111"/>
      <c r="D97" s="24" t="s">
        <v>196</v>
      </c>
      <c r="E97" s="24" t="s">
        <v>197</v>
      </c>
      <c r="F97" s="4" t="s">
        <v>168</v>
      </c>
      <c r="G97" s="4" t="s">
        <v>32</v>
      </c>
      <c r="H97" s="4" t="s">
        <v>33</v>
      </c>
      <c r="I97" s="5">
        <f>+'Estado Apropiacion Unidad y Sub'!T299</f>
        <v>272400000</v>
      </c>
      <c r="J97" s="5">
        <f>+'Estado Apropiacion Unidad y Sub'!U299</f>
        <v>0</v>
      </c>
      <c r="K97" s="5">
        <f>+'Estado Apropiacion Unidad y Sub'!V299</f>
        <v>24998999</v>
      </c>
      <c r="L97" s="5">
        <f>+'Estado Apropiacion Unidad y Sub'!W299</f>
        <v>0</v>
      </c>
      <c r="M97" s="5">
        <f>+'Estado Apropiacion Unidad y Sub'!X299</f>
        <v>8270586</v>
      </c>
      <c r="N97" s="5">
        <f>+'Estado Apropiacion Unidad y Sub'!Y299</f>
        <v>239130415</v>
      </c>
      <c r="O97" s="5">
        <f>+'Estado Apropiacion Unidad y Sub'!Z299</f>
        <v>0</v>
      </c>
      <c r="P97" s="5">
        <f>+'Estado Apropiacion Unidad y Sub'!AA299</f>
        <v>239130415</v>
      </c>
      <c r="Q97" s="5">
        <f>+'Estado Apropiacion Unidad y Sub'!AB299</f>
        <v>0</v>
      </c>
      <c r="R97" s="5">
        <f>+'Estado Apropiacion Unidad y Sub'!AC299</f>
        <v>0</v>
      </c>
      <c r="S97" s="5">
        <f>+'Estado Apropiacion Unidad y Sub'!AD299</f>
        <v>0</v>
      </c>
      <c r="T97" s="5">
        <f>+'Estado Apropiacion Unidad y Sub'!AE299</f>
        <v>0</v>
      </c>
      <c r="U97" s="5">
        <f>+'Estado Apropiacion Unidad y Sub'!AF299</f>
        <v>0</v>
      </c>
      <c r="V97" s="5">
        <f>+'Estado Apropiacion Unidad y Sub'!AG299</f>
        <v>0</v>
      </c>
      <c r="W97" s="5">
        <f>+'Estado Apropiacion Unidad y Sub'!AH299</f>
        <v>0</v>
      </c>
      <c r="X97" s="5">
        <f>+'Estado Apropiacion Unidad y Sub'!AI299</f>
        <v>0</v>
      </c>
      <c r="Y97" s="5">
        <f>+'Estado Apropiacion Unidad y Sub'!AJ299</f>
        <v>0</v>
      </c>
      <c r="Z97" s="5">
        <f>+'Estado Apropiacion Unidad y Sub'!AK299</f>
        <v>0</v>
      </c>
      <c r="AA97" s="5">
        <f>+'Estado Apropiacion Unidad y Sub'!AL299</f>
        <v>0</v>
      </c>
      <c r="AB97" s="5">
        <f>+'Estado Apropiacion Unidad y Sub'!AM299</f>
        <v>0</v>
      </c>
      <c r="AC97" s="5">
        <f>+'Estado Apropiacion Unidad y Sub'!AN299</f>
        <v>0</v>
      </c>
    </row>
    <row r="98" spans="1:29" ht="15" customHeight="1" x14ac:dyDescent="0.25">
      <c r="A98" s="24" t="s">
        <v>0</v>
      </c>
      <c r="B98" s="110" t="s">
        <v>1</v>
      </c>
      <c r="C98" s="111"/>
      <c r="D98" s="24" t="s">
        <v>198</v>
      </c>
      <c r="E98" s="24" t="s">
        <v>199</v>
      </c>
      <c r="F98" s="4" t="s">
        <v>168</v>
      </c>
      <c r="G98" s="4" t="s">
        <v>32</v>
      </c>
      <c r="H98" s="4" t="s">
        <v>33</v>
      </c>
      <c r="I98" s="5">
        <f>+'Estado Apropiacion Unidad y Sub'!T302</f>
        <v>4896771638</v>
      </c>
      <c r="J98" s="5">
        <f>+'Estado Apropiacion Unidad y Sub'!U302</f>
        <v>277751284</v>
      </c>
      <c r="K98" s="5">
        <f>+'Estado Apropiacion Unidad y Sub'!V302</f>
        <v>0</v>
      </c>
      <c r="L98" s="5">
        <f>+'Estado Apropiacion Unidad y Sub'!W302</f>
        <v>80000000</v>
      </c>
      <c r="M98" s="5">
        <f>+'Estado Apropiacion Unidad y Sub'!X302</f>
        <v>0</v>
      </c>
      <c r="N98" s="5">
        <f>+'Estado Apropiacion Unidad y Sub'!Y302</f>
        <v>5254522922</v>
      </c>
      <c r="O98" s="5">
        <f>+'Estado Apropiacion Unidad y Sub'!Z302</f>
        <v>0</v>
      </c>
      <c r="P98" s="5">
        <f>+'Estado Apropiacion Unidad y Sub'!AA302</f>
        <v>5254522922</v>
      </c>
      <c r="Q98" s="5">
        <f>+'Estado Apropiacion Unidad y Sub'!AB302</f>
        <v>0</v>
      </c>
      <c r="R98" s="5">
        <f>+'Estado Apropiacion Unidad y Sub'!AC302</f>
        <v>0</v>
      </c>
      <c r="S98" s="5">
        <f>+'Estado Apropiacion Unidad y Sub'!AD302</f>
        <v>0</v>
      </c>
      <c r="T98" s="5">
        <f>+'Estado Apropiacion Unidad y Sub'!AE302</f>
        <v>0</v>
      </c>
      <c r="U98" s="5">
        <f>+'Estado Apropiacion Unidad y Sub'!AF302</f>
        <v>0</v>
      </c>
      <c r="V98" s="5">
        <f>+'Estado Apropiacion Unidad y Sub'!AG302</f>
        <v>0</v>
      </c>
      <c r="W98" s="5">
        <f>+'Estado Apropiacion Unidad y Sub'!AH302</f>
        <v>0</v>
      </c>
      <c r="X98" s="5">
        <f>+'Estado Apropiacion Unidad y Sub'!AI302</f>
        <v>0</v>
      </c>
      <c r="Y98" s="5">
        <f>+'Estado Apropiacion Unidad y Sub'!AJ302</f>
        <v>0</v>
      </c>
      <c r="Z98" s="5">
        <f>+'Estado Apropiacion Unidad y Sub'!AK302</f>
        <v>0</v>
      </c>
      <c r="AA98" s="5">
        <f>+'Estado Apropiacion Unidad y Sub'!AL302</f>
        <v>0</v>
      </c>
      <c r="AB98" s="5">
        <f>+'Estado Apropiacion Unidad y Sub'!AM302</f>
        <v>0</v>
      </c>
      <c r="AC98" s="5">
        <f>+'Estado Apropiacion Unidad y Sub'!AN302</f>
        <v>0</v>
      </c>
    </row>
    <row r="99" spans="1:29" ht="15" customHeight="1" x14ac:dyDescent="0.25">
      <c r="A99" s="24" t="s">
        <v>0</v>
      </c>
      <c r="B99" s="110" t="s">
        <v>1</v>
      </c>
      <c r="C99" s="111"/>
      <c r="D99" s="24" t="s">
        <v>200</v>
      </c>
      <c r="E99" s="24" t="s">
        <v>201</v>
      </c>
      <c r="F99" s="4" t="s">
        <v>168</v>
      </c>
      <c r="G99" s="4" t="s">
        <v>32</v>
      </c>
      <c r="H99" s="4" t="s">
        <v>33</v>
      </c>
      <c r="I99" s="5">
        <f>+'Estado Apropiacion Unidad y Sub'!T305</f>
        <v>226402240</v>
      </c>
      <c r="J99" s="5">
        <f>+'Estado Apropiacion Unidad y Sub'!U305</f>
        <v>0</v>
      </c>
      <c r="K99" s="5">
        <f>+'Estado Apropiacion Unidad y Sub'!V305</f>
        <v>0</v>
      </c>
      <c r="L99" s="5">
        <f>+'Estado Apropiacion Unidad y Sub'!W305</f>
        <v>0</v>
      </c>
      <c r="M99" s="5">
        <f>+'Estado Apropiacion Unidad y Sub'!X305</f>
        <v>67152240</v>
      </c>
      <c r="N99" s="5">
        <f>+'Estado Apropiacion Unidad y Sub'!Y305</f>
        <v>159250000</v>
      </c>
      <c r="O99" s="5">
        <f>+'Estado Apropiacion Unidad y Sub'!Z305</f>
        <v>0</v>
      </c>
      <c r="P99" s="5">
        <f>+'Estado Apropiacion Unidad y Sub'!AA305</f>
        <v>159250000</v>
      </c>
      <c r="Q99" s="5">
        <f>+'Estado Apropiacion Unidad y Sub'!AB305</f>
        <v>0</v>
      </c>
      <c r="R99" s="5">
        <f>+'Estado Apropiacion Unidad y Sub'!AC305</f>
        <v>0</v>
      </c>
      <c r="S99" s="5">
        <f>+'Estado Apropiacion Unidad y Sub'!AD305</f>
        <v>0</v>
      </c>
      <c r="T99" s="5">
        <f>+'Estado Apropiacion Unidad y Sub'!AE305</f>
        <v>0</v>
      </c>
      <c r="U99" s="5">
        <f>+'Estado Apropiacion Unidad y Sub'!AF305</f>
        <v>0</v>
      </c>
      <c r="V99" s="5">
        <f>+'Estado Apropiacion Unidad y Sub'!AG305</f>
        <v>0</v>
      </c>
      <c r="W99" s="5">
        <f>+'Estado Apropiacion Unidad y Sub'!AH305</f>
        <v>0</v>
      </c>
      <c r="X99" s="5">
        <f>+'Estado Apropiacion Unidad y Sub'!AI305</f>
        <v>0</v>
      </c>
      <c r="Y99" s="5">
        <f>+'Estado Apropiacion Unidad y Sub'!AJ305</f>
        <v>0</v>
      </c>
      <c r="Z99" s="5">
        <f>+'Estado Apropiacion Unidad y Sub'!AK305</f>
        <v>0</v>
      </c>
      <c r="AA99" s="5">
        <f>+'Estado Apropiacion Unidad y Sub'!AL305</f>
        <v>0</v>
      </c>
      <c r="AB99" s="5">
        <f>+'Estado Apropiacion Unidad y Sub'!AM305</f>
        <v>0</v>
      </c>
      <c r="AC99" s="5">
        <f>+'Estado Apropiacion Unidad y Sub'!AN305</f>
        <v>0</v>
      </c>
    </row>
    <row r="100" spans="1:29" ht="15" customHeight="1" x14ac:dyDescent="0.25">
      <c r="A100" s="24" t="s">
        <v>0</v>
      </c>
      <c r="B100" s="110" t="s">
        <v>1</v>
      </c>
      <c r="C100" s="111"/>
      <c r="D100" s="24" t="s">
        <v>202</v>
      </c>
      <c r="E100" s="24" t="s">
        <v>203</v>
      </c>
      <c r="F100" s="4" t="s">
        <v>168</v>
      </c>
      <c r="G100" s="4" t="s">
        <v>32</v>
      </c>
      <c r="H100" s="4" t="s">
        <v>33</v>
      </c>
      <c r="I100" s="5">
        <f>+'Estado Apropiacion Unidad y Sub'!T308</f>
        <v>409595685</v>
      </c>
      <c r="J100" s="5">
        <f>+'Estado Apropiacion Unidad y Sub'!U308</f>
        <v>0</v>
      </c>
      <c r="K100" s="5">
        <f>+'Estado Apropiacion Unidad y Sub'!V308</f>
        <v>0</v>
      </c>
      <c r="L100" s="5">
        <f>+'Estado Apropiacion Unidad y Sub'!W308</f>
        <v>0</v>
      </c>
      <c r="M100" s="5">
        <f>+'Estado Apropiacion Unidad y Sub'!X308</f>
        <v>50880000</v>
      </c>
      <c r="N100" s="5">
        <f>+'Estado Apropiacion Unidad y Sub'!Y308</f>
        <v>358715685</v>
      </c>
      <c r="O100" s="5">
        <f>+'Estado Apropiacion Unidad y Sub'!Z308</f>
        <v>0</v>
      </c>
      <c r="P100" s="5">
        <f>+'Estado Apropiacion Unidad y Sub'!AA308</f>
        <v>358715685</v>
      </c>
      <c r="Q100" s="5">
        <f>+'Estado Apropiacion Unidad y Sub'!AB308</f>
        <v>0</v>
      </c>
      <c r="R100" s="5">
        <f>+'Estado Apropiacion Unidad y Sub'!AC308</f>
        <v>0</v>
      </c>
      <c r="S100" s="5">
        <f>+'Estado Apropiacion Unidad y Sub'!AD308</f>
        <v>0</v>
      </c>
      <c r="T100" s="5">
        <f>+'Estado Apropiacion Unidad y Sub'!AE308</f>
        <v>0</v>
      </c>
      <c r="U100" s="5">
        <f>+'Estado Apropiacion Unidad y Sub'!AF308</f>
        <v>0</v>
      </c>
      <c r="V100" s="5">
        <f>+'Estado Apropiacion Unidad y Sub'!AG308</f>
        <v>0</v>
      </c>
      <c r="W100" s="5">
        <f>+'Estado Apropiacion Unidad y Sub'!AH308</f>
        <v>0</v>
      </c>
      <c r="X100" s="5">
        <f>+'Estado Apropiacion Unidad y Sub'!AI308</f>
        <v>0</v>
      </c>
      <c r="Y100" s="5">
        <f>+'Estado Apropiacion Unidad y Sub'!AJ308</f>
        <v>0</v>
      </c>
      <c r="Z100" s="5">
        <f>+'Estado Apropiacion Unidad y Sub'!AK308</f>
        <v>0</v>
      </c>
      <c r="AA100" s="5">
        <f>+'Estado Apropiacion Unidad y Sub'!AL308</f>
        <v>0</v>
      </c>
      <c r="AB100" s="5">
        <f>+'Estado Apropiacion Unidad y Sub'!AM308</f>
        <v>0</v>
      </c>
      <c r="AC100" s="5">
        <f>+'Estado Apropiacion Unidad y Sub'!AN308</f>
        <v>0</v>
      </c>
    </row>
    <row r="101" spans="1:29" ht="15" customHeight="1" x14ac:dyDescent="0.25">
      <c r="A101" s="24" t="s">
        <v>0</v>
      </c>
      <c r="B101" s="110" t="s">
        <v>1</v>
      </c>
      <c r="C101" s="111"/>
      <c r="D101" s="24" t="s">
        <v>204</v>
      </c>
      <c r="E101" s="24" t="s">
        <v>205</v>
      </c>
      <c r="F101" s="4" t="s">
        <v>168</v>
      </c>
      <c r="G101" s="4" t="s">
        <v>32</v>
      </c>
      <c r="H101" s="4" t="s">
        <v>33</v>
      </c>
      <c r="I101" s="5">
        <f>+'Estado Apropiacion Unidad y Sub'!T311</f>
        <v>4052965248</v>
      </c>
      <c r="J101" s="5">
        <f>+'Estado Apropiacion Unidad y Sub'!U311</f>
        <v>0</v>
      </c>
      <c r="K101" s="5">
        <f>+'Estado Apropiacion Unidad y Sub'!V311</f>
        <v>17000000</v>
      </c>
      <c r="L101" s="5">
        <f>+'Estado Apropiacion Unidad y Sub'!W311</f>
        <v>734705361.20000005</v>
      </c>
      <c r="M101" s="5">
        <f>+'Estado Apropiacion Unidad y Sub'!X311</f>
        <v>80000000</v>
      </c>
      <c r="N101" s="5">
        <f>+'Estado Apropiacion Unidad y Sub'!Y311</f>
        <v>4690670609.1999998</v>
      </c>
      <c r="O101" s="5">
        <f>+'Estado Apropiacion Unidad y Sub'!Z311</f>
        <v>0</v>
      </c>
      <c r="P101" s="5">
        <f>+'Estado Apropiacion Unidad y Sub'!AA311</f>
        <v>4690670609.1999998</v>
      </c>
      <c r="Q101" s="5">
        <f>+'Estado Apropiacion Unidad y Sub'!AB311</f>
        <v>0</v>
      </c>
      <c r="R101" s="5">
        <f>+'Estado Apropiacion Unidad y Sub'!AC311</f>
        <v>0</v>
      </c>
      <c r="S101" s="5">
        <f>+'Estado Apropiacion Unidad y Sub'!AD311</f>
        <v>0</v>
      </c>
      <c r="T101" s="5">
        <f>+'Estado Apropiacion Unidad y Sub'!AE311</f>
        <v>0</v>
      </c>
      <c r="U101" s="5">
        <f>+'Estado Apropiacion Unidad y Sub'!AF311</f>
        <v>0</v>
      </c>
      <c r="V101" s="5">
        <f>+'Estado Apropiacion Unidad y Sub'!AG311</f>
        <v>0</v>
      </c>
      <c r="W101" s="5">
        <f>+'Estado Apropiacion Unidad y Sub'!AH311</f>
        <v>0</v>
      </c>
      <c r="X101" s="5">
        <f>+'Estado Apropiacion Unidad y Sub'!AI311</f>
        <v>0</v>
      </c>
      <c r="Y101" s="5">
        <f>+'Estado Apropiacion Unidad y Sub'!AJ311</f>
        <v>0</v>
      </c>
      <c r="Z101" s="5">
        <f>+'Estado Apropiacion Unidad y Sub'!AK311</f>
        <v>0</v>
      </c>
      <c r="AA101" s="5">
        <f>+'Estado Apropiacion Unidad y Sub'!AL311</f>
        <v>0</v>
      </c>
      <c r="AB101" s="5">
        <f>+'Estado Apropiacion Unidad y Sub'!AM311</f>
        <v>0</v>
      </c>
      <c r="AC101" s="5">
        <f>+'Estado Apropiacion Unidad y Sub'!AN311</f>
        <v>0</v>
      </c>
    </row>
    <row r="102" spans="1:29" ht="15" customHeight="1" x14ac:dyDescent="0.25">
      <c r="A102" s="24" t="s">
        <v>0</v>
      </c>
      <c r="B102" s="110" t="s">
        <v>1</v>
      </c>
      <c r="C102" s="111"/>
      <c r="D102" s="24" t="s">
        <v>206</v>
      </c>
      <c r="E102" s="24" t="s">
        <v>207</v>
      </c>
      <c r="F102" s="4" t="s">
        <v>168</v>
      </c>
      <c r="G102" s="4" t="s">
        <v>32</v>
      </c>
      <c r="H102" s="4" t="s">
        <v>33</v>
      </c>
      <c r="I102" s="5">
        <f>+'Estado Apropiacion Unidad y Sub'!T315</f>
        <v>504000000</v>
      </c>
      <c r="J102" s="5">
        <f>+'Estado Apropiacion Unidad y Sub'!U315</f>
        <v>300000000</v>
      </c>
      <c r="K102" s="5">
        <f>+'Estado Apropiacion Unidad y Sub'!V315</f>
        <v>0</v>
      </c>
      <c r="L102" s="5">
        <f>+'Estado Apropiacion Unidad y Sub'!W315</f>
        <v>0</v>
      </c>
      <c r="M102" s="5">
        <f>+'Estado Apropiacion Unidad y Sub'!X315</f>
        <v>35000000</v>
      </c>
      <c r="N102" s="5">
        <f>+'Estado Apropiacion Unidad y Sub'!Y315</f>
        <v>769000000</v>
      </c>
      <c r="O102" s="5">
        <f>+'Estado Apropiacion Unidad y Sub'!Z315</f>
        <v>0</v>
      </c>
      <c r="P102" s="5">
        <f>+'Estado Apropiacion Unidad y Sub'!AA315</f>
        <v>769000000</v>
      </c>
      <c r="Q102" s="5">
        <f>+'Estado Apropiacion Unidad y Sub'!AB315</f>
        <v>0</v>
      </c>
      <c r="R102" s="5">
        <f>+'Estado Apropiacion Unidad y Sub'!AC315</f>
        <v>0</v>
      </c>
      <c r="S102" s="5">
        <f>+'Estado Apropiacion Unidad y Sub'!AD315</f>
        <v>0</v>
      </c>
      <c r="T102" s="5">
        <f>+'Estado Apropiacion Unidad y Sub'!AE315</f>
        <v>0</v>
      </c>
      <c r="U102" s="5">
        <f>+'Estado Apropiacion Unidad y Sub'!AF315</f>
        <v>0</v>
      </c>
      <c r="V102" s="5">
        <f>+'Estado Apropiacion Unidad y Sub'!AG315</f>
        <v>0</v>
      </c>
      <c r="W102" s="5">
        <f>+'Estado Apropiacion Unidad y Sub'!AH315</f>
        <v>0</v>
      </c>
      <c r="X102" s="5">
        <f>+'Estado Apropiacion Unidad y Sub'!AI315</f>
        <v>0</v>
      </c>
      <c r="Y102" s="5">
        <f>+'Estado Apropiacion Unidad y Sub'!AJ315</f>
        <v>0</v>
      </c>
      <c r="Z102" s="5">
        <f>+'Estado Apropiacion Unidad y Sub'!AK315</f>
        <v>0</v>
      </c>
      <c r="AA102" s="5">
        <f>+'Estado Apropiacion Unidad y Sub'!AL315</f>
        <v>0</v>
      </c>
      <c r="AB102" s="5">
        <f>+'Estado Apropiacion Unidad y Sub'!AM315</f>
        <v>0</v>
      </c>
      <c r="AC102" s="5">
        <f>+'Estado Apropiacion Unidad y Sub'!AN315</f>
        <v>0</v>
      </c>
    </row>
    <row r="103" spans="1:29" ht="15" customHeight="1" x14ac:dyDescent="0.25">
      <c r="A103" s="24" t="s">
        <v>0</v>
      </c>
      <c r="B103" s="110" t="s">
        <v>1</v>
      </c>
      <c r="C103" s="111"/>
      <c r="D103" s="24" t="s">
        <v>208</v>
      </c>
      <c r="E103" s="24" t="s">
        <v>209</v>
      </c>
      <c r="F103" s="4" t="s">
        <v>168</v>
      </c>
      <c r="G103" s="4" t="s">
        <v>32</v>
      </c>
      <c r="H103" s="4" t="s">
        <v>33</v>
      </c>
      <c r="I103" s="5">
        <f>+'Estado Apropiacion Unidad y Sub'!T319</f>
        <v>992065668</v>
      </c>
      <c r="J103" s="5">
        <f>+'Estado Apropiacion Unidad y Sub'!U319</f>
        <v>180000000</v>
      </c>
      <c r="K103" s="5">
        <f>+'Estado Apropiacion Unidad y Sub'!V319</f>
        <v>13988068</v>
      </c>
      <c r="L103" s="5">
        <f>+'Estado Apropiacion Unidad y Sub'!W319</f>
        <v>0</v>
      </c>
      <c r="M103" s="5">
        <f>+'Estado Apropiacion Unidad y Sub'!X319</f>
        <v>0</v>
      </c>
      <c r="N103" s="5">
        <f>+'Estado Apropiacion Unidad y Sub'!Y319</f>
        <v>1158077600</v>
      </c>
      <c r="O103" s="5">
        <f>+'Estado Apropiacion Unidad y Sub'!Z319</f>
        <v>0</v>
      </c>
      <c r="P103" s="5">
        <f>+'Estado Apropiacion Unidad y Sub'!AA319</f>
        <v>1158077600</v>
      </c>
      <c r="Q103" s="5">
        <f>+'Estado Apropiacion Unidad y Sub'!AB319</f>
        <v>0</v>
      </c>
      <c r="R103" s="5">
        <f>+'Estado Apropiacion Unidad y Sub'!AC319</f>
        <v>0</v>
      </c>
      <c r="S103" s="5">
        <f>+'Estado Apropiacion Unidad y Sub'!AD319</f>
        <v>0</v>
      </c>
      <c r="T103" s="5">
        <f>+'Estado Apropiacion Unidad y Sub'!AE319</f>
        <v>0</v>
      </c>
      <c r="U103" s="5">
        <f>+'Estado Apropiacion Unidad y Sub'!AF319</f>
        <v>0</v>
      </c>
      <c r="V103" s="5">
        <f>+'Estado Apropiacion Unidad y Sub'!AG319</f>
        <v>0</v>
      </c>
      <c r="W103" s="5">
        <f>+'Estado Apropiacion Unidad y Sub'!AH319</f>
        <v>0</v>
      </c>
      <c r="X103" s="5">
        <f>+'Estado Apropiacion Unidad y Sub'!AI319</f>
        <v>0</v>
      </c>
      <c r="Y103" s="5">
        <f>+'Estado Apropiacion Unidad y Sub'!AJ319</f>
        <v>0</v>
      </c>
      <c r="Z103" s="5">
        <f>+'Estado Apropiacion Unidad y Sub'!AK319</f>
        <v>0</v>
      </c>
      <c r="AA103" s="5">
        <f>+'Estado Apropiacion Unidad y Sub'!AL319</f>
        <v>0</v>
      </c>
      <c r="AB103" s="5">
        <f>+'Estado Apropiacion Unidad y Sub'!AM319</f>
        <v>0</v>
      </c>
      <c r="AC103" s="5">
        <f>+'Estado Apropiacion Unidad y Sub'!AN319</f>
        <v>0</v>
      </c>
    </row>
    <row r="104" spans="1:29" s="7" customFormat="1" ht="15" customHeight="1" x14ac:dyDescent="0.25">
      <c r="A104" s="50" t="s">
        <v>0</v>
      </c>
      <c r="B104" s="110" t="s">
        <v>1</v>
      </c>
      <c r="C104" s="111"/>
      <c r="D104" s="39" t="s">
        <v>246</v>
      </c>
      <c r="E104" s="35" t="s">
        <v>247</v>
      </c>
      <c r="F104" s="4" t="s">
        <v>168</v>
      </c>
      <c r="G104" s="4" t="s">
        <v>32</v>
      </c>
      <c r="H104" s="4" t="s">
        <v>33</v>
      </c>
      <c r="I104" s="52">
        <f>+'Estado Apropiacion Unidad y Sub'!T321</f>
        <v>0</v>
      </c>
      <c r="J104" s="52">
        <f>+'Estado Apropiacion Unidad y Sub'!U321</f>
        <v>0</v>
      </c>
      <c r="K104" s="52">
        <f>+'Estado Apropiacion Unidad y Sub'!V321</f>
        <v>0</v>
      </c>
      <c r="L104" s="52">
        <f>+'Estado Apropiacion Unidad y Sub'!W321</f>
        <v>6437616639</v>
      </c>
      <c r="M104" s="52">
        <f>+'Estado Apropiacion Unidad y Sub'!X321</f>
        <v>0</v>
      </c>
      <c r="N104" s="52">
        <f>+'Estado Apropiacion Unidad y Sub'!Y321</f>
        <v>6437616639</v>
      </c>
      <c r="O104" s="52">
        <f>+'Estado Apropiacion Unidad y Sub'!Z321</f>
        <v>6437616639</v>
      </c>
      <c r="P104" s="52">
        <f>+'Estado Apropiacion Unidad y Sub'!AA321</f>
        <v>0</v>
      </c>
      <c r="Q104" s="52">
        <f>+'Estado Apropiacion Unidad y Sub'!AB321</f>
        <v>0</v>
      </c>
      <c r="R104" s="52">
        <f>+'Estado Apropiacion Unidad y Sub'!AC321</f>
        <v>0</v>
      </c>
      <c r="S104" s="52">
        <f>+'Estado Apropiacion Unidad y Sub'!AD321</f>
        <v>0</v>
      </c>
      <c r="T104" s="52">
        <f>+'Estado Apropiacion Unidad y Sub'!AE321</f>
        <v>0</v>
      </c>
      <c r="U104" s="52">
        <f>+'Estado Apropiacion Unidad y Sub'!AF321</f>
        <v>0</v>
      </c>
      <c r="V104" s="52">
        <f>+'Estado Apropiacion Unidad y Sub'!AG321</f>
        <v>0</v>
      </c>
      <c r="W104" s="52">
        <f>+'Estado Apropiacion Unidad y Sub'!AH321</f>
        <v>0</v>
      </c>
      <c r="X104" s="52">
        <f>+'Estado Apropiacion Unidad y Sub'!AI321</f>
        <v>0</v>
      </c>
      <c r="Y104" s="52">
        <f>+'Estado Apropiacion Unidad y Sub'!AJ321</f>
        <v>0</v>
      </c>
      <c r="Z104" s="52">
        <f>+'Estado Apropiacion Unidad y Sub'!AK321</f>
        <v>0</v>
      </c>
      <c r="AA104" s="52">
        <f>+'Estado Apropiacion Unidad y Sub'!AL321</f>
        <v>0</v>
      </c>
      <c r="AB104" s="52">
        <f>+'Estado Apropiacion Unidad y Sub'!AM321</f>
        <v>0</v>
      </c>
      <c r="AC104" s="52">
        <f>+'Estado Apropiacion Unidad y Sub'!AN321</f>
        <v>0</v>
      </c>
    </row>
    <row r="105" spans="1:29" s="7" customFormat="1" ht="15" customHeight="1" x14ac:dyDescent="0.25">
      <c r="A105" s="50" t="s">
        <v>0</v>
      </c>
      <c r="B105" s="110" t="s">
        <v>1</v>
      </c>
      <c r="C105" s="111"/>
      <c r="D105" s="50" t="s">
        <v>248</v>
      </c>
      <c r="E105" s="35" t="s">
        <v>247</v>
      </c>
      <c r="F105" s="4" t="s">
        <v>168</v>
      </c>
      <c r="G105" s="4" t="s">
        <v>32</v>
      </c>
      <c r="H105" s="4" t="s">
        <v>33</v>
      </c>
      <c r="I105" s="5">
        <f>+'Estado Apropiacion Unidad y Sub'!T324</f>
        <v>6437616639</v>
      </c>
      <c r="J105" s="5">
        <f>+'Estado Apropiacion Unidad y Sub'!U324</f>
        <v>0</v>
      </c>
      <c r="K105" s="5">
        <f>+'Estado Apropiacion Unidad y Sub'!V324</f>
        <v>0</v>
      </c>
      <c r="L105" s="5">
        <f>+'Estado Apropiacion Unidad y Sub'!W324</f>
        <v>0</v>
      </c>
      <c r="M105" s="5">
        <f>+'Estado Apropiacion Unidad y Sub'!X324</f>
        <v>0</v>
      </c>
      <c r="N105" s="5">
        <f>+'Estado Apropiacion Unidad y Sub'!Y324</f>
        <v>6437616639</v>
      </c>
      <c r="O105" s="5">
        <f>+'Estado Apropiacion Unidad y Sub'!Z324</f>
        <v>0</v>
      </c>
      <c r="P105" s="5">
        <f>+'Estado Apropiacion Unidad y Sub'!AA324</f>
        <v>6437616639</v>
      </c>
      <c r="Q105" s="5">
        <f>+'Estado Apropiacion Unidad y Sub'!AB324</f>
        <v>0</v>
      </c>
      <c r="R105" s="5">
        <f>+'Estado Apropiacion Unidad y Sub'!AC324</f>
        <v>0</v>
      </c>
      <c r="S105" s="5">
        <f>+'Estado Apropiacion Unidad y Sub'!AD324</f>
        <v>0</v>
      </c>
      <c r="T105" s="5">
        <f>+'Estado Apropiacion Unidad y Sub'!AE324</f>
        <v>0</v>
      </c>
      <c r="U105" s="5">
        <f>+'Estado Apropiacion Unidad y Sub'!AF324</f>
        <v>0</v>
      </c>
      <c r="V105" s="5">
        <f>+'Estado Apropiacion Unidad y Sub'!AG324</f>
        <v>0</v>
      </c>
      <c r="W105" s="5">
        <f>+'Estado Apropiacion Unidad y Sub'!AH324</f>
        <v>0</v>
      </c>
      <c r="X105" s="5">
        <f>+'Estado Apropiacion Unidad y Sub'!AI324</f>
        <v>0</v>
      </c>
      <c r="Y105" s="5">
        <f>+'Estado Apropiacion Unidad y Sub'!AJ324</f>
        <v>0</v>
      </c>
      <c r="Z105" s="5">
        <f>+'Estado Apropiacion Unidad y Sub'!AK324</f>
        <v>0</v>
      </c>
      <c r="AA105" s="5">
        <f>+'Estado Apropiacion Unidad y Sub'!AL324</f>
        <v>0</v>
      </c>
      <c r="AB105" s="5">
        <f>+'Estado Apropiacion Unidad y Sub'!AM324</f>
        <v>0</v>
      </c>
      <c r="AC105" s="5">
        <f>+'Estado Apropiacion Unidad y Sub'!AN324</f>
        <v>0</v>
      </c>
    </row>
    <row r="106" spans="1:29" ht="15" customHeight="1" x14ac:dyDescent="0.25">
      <c r="A106" s="23" t="s">
        <v>0</v>
      </c>
      <c r="B106" s="100" t="s">
        <v>1</v>
      </c>
      <c r="C106" s="101"/>
      <c r="D106" s="23" t="s">
        <v>186</v>
      </c>
      <c r="E106" s="23" t="s">
        <v>187</v>
      </c>
      <c r="F106" s="9" t="s">
        <v>210</v>
      </c>
      <c r="G106" s="9" t="s">
        <v>163</v>
      </c>
      <c r="H106" s="9" t="s">
        <v>33</v>
      </c>
      <c r="I106" s="10">
        <f>+'Estado Apropiacion Unidad y Sub'!T327</f>
        <v>8301000000</v>
      </c>
      <c r="J106" s="10">
        <f>+'Estado Apropiacion Unidad y Sub'!U327</f>
        <v>0</v>
      </c>
      <c r="K106" s="10">
        <f>+'Estado Apropiacion Unidad y Sub'!V327</f>
        <v>0</v>
      </c>
      <c r="L106" s="10">
        <f>+'Estado Apropiacion Unidad y Sub'!W327</f>
        <v>0</v>
      </c>
      <c r="M106" s="10">
        <f>+'Estado Apropiacion Unidad y Sub'!X327</f>
        <v>0</v>
      </c>
      <c r="N106" s="10">
        <f>+'Estado Apropiacion Unidad y Sub'!Y327</f>
        <v>8301000000</v>
      </c>
      <c r="O106" s="10">
        <f>+'Estado Apropiacion Unidad y Sub'!Z327</f>
        <v>8301000000</v>
      </c>
      <c r="P106" s="10">
        <f>+'Estado Apropiacion Unidad y Sub'!AA327</f>
        <v>0</v>
      </c>
      <c r="Q106" s="10">
        <f>+'Estado Apropiacion Unidad y Sub'!AB327</f>
        <v>0</v>
      </c>
      <c r="R106" s="10">
        <f>+'Estado Apropiacion Unidad y Sub'!AC327</f>
        <v>0</v>
      </c>
      <c r="S106" s="10">
        <f>+'Estado Apropiacion Unidad y Sub'!AD327</f>
        <v>0</v>
      </c>
      <c r="T106" s="10">
        <f>+'Estado Apropiacion Unidad y Sub'!AE327</f>
        <v>0</v>
      </c>
      <c r="U106" s="10">
        <f>+'Estado Apropiacion Unidad y Sub'!AF327</f>
        <v>0</v>
      </c>
      <c r="V106" s="10">
        <f>+'Estado Apropiacion Unidad y Sub'!AG327</f>
        <v>0</v>
      </c>
      <c r="W106" s="10">
        <f>+'Estado Apropiacion Unidad y Sub'!AH327</f>
        <v>0</v>
      </c>
      <c r="X106" s="10">
        <f>+'Estado Apropiacion Unidad y Sub'!AI327</f>
        <v>0</v>
      </c>
      <c r="Y106" s="10">
        <f>+'Estado Apropiacion Unidad y Sub'!AJ327</f>
        <v>0</v>
      </c>
      <c r="Z106" s="10">
        <f>+'Estado Apropiacion Unidad y Sub'!AK327</f>
        <v>0</v>
      </c>
      <c r="AA106" s="10">
        <f>+'Estado Apropiacion Unidad y Sub'!AL327</f>
        <v>0</v>
      </c>
      <c r="AB106" s="10">
        <f>+'Estado Apropiacion Unidad y Sub'!AM327</f>
        <v>0</v>
      </c>
      <c r="AC106" s="10">
        <f>+'Estado Apropiacion Unidad y Sub'!AN327</f>
        <v>0</v>
      </c>
    </row>
    <row r="107" spans="1:29" ht="15" customHeight="1" x14ac:dyDescent="0.25">
      <c r="A107" s="24" t="s">
        <v>0</v>
      </c>
      <c r="B107" s="110" t="s">
        <v>1</v>
      </c>
      <c r="C107" s="111"/>
      <c r="D107" s="24" t="s">
        <v>211</v>
      </c>
      <c r="E107" s="24" t="s">
        <v>212</v>
      </c>
      <c r="F107" s="4" t="s">
        <v>210</v>
      </c>
      <c r="G107" s="4" t="s">
        <v>163</v>
      </c>
      <c r="H107" s="4" t="s">
        <v>33</v>
      </c>
      <c r="I107" s="5">
        <f>+'Estado Apropiacion Unidad y Sub'!T328</f>
        <v>2295637505</v>
      </c>
      <c r="J107" s="5">
        <f>+'Estado Apropiacion Unidad y Sub'!U328</f>
        <v>0</v>
      </c>
      <c r="K107" s="5">
        <f>+'Estado Apropiacion Unidad y Sub'!V328</f>
        <v>0</v>
      </c>
      <c r="L107" s="5">
        <f>+'Estado Apropiacion Unidad y Sub'!W328</f>
        <v>0</v>
      </c>
      <c r="M107" s="5">
        <f>+'Estado Apropiacion Unidad y Sub'!X328</f>
        <v>229268562</v>
      </c>
      <c r="N107" s="5">
        <f>+'Estado Apropiacion Unidad y Sub'!Y328</f>
        <v>2066368943</v>
      </c>
      <c r="O107" s="5">
        <f>+'Estado Apropiacion Unidad y Sub'!Z328</f>
        <v>0</v>
      </c>
      <c r="P107" s="5">
        <f>+'Estado Apropiacion Unidad y Sub'!AA328</f>
        <v>2066368943</v>
      </c>
      <c r="Q107" s="5">
        <f>+'Estado Apropiacion Unidad y Sub'!AB328</f>
        <v>0</v>
      </c>
      <c r="R107" s="5">
        <f>+'Estado Apropiacion Unidad y Sub'!AC328</f>
        <v>0</v>
      </c>
      <c r="S107" s="5">
        <f>+'Estado Apropiacion Unidad y Sub'!AD328</f>
        <v>0</v>
      </c>
      <c r="T107" s="5">
        <f>+'Estado Apropiacion Unidad y Sub'!AE328</f>
        <v>0</v>
      </c>
      <c r="U107" s="5">
        <f>+'Estado Apropiacion Unidad y Sub'!AF328</f>
        <v>0</v>
      </c>
      <c r="V107" s="5">
        <f>+'Estado Apropiacion Unidad y Sub'!AG328</f>
        <v>0</v>
      </c>
      <c r="W107" s="5">
        <f>+'Estado Apropiacion Unidad y Sub'!AH328</f>
        <v>0</v>
      </c>
      <c r="X107" s="5">
        <f>+'Estado Apropiacion Unidad y Sub'!AI328</f>
        <v>0</v>
      </c>
      <c r="Y107" s="5">
        <f>+'Estado Apropiacion Unidad y Sub'!AJ328</f>
        <v>0</v>
      </c>
      <c r="Z107" s="5">
        <f>+'Estado Apropiacion Unidad y Sub'!AK328</f>
        <v>0</v>
      </c>
      <c r="AA107" s="5">
        <f>+'Estado Apropiacion Unidad y Sub'!AL328</f>
        <v>0</v>
      </c>
      <c r="AB107" s="5">
        <f>+'Estado Apropiacion Unidad y Sub'!AM328</f>
        <v>0</v>
      </c>
      <c r="AC107" s="5">
        <f>+'Estado Apropiacion Unidad y Sub'!AN328</f>
        <v>0</v>
      </c>
    </row>
    <row r="108" spans="1:29" ht="15" customHeight="1" x14ac:dyDescent="0.25">
      <c r="A108" s="24" t="s">
        <v>0</v>
      </c>
      <c r="B108" s="110" t="s">
        <v>1</v>
      </c>
      <c r="C108" s="111"/>
      <c r="D108" s="24" t="s">
        <v>188</v>
      </c>
      <c r="E108" s="24" t="s">
        <v>189</v>
      </c>
      <c r="F108" s="4" t="s">
        <v>210</v>
      </c>
      <c r="G108" s="4" t="s">
        <v>163</v>
      </c>
      <c r="H108" s="4" t="s">
        <v>33</v>
      </c>
      <c r="I108" s="5">
        <f>+'Estado Apropiacion Unidad y Sub'!T331</f>
        <v>1211041526</v>
      </c>
      <c r="J108" s="5">
        <f>+'Estado Apropiacion Unidad y Sub'!U331</f>
        <v>0</v>
      </c>
      <c r="K108" s="5">
        <f>+'Estado Apropiacion Unidad y Sub'!V331</f>
        <v>0</v>
      </c>
      <c r="L108" s="5">
        <f>+'Estado Apropiacion Unidad y Sub'!W331</f>
        <v>0</v>
      </c>
      <c r="M108" s="5">
        <f>+'Estado Apropiacion Unidad y Sub'!X331</f>
        <v>0</v>
      </c>
      <c r="N108" s="5">
        <f>+'Estado Apropiacion Unidad y Sub'!Y331</f>
        <v>1211041526</v>
      </c>
      <c r="O108" s="5">
        <f>+'Estado Apropiacion Unidad y Sub'!Z331</f>
        <v>0</v>
      </c>
      <c r="P108" s="5">
        <f>+'Estado Apropiacion Unidad y Sub'!AA331</f>
        <v>1211041526</v>
      </c>
      <c r="Q108" s="5">
        <f>+'Estado Apropiacion Unidad y Sub'!AB331</f>
        <v>0</v>
      </c>
      <c r="R108" s="5">
        <f>+'Estado Apropiacion Unidad y Sub'!AC331</f>
        <v>0</v>
      </c>
      <c r="S108" s="5">
        <f>+'Estado Apropiacion Unidad y Sub'!AD331</f>
        <v>0</v>
      </c>
      <c r="T108" s="5">
        <f>+'Estado Apropiacion Unidad y Sub'!AE331</f>
        <v>0</v>
      </c>
      <c r="U108" s="5">
        <f>+'Estado Apropiacion Unidad y Sub'!AF331</f>
        <v>0</v>
      </c>
      <c r="V108" s="5">
        <f>+'Estado Apropiacion Unidad y Sub'!AG331</f>
        <v>0</v>
      </c>
      <c r="W108" s="5">
        <f>+'Estado Apropiacion Unidad y Sub'!AH331</f>
        <v>0</v>
      </c>
      <c r="X108" s="5">
        <f>+'Estado Apropiacion Unidad y Sub'!AI331</f>
        <v>0</v>
      </c>
      <c r="Y108" s="5">
        <f>+'Estado Apropiacion Unidad y Sub'!AJ331</f>
        <v>0</v>
      </c>
      <c r="Z108" s="5">
        <f>+'Estado Apropiacion Unidad y Sub'!AK331</f>
        <v>0</v>
      </c>
      <c r="AA108" s="5">
        <f>+'Estado Apropiacion Unidad y Sub'!AL331</f>
        <v>0</v>
      </c>
      <c r="AB108" s="5">
        <f>+'Estado Apropiacion Unidad y Sub'!AM331</f>
        <v>0</v>
      </c>
      <c r="AC108" s="5">
        <f>+'Estado Apropiacion Unidad y Sub'!AN331</f>
        <v>0</v>
      </c>
    </row>
    <row r="109" spans="1:29" ht="15" customHeight="1" x14ac:dyDescent="0.25">
      <c r="A109" s="24" t="s">
        <v>0</v>
      </c>
      <c r="B109" s="110" t="s">
        <v>1</v>
      </c>
      <c r="C109" s="111"/>
      <c r="D109" s="24" t="s">
        <v>190</v>
      </c>
      <c r="E109" s="24" t="s">
        <v>191</v>
      </c>
      <c r="F109" s="4" t="s">
        <v>210</v>
      </c>
      <c r="G109" s="4" t="s">
        <v>163</v>
      </c>
      <c r="H109" s="4" t="s">
        <v>33</v>
      </c>
      <c r="I109" s="5">
        <f>+'Estado Apropiacion Unidad y Sub'!T335</f>
        <v>212968438</v>
      </c>
      <c r="J109" s="5">
        <f>+'Estado Apropiacion Unidad y Sub'!U335</f>
        <v>0</v>
      </c>
      <c r="K109" s="5">
        <f>+'Estado Apropiacion Unidad y Sub'!V335</f>
        <v>0</v>
      </c>
      <c r="L109" s="5">
        <f>+'Estado Apropiacion Unidad y Sub'!W335</f>
        <v>0</v>
      </c>
      <c r="M109" s="5">
        <f>+'Estado Apropiacion Unidad y Sub'!X335</f>
        <v>180731438</v>
      </c>
      <c r="N109" s="5">
        <f>+'Estado Apropiacion Unidad y Sub'!Y335</f>
        <v>32237000</v>
      </c>
      <c r="O109" s="5">
        <f>+'Estado Apropiacion Unidad y Sub'!Z335</f>
        <v>0</v>
      </c>
      <c r="P109" s="5">
        <f>+'Estado Apropiacion Unidad y Sub'!AA335</f>
        <v>32237000</v>
      </c>
      <c r="Q109" s="5">
        <f>+'Estado Apropiacion Unidad y Sub'!AB335</f>
        <v>0</v>
      </c>
      <c r="R109" s="5">
        <f>+'Estado Apropiacion Unidad y Sub'!AC335</f>
        <v>0</v>
      </c>
      <c r="S109" s="5">
        <f>+'Estado Apropiacion Unidad y Sub'!AD335</f>
        <v>0</v>
      </c>
      <c r="T109" s="5">
        <f>+'Estado Apropiacion Unidad y Sub'!AE335</f>
        <v>0</v>
      </c>
      <c r="U109" s="5">
        <f>+'Estado Apropiacion Unidad y Sub'!AF335</f>
        <v>0</v>
      </c>
      <c r="V109" s="5">
        <f>+'Estado Apropiacion Unidad y Sub'!AG335</f>
        <v>0</v>
      </c>
      <c r="W109" s="5">
        <f>+'Estado Apropiacion Unidad y Sub'!AH335</f>
        <v>0</v>
      </c>
      <c r="X109" s="5">
        <f>+'Estado Apropiacion Unidad y Sub'!AI335</f>
        <v>0</v>
      </c>
      <c r="Y109" s="5">
        <f>+'Estado Apropiacion Unidad y Sub'!AJ335</f>
        <v>0</v>
      </c>
      <c r="Z109" s="5">
        <f>+'Estado Apropiacion Unidad y Sub'!AK335</f>
        <v>0</v>
      </c>
      <c r="AA109" s="5">
        <f>+'Estado Apropiacion Unidad y Sub'!AL335</f>
        <v>0</v>
      </c>
      <c r="AB109" s="5">
        <f>+'Estado Apropiacion Unidad y Sub'!AM335</f>
        <v>0</v>
      </c>
      <c r="AC109" s="5">
        <f>+'Estado Apropiacion Unidad y Sub'!AN335</f>
        <v>0</v>
      </c>
    </row>
    <row r="110" spans="1:29" s="7" customFormat="1" ht="15" customHeight="1" x14ac:dyDescent="0.25">
      <c r="A110" s="37" t="s">
        <v>0</v>
      </c>
      <c r="B110" s="110" t="s">
        <v>1</v>
      </c>
      <c r="C110" s="111"/>
      <c r="D110" s="37" t="s">
        <v>198</v>
      </c>
      <c r="E110" s="35" t="s">
        <v>199</v>
      </c>
      <c r="F110" s="4" t="s">
        <v>210</v>
      </c>
      <c r="G110" s="4" t="s">
        <v>163</v>
      </c>
      <c r="H110" s="4" t="s">
        <v>33</v>
      </c>
      <c r="I110" s="5">
        <f>+'Estado Apropiacion Unidad y Sub'!T339</f>
        <v>0</v>
      </c>
      <c r="J110" s="5">
        <f>+'Estado Apropiacion Unidad y Sub'!U339</f>
        <v>0</v>
      </c>
      <c r="K110" s="5">
        <f>+'Estado Apropiacion Unidad y Sub'!V339</f>
        <v>0</v>
      </c>
      <c r="L110" s="5">
        <f>+'Estado Apropiacion Unidad y Sub'!W339</f>
        <v>410000000</v>
      </c>
      <c r="M110" s="5">
        <f>+'Estado Apropiacion Unidad y Sub'!X339</f>
        <v>0</v>
      </c>
      <c r="N110" s="5">
        <f>+'Estado Apropiacion Unidad y Sub'!Y339</f>
        <v>410000000</v>
      </c>
      <c r="O110" s="5">
        <f>+'Estado Apropiacion Unidad y Sub'!Z339</f>
        <v>0</v>
      </c>
      <c r="P110" s="5">
        <f>+'Estado Apropiacion Unidad y Sub'!AA339</f>
        <v>410000000</v>
      </c>
      <c r="Q110" s="5">
        <f>+'Estado Apropiacion Unidad y Sub'!AB339</f>
        <v>0</v>
      </c>
      <c r="R110" s="5">
        <f>+'Estado Apropiacion Unidad y Sub'!AC339</f>
        <v>0</v>
      </c>
      <c r="S110" s="5">
        <f>+'Estado Apropiacion Unidad y Sub'!AD339</f>
        <v>0</v>
      </c>
      <c r="T110" s="5">
        <f>+'Estado Apropiacion Unidad y Sub'!AE339</f>
        <v>0</v>
      </c>
      <c r="U110" s="5">
        <f>+'Estado Apropiacion Unidad y Sub'!AF339</f>
        <v>0</v>
      </c>
      <c r="V110" s="5">
        <f>+'Estado Apropiacion Unidad y Sub'!AG339</f>
        <v>0</v>
      </c>
      <c r="W110" s="5">
        <f>+'Estado Apropiacion Unidad y Sub'!AH339</f>
        <v>0</v>
      </c>
      <c r="X110" s="5">
        <f>+'Estado Apropiacion Unidad y Sub'!AI339</f>
        <v>0</v>
      </c>
      <c r="Y110" s="5">
        <f>+'Estado Apropiacion Unidad y Sub'!AJ339</f>
        <v>0</v>
      </c>
      <c r="Z110" s="5">
        <f>+'Estado Apropiacion Unidad y Sub'!AK339</f>
        <v>0</v>
      </c>
      <c r="AA110" s="5">
        <f>+'Estado Apropiacion Unidad y Sub'!AL339</f>
        <v>0</v>
      </c>
      <c r="AB110" s="5">
        <f>+'Estado Apropiacion Unidad y Sub'!AM339</f>
        <v>0</v>
      </c>
      <c r="AC110" s="5">
        <f>+'Estado Apropiacion Unidad y Sub'!AN339</f>
        <v>0</v>
      </c>
    </row>
    <row r="111" spans="1:29" ht="15" customHeight="1" x14ac:dyDescent="0.25">
      <c r="A111" s="24" t="s">
        <v>0</v>
      </c>
      <c r="B111" s="110" t="s">
        <v>1</v>
      </c>
      <c r="C111" s="111"/>
      <c r="D111" s="24" t="s">
        <v>202</v>
      </c>
      <c r="E111" s="24" t="s">
        <v>203</v>
      </c>
      <c r="F111" s="4" t="s">
        <v>210</v>
      </c>
      <c r="G111" s="4" t="s">
        <v>163</v>
      </c>
      <c r="H111" s="4" t="s">
        <v>33</v>
      </c>
      <c r="I111" s="5">
        <f>+'Estado Apropiacion Unidad y Sub'!T343</f>
        <v>1004845185</v>
      </c>
      <c r="J111" s="5">
        <f>+'Estado Apropiacion Unidad y Sub'!U343</f>
        <v>0</v>
      </c>
      <c r="K111" s="5">
        <f>+'Estado Apropiacion Unidad y Sub'!V343</f>
        <v>0</v>
      </c>
      <c r="L111" s="5">
        <f>+'Estado Apropiacion Unidad y Sub'!W343</f>
        <v>0</v>
      </c>
      <c r="M111" s="5">
        <f>+'Estado Apropiacion Unidad y Sub'!X343</f>
        <v>0</v>
      </c>
      <c r="N111" s="5">
        <f>+'Estado Apropiacion Unidad y Sub'!Y343</f>
        <v>1004845185</v>
      </c>
      <c r="O111" s="5">
        <f>+'Estado Apropiacion Unidad y Sub'!Z343</f>
        <v>0</v>
      </c>
      <c r="P111" s="5">
        <f>+'Estado Apropiacion Unidad y Sub'!AA343</f>
        <v>1004845185</v>
      </c>
      <c r="Q111" s="5">
        <f>+'Estado Apropiacion Unidad y Sub'!AB343</f>
        <v>0</v>
      </c>
      <c r="R111" s="5">
        <f>+'Estado Apropiacion Unidad y Sub'!AC343</f>
        <v>0</v>
      </c>
      <c r="S111" s="5">
        <f>+'Estado Apropiacion Unidad y Sub'!AD343</f>
        <v>0</v>
      </c>
      <c r="T111" s="5">
        <f>+'Estado Apropiacion Unidad y Sub'!AE343</f>
        <v>0</v>
      </c>
      <c r="U111" s="5">
        <f>+'Estado Apropiacion Unidad y Sub'!AF343</f>
        <v>0</v>
      </c>
      <c r="V111" s="5">
        <f>+'Estado Apropiacion Unidad y Sub'!AG343</f>
        <v>0</v>
      </c>
      <c r="W111" s="5">
        <f>+'Estado Apropiacion Unidad y Sub'!AH343</f>
        <v>0</v>
      </c>
      <c r="X111" s="5">
        <f>+'Estado Apropiacion Unidad y Sub'!AI343</f>
        <v>0</v>
      </c>
      <c r="Y111" s="5">
        <f>+'Estado Apropiacion Unidad y Sub'!AJ343</f>
        <v>0</v>
      </c>
      <c r="Z111" s="5">
        <f>+'Estado Apropiacion Unidad y Sub'!AK343</f>
        <v>0</v>
      </c>
      <c r="AA111" s="5">
        <f>+'Estado Apropiacion Unidad y Sub'!AL343</f>
        <v>0</v>
      </c>
      <c r="AB111" s="5">
        <f>+'Estado Apropiacion Unidad y Sub'!AM343</f>
        <v>0</v>
      </c>
      <c r="AC111" s="5">
        <f>+'Estado Apropiacion Unidad y Sub'!AN343</f>
        <v>0</v>
      </c>
    </row>
    <row r="112" spans="1:29" ht="14.25" customHeight="1" x14ac:dyDescent="0.25">
      <c r="A112" s="24" t="s">
        <v>0</v>
      </c>
      <c r="B112" s="110" t="s">
        <v>1</v>
      </c>
      <c r="C112" s="111"/>
      <c r="D112" s="24" t="s">
        <v>204</v>
      </c>
      <c r="E112" s="24" t="s">
        <v>205</v>
      </c>
      <c r="F112" s="4" t="s">
        <v>210</v>
      </c>
      <c r="G112" s="4" t="s">
        <v>163</v>
      </c>
      <c r="H112" s="4" t="s">
        <v>33</v>
      </c>
      <c r="I112" s="5">
        <f>+'Estado Apropiacion Unidad y Sub'!T348</f>
        <v>700000000</v>
      </c>
      <c r="J112" s="5">
        <f>+'Estado Apropiacion Unidad y Sub'!U348</f>
        <v>0</v>
      </c>
      <c r="K112" s="5">
        <f>+'Estado Apropiacion Unidad y Sub'!V348</f>
        <v>0</v>
      </c>
      <c r="L112" s="5">
        <f>+'Estado Apropiacion Unidad y Sub'!W348</f>
        <v>0</v>
      </c>
      <c r="M112" s="5">
        <f>+'Estado Apropiacion Unidad y Sub'!X348</f>
        <v>0</v>
      </c>
      <c r="N112" s="5">
        <f>+'Estado Apropiacion Unidad y Sub'!Y348</f>
        <v>700000000</v>
      </c>
      <c r="O112" s="5">
        <f>+'Estado Apropiacion Unidad y Sub'!Z348</f>
        <v>0</v>
      </c>
      <c r="P112" s="5">
        <f>+'Estado Apropiacion Unidad y Sub'!AA348</f>
        <v>700000000</v>
      </c>
      <c r="Q112" s="5">
        <f>+'Estado Apropiacion Unidad y Sub'!AB348</f>
        <v>0</v>
      </c>
      <c r="R112" s="5">
        <f>+'Estado Apropiacion Unidad y Sub'!AC348</f>
        <v>0</v>
      </c>
      <c r="S112" s="5">
        <f>+'Estado Apropiacion Unidad y Sub'!AD348</f>
        <v>0</v>
      </c>
      <c r="T112" s="5">
        <f>+'Estado Apropiacion Unidad y Sub'!AE348</f>
        <v>0</v>
      </c>
      <c r="U112" s="5">
        <f>+'Estado Apropiacion Unidad y Sub'!AF348</f>
        <v>0</v>
      </c>
      <c r="V112" s="5">
        <f>+'Estado Apropiacion Unidad y Sub'!AG348</f>
        <v>0</v>
      </c>
      <c r="W112" s="5">
        <f>+'Estado Apropiacion Unidad y Sub'!AH348</f>
        <v>0</v>
      </c>
      <c r="X112" s="5">
        <f>+'Estado Apropiacion Unidad y Sub'!AI348</f>
        <v>0</v>
      </c>
      <c r="Y112" s="5">
        <f>+'Estado Apropiacion Unidad y Sub'!AJ348</f>
        <v>0</v>
      </c>
      <c r="Z112" s="5">
        <f>+'Estado Apropiacion Unidad y Sub'!AK348</f>
        <v>0</v>
      </c>
      <c r="AA112" s="5">
        <f>+'Estado Apropiacion Unidad y Sub'!AL348</f>
        <v>0</v>
      </c>
      <c r="AB112" s="5">
        <f>+'Estado Apropiacion Unidad y Sub'!AM348</f>
        <v>0</v>
      </c>
      <c r="AC112" s="5">
        <f>+'Estado Apropiacion Unidad y Sub'!AN348</f>
        <v>0</v>
      </c>
    </row>
    <row r="113" spans="1:29" ht="15" customHeight="1" x14ac:dyDescent="0.25">
      <c r="A113" s="24" t="s">
        <v>0</v>
      </c>
      <c r="B113" s="110" t="s">
        <v>1</v>
      </c>
      <c r="C113" s="111"/>
      <c r="D113" s="24" t="s">
        <v>206</v>
      </c>
      <c r="E113" s="24" t="s">
        <v>207</v>
      </c>
      <c r="F113" s="4" t="s">
        <v>210</v>
      </c>
      <c r="G113" s="4" t="s">
        <v>163</v>
      </c>
      <c r="H113" s="4" t="s">
        <v>33</v>
      </c>
      <c r="I113" s="5">
        <f>+'Estado Apropiacion Unidad y Sub'!T353</f>
        <v>2876507346</v>
      </c>
      <c r="J113" s="5">
        <f>+'Estado Apropiacion Unidad y Sub'!U353</f>
        <v>0</v>
      </c>
      <c r="K113" s="5">
        <f>+'Estado Apropiacion Unidad y Sub'!V353</f>
        <v>0</v>
      </c>
      <c r="L113" s="5">
        <f>+'Estado Apropiacion Unidad y Sub'!W353</f>
        <v>0</v>
      </c>
      <c r="M113" s="5">
        <f>+'Estado Apropiacion Unidad y Sub'!X353</f>
        <v>0</v>
      </c>
      <c r="N113" s="5">
        <f>+'Estado Apropiacion Unidad y Sub'!Y353</f>
        <v>2876507346</v>
      </c>
      <c r="O113" s="5">
        <f>+'Estado Apropiacion Unidad y Sub'!Z353</f>
        <v>0</v>
      </c>
      <c r="P113" s="5">
        <f>+'Estado Apropiacion Unidad y Sub'!AA353</f>
        <v>2876507346</v>
      </c>
      <c r="Q113" s="5">
        <f>+'Estado Apropiacion Unidad y Sub'!AB353</f>
        <v>0</v>
      </c>
      <c r="R113" s="5">
        <f>+'Estado Apropiacion Unidad y Sub'!AC353</f>
        <v>0</v>
      </c>
      <c r="S113" s="5">
        <f>+'Estado Apropiacion Unidad y Sub'!AD353</f>
        <v>0</v>
      </c>
      <c r="T113" s="5">
        <f>+'Estado Apropiacion Unidad y Sub'!AE353</f>
        <v>0</v>
      </c>
      <c r="U113" s="5">
        <f>+'Estado Apropiacion Unidad y Sub'!AF353</f>
        <v>0</v>
      </c>
      <c r="V113" s="5">
        <f>+'Estado Apropiacion Unidad y Sub'!AG353</f>
        <v>0</v>
      </c>
      <c r="W113" s="5">
        <f>+'Estado Apropiacion Unidad y Sub'!AH353</f>
        <v>0</v>
      </c>
      <c r="X113" s="5">
        <f>+'Estado Apropiacion Unidad y Sub'!AI353</f>
        <v>0</v>
      </c>
      <c r="Y113" s="5">
        <f>+'Estado Apropiacion Unidad y Sub'!AJ353</f>
        <v>0</v>
      </c>
      <c r="Z113" s="5">
        <f>+'Estado Apropiacion Unidad y Sub'!AK353</f>
        <v>0</v>
      </c>
      <c r="AA113" s="5">
        <f>+'Estado Apropiacion Unidad y Sub'!AL353</f>
        <v>0</v>
      </c>
      <c r="AB113" s="5">
        <f>+'Estado Apropiacion Unidad y Sub'!AM353</f>
        <v>0</v>
      </c>
      <c r="AC113" s="5">
        <f>+'Estado Apropiacion Unidad y Sub'!AN353</f>
        <v>0</v>
      </c>
    </row>
    <row r="114" spans="1:29" ht="15" customHeight="1" x14ac:dyDescent="0.25">
      <c r="A114" s="23" t="s">
        <v>0</v>
      </c>
      <c r="B114" s="100" t="s">
        <v>1</v>
      </c>
      <c r="C114" s="101"/>
      <c r="D114" s="39" t="s">
        <v>213</v>
      </c>
      <c r="E114" s="23" t="s">
        <v>214</v>
      </c>
      <c r="F114" s="9" t="s">
        <v>168</v>
      </c>
      <c r="G114" s="9" t="s">
        <v>32</v>
      </c>
      <c r="H114" s="9" t="s">
        <v>33</v>
      </c>
      <c r="I114" s="10">
        <f>+'Estado Apropiacion Unidad y Sub'!T358</f>
        <v>1987583148</v>
      </c>
      <c r="J114" s="10">
        <f t="shared" ref="J114:M114" si="8">SUM(J115:J119)</f>
        <v>0</v>
      </c>
      <c r="K114" s="10">
        <f t="shared" si="8"/>
        <v>0</v>
      </c>
      <c r="L114" s="10">
        <f t="shared" si="8"/>
        <v>0</v>
      </c>
      <c r="M114" s="10">
        <f t="shared" si="8"/>
        <v>0</v>
      </c>
      <c r="N114" s="10">
        <f>SUM(N115:N119)</f>
        <v>1987583148</v>
      </c>
      <c r="O114" s="10">
        <v>1987583148</v>
      </c>
      <c r="P114" s="10">
        <f>SUM(P115:P119)</f>
        <v>1987583148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</row>
    <row r="115" spans="1:29" ht="15" customHeight="1" x14ac:dyDescent="0.25">
      <c r="A115" s="24" t="s">
        <v>0</v>
      </c>
      <c r="B115" s="110" t="s">
        <v>1</v>
      </c>
      <c r="C115" s="111"/>
      <c r="D115" s="24" t="s">
        <v>215</v>
      </c>
      <c r="E115" s="24" t="s">
        <v>216</v>
      </c>
      <c r="F115" s="4" t="s">
        <v>168</v>
      </c>
      <c r="G115" s="4" t="s">
        <v>32</v>
      </c>
      <c r="H115" s="4" t="s">
        <v>33</v>
      </c>
      <c r="I115" s="5">
        <f>+'Estado Apropiacion Unidad y Sub'!T359</f>
        <v>240512135</v>
      </c>
      <c r="J115" s="5">
        <f>+'Estado Apropiacion Unidad y Sub'!U359</f>
        <v>0</v>
      </c>
      <c r="K115" s="5">
        <f>+'Estado Apropiacion Unidad y Sub'!V359</f>
        <v>0</v>
      </c>
      <c r="L115" s="5">
        <f>+'Estado Apropiacion Unidad y Sub'!W359</f>
        <v>0</v>
      </c>
      <c r="M115" s="5">
        <f>+'Estado Apropiacion Unidad y Sub'!X359</f>
        <v>0</v>
      </c>
      <c r="N115" s="5">
        <f>+'Estado Apropiacion Unidad y Sub'!Y359</f>
        <v>240512135</v>
      </c>
      <c r="O115" s="5">
        <f>+'Estado Apropiacion Unidad y Sub'!Z359</f>
        <v>0</v>
      </c>
      <c r="P115" s="5">
        <f>+'Estado Apropiacion Unidad y Sub'!AA359</f>
        <v>240512135</v>
      </c>
      <c r="Q115" s="5">
        <f>+'Estado Apropiacion Unidad y Sub'!AB359</f>
        <v>0</v>
      </c>
      <c r="R115" s="5">
        <f>+'Estado Apropiacion Unidad y Sub'!AC359</f>
        <v>0</v>
      </c>
      <c r="S115" s="5">
        <f>+'Estado Apropiacion Unidad y Sub'!AD359</f>
        <v>0</v>
      </c>
      <c r="T115" s="5">
        <f>+'Estado Apropiacion Unidad y Sub'!AE359</f>
        <v>0</v>
      </c>
      <c r="U115" s="5">
        <f>+'Estado Apropiacion Unidad y Sub'!AF359</f>
        <v>0</v>
      </c>
      <c r="V115" s="5">
        <f>+'Estado Apropiacion Unidad y Sub'!AG359</f>
        <v>0</v>
      </c>
      <c r="W115" s="5">
        <f>+'Estado Apropiacion Unidad y Sub'!AH359</f>
        <v>0</v>
      </c>
      <c r="X115" s="5">
        <f>+'Estado Apropiacion Unidad y Sub'!AI359</f>
        <v>0</v>
      </c>
      <c r="Y115" s="5">
        <f>+'Estado Apropiacion Unidad y Sub'!AJ359</f>
        <v>0</v>
      </c>
      <c r="Z115" s="5">
        <f>+'Estado Apropiacion Unidad y Sub'!AK359</f>
        <v>0</v>
      </c>
      <c r="AA115" s="5">
        <f>+'Estado Apropiacion Unidad y Sub'!AL359</f>
        <v>0</v>
      </c>
      <c r="AB115" s="5">
        <f>+'Estado Apropiacion Unidad y Sub'!AM359</f>
        <v>0</v>
      </c>
      <c r="AC115" s="5">
        <f>+'Estado Apropiacion Unidad y Sub'!AN359</f>
        <v>0</v>
      </c>
    </row>
    <row r="116" spans="1:29" ht="15" customHeight="1" x14ac:dyDescent="0.25">
      <c r="A116" s="24" t="s">
        <v>0</v>
      </c>
      <c r="B116" s="110" t="s">
        <v>1</v>
      </c>
      <c r="C116" s="111"/>
      <c r="D116" s="24" t="s">
        <v>217</v>
      </c>
      <c r="E116" s="24" t="s">
        <v>218</v>
      </c>
      <c r="F116" s="4" t="s">
        <v>168</v>
      </c>
      <c r="G116" s="4" t="s">
        <v>32</v>
      </c>
      <c r="H116" s="4" t="s">
        <v>33</v>
      </c>
      <c r="I116" s="5">
        <f>+'Estado Apropiacion Unidad y Sub'!T362</f>
        <v>551507092</v>
      </c>
      <c r="J116" s="5">
        <f>+'Estado Apropiacion Unidad y Sub'!U362</f>
        <v>0</v>
      </c>
      <c r="K116" s="5">
        <f>+'Estado Apropiacion Unidad y Sub'!V362</f>
        <v>0</v>
      </c>
      <c r="L116" s="5">
        <f>+'Estado Apropiacion Unidad y Sub'!W362</f>
        <v>0</v>
      </c>
      <c r="M116" s="5">
        <f>+'Estado Apropiacion Unidad y Sub'!X362</f>
        <v>0</v>
      </c>
      <c r="N116" s="5">
        <f>+'Estado Apropiacion Unidad y Sub'!Y362</f>
        <v>551507092</v>
      </c>
      <c r="O116" s="5">
        <f>+'Estado Apropiacion Unidad y Sub'!Z362</f>
        <v>0</v>
      </c>
      <c r="P116" s="5">
        <f>+'Estado Apropiacion Unidad y Sub'!AA362</f>
        <v>551507092</v>
      </c>
      <c r="Q116" s="5">
        <f>+'Estado Apropiacion Unidad y Sub'!AB362</f>
        <v>0</v>
      </c>
      <c r="R116" s="5">
        <f>+'Estado Apropiacion Unidad y Sub'!AC362</f>
        <v>0</v>
      </c>
      <c r="S116" s="5">
        <f>+'Estado Apropiacion Unidad y Sub'!AD362</f>
        <v>0</v>
      </c>
      <c r="T116" s="5">
        <f>+'Estado Apropiacion Unidad y Sub'!AE362</f>
        <v>0</v>
      </c>
      <c r="U116" s="5">
        <f>+'Estado Apropiacion Unidad y Sub'!AF362</f>
        <v>0</v>
      </c>
      <c r="V116" s="5">
        <f>+'Estado Apropiacion Unidad y Sub'!AG362</f>
        <v>0</v>
      </c>
      <c r="W116" s="5">
        <f>+'Estado Apropiacion Unidad y Sub'!AH362</f>
        <v>0</v>
      </c>
      <c r="X116" s="5">
        <f>+'Estado Apropiacion Unidad y Sub'!AI362</f>
        <v>0</v>
      </c>
      <c r="Y116" s="5">
        <f>+'Estado Apropiacion Unidad y Sub'!AJ362</f>
        <v>0</v>
      </c>
      <c r="Z116" s="5">
        <f>+'Estado Apropiacion Unidad y Sub'!AK362</f>
        <v>0</v>
      </c>
      <c r="AA116" s="5">
        <f>+'Estado Apropiacion Unidad y Sub'!AL362</f>
        <v>0</v>
      </c>
      <c r="AB116" s="5">
        <f>+'Estado Apropiacion Unidad y Sub'!AM362</f>
        <v>0</v>
      </c>
      <c r="AC116" s="5">
        <f>+'Estado Apropiacion Unidad y Sub'!AN362</f>
        <v>0</v>
      </c>
    </row>
    <row r="117" spans="1:29" ht="15" customHeight="1" x14ac:dyDescent="0.25">
      <c r="A117" s="24" t="s">
        <v>0</v>
      </c>
      <c r="B117" s="110" t="s">
        <v>1</v>
      </c>
      <c r="C117" s="111"/>
      <c r="D117" s="24" t="s">
        <v>219</v>
      </c>
      <c r="E117" s="24" t="s">
        <v>220</v>
      </c>
      <c r="F117" s="4" t="s">
        <v>168</v>
      </c>
      <c r="G117" s="4" t="s">
        <v>32</v>
      </c>
      <c r="H117" s="4" t="s">
        <v>33</v>
      </c>
      <c r="I117" s="5">
        <f>+'Estado Apropiacion Unidad y Sub'!T365</f>
        <v>90000000</v>
      </c>
      <c r="J117" s="5">
        <f>+'Estado Apropiacion Unidad y Sub'!U365</f>
        <v>0</v>
      </c>
      <c r="K117" s="5">
        <f>+'Estado Apropiacion Unidad y Sub'!V365</f>
        <v>0</v>
      </c>
      <c r="L117" s="5">
        <f>+'Estado Apropiacion Unidad y Sub'!W365</f>
        <v>0</v>
      </c>
      <c r="M117" s="5">
        <f>+'Estado Apropiacion Unidad y Sub'!X365</f>
        <v>0</v>
      </c>
      <c r="N117" s="5">
        <f>+'Estado Apropiacion Unidad y Sub'!Y365</f>
        <v>90000000</v>
      </c>
      <c r="O117" s="5">
        <f>+'Estado Apropiacion Unidad y Sub'!Z365</f>
        <v>0</v>
      </c>
      <c r="P117" s="5">
        <f>+'Estado Apropiacion Unidad y Sub'!AA365</f>
        <v>90000000</v>
      </c>
      <c r="Q117" s="5">
        <f>+'Estado Apropiacion Unidad y Sub'!AB365</f>
        <v>0</v>
      </c>
      <c r="R117" s="5">
        <f>+'Estado Apropiacion Unidad y Sub'!AC365</f>
        <v>0</v>
      </c>
      <c r="S117" s="5">
        <f>+'Estado Apropiacion Unidad y Sub'!AD365</f>
        <v>0</v>
      </c>
      <c r="T117" s="5">
        <f>+'Estado Apropiacion Unidad y Sub'!AE365</f>
        <v>0</v>
      </c>
      <c r="U117" s="5">
        <f>+'Estado Apropiacion Unidad y Sub'!AF365</f>
        <v>0</v>
      </c>
      <c r="V117" s="5">
        <f>+'Estado Apropiacion Unidad y Sub'!AG365</f>
        <v>0</v>
      </c>
      <c r="W117" s="5">
        <f>+'Estado Apropiacion Unidad y Sub'!AH365</f>
        <v>0</v>
      </c>
      <c r="X117" s="5">
        <f>+'Estado Apropiacion Unidad y Sub'!AI365</f>
        <v>0</v>
      </c>
      <c r="Y117" s="5">
        <f>+'Estado Apropiacion Unidad y Sub'!AJ365</f>
        <v>0</v>
      </c>
      <c r="Z117" s="5">
        <f>+'Estado Apropiacion Unidad y Sub'!AK365</f>
        <v>0</v>
      </c>
      <c r="AA117" s="5">
        <f>+'Estado Apropiacion Unidad y Sub'!AL365</f>
        <v>0</v>
      </c>
      <c r="AB117" s="5">
        <f>+'Estado Apropiacion Unidad y Sub'!AM365</f>
        <v>0</v>
      </c>
      <c r="AC117" s="5">
        <f>+'Estado Apropiacion Unidad y Sub'!AN365</f>
        <v>0</v>
      </c>
    </row>
    <row r="118" spans="1:29" ht="15" customHeight="1" x14ac:dyDescent="0.25">
      <c r="A118" s="24" t="s">
        <v>0</v>
      </c>
      <c r="B118" s="110" t="s">
        <v>1</v>
      </c>
      <c r="C118" s="111"/>
      <c r="D118" s="24" t="s">
        <v>221</v>
      </c>
      <c r="E118" s="24" t="s">
        <v>222</v>
      </c>
      <c r="F118" s="4" t="s">
        <v>168</v>
      </c>
      <c r="G118" s="4" t="s">
        <v>32</v>
      </c>
      <c r="H118" s="4" t="s">
        <v>33</v>
      </c>
      <c r="I118" s="5">
        <f>+'Estado Apropiacion Unidad y Sub'!T368</f>
        <v>664677071</v>
      </c>
      <c r="J118" s="5">
        <f>+'Estado Apropiacion Unidad y Sub'!U368</f>
        <v>0</v>
      </c>
      <c r="K118" s="5">
        <f>+'Estado Apropiacion Unidad y Sub'!V368</f>
        <v>0</v>
      </c>
      <c r="L118" s="5">
        <f>+'Estado Apropiacion Unidad y Sub'!W368</f>
        <v>0</v>
      </c>
      <c r="M118" s="5">
        <f>+'Estado Apropiacion Unidad y Sub'!X368</f>
        <v>0</v>
      </c>
      <c r="N118" s="5">
        <f>+'Estado Apropiacion Unidad y Sub'!Y368</f>
        <v>664677071</v>
      </c>
      <c r="O118" s="5">
        <f>+'Estado Apropiacion Unidad y Sub'!Z368</f>
        <v>0</v>
      </c>
      <c r="P118" s="5">
        <f>+'Estado Apropiacion Unidad y Sub'!AA368</f>
        <v>664677071</v>
      </c>
      <c r="Q118" s="5">
        <f>+'Estado Apropiacion Unidad y Sub'!AB368</f>
        <v>0</v>
      </c>
      <c r="R118" s="5">
        <f>+'Estado Apropiacion Unidad y Sub'!AC368</f>
        <v>0</v>
      </c>
      <c r="S118" s="5">
        <f>+'Estado Apropiacion Unidad y Sub'!AD368</f>
        <v>0</v>
      </c>
      <c r="T118" s="5">
        <f>+'Estado Apropiacion Unidad y Sub'!AE368</f>
        <v>0</v>
      </c>
      <c r="U118" s="5">
        <f>+'Estado Apropiacion Unidad y Sub'!AF368</f>
        <v>0</v>
      </c>
      <c r="V118" s="5">
        <f>+'Estado Apropiacion Unidad y Sub'!AG368</f>
        <v>0</v>
      </c>
      <c r="W118" s="5">
        <f>+'Estado Apropiacion Unidad y Sub'!AH368</f>
        <v>0</v>
      </c>
      <c r="X118" s="5">
        <f>+'Estado Apropiacion Unidad y Sub'!AI368</f>
        <v>0</v>
      </c>
      <c r="Y118" s="5">
        <f>+'Estado Apropiacion Unidad y Sub'!AJ368</f>
        <v>0</v>
      </c>
      <c r="Z118" s="5">
        <f>+'Estado Apropiacion Unidad y Sub'!AK368</f>
        <v>0</v>
      </c>
      <c r="AA118" s="5">
        <f>+'Estado Apropiacion Unidad y Sub'!AL368</f>
        <v>0</v>
      </c>
      <c r="AB118" s="5">
        <f>+'Estado Apropiacion Unidad y Sub'!AM368</f>
        <v>0</v>
      </c>
      <c r="AC118" s="5">
        <f>+'Estado Apropiacion Unidad y Sub'!AN368</f>
        <v>0</v>
      </c>
    </row>
    <row r="119" spans="1:29" ht="21" customHeight="1" x14ac:dyDescent="0.25">
      <c r="A119" s="24" t="s">
        <v>0</v>
      </c>
      <c r="B119" s="110" t="s">
        <v>1</v>
      </c>
      <c r="C119" s="111"/>
      <c r="D119" s="24" t="s">
        <v>223</v>
      </c>
      <c r="E119" s="24" t="s">
        <v>224</v>
      </c>
      <c r="F119" s="4" t="s">
        <v>168</v>
      </c>
      <c r="G119" s="4" t="s">
        <v>32</v>
      </c>
      <c r="H119" s="4" t="s">
        <v>33</v>
      </c>
      <c r="I119" s="5">
        <f>+'Estado Apropiacion Unidad y Sub'!T373</f>
        <v>440886850</v>
      </c>
      <c r="J119" s="5">
        <f>+'Estado Apropiacion Unidad y Sub'!U373</f>
        <v>0</v>
      </c>
      <c r="K119" s="5">
        <f>+'Estado Apropiacion Unidad y Sub'!V373</f>
        <v>0</v>
      </c>
      <c r="L119" s="5">
        <f>+'Estado Apropiacion Unidad y Sub'!W373</f>
        <v>0</v>
      </c>
      <c r="M119" s="5">
        <f>+'Estado Apropiacion Unidad y Sub'!X373</f>
        <v>0</v>
      </c>
      <c r="N119" s="5">
        <f>+'Estado Apropiacion Unidad y Sub'!Y373</f>
        <v>440886850</v>
      </c>
      <c r="O119" s="5">
        <f>+'Estado Apropiacion Unidad y Sub'!Z373</f>
        <v>0</v>
      </c>
      <c r="P119" s="5">
        <f>+'Estado Apropiacion Unidad y Sub'!AA373</f>
        <v>440886850</v>
      </c>
      <c r="Q119" s="5">
        <f>+'Estado Apropiacion Unidad y Sub'!AB373</f>
        <v>0</v>
      </c>
      <c r="R119" s="5">
        <f>+'Estado Apropiacion Unidad y Sub'!AC373</f>
        <v>0</v>
      </c>
      <c r="S119" s="5">
        <f>+'Estado Apropiacion Unidad y Sub'!AD373</f>
        <v>0</v>
      </c>
      <c r="T119" s="5">
        <f>+'Estado Apropiacion Unidad y Sub'!AE373</f>
        <v>0</v>
      </c>
      <c r="U119" s="5">
        <f>+'Estado Apropiacion Unidad y Sub'!AF373</f>
        <v>0</v>
      </c>
      <c r="V119" s="5">
        <f>+'Estado Apropiacion Unidad y Sub'!AG373</f>
        <v>0</v>
      </c>
      <c r="W119" s="5">
        <f>+'Estado Apropiacion Unidad y Sub'!AH373</f>
        <v>0</v>
      </c>
      <c r="X119" s="5">
        <f>+'Estado Apropiacion Unidad y Sub'!AI373</f>
        <v>0</v>
      </c>
      <c r="Y119" s="5">
        <f>+'Estado Apropiacion Unidad y Sub'!AJ373</f>
        <v>0</v>
      </c>
      <c r="Z119" s="5">
        <f>+'Estado Apropiacion Unidad y Sub'!AK373</f>
        <v>0</v>
      </c>
      <c r="AA119" s="5">
        <f>+'Estado Apropiacion Unidad y Sub'!AL373</f>
        <v>0</v>
      </c>
      <c r="AB119" s="5">
        <f>+'Estado Apropiacion Unidad y Sub'!AM373</f>
        <v>0</v>
      </c>
      <c r="AC119" s="5">
        <f>+'Estado Apropiacion Unidad y Sub'!AN373</f>
        <v>0</v>
      </c>
    </row>
    <row r="120" spans="1:29" ht="0" hidden="1" customHeight="1" x14ac:dyDescent="0.25"/>
    <row r="121" spans="1:29" ht="21" customHeight="1" x14ac:dyDescent="0.25">
      <c r="A121" s="14"/>
      <c r="B121" s="15"/>
      <c r="C121" s="15"/>
      <c r="D121" s="15"/>
      <c r="E121" s="107" t="s">
        <v>296</v>
      </c>
      <c r="F121" s="107"/>
      <c r="G121" s="107"/>
      <c r="H121" s="107"/>
      <c r="I121" s="20">
        <f>+I8+I21+I29+I37+I43+I80+I85+I86+I91+I82</f>
        <v>49424263000</v>
      </c>
      <c r="J121" s="20">
        <f t="shared" ref="J121:AC121" si="9">+J8+J21+J29+J37+J43+J80+J85+J86+J91+J82</f>
        <v>1065345136</v>
      </c>
      <c r="K121" s="20">
        <f t="shared" si="9"/>
        <v>418030199</v>
      </c>
      <c r="L121" s="20">
        <f t="shared" si="9"/>
        <v>1153860217.1799998</v>
      </c>
      <c r="M121" s="20">
        <f t="shared" si="9"/>
        <v>1696732862.1800001</v>
      </c>
      <c r="N121" s="20">
        <f t="shared" si="9"/>
        <v>49424263000</v>
      </c>
      <c r="O121" s="20">
        <f t="shared" si="9"/>
        <v>39701675986</v>
      </c>
      <c r="P121" s="20">
        <f t="shared" si="9"/>
        <v>49979937305</v>
      </c>
      <c r="Q121" s="20">
        <f t="shared" si="9"/>
        <v>0</v>
      </c>
      <c r="R121" s="20">
        <f t="shared" si="9"/>
        <v>0</v>
      </c>
      <c r="S121" s="20">
        <f t="shared" si="9"/>
        <v>0</v>
      </c>
      <c r="T121" s="20">
        <f t="shared" si="9"/>
        <v>0</v>
      </c>
      <c r="U121" s="20">
        <f t="shared" si="9"/>
        <v>0</v>
      </c>
      <c r="V121" s="20">
        <f t="shared" si="9"/>
        <v>0</v>
      </c>
      <c r="W121" s="20">
        <f t="shared" si="9"/>
        <v>0</v>
      </c>
      <c r="X121" s="20">
        <f t="shared" si="9"/>
        <v>0</v>
      </c>
      <c r="Y121" s="20">
        <f t="shared" si="9"/>
        <v>0</v>
      </c>
      <c r="Z121" s="20">
        <f t="shared" si="9"/>
        <v>0</v>
      </c>
      <c r="AA121" s="20">
        <f t="shared" si="9"/>
        <v>716799305</v>
      </c>
      <c r="AB121" s="20">
        <f t="shared" si="9"/>
        <v>0</v>
      </c>
      <c r="AC121" s="20">
        <f t="shared" si="9"/>
        <v>0</v>
      </c>
    </row>
    <row r="122" spans="1:29" s="7" customFormat="1" ht="21" customHeight="1" x14ac:dyDescent="0.25">
      <c r="A122" s="16"/>
      <c r="E122" s="102" t="s">
        <v>297</v>
      </c>
      <c r="F122" s="102"/>
      <c r="G122" s="102"/>
      <c r="H122" s="102"/>
      <c r="I122" s="22">
        <f>+I90</f>
        <v>120000000</v>
      </c>
      <c r="J122" s="22">
        <f t="shared" ref="J122:AC122" si="10">+J90</f>
        <v>0</v>
      </c>
      <c r="K122" s="22">
        <f t="shared" si="10"/>
        <v>0</v>
      </c>
      <c r="L122" s="22">
        <f t="shared" si="10"/>
        <v>0</v>
      </c>
      <c r="M122" s="22">
        <f t="shared" si="10"/>
        <v>0</v>
      </c>
      <c r="N122" s="22">
        <f t="shared" si="10"/>
        <v>120000000</v>
      </c>
      <c r="O122" s="22">
        <f t="shared" si="10"/>
        <v>0</v>
      </c>
      <c r="P122" s="22">
        <f t="shared" si="10"/>
        <v>120000000</v>
      </c>
      <c r="Q122" s="22">
        <f t="shared" si="10"/>
        <v>0</v>
      </c>
      <c r="R122" s="22">
        <f t="shared" si="10"/>
        <v>0</v>
      </c>
      <c r="S122" s="22">
        <f t="shared" si="10"/>
        <v>0</v>
      </c>
      <c r="T122" s="22">
        <f t="shared" si="10"/>
        <v>0</v>
      </c>
      <c r="U122" s="22">
        <f t="shared" si="10"/>
        <v>0</v>
      </c>
      <c r="V122" s="22">
        <f t="shared" si="10"/>
        <v>0</v>
      </c>
      <c r="W122" s="22">
        <f t="shared" si="10"/>
        <v>0</v>
      </c>
      <c r="X122" s="22">
        <f t="shared" si="10"/>
        <v>0</v>
      </c>
      <c r="Y122" s="22">
        <f t="shared" si="10"/>
        <v>0</v>
      </c>
      <c r="Z122" s="22">
        <f t="shared" si="10"/>
        <v>0</v>
      </c>
      <c r="AA122" s="22">
        <f t="shared" si="10"/>
        <v>0</v>
      </c>
      <c r="AB122" s="22">
        <f t="shared" si="10"/>
        <v>0</v>
      </c>
      <c r="AC122" s="22">
        <f t="shared" si="10"/>
        <v>0</v>
      </c>
    </row>
    <row r="123" spans="1:29" s="7" customFormat="1" ht="21" customHeight="1" x14ac:dyDescent="0.25">
      <c r="A123" s="16"/>
      <c r="E123" s="102" t="s">
        <v>298</v>
      </c>
      <c r="F123" s="102"/>
      <c r="G123" s="102"/>
      <c r="H123" s="102"/>
      <c r="I123" s="22">
        <f>+I75+I79</f>
        <v>408796000</v>
      </c>
      <c r="J123" s="22">
        <f t="shared" ref="J123:AC123" si="11">+J75+J79</f>
        <v>0</v>
      </c>
      <c r="K123" s="22">
        <f t="shared" si="11"/>
        <v>100296000</v>
      </c>
      <c r="L123" s="22">
        <f t="shared" si="11"/>
        <v>0</v>
      </c>
      <c r="M123" s="22">
        <f t="shared" si="11"/>
        <v>0</v>
      </c>
      <c r="N123" s="22">
        <f t="shared" si="11"/>
        <v>308500000</v>
      </c>
      <c r="O123" s="22">
        <f t="shared" si="11"/>
        <v>58627630</v>
      </c>
      <c r="P123" s="22">
        <f t="shared" si="11"/>
        <v>100296000</v>
      </c>
      <c r="Q123" s="22">
        <f t="shared" si="11"/>
        <v>0</v>
      </c>
      <c r="R123" s="22">
        <f t="shared" si="11"/>
        <v>0</v>
      </c>
      <c r="S123" s="22">
        <f t="shared" si="11"/>
        <v>0</v>
      </c>
      <c r="T123" s="22">
        <f t="shared" si="11"/>
        <v>0</v>
      </c>
      <c r="U123" s="22">
        <f t="shared" si="11"/>
        <v>0</v>
      </c>
      <c r="V123" s="22">
        <f t="shared" si="11"/>
        <v>0</v>
      </c>
      <c r="W123" s="22">
        <f t="shared" si="11"/>
        <v>0</v>
      </c>
      <c r="X123" s="22">
        <f t="shared" si="11"/>
        <v>0</v>
      </c>
      <c r="Y123" s="22">
        <f t="shared" si="11"/>
        <v>0</v>
      </c>
      <c r="Z123" s="22">
        <f t="shared" si="11"/>
        <v>0</v>
      </c>
      <c r="AA123" s="22">
        <f t="shared" si="11"/>
        <v>0</v>
      </c>
      <c r="AB123" s="22">
        <f t="shared" si="11"/>
        <v>0</v>
      </c>
      <c r="AC123" s="22">
        <f t="shared" si="11"/>
        <v>0</v>
      </c>
    </row>
    <row r="124" spans="1:29" ht="21" customHeight="1" x14ac:dyDescent="0.25">
      <c r="A124" s="14"/>
      <c r="B124" s="105" t="s">
        <v>226</v>
      </c>
      <c r="C124" s="105"/>
      <c r="D124" s="15"/>
      <c r="E124" s="107" t="s">
        <v>249</v>
      </c>
      <c r="F124" s="107"/>
      <c r="G124" s="107"/>
      <c r="H124" s="107"/>
      <c r="I124" s="20">
        <f>+I106+I92</f>
        <v>27303806126</v>
      </c>
      <c r="J124" s="20">
        <f t="shared" ref="J124:AC124" si="12">+J106+J92</f>
        <v>2457751284</v>
      </c>
      <c r="K124" s="20">
        <f t="shared" si="12"/>
        <v>277831285</v>
      </c>
      <c r="L124" s="20">
        <f t="shared" si="12"/>
        <v>865585361.20000005</v>
      </c>
      <c r="M124" s="20">
        <f t="shared" si="12"/>
        <v>1045505360.2</v>
      </c>
      <c r="N124" s="20">
        <f t="shared" si="12"/>
        <v>29303806126</v>
      </c>
      <c r="O124" s="20">
        <f t="shared" si="12"/>
        <v>29303806126</v>
      </c>
      <c r="P124" s="20">
        <f t="shared" si="12"/>
        <v>21002806126</v>
      </c>
      <c r="Q124" s="20">
        <f t="shared" si="12"/>
        <v>0</v>
      </c>
      <c r="R124" s="20">
        <f t="shared" si="12"/>
        <v>0</v>
      </c>
      <c r="S124" s="20">
        <f t="shared" si="12"/>
        <v>0</v>
      </c>
      <c r="T124" s="20">
        <f t="shared" si="12"/>
        <v>0</v>
      </c>
      <c r="U124" s="20">
        <f t="shared" si="12"/>
        <v>0</v>
      </c>
      <c r="V124" s="20">
        <f t="shared" si="12"/>
        <v>0</v>
      </c>
      <c r="W124" s="20">
        <f t="shared" si="12"/>
        <v>0</v>
      </c>
      <c r="X124" s="20">
        <f t="shared" si="12"/>
        <v>0</v>
      </c>
      <c r="Y124" s="20">
        <f t="shared" si="12"/>
        <v>0</v>
      </c>
      <c r="Z124" s="20">
        <f t="shared" si="12"/>
        <v>0</v>
      </c>
      <c r="AA124" s="20">
        <f t="shared" si="12"/>
        <v>0</v>
      </c>
      <c r="AB124" s="20">
        <f t="shared" si="12"/>
        <v>0</v>
      </c>
      <c r="AC124" s="21">
        <f t="shared" si="12"/>
        <v>0</v>
      </c>
    </row>
    <row r="125" spans="1:29" ht="35.25" customHeight="1" x14ac:dyDescent="0.25">
      <c r="A125" s="16"/>
      <c r="B125" s="106" t="s">
        <v>227</v>
      </c>
      <c r="C125" s="106"/>
      <c r="D125" s="7"/>
      <c r="E125" s="102" t="s">
        <v>250</v>
      </c>
      <c r="F125" s="102"/>
      <c r="G125" s="102"/>
      <c r="H125" s="102"/>
      <c r="I125" s="22">
        <f>+I104</f>
        <v>0</v>
      </c>
      <c r="J125" s="22">
        <f t="shared" ref="J125:AC125" si="13">+J104</f>
        <v>0</v>
      </c>
      <c r="K125" s="22">
        <f t="shared" si="13"/>
        <v>0</v>
      </c>
      <c r="L125" s="22">
        <f t="shared" si="13"/>
        <v>6437616639</v>
      </c>
      <c r="M125" s="22">
        <f t="shared" si="13"/>
        <v>0</v>
      </c>
      <c r="N125" s="22">
        <f t="shared" si="13"/>
        <v>6437616639</v>
      </c>
      <c r="O125" s="22">
        <f t="shared" si="13"/>
        <v>6437616639</v>
      </c>
      <c r="P125" s="22">
        <f t="shared" si="13"/>
        <v>0</v>
      </c>
      <c r="Q125" s="22">
        <f t="shared" si="13"/>
        <v>0</v>
      </c>
      <c r="R125" s="22">
        <f t="shared" si="13"/>
        <v>0</v>
      </c>
      <c r="S125" s="22">
        <f t="shared" si="13"/>
        <v>0</v>
      </c>
      <c r="T125" s="22">
        <f t="shared" si="13"/>
        <v>0</v>
      </c>
      <c r="U125" s="22">
        <f t="shared" si="13"/>
        <v>0</v>
      </c>
      <c r="V125" s="22">
        <f t="shared" si="13"/>
        <v>0</v>
      </c>
      <c r="W125" s="22">
        <f t="shared" si="13"/>
        <v>0</v>
      </c>
      <c r="X125" s="22">
        <f t="shared" si="13"/>
        <v>0</v>
      </c>
      <c r="Y125" s="22">
        <f t="shared" si="13"/>
        <v>0</v>
      </c>
      <c r="Z125" s="22">
        <f t="shared" si="13"/>
        <v>0</v>
      </c>
      <c r="AA125" s="22">
        <f t="shared" si="13"/>
        <v>0</v>
      </c>
      <c r="AB125" s="22">
        <f t="shared" si="13"/>
        <v>0</v>
      </c>
      <c r="AC125" s="55">
        <f t="shared" si="13"/>
        <v>0</v>
      </c>
    </row>
    <row r="126" spans="1:29" s="7" customFormat="1" ht="35.25" customHeight="1" x14ac:dyDescent="0.25">
      <c r="A126" s="16"/>
      <c r="B126" s="63"/>
      <c r="C126" s="63"/>
      <c r="E126" s="102" t="s">
        <v>299</v>
      </c>
      <c r="F126" s="102"/>
      <c r="G126" s="102"/>
      <c r="H126" s="102"/>
      <c r="I126" s="22">
        <f>+I114</f>
        <v>1987583148</v>
      </c>
      <c r="J126" s="22">
        <f t="shared" ref="J126:AC126" si="14">+J114</f>
        <v>0</v>
      </c>
      <c r="K126" s="22">
        <f t="shared" si="14"/>
        <v>0</v>
      </c>
      <c r="L126" s="22">
        <f t="shared" si="14"/>
        <v>0</v>
      </c>
      <c r="M126" s="22">
        <f t="shared" si="14"/>
        <v>0</v>
      </c>
      <c r="N126" s="22">
        <f t="shared" si="14"/>
        <v>1987583148</v>
      </c>
      <c r="O126" s="22">
        <f t="shared" si="14"/>
        <v>1987583148</v>
      </c>
      <c r="P126" s="22">
        <f t="shared" si="14"/>
        <v>1987583148</v>
      </c>
      <c r="Q126" s="22">
        <f t="shared" si="14"/>
        <v>0</v>
      </c>
      <c r="R126" s="22">
        <f t="shared" si="14"/>
        <v>0</v>
      </c>
      <c r="S126" s="22">
        <f t="shared" si="14"/>
        <v>0</v>
      </c>
      <c r="T126" s="22">
        <f t="shared" si="14"/>
        <v>0</v>
      </c>
      <c r="U126" s="22">
        <f t="shared" si="14"/>
        <v>0</v>
      </c>
      <c r="V126" s="22">
        <f t="shared" si="14"/>
        <v>0</v>
      </c>
      <c r="W126" s="22">
        <f t="shared" si="14"/>
        <v>0</v>
      </c>
      <c r="X126" s="22">
        <f t="shared" si="14"/>
        <v>0</v>
      </c>
      <c r="Y126" s="22">
        <f t="shared" si="14"/>
        <v>0</v>
      </c>
      <c r="Z126" s="22">
        <f t="shared" si="14"/>
        <v>0</v>
      </c>
      <c r="AA126" s="22">
        <f t="shared" si="14"/>
        <v>0</v>
      </c>
      <c r="AB126" s="22">
        <f t="shared" si="14"/>
        <v>0</v>
      </c>
      <c r="AC126" s="55">
        <f t="shared" si="14"/>
        <v>0</v>
      </c>
    </row>
    <row r="127" spans="1:29" s="18" customFormat="1" x14ac:dyDescent="0.25">
      <c r="A127" s="17"/>
      <c r="E127" s="99" t="s">
        <v>251</v>
      </c>
      <c r="F127" s="99"/>
      <c r="G127" s="99"/>
      <c r="H127" s="99"/>
      <c r="I127" s="38">
        <f>+I121+I122+I123+I124+I125+I126</f>
        <v>79244448274</v>
      </c>
      <c r="J127" s="38">
        <f t="shared" ref="J127:AC127" si="15">+J121+J122+J123+J124+J125+J126</f>
        <v>3523096420</v>
      </c>
      <c r="K127" s="38">
        <f t="shared" si="15"/>
        <v>796157484</v>
      </c>
      <c r="L127" s="38">
        <f t="shared" si="15"/>
        <v>8457062217.3800001</v>
      </c>
      <c r="M127" s="38">
        <f t="shared" si="15"/>
        <v>2742238222.3800001</v>
      </c>
      <c r="N127" s="38">
        <f>+N121+N122+N123+N124+N125+N126+N81</f>
        <v>88861768913</v>
      </c>
      <c r="O127" s="38">
        <f t="shared" si="15"/>
        <v>77489309529</v>
      </c>
      <c r="P127" s="38">
        <f t="shared" si="15"/>
        <v>73190622579</v>
      </c>
      <c r="Q127" s="38">
        <f t="shared" si="15"/>
        <v>0</v>
      </c>
      <c r="R127" s="38">
        <f t="shared" si="15"/>
        <v>0</v>
      </c>
      <c r="S127" s="38">
        <f t="shared" si="15"/>
        <v>0</v>
      </c>
      <c r="T127" s="38">
        <f t="shared" si="15"/>
        <v>0</v>
      </c>
      <c r="U127" s="38">
        <f t="shared" si="15"/>
        <v>0</v>
      </c>
      <c r="V127" s="38">
        <f t="shared" si="15"/>
        <v>0</v>
      </c>
      <c r="W127" s="38">
        <f t="shared" si="15"/>
        <v>0</v>
      </c>
      <c r="X127" s="38">
        <f t="shared" si="15"/>
        <v>0</v>
      </c>
      <c r="Y127" s="38">
        <f t="shared" si="15"/>
        <v>0</v>
      </c>
      <c r="Z127" s="38">
        <f t="shared" si="15"/>
        <v>0</v>
      </c>
      <c r="AA127" s="38">
        <f t="shared" si="15"/>
        <v>716799305</v>
      </c>
      <c r="AB127" s="38">
        <f t="shared" si="15"/>
        <v>0</v>
      </c>
      <c r="AC127" s="56">
        <f t="shared" si="15"/>
        <v>0</v>
      </c>
    </row>
    <row r="128" spans="1:29" x14ac:dyDescent="0.25">
      <c r="I128" s="8"/>
      <c r="N128" s="8"/>
    </row>
    <row r="129" spans="14:14" x14ac:dyDescent="0.25">
      <c r="N129" s="8"/>
    </row>
    <row r="130" spans="14:14" x14ac:dyDescent="0.25">
      <c r="N130" s="8"/>
    </row>
    <row r="131" spans="14:14" x14ac:dyDescent="0.25">
      <c r="N131" s="8"/>
    </row>
  </sheetData>
  <mergeCells count="126">
    <mergeCell ref="E123:H123"/>
    <mergeCell ref="E126:H126"/>
    <mergeCell ref="B78:C78"/>
    <mergeCell ref="B79:C79"/>
    <mergeCell ref="E122:H122"/>
    <mergeCell ref="B116:C116"/>
    <mergeCell ref="B115:C115"/>
    <mergeCell ref="B114:C114"/>
    <mergeCell ref="B119:C119"/>
    <mergeCell ref="B118:C118"/>
    <mergeCell ref="B117:C117"/>
    <mergeCell ref="B103:C103"/>
    <mergeCell ref="B102:C102"/>
    <mergeCell ref="B101:C101"/>
    <mergeCell ref="B109:C109"/>
    <mergeCell ref="B108:C108"/>
    <mergeCell ref="B106:C106"/>
    <mergeCell ref="B107:C107"/>
    <mergeCell ref="B113:C113"/>
    <mergeCell ref="B112:C112"/>
    <mergeCell ref="B111:C111"/>
    <mergeCell ref="B110:C110"/>
    <mergeCell ref="B104:C104"/>
    <mergeCell ref="B105:C105"/>
    <mergeCell ref="B94:C94"/>
    <mergeCell ref="B92:C92"/>
    <mergeCell ref="B93:C93"/>
    <mergeCell ref="B97:C97"/>
    <mergeCell ref="B96:C96"/>
    <mergeCell ref="B95:C95"/>
    <mergeCell ref="B100:C100"/>
    <mergeCell ref="B99:C99"/>
    <mergeCell ref="B98:C98"/>
    <mergeCell ref="B82:C82"/>
    <mergeCell ref="B83:C83"/>
    <mergeCell ref="B80:C80"/>
    <mergeCell ref="B81:C81"/>
    <mergeCell ref="B87:C87"/>
    <mergeCell ref="B85:C85"/>
    <mergeCell ref="B84:C84"/>
    <mergeCell ref="B86:C86"/>
    <mergeCell ref="B90:C90"/>
    <mergeCell ref="B89:C89"/>
    <mergeCell ref="B88:C88"/>
    <mergeCell ref="B72:C72"/>
    <mergeCell ref="B71:C71"/>
    <mergeCell ref="B70:C70"/>
    <mergeCell ref="B76:C76"/>
    <mergeCell ref="B74:C74"/>
    <mergeCell ref="B73:C73"/>
    <mergeCell ref="B43:C43"/>
    <mergeCell ref="B75:C75"/>
    <mergeCell ref="B77:C77"/>
    <mergeCell ref="B63:C63"/>
    <mergeCell ref="B62:C62"/>
    <mergeCell ref="B61:C61"/>
    <mergeCell ref="B66:C66"/>
    <mergeCell ref="B65:C65"/>
    <mergeCell ref="B64:C64"/>
    <mergeCell ref="B69:C69"/>
    <mergeCell ref="B68:C68"/>
    <mergeCell ref="B67:C67"/>
    <mergeCell ref="B54:C54"/>
    <mergeCell ref="B53:C53"/>
    <mergeCell ref="B52:C52"/>
    <mergeCell ref="B57:C57"/>
    <mergeCell ref="B56:C56"/>
    <mergeCell ref="B55:C55"/>
    <mergeCell ref="B41:C41"/>
    <mergeCell ref="B40:C40"/>
    <mergeCell ref="B39:C39"/>
    <mergeCell ref="B60:C60"/>
    <mergeCell ref="B59:C59"/>
    <mergeCell ref="B58:C58"/>
    <mergeCell ref="B45:C45"/>
    <mergeCell ref="B37:C37"/>
    <mergeCell ref="B44:C44"/>
    <mergeCell ref="B48:C48"/>
    <mergeCell ref="B47:C47"/>
    <mergeCell ref="B46:C46"/>
    <mergeCell ref="B51:C51"/>
    <mergeCell ref="B50:C50"/>
    <mergeCell ref="B49:C49"/>
    <mergeCell ref="B42:C42"/>
    <mergeCell ref="B31:C31"/>
    <mergeCell ref="B29:C29"/>
    <mergeCell ref="B30:C30"/>
    <mergeCell ref="B34:C34"/>
    <mergeCell ref="B33:C33"/>
    <mergeCell ref="B32:C32"/>
    <mergeCell ref="B38:C38"/>
    <mergeCell ref="B36:C36"/>
    <mergeCell ref="B35:C35"/>
    <mergeCell ref="B21:C21"/>
    <mergeCell ref="B22:C22"/>
    <mergeCell ref="B20:C20"/>
    <mergeCell ref="B25:C25"/>
    <mergeCell ref="B24:C24"/>
    <mergeCell ref="B23:C23"/>
    <mergeCell ref="B28:C28"/>
    <mergeCell ref="B27:C27"/>
    <mergeCell ref="B26:C26"/>
    <mergeCell ref="E127:H127"/>
    <mergeCell ref="B91:C91"/>
    <mergeCell ref="E125:H125"/>
    <mergeCell ref="A1:AC1"/>
    <mergeCell ref="A2:AC2"/>
    <mergeCell ref="A3:AC6"/>
    <mergeCell ref="B124:C124"/>
    <mergeCell ref="B125:C125"/>
    <mergeCell ref="E121:H121"/>
    <mergeCell ref="E124:H124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376"/>
  <sheetViews>
    <sheetView topLeftCell="Q362" zoomScale="118" zoomScaleNormal="118" workbookViewId="0">
      <selection activeCell="Y249" sqref="Y249"/>
    </sheetView>
  </sheetViews>
  <sheetFormatPr baseColWidth="10" defaultRowHeight="15" x14ac:dyDescent="0.25"/>
  <cols>
    <col min="1" max="1" width="16.140625" style="67" customWidth="1"/>
    <col min="2" max="2" width="10.85546875" style="67" customWidth="1"/>
    <col min="3" max="3" width="43.140625" style="67" customWidth="1"/>
    <col min="4" max="4" width="16.140625" style="67" customWidth="1"/>
    <col min="5" max="5" width="0" style="67" hidden="1" customWidth="1"/>
    <col min="6" max="6" width="5.42578125" style="67" customWidth="1"/>
    <col min="7" max="7" width="18.85546875" style="67" customWidth="1"/>
    <col min="8" max="8" width="1.28515625" style="67" customWidth="1"/>
    <col min="9" max="9" width="13.42578125" style="67" customWidth="1"/>
    <col min="10" max="10" width="1.28515625" style="67" customWidth="1"/>
    <col min="11" max="11" width="7.42578125" style="67" customWidth="1"/>
    <col min="12" max="12" width="6.140625" style="67" customWidth="1"/>
    <col min="13" max="13" width="21" style="67" customWidth="1"/>
    <col min="14" max="14" width="4" style="67" customWidth="1"/>
    <col min="15" max="15" width="6.7109375" style="67" customWidth="1"/>
    <col min="16" max="16" width="43.140625" style="67" customWidth="1"/>
    <col min="17" max="19" width="10.85546875" style="67" customWidth="1"/>
    <col min="20" max="32" width="16.140625" style="67" customWidth="1"/>
    <col min="33" max="33" width="13.42578125" style="67" customWidth="1"/>
    <col min="34" max="34" width="13.5703125" style="67" customWidth="1"/>
    <col min="35" max="40" width="16.140625" style="67" customWidth="1"/>
    <col min="41" max="16384" width="11.42578125" style="67"/>
  </cols>
  <sheetData>
    <row r="1" spans="1:40" ht="7.15" customHeight="1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40" ht="13.7" customHeight="1" x14ac:dyDescent="0.25">
      <c r="A2" s="119"/>
      <c r="B2" s="120"/>
      <c r="C2" s="121" t="s">
        <v>230</v>
      </c>
      <c r="D2" s="120"/>
      <c r="G2" s="68" t="s">
        <v>260</v>
      </c>
      <c r="I2" s="122" t="s">
        <v>231</v>
      </c>
      <c r="K2" s="122" t="s">
        <v>232</v>
      </c>
      <c r="L2" s="120"/>
      <c r="M2" s="120"/>
      <c r="N2" s="120"/>
      <c r="O2" s="69"/>
    </row>
    <row r="3" spans="1:40" ht="0.6" customHeight="1" x14ac:dyDescent="0.25">
      <c r="A3" s="119"/>
      <c r="B3" s="120"/>
      <c r="C3" s="120"/>
      <c r="D3" s="120"/>
      <c r="I3" s="120"/>
      <c r="K3" s="120"/>
      <c r="L3" s="120"/>
      <c r="M3" s="120"/>
      <c r="N3" s="120"/>
      <c r="O3" s="69"/>
    </row>
    <row r="4" spans="1:40" ht="0" hidden="1" customHeight="1" x14ac:dyDescent="0.25">
      <c r="A4" s="119"/>
      <c r="B4" s="120"/>
      <c r="C4" s="120"/>
      <c r="D4" s="120"/>
      <c r="O4" s="69"/>
    </row>
    <row r="5" spans="1:40" ht="14.1" customHeight="1" x14ac:dyDescent="0.25">
      <c r="A5" s="119"/>
      <c r="B5" s="120"/>
      <c r="C5" s="120"/>
      <c r="D5" s="120"/>
      <c r="G5" s="123" t="s">
        <v>261</v>
      </c>
      <c r="I5" s="70" t="s">
        <v>0</v>
      </c>
      <c r="K5" s="122" t="s">
        <v>255</v>
      </c>
      <c r="L5" s="120"/>
      <c r="M5" s="120"/>
      <c r="N5" s="120"/>
      <c r="O5" s="69"/>
    </row>
    <row r="6" spans="1:40" ht="14.1" customHeight="1" x14ac:dyDescent="0.25">
      <c r="A6" s="119"/>
      <c r="B6" s="120"/>
      <c r="C6" s="120"/>
      <c r="D6" s="120"/>
      <c r="G6" s="120"/>
      <c r="O6" s="69"/>
    </row>
    <row r="7" spans="1:40" ht="0" hidden="1" customHeight="1" x14ac:dyDescent="0.25">
      <c r="A7" s="119"/>
      <c r="B7" s="120"/>
      <c r="C7" s="120"/>
      <c r="D7" s="120"/>
      <c r="O7" s="69"/>
    </row>
    <row r="8" spans="1:40" ht="7.15" customHeight="1" x14ac:dyDescent="0.25">
      <c r="A8" s="119"/>
      <c r="B8" s="120"/>
      <c r="C8" s="120"/>
      <c r="D8" s="120"/>
      <c r="G8" s="123" t="s">
        <v>233</v>
      </c>
      <c r="I8" s="124" t="s">
        <v>300</v>
      </c>
      <c r="J8" s="125"/>
      <c r="K8" s="125"/>
      <c r="O8" s="69"/>
    </row>
    <row r="9" spans="1:40" ht="6.6" customHeight="1" x14ac:dyDescent="0.25">
      <c r="A9" s="119"/>
      <c r="B9" s="120"/>
      <c r="G9" s="120"/>
      <c r="I9" s="125"/>
      <c r="J9" s="125"/>
      <c r="K9" s="125"/>
      <c r="O9" s="69"/>
    </row>
    <row r="10" spans="1:40" ht="0.6" customHeight="1" x14ac:dyDescent="0.25">
      <c r="A10" s="119"/>
      <c r="B10" s="120"/>
      <c r="I10" s="125"/>
      <c r="J10" s="125"/>
      <c r="K10" s="125"/>
      <c r="O10" s="69"/>
    </row>
    <row r="11" spans="1:40" ht="11.1" customHeight="1" x14ac:dyDescent="0.25">
      <c r="A11" s="119"/>
      <c r="B11" s="120"/>
      <c r="O11" s="69"/>
    </row>
    <row r="12" spans="1:40" ht="10.15" customHeight="1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</row>
    <row r="13" spans="1:40" ht="14.25" customHeight="1" x14ac:dyDescent="0.25"/>
    <row r="14" spans="1:40" ht="22.5" x14ac:dyDescent="0.25">
      <c r="A14" s="74" t="s">
        <v>2</v>
      </c>
      <c r="B14" s="126" t="s">
        <v>3</v>
      </c>
      <c r="C14" s="117"/>
      <c r="D14" s="126" t="s">
        <v>234</v>
      </c>
      <c r="E14" s="118"/>
      <c r="F14" s="118"/>
      <c r="G14" s="118"/>
      <c r="H14" s="118"/>
      <c r="I14" s="118"/>
      <c r="J14" s="118"/>
      <c r="K14" s="118"/>
      <c r="L14" s="117"/>
      <c r="M14" s="126" t="s">
        <v>4</v>
      </c>
      <c r="N14" s="118"/>
      <c r="O14" s="118"/>
      <c r="P14" s="117"/>
      <c r="Q14" s="74" t="s">
        <v>5</v>
      </c>
      <c r="R14" s="74" t="s">
        <v>6</v>
      </c>
      <c r="S14" s="74" t="s">
        <v>7</v>
      </c>
      <c r="T14" s="74" t="s">
        <v>8</v>
      </c>
      <c r="U14" s="74" t="s">
        <v>9</v>
      </c>
      <c r="V14" s="74" t="s">
        <v>10</v>
      </c>
      <c r="W14" s="74" t="s">
        <v>11</v>
      </c>
      <c r="X14" s="74" t="s">
        <v>12</v>
      </c>
      <c r="Y14" s="74" t="s">
        <v>13</v>
      </c>
      <c r="Z14" s="74" t="s">
        <v>14</v>
      </c>
      <c r="AA14" s="74" t="s">
        <v>15</v>
      </c>
      <c r="AB14" s="75" t="s">
        <v>16</v>
      </c>
      <c r="AC14" s="75" t="s">
        <v>17</v>
      </c>
      <c r="AD14" s="75" t="s">
        <v>18</v>
      </c>
      <c r="AE14" s="75" t="s">
        <v>19</v>
      </c>
      <c r="AF14" s="75" t="s">
        <v>20</v>
      </c>
      <c r="AG14" s="75" t="s">
        <v>21</v>
      </c>
      <c r="AH14" s="75" t="s">
        <v>22</v>
      </c>
      <c r="AI14" s="75" t="s">
        <v>23</v>
      </c>
      <c r="AJ14" s="75" t="s">
        <v>24</v>
      </c>
      <c r="AK14" s="75" t="s">
        <v>25</v>
      </c>
      <c r="AL14" s="75" t="s">
        <v>26</v>
      </c>
      <c r="AM14" s="75" t="s">
        <v>27</v>
      </c>
      <c r="AN14" s="75" t="s">
        <v>28</v>
      </c>
    </row>
    <row r="15" spans="1:40" x14ac:dyDescent="0.25">
      <c r="A15" s="76" t="s">
        <v>0</v>
      </c>
      <c r="B15" s="116" t="s">
        <v>255</v>
      </c>
      <c r="C15" s="117"/>
      <c r="D15" s="76" t="s">
        <v>235</v>
      </c>
      <c r="F15" s="116" t="s">
        <v>235</v>
      </c>
      <c r="G15" s="118"/>
      <c r="H15" s="118"/>
      <c r="I15" s="118"/>
      <c r="J15" s="118"/>
      <c r="K15" s="118"/>
      <c r="L15" s="117"/>
      <c r="M15" s="76" t="s">
        <v>29</v>
      </c>
      <c r="N15" s="116" t="s">
        <v>30</v>
      </c>
      <c r="O15" s="118"/>
      <c r="P15" s="117"/>
      <c r="Q15" s="76" t="s">
        <v>31</v>
      </c>
      <c r="R15" s="76" t="s">
        <v>32</v>
      </c>
      <c r="S15" s="76" t="s">
        <v>33</v>
      </c>
      <c r="T15" s="78">
        <v>19846685773</v>
      </c>
      <c r="U15" s="79">
        <v>0</v>
      </c>
      <c r="V15" s="79">
        <v>0</v>
      </c>
      <c r="W15" s="78">
        <v>501465213</v>
      </c>
      <c r="X15" s="79">
        <v>0</v>
      </c>
      <c r="Y15" s="78">
        <v>20348150986</v>
      </c>
      <c r="Z15" s="78">
        <v>20348150986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9">
        <v>0</v>
      </c>
      <c r="AN15" s="79">
        <v>0</v>
      </c>
    </row>
    <row r="16" spans="1:40" x14ac:dyDescent="0.25">
      <c r="A16" s="76" t="s">
        <v>0</v>
      </c>
      <c r="B16" s="116" t="s">
        <v>255</v>
      </c>
      <c r="C16" s="117"/>
      <c r="D16" s="76" t="s">
        <v>241</v>
      </c>
      <c r="F16" s="116" t="s">
        <v>37</v>
      </c>
      <c r="G16" s="118"/>
      <c r="H16" s="118"/>
      <c r="I16" s="118"/>
      <c r="J16" s="118"/>
      <c r="K16" s="118"/>
      <c r="L16" s="117"/>
      <c r="M16" s="76" t="s">
        <v>29</v>
      </c>
      <c r="N16" s="116" t="s">
        <v>30</v>
      </c>
      <c r="O16" s="118"/>
      <c r="P16" s="117"/>
      <c r="Q16" s="76" t="s">
        <v>31</v>
      </c>
      <c r="R16" s="76" t="s">
        <v>32</v>
      </c>
      <c r="S16" s="76" t="s">
        <v>33</v>
      </c>
      <c r="T16" s="79">
        <v>0</v>
      </c>
      <c r="U16" s="78">
        <v>501465213</v>
      </c>
      <c r="V16" s="78">
        <v>501465213</v>
      </c>
      <c r="W16" s="79">
        <v>0</v>
      </c>
      <c r="X16" s="79">
        <v>0</v>
      </c>
      <c r="Y16" s="79">
        <v>0</v>
      </c>
      <c r="Z16" s="79" t="s">
        <v>235</v>
      </c>
      <c r="AA16" s="79" t="s">
        <v>235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9">
        <v>0</v>
      </c>
      <c r="AN16" s="79">
        <v>0</v>
      </c>
    </row>
    <row r="17" spans="1:40" x14ac:dyDescent="0.25">
      <c r="A17" s="76" t="s">
        <v>36</v>
      </c>
      <c r="B17" s="116" t="s">
        <v>37</v>
      </c>
      <c r="C17" s="117"/>
      <c r="D17" s="76" t="s">
        <v>235</v>
      </c>
      <c r="F17" s="116" t="s">
        <v>235</v>
      </c>
      <c r="G17" s="118"/>
      <c r="H17" s="118"/>
      <c r="I17" s="118"/>
      <c r="J17" s="118"/>
      <c r="K17" s="118"/>
      <c r="L17" s="117"/>
      <c r="M17" s="76" t="s">
        <v>29</v>
      </c>
      <c r="N17" s="116" t="s">
        <v>30</v>
      </c>
      <c r="O17" s="118"/>
      <c r="P17" s="117"/>
      <c r="Q17" s="76" t="s">
        <v>31</v>
      </c>
      <c r="R17" s="76" t="s">
        <v>32</v>
      </c>
      <c r="S17" s="76" t="s">
        <v>33</v>
      </c>
      <c r="T17" s="78">
        <v>501465213</v>
      </c>
      <c r="U17" s="79">
        <v>0</v>
      </c>
      <c r="V17" s="78">
        <v>501465213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</row>
    <row r="18" spans="1:40" x14ac:dyDescent="0.25">
      <c r="A18" s="76" t="s">
        <v>36</v>
      </c>
      <c r="B18" s="116" t="s">
        <v>37</v>
      </c>
      <c r="C18" s="117"/>
      <c r="D18" s="76" t="s">
        <v>242</v>
      </c>
      <c r="F18" s="116" t="s">
        <v>243</v>
      </c>
      <c r="G18" s="118"/>
      <c r="H18" s="118"/>
      <c r="I18" s="118"/>
      <c r="J18" s="118"/>
      <c r="K18" s="118"/>
      <c r="L18" s="117"/>
      <c r="M18" s="76" t="s">
        <v>29</v>
      </c>
      <c r="N18" s="116" t="s">
        <v>30</v>
      </c>
      <c r="O18" s="118"/>
      <c r="P18" s="117"/>
      <c r="Q18" s="76" t="s">
        <v>31</v>
      </c>
      <c r="R18" s="76" t="s">
        <v>32</v>
      </c>
      <c r="S18" s="76" t="s">
        <v>33</v>
      </c>
      <c r="T18" s="78">
        <v>501465213</v>
      </c>
      <c r="U18" s="79">
        <v>0</v>
      </c>
      <c r="V18" s="78">
        <v>501465213</v>
      </c>
      <c r="W18" s="79">
        <v>0</v>
      </c>
      <c r="X18" s="79">
        <v>0</v>
      </c>
      <c r="Y18" s="79">
        <v>0</v>
      </c>
      <c r="Z18" s="79" t="s">
        <v>235</v>
      </c>
      <c r="AA18" s="79" t="s">
        <v>235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9">
        <v>0</v>
      </c>
      <c r="AN18" s="79">
        <v>0</v>
      </c>
    </row>
    <row r="19" spans="1:40" x14ac:dyDescent="0.25">
      <c r="A19" s="76" t="s">
        <v>0</v>
      </c>
      <c r="B19" s="116" t="s">
        <v>255</v>
      </c>
      <c r="C19" s="117"/>
      <c r="D19" s="76" t="s">
        <v>235</v>
      </c>
      <c r="F19" s="116" t="s">
        <v>235</v>
      </c>
      <c r="G19" s="118"/>
      <c r="H19" s="118"/>
      <c r="I19" s="118"/>
      <c r="J19" s="118"/>
      <c r="K19" s="118"/>
      <c r="L19" s="117"/>
      <c r="M19" s="76" t="s">
        <v>34</v>
      </c>
      <c r="N19" s="116" t="s">
        <v>35</v>
      </c>
      <c r="O19" s="118"/>
      <c r="P19" s="117"/>
      <c r="Q19" s="76" t="s">
        <v>31</v>
      </c>
      <c r="R19" s="76" t="s">
        <v>32</v>
      </c>
      <c r="S19" s="76" t="s">
        <v>33</v>
      </c>
      <c r="T19" s="78">
        <v>13357736526</v>
      </c>
      <c r="U19" s="78">
        <v>460638044</v>
      </c>
      <c r="V19" s="78">
        <v>50000000</v>
      </c>
      <c r="W19" s="79">
        <v>0</v>
      </c>
      <c r="X19" s="78">
        <v>258000000</v>
      </c>
      <c r="Y19" s="78">
        <v>13510374570</v>
      </c>
      <c r="Z19" s="79">
        <v>0</v>
      </c>
      <c r="AA19" s="78">
        <v>13510374570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9">
        <v>0</v>
      </c>
      <c r="AN19" s="79">
        <v>0</v>
      </c>
    </row>
    <row r="20" spans="1:40" x14ac:dyDescent="0.25">
      <c r="A20" s="76" t="s">
        <v>0</v>
      </c>
      <c r="B20" s="116" t="s">
        <v>255</v>
      </c>
      <c r="C20" s="117"/>
      <c r="D20" s="76" t="s">
        <v>241</v>
      </c>
      <c r="F20" s="116" t="s">
        <v>37</v>
      </c>
      <c r="G20" s="118"/>
      <c r="H20" s="118"/>
      <c r="I20" s="118"/>
      <c r="J20" s="118"/>
      <c r="K20" s="118"/>
      <c r="L20" s="117"/>
      <c r="M20" s="76" t="s">
        <v>34</v>
      </c>
      <c r="N20" s="116" t="s">
        <v>35</v>
      </c>
      <c r="O20" s="118"/>
      <c r="P20" s="117"/>
      <c r="Q20" s="76" t="s">
        <v>31</v>
      </c>
      <c r="R20" s="76" t="s">
        <v>32</v>
      </c>
      <c r="S20" s="76" t="s">
        <v>33</v>
      </c>
      <c r="T20" s="78">
        <v>460638044</v>
      </c>
      <c r="U20" s="78">
        <v>460638044</v>
      </c>
      <c r="V20" s="78">
        <v>921276088</v>
      </c>
      <c r="W20" s="79">
        <v>0</v>
      </c>
      <c r="X20" s="79">
        <v>0</v>
      </c>
      <c r="Y20" s="79">
        <v>0</v>
      </c>
      <c r="Z20" s="79" t="s">
        <v>235</v>
      </c>
      <c r="AA20" s="79" t="s">
        <v>235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79">
        <v>0</v>
      </c>
      <c r="AM20" s="79">
        <v>0</v>
      </c>
      <c r="AN20" s="79">
        <v>0</v>
      </c>
    </row>
    <row r="21" spans="1:40" x14ac:dyDescent="0.25">
      <c r="A21" s="76" t="s">
        <v>36</v>
      </c>
      <c r="B21" s="116" t="s">
        <v>37</v>
      </c>
      <c r="C21" s="117"/>
      <c r="D21" s="76" t="s">
        <v>235</v>
      </c>
      <c r="F21" s="116" t="s">
        <v>235</v>
      </c>
      <c r="G21" s="118"/>
      <c r="H21" s="118"/>
      <c r="I21" s="118"/>
      <c r="J21" s="118"/>
      <c r="K21" s="118"/>
      <c r="L21" s="117"/>
      <c r="M21" s="76" t="s">
        <v>34</v>
      </c>
      <c r="N21" s="116" t="s">
        <v>35</v>
      </c>
      <c r="O21" s="118"/>
      <c r="P21" s="117"/>
      <c r="Q21" s="76" t="s">
        <v>31</v>
      </c>
      <c r="R21" s="76" t="s">
        <v>32</v>
      </c>
      <c r="S21" s="76" t="s">
        <v>33</v>
      </c>
      <c r="T21" s="78">
        <v>13357736526</v>
      </c>
      <c r="U21" s="78">
        <v>460638044</v>
      </c>
      <c r="V21" s="78">
        <v>308000000</v>
      </c>
      <c r="W21" s="79">
        <v>0</v>
      </c>
      <c r="X21" s="79">
        <v>0</v>
      </c>
      <c r="Y21" s="78">
        <v>13510374570</v>
      </c>
      <c r="Z21" s="79">
        <v>0</v>
      </c>
      <c r="AA21" s="78">
        <v>13510374570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79">
        <v>0</v>
      </c>
      <c r="AI21" s="79">
        <v>0</v>
      </c>
      <c r="AJ21" s="79">
        <v>0</v>
      </c>
      <c r="AK21" s="79">
        <v>0</v>
      </c>
      <c r="AL21" s="79">
        <v>0</v>
      </c>
      <c r="AM21" s="79">
        <v>0</v>
      </c>
      <c r="AN21" s="79">
        <v>0</v>
      </c>
    </row>
    <row r="22" spans="1:40" x14ac:dyDescent="0.25">
      <c r="A22" s="76" t="s">
        <v>36</v>
      </c>
      <c r="B22" s="116" t="s">
        <v>37</v>
      </c>
      <c r="C22" s="117"/>
      <c r="D22" s="76" t="s">
        <v>242</v>
      </c>
      <c r="F22" s="116" t="s">
        <v>243</v>
      </c>
      <c r="G22" s="118"/>
      <c r="H22" s="118"/>
      <c r="I22" s="118"/>
      <c r="J22" s="118"/>
      <c r="K22" s="118"/>
      <c r="L22" s="117"/>
      <c r="M22" s="76" t="s">
        <v>34</v>
      </c>
      <c r="N22" s="116" t="s">
        <v>35</v>
      </c>
      <c r="O22" s="118"/>
      <c r="P22" s="117"/>
      <c r="Q22" s="76" t="s">
        <v>31</v>
      </c>
      <c r="R22" s="76" t="s">
        <v>32</v>
      </c>
      <c r="S22" s="76" t="s">
        <v>33</v>
      </c>
      <c r="T22" s="78">
        <v>13357736526</v>
      </c>
      <c r="U22" s="78">
        <v>460638044</v>
      </c>
      <c r="V22" s="78">
        <v>308000000</v>
      </c>
      <c r="W22" s="79">
        <v>0</v>
      </c>
      <c r="X22" s="79">
        <v>0</v>
      </c>
      <c r="Y22" s="78">
        <v>13510374570</v>
      </c>
      <c r="Z22" s="79" t="s">
        <v>235</v>
      </c>
      <c r="AA22" s="79" t="s">
        <v>235</v>
      </c>
      <c r="AB22" s="79">
        <v>0</v>
      </c>
      <c r="AC22" s="79">
        <v>0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8">
        <v>13408265035</v>
      </c>
      <c r="AJ22" s="78">
        <v>102109535</v>
      </c>
      <c r="AK22" s="79">
        <v>0</v>
      </c>
      <c r="AL22" s="79">
        <v>0</v>
      </c>
      <c r="AM22" s="79">
        <v>0</v>
      </c>
      <c r="AN22" s="79">
        <v>0</v>
      </c>
    </row>
    <row r="23" spans="1:40" x14ac:dyDescent="0.25">
      <c r="A23" s="76" t="s">
        <v>0</v>
      </c>
      <c r="B23" s="116" t="s">
        <v>255</v>
      </c>
      <c r="C23" s="117"/>
      <c r="D23" s="76" t="s">
        <v>235</v>
      </c>
      <c r="F23" s="116" t="s">
        <v>235</v>
      </c>
      <c r="G23" s="118"/>
      <c r="H23" s="118"/>
      <c r="I23" s="118"/>
      <c r="J23" s="118"/>
      <c r="K23" s="118"/>
      <c r="L23" s="117"/>
      <c r="M23" s="76" t="s">
        <v>38</v>
      </c>
      <c r="N23" s="116" t="s">
        <v>39</v>
      </c>
      <c r="O23" s="118"/>
      <c r="P23" s="117"/>
      <c r="Q23" s="76" t="s">
        <v>31</v>
      </c>
      <c r="R23" s="76" t="s">
        <v>32</v>
      </c>
      <c r="S23" s="76" t="s">
        <v>33</v>
      </c>
      <c r="T23" s="78">
        <v>92595716</v>
      </c>
      <c r="U23" s="79">
        <v>0</v>
      </c>
      <c r="V23" s="79">
        <v>0</v>
      </c>
      <c r="W23" s="79">
        <v>0</v>
      </c>
      <c r="X23" s="78">
        <v>4000000</v>
      </c>
      <c r="Y23" s="78">
        <v>88595716</v>
      </c>
      <c r="Z23" s="79">
        <v>0</v>
      </c>
      <c r="AA23" s="78">
        <v>88595716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0</v>
      </c>
      <c r="AK23" s="79">
        <v>0</v>
      </c>
      <c r="AL23" s="79">
        <v>0</v>
      </c>
      <c r="AM23" s="79">
        <v>0</v>
      </c>
      <c r="AN23" s="79">
        <v>0</v>
      </c>
    </row>
    <row r="24" spans="1:40" x14ac:dyDescent="0.25">
      <c r="A24" s="76" t="s">
        <v>36</v>
      </c>
      <c r="B24" s="116" t="s">
        <v>37</v>
      </c>
      <c r="C24" s="117"/>
      <c r="D24" s="76" t="s">
        <v>235</v>
      </c>
      <c r="F24" s="116" t="s">
        <v>235</v>
      </c>
      <c r="G24" s="118"/>
      <c r="H24" s="118"/>
      <c r="I24" s="118"/>
      <c r="J24" s="118"/>
      <c r="K24" s="118"/>
      <c r="L24" s="117"/>
      <c r="M24" s="76" t="s">
        <v>38</v>
      </c>
      <c r="N24" s="116" t="s">
        <v>39</v>
      </c>
      <c r="O24" s="118"/>
      <c r="P24" s="117"/>
      <c r="Q24" s="76" t="s">
        <v>31</v>
      </c>
      <c r="R24" s="76" t="s">
        <v>32</v>
      </c>
      <c r="S24" s="76" t="s">
        <v>33</v>
      </c>
      <c r="T24" s="78">
        <v>92595716</v>
      </c>
      <c r="U24" s="79">
        <v>0</v>
      </c>
      <c r="V24" s="78">
        <v>4000000</v>
      </c>
      <c r="W24" s="79">
        <v>0</v>
      </c>
      <c r="X24" s="79">
        <v>0</v>
      </c>
      <c r="Y24" s="78">
        <v>88595716</v>
      </c>
      <c r="Z24" s="79">
        <v>0</v>
      </c>
      <c r="AA24" s="78">
        <v>88595716</v>
      </c>
      <c r="AB24" s="79">
        <v>0</v>
      </c>
      <c r="AC24" s="79">
        <v>0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79">
        <v>0</v>
      </c>
      <c r="AL24" s="79">
        <v>0</v>
      </c>
      <c r="AM24" s="79">
        <v>0</v>
      </c>
      <c r="AN24" s="79">
        <v>0</v>
      </c>
    </row>
    <row r="25" spans="1:40" x14ac:dyDescent="0.25">
      <c r="A25" s="76" t="s">
        <v>36</v>
      </c>
      <c r="B25" s="116" t="s">
        <v>37</v>
      </c>
      <c r="C25" s="117"/>
      <c r="D25" s="76" t="s">
        <v>242</v>
      </c>
      <c r="F25" s="116" t="s">
        <v>243</v>
      </c>
      <c r="G25" s="118"/>
      <c r="H25" s="118"/>
      <c r="I25" s="118"/>
      <c r="J25" s="118"/>
      <c r="K25" s="118"/>
      <c r="L25" s="117"/>
      <c r="M25" s="76" t="s">
        <v>38</v>
      </c>
      <c r="N25" s="116" t="s">
        <v>39</v>
      </c>
      <c r="O25" s="118"/>
      <c r="P25" s="117"/>
      <c r="Q25" s="76" t="s">
        <v>31</v>
      </c>
      <c r="R25" s="76" t="s">
        <v>32</v>
      </c>
      <c r="S25" s="76" t="s">
        <v>33</v>
      </c>
      <c r="T25" s="78">
        <v>92595716</v>
      </c>
      <c r="U25" s="79">
        <v>0</v>
      </c>
      <c r="V25" s="78">
        <v>4000000</v>
      </c>
      <c r="W25" s="79">
        <v>0</v>
      </c>
      <c r="X25" s="79">
        <v>0</v>
      </c>
      <c r="Y25" s="78">
        <v>88595716</v>
      </c>
      <c r="Z25" s="79" t="s">
        <v>235</v>
      </c>
      <c r="AA25" s="79" t="s">
        <v>235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8">
        <v>84290283</v>
      </c>
      <c r="AJ25" s="78">
        <v>4305433</v>
      </c>
      <c r="AK25" s="79">
        <v>0</v>
      </c>
      <c r="AL25" s="79">
        <v>0</v>
      </c>
      <c r="AM25" s="79">
        <v>0</v>
      </c>
      <c r="AN25" s="79">
        <v>0</v>
      </c>
    </row>
    <row r="26" spans="1:40" x14ac:dyDescent="0.25">
      <c r="A26" s="76" t="s">
        <v>0</v>
      </c>
      <c r="B26" s="116" t="s">
        <v>255</v>
      </c>
      <c r="C26" s="117"/>
      <c r="D26" s="76" t="s">
        <v>235</v>
      </c>
      <c r="F26" s="116" t="s">
        <v>235</v>
      </c>
      <c r="G26" s="118"/>
      <c r="H26" s="118"/>
      <c r="I26" s="118"/>
      <c r="J26" s="118"/>
      <c r="K26" s="118"/>
      <c r="L26" s="117"/>
      <c r="M26" s="76" t="s">
        <v>40</v>
      </c>
      <c r="N26" s="116" t="s">
        <v>41</v>
      </c>
      <c r="O26" s="118"/>
      <c r="P26" s="117"/>
      <c r="Q26" s="76" t="s">
        <v>31</v>
      </c>
      <c r="R26" s="76" t="s">
        <v>32</v>
      </c>
      <c r="S26" s="76" t="s">
        <v>33</v>
      </c>
      <c r="T26" s="78">
        <v>163723793</v>
      </c>
      <c r="U26" s="78">
        <v>8000000</v>
      </c>
      <c r="V26" s="78">
        <v>8000000</v>
      </c>
      <c r="W26" s="78">
        <v>4000000</v>
      </c>
      <c r="X26" s="79">
        <v>0</v>
      </c>
      <c r="Y26" s="78">
        <v>167723793</v>
      </c>
      <c r="Z26" s="79">
        <v>0</v>
      </c>
      <c r="AA26" s="78">
        <v>167723793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</row>
    <row r="27" spans="1:40" x14ac:dyDescent="0.25">
      <c r="A27" s="76" t="s">
        <v>36</v>
      </c>
      <c r="B27" s="116" t="s">
        <v>37</v>
      </c>
      <c r="C27" s="117"/>
      <c r="D27" s="76" t="s">
        <v>235</v>
      </c>
      <c r="F27" s="116" t="s">
        <v>235</v>
      </c>
      <c r="G27" s="118"/>
      <c r="H27" s="118"/>
      <c r="I27" s="118"/>
      <c r="J27" s="118"/>
      <c r="K27" s="118"/>
      <c r="L27" s="117"/>
      <c r="M27" s="76" t="s">
        <v>40</v>
      </c>
      <c r="N27" s="116" t="s">
        <v>41</v>
      </c>
      <c r="O27" s="118"/>
      <c r="P27" s="117"/>
      <c r="Q27" s="76" t="s">
        <v>31</v>
      </c>
      <c r="R27" s="76" t="s">
        <v>32</v>
      </c>
      <c r="S27" s="76" t="s">
        <v>33</v>
      </c>
      <c r="T27" s="78">
        <v>163723793</v>
      </c>
      <c r="U27" s="78">
        <v>4000000</v>
      </c>
      <c r="V27" s="79">
        <v>0</v>
      </c>
      <c r="W27" s="79">
        <v>0</v>
      </c>
      <c r="X27" s="79">
        <v>0</v>
      </c>
      <c r="Y27" s="78">
        <v>167723793</v>
      </c>
      <c r="Z27" s="79">
        <v>0</v>
      </c>
      <c r="AA27" s="78">
        <v>167723793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0</v>
      </c>
      <c r="AK27" s="79">
        <v>0</v>
      </c>
      <c r="AL27" s="79">
        <v>0</v>
      </c>
      <c r="AM27" s="79">
        <v>0</v>
      </c>
      <c r="AN27" s="79">
        <v>0</v>
      </c>
    </row>
    <row r="28" spans="1:40" x14ac:dyDescent="0.25">
      <c r="A28" s="76" t="s">
        <v>36</v>
      </c>
      <c r="B28" s="116" t="s">
        <v>37</v>
      </c>
      <c r="C28" s="117"/>
      <c r="D28" s="76" t="s">
        <v>242</v>
      </c>
      <c r="F28" s="116" t="s">
        <v>243</v>
      </c>
      <c r="G28" s="118"/>
      <c r="H28" s="118"/>
      <c r="I28" s="118"/>
      <c r="J28" s="118"/>
      <c r="K28" s="118"/>
      <c r="L28" s="117"/>
      <c r="M28" s="76" t="s">
        <v>40</v>
      </c>
      <c r="N28" s="116" t="s">
        <v>41</v>
      </c>
      <c r="O28" s="118"/>
      <c r="P28" s="117"/>
      <c r="Q28" s="76" t="s">
        <v>31</v>
      </c>
      <c r="R28" s="76" t="s">
        <v>32</v>
      </c>
      <c r="S28" s="76" t="s">
        <v>33</v>
      </c>
      <c r="T28" s="78">
        <v>163723793</v>
      </c>
      <c r="U28" s="78">
        <v>4000000</v>
      </c>
      <c r="V28" s="79">
        <v>0</v>
      </c>
      <c r="W28" s="79">
        <v>0</v>
      </c>
      <c r="X28" s="79">
        <v>0</v>
      </c>
      <c r="Y28" s="78">
        <v>167723793</v>
      </c>
      <c r="Z28" s="79" t="s">
        <v>235</v>
      </c>
      <c r="AA28" s="79" t="s">
        <v>235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8">
        <v>160649421</v>
      </c>
      <c r="AJ28" s="78">
        <v>7074372</v>
      </c>
      <c r="AK28" s="79">
        <v>0</v>
      </c>
      <c r="AL28" s="79">
        <v>0</v>
      </c>
      <c r="AM28" s="79">
        <v>0</v>
      </c>
      <c r="AN28" s="79">
        <v>0</v>
      </c>
    </row>
    <row r="29" spans="1:40" x14ac:dyDescent="0.25">
      <c r="A29" s="76" t="s">
        <v>0</v>
      </c>
      <c r="B29" s="116" t="s">
        <v>255</v>
      </c>
      <c r="C29" s="117"/>
      <c r="D29" s="76" t="s">
        <v>235</v>
      </c>
      <c r="F29" s="116" t="s">
        <v>235</v>
      </c>
      <c r="G29" s="118"/>
      <c r="H29" s="118"/>
      <c r="I29" s="118"/>
      <c r="J29" s="118"/>
      <c r="K29" s="118"/>
      <c r="L29" s="117"/>
      <c r="M29" s="76" t="s">
        <v>42</v>
      </c>
      <c r="N29" s="116" t="s">
        <v>262</v>
      </c>
      <c r="O29" s="118"/>
      <c r="P29" s="117"/>
      <c r="Q29" s="76" t="s">
        <v>31</v>
      </c>
      <c r="R29" s="76" t="s">
        <v>32</v>
      </c>
      <c r="S29" s="76" t="s">
        <v>33</v>
      </c>
      <c r="T29" s="78">
        <v>117119770</v>
      </c>
      <c r="U29" s="79">
        <v>0</v>
      </c>
      <c r="V29" s="78">
        <v>1200000</v>
      </c>
      <c r="W29" s="79">
        <v>0</v>
      </c>
      <c r="X29" s="78">
        <v>10000000</v>
      </c>
      <c r="Y29" s="78">
        <v>105919770</v>
      </c>
      <c r="Z29" s="79">
        <v>0</v>
      </c>
      <c r="AA29" s="78">
        <v>105919770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79">
        <v>0</v>
      </c>
      <c r="AM29" s="79">
        <v>0</v>
      </c>
      <c r="AN29" s="79">
        <v>0</v>
      </c>
    </row>
    <row r="30" spans="1:40" x14ac:dyDescent="0.25">
      <c r="A30" s="76" t="s">
        <v>36</v>
      </c>
      <c r="B30" s="116" t="s">
        <v>37</v>
      </c>
      <c r="C30" s="117"/>
      <c r="D30" s="76" t="s">
        <v>235</v>
      </c>
      <c r="F30" s="116" t="s">
        <v>235</v>
      </c>
      <c r="G30" s="118"/>
      <c r="H30" s="118"/>
      <c r="I30" s="118"/>
      <c r="J30" s="118"/>
      <c r="K30" s="118"/>
      <c r="L30" s="117"/>
      <c r="M30" s="76" t="s">
        <v>42</v>
      </c>
      <c r="N30" s="116" t="s">
        <v>262</v>
      </c>
      <c r="O30" s="118"/>
      <c r="P30" s="117"/>
      <c r="Q30" s="76" t="s">
        <v>31</v>
      </c>
      <c r="R30" s="76" t="s">
        <v>32</v>
      </c>
      <c r="S30" s="76" t="s">
        <v>33</v>
      </c>
      <c r="T30" s="78">
        <v>117119770</v>
      </c>
      <c r="U30" s="79">
        <v>0</v>
      </c>
      <c r="V30" s="78">
        <v>11200000</v>
      </c>
      <c r="W30" s="79">
        <v>0</v>
      </c>
      <c r="X30" s="79">
        <v>0</v>
      </c>
      <c r="Y30" s="78">
        <v>105919770</v>
      </c>
      <c r="Z30" s="79">
        <v>0</v>
      </c>
      <c r="AA30" s="78">
        <v>105919770</v>
      </c>
      <c r="AB30" s="79">
        <v>0</v>
      </c>
      <c r="AC30" s="79">
        <v>0</v>
      </c>
      <c r="AD30" s="79">
        <v>0</v>
      </c>
      <c r="AE30" s="79">
        <v>0</v>
      </c>
      <c r="AF30" s="79">
        <v>0</v>
      </c>
      <c r="AG30" s="79">
        <v>0</v>
      </c>
      <c r="AH30" s="79">
        <v>0</v>
      </c>
      <c r="AI30" s="79">
        <v>0</v>
      </c>
      <c r="AJ30" s="79">
        <v>0</v>
      </c>
      <c r="AK30" s="79">
        <v>0</v>
      </c>
      <c r="AL30" s="79">
        <v>0</v>
      </c>
      <c r="AM30" s="79">
        <v>0</v>
      </c>
      <c r="AN30" s="79">
        <v>0</v>
      </c>
    </row>
    <row r="31" spans="1:40" x14ac:dyDescent="0.25">
      <c r="A31" s="76" t="s">
        <v>36</v>
      </c>
      <c r="B31" s="116" t="s">
        <v>37</v>
      </c>
      <c r="C31" s="117"/>
      <c r="D31" s="76" t="s">
        <v>242</v>
      </c>
      <c r="F31" s="116" t="s">
        <v>243</v>
      </c>
      <c r="G31" s="118"/>
      <c r="H31" s="118"/>
      <c r="I31" s="118"/>
      <c r="J31" s="118"/>
      <c r="K31" s="118"/>
      <c r="L31" s="117"/>
      <c r="M31" s="76" t="s">
        <v>42</v>
      </c>
      <c r="N31" s="116" t="s">
        <v>262</v>
      </c>
      <c r="O31" s="118"/>
      <c r="P31" s="117"/>
      <c r="Q31" s="76" t="s">
        <v>31</v>
      </c>
      <c r="R31" s="76" t="s">
        <v>32</v>
      </c>
      <c r="S31" s="76" t="s">
        <v>33</v>
      </c>
      <c r="T31" s="78">
        <v>117119770</v>
      </c>
      <c r="U31" s="79">
        <v>0</v>
      </c>
      <c r="V31" s="78">
        <v>11200000</v>
      </c>
      <c r="W31" s="79">
        <v>0</v>
      </c>
      <c r="X31" s="79">
        <v>0</v>
      </c>
      <c r="Y31" s="78">
        <v>105919770</v>
      </c>
      <c r="Z31" s="79" t="s">
        <v>235</v>
      </c>
      <c r="AA31" s="79" t="s">
        <v>235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79">
        <v>0</v>
      </c>
      <c r="AI31" s="78">
        <v>98817701</v>
      </c>
      <c r="AJ31" s="78">
        <v>7102069</v>
      </c>
      <c r="AK31" s="79">
        <v>0</v>
      </c>
      <c r="AL31" s="79">
        <v>0</v>
      </c>
      <c r="AM31" s="79">
        <v>0</v>
      </c>
      <c r="AN31" s="79">
        <v>0</v>
      </c>
    </row>
    <row r="32" spans="1:40" x14ac:dyDescent="0.25">
      <c r="A32" s="76" t="s">
        <v>0</v>
      </c>
      <c r="B32" s="116" t="s">
        <v>255</v>
      </c>
      <c r="C32" s="117"/>
      <c r="D32" s="76" t="s">
        <v>235</v>
      </c>
      <c r="F32" s="116" t="s">
        <v>235</v>
      </c>
      <c r="G32" s="118"/>
      <c r="H32" s="118"/>
      <c r="I32" s="118"/>
      <c r="J32" s="118"/>
      <c r="K32" s="118"/>
      <c r="L32" s="117"/>
      <c r="M32" s="76" t="s">
        <v>44</v>
      </c>
      <c r="N32" s="116" t="s">
        <v>45</v>
      </c>
      <c r="O32" s="118"/>
      <c r="P32" s="117"/>
      <c r="Q32" s="76" t="s">
        <v>31</v>
      </c>
      <c r="R32" s="76" t="s">
        <v>32</v>
      </c>
      <c r="S32" s="76" t="s">
        <v>33</v>
      </c>
      <c r="T32" s="78">
        <v>621970579</v>
      </c>
      <c r="U32" s="78">
        <v>40000000</v>
      </c>
      <c r="V32" s="78">
        <v>40000000</v>
      </c>
      <c r="W32" s="78">
        <v>20000000</v>
      </c>
      <c r="X32" s="79">
        <v>0</v>
      </c>
      <c r="Y32" s="78">
        <v>641970579</v>
      </c>
      <c r="Z32" s="79">
        <v>0</v>
      </c>
      <c r="AA32" s="78">
        <v>641970579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79">
        <v>0</v>
      </c>
      <c r="AM32" s="79">
        <v>0</v>
      </c>
      <c r="AN32" s="79">
        <v>0</v>
      </c>
    </row>
    <row r="33" spans="1:40" x14ac:dyDescent="0.25">
      <c r="A33" s="76" t="s">
        <v>36</v>
      </c>
      <c r="B33" s="116" t="s">
        <v>37</v>
      </c>
      <c r="C33" s="117"/>
      <c r="D33" s="76" t="s">
        <v>235</v>
      </c>
      <c r="F33" s="116" t="s">
        <v>235</v>
      </c>
      <c r="G33" s="118"/>
      <c r="H33" s="118"/>
      <c r="I33" s="118"/>
      <c r="J33" s="118"/>
      <c r="K33" s="118"/>
      <c r="L33" s="117"/>
      <c r="M33" s="76" t="s">
        <v>44</v>
      </c>
      <c r="N33" s="116" t="s">
        <v>45</v>
      </c>
      <c r="O33" s="118"/>
      <c r="P33" s="117"/>
      <c r="Q33" s="76" t="s">
        <v>31</v>
      </c>
      <c r="R33" s="76" t="s">
        <v>32</v>
      </c>
      <c r="S33" s="76" t="s">
        <v>33</v>
      </c>
      <c r="T33" s="78">
        <v>621970579</v>
      </c>
      <c r="U33" s="78">
        <v>20000000</v>
      </c>
      <c r="V33" s="79">
        <v>0</v>
      </c>
      <c r="W33" s="79">
        <v>0</v>
      </c>
      <c r="X33" s="79">
        <v>0</v>
      </c>
      <c r="Y33" s="78">
        <v>641970579</v>
      </c>
      <c r="Z33" s="79">
        <v>0</v>
      </c>
      <c r="AA33" s="78">
        <v>641970579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79">
        <v>0</v>
      </c>
      <c r="AM33" s="79">
        <v>0</v>
      </c>
      <c r="AN33" s="79">
        <v>0</v>
      </c>
    </row>
    <row r="34" spans="1:40" x14ac:dyDescent="0.25">
      <c r="A34" s="76" t="s">
        <v>36</v>
      </c>
      <c r="B34" s="116" t="s">
        <v>37</v>
      </c>
      <c r="C34" s="117"/>
      <c r="D34" s="76" t="s">
        <v>242</v>
      </c>
      <c r="F34" s="116" t="s">
        <v>243</v>
      </c>
      <c r="G34" s="118"/>
      <c r="H34" s="118"/>
      <c r="I34" s="118"/>
      <c r="J34" s="118"/>
      <c r="K34" s="118"/>
      <c r="L34" s="117"/>
      <c r="M34" s="76" t="s">
        <v>44</v>
      </c>
      <c r="N34" s="116" t="s">
        <v>45</v>
      </c>
      <c r="O34" s="118"/>
      <c r="P34" s="117"/>
      <c r="Q34" s="76" t="s">
        <v>31</v>
      </c>
      <c r="R34" s="76" t="s">
        <v>32</v>
      </c>
      <c r="S34" s="76" t="s">
        <v>33</v>
      </c>
      <c r="T34" s="78">
        <v>621970579</v>
      </c>
      <c r="U34" s="78">
        <v>20000000</v>
      </c>
      <c r="V34" s="79">
        <v>0</v>
      </c>
      <c r="W34" s="79">
        <v>0</v>
      </c>
      <c r="X34" s="79">
        <v>0</v>
      </c>
      <c r="Y34" s="78">
        <v>641970579</v>
      </c>
      <c r="Z34" s="79" t="s">
        <v>235</v>
      </c>
      <c r="AA34" s="79" t="s">
        <v>235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8">
        <v>623018596</v>
      </c>
      <c r="AJ34" s="78">
        <v>18951983</v>
      </c>
      <c r="AK34" s="79">
        <v>0</v>
      </c>
      <c r="AL34" s="79">
        <v>0</v>
      </c>
      <c r="AM34" s="79">
        <v>0</v>
      </c>
      <c r="AN34" s="79">
        <v>0</v>
      </c>
    </row>
    <row r="35" spans="1:40" x14ac:dyDescent="0.25">
      <c r="A35" s="76" t="s">
        <v>0</v>
      </c>
      <c r="B35" s="116" t="s">
        <v>255</v>
      </c>
      <c r="C35" s="117"/>
      <c r="D35" s="76" t="s">
        <v>235</v>
      </c>
      <c r="F35" s="116" t="s">
        <v>235</v>
      </c>
      <c r="G35" s="118"/>
      <c r="H35" s="118"/>
      <c r="I35" s="118"/>
      <c r="J35" s="118"/>
      <c r="K35" s="118"/>
      <c r="L35" s="117"/>
      <c r="M35" s="76" t="s">
        <v>46</v>
      </c>
      <c r="N35" s="116" t="s">
        <v>47</v>
      </c>
      <c r="O35" s="118"/>
      <c r="P35" s="117"/>
      <c r="Q35" s="76" t="s">
        <v>31</v>
      </c>
      <c r="R35" s="76" t="s">
        <v>32</v>
      </c>
      <c r="S35" s="76" t="s">
        <v>33</v>
      </c>
      <c r="T35" s="78">
        <v>471204009</v>
      </c>
      <c r="U35" s="78">
        <v>16000000</v>
      </c>
      <c r="V35" s="78">
        <v>16000000</v>
      </c>
      <c r="W35" s="78">
        <v>8000000</v>
      </c>
      <c r="X35" s="79">
        <v>0</v>
      </c>
      <c r="Y35" s="78">
        <v>479204009</v>
      </c>
      <c r="Z35" s="79">
        <v>0</v>
      </c>
      <c r="AA35" s="78">
        <v>479204009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  <c r="AK35" s="79">
        <v>0</v>
      </c>
      <c r="AL35" s="79">
        <v>0</v>
      </c>
      <c r="AM35" s="79">
        <v>0</v>
      </c>
      <c r="AN35" s="79">
        <v>0</v>
      </c>
    </row>
    <row r="36" spans="1:40" x14ac:dyDescent="0.25">
      <c r="A36" s="76" t="s">
        <v>36</v>
      </c>
      <c r="B36" s="116" t="s">
        <v>37</v>
      </c>
      <c r="C36" s="117"/>
      <c r="D36" s="76" t="s">
        <v>235</v>
      </c>
      <c r="F36" s="116" t="s">
        <v>235</v>
      </c>
      <c r="G36" s="118"/>
      <c r="H36" s="118"/>
      <c r="I36" s="118"/>
      <c r="J36" s="118"/>
      <c r="K36" s="118"/>
      <c r="L36" s="117"/>
      <c r="M36" s="76" t="s">
        <v>46</v>
      </c>
      <c r="N36" s="116" t="s">
        <v>47</v>
      </c>
      <c r="O36" s="118"/>
      <c r="P36" s="117"/>
      <c r="Q36" s="76" t="s">
        <v>31</v>
      </c>
      <c r="R36" s="76" t="s">
        <v>32</v>
      </c>
      <c r="S36" s="76" t="s">
        <v>33</v>
      </c>
      <c r="T36" s="78">
        <v>471204009</v>
      </c>
      <c r="U36" s="78">
        <v>8000000</v>
      </c>
      <c r="V36" s="79">
        <v>0</v>
      </c>
      <c r="W36" s="79">
        <v>0</v>
      </c>
      <c r="X36" s="79">
        <v>0</v>
      </c>
      <c r="Y36" s="78">
        <v>479204009</v>
      </c>
      <c r="Z36" s="79">
        <v>0</v>
      </c>
      <c r="AA36" s="78">
        <v>479204009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</row>
    <row r="37" spans="1:40" x14ac:dyDescent="0.25">
      <c r="A37" s="76" t="s">
        <v>36</v>
      </c>
      <c r="B37" s="116" t="s">
        <v>37</v>
      </c>
      <c r="C37" s="117"/>
      <c r="D37" s="76" t="s">
        <v>242</v>
      </c>
      <c r="F37" s="116" t="s">
        <v>243</v>
      </c>
      <c r="G37" s="118"/>
      <c r="H37" s="118"/>
      <c r="I37" s="118"/>
      <c r="J37" s="118"/>
      <c r="K37" s="118"/>
      <c r="L37" s="117"/>
      <c r="M37" s="76" t="s">
        <v>46</v>
      </c>
      <c r="N37" s="116" t="s">
        <v>47</v>
      </c>
      <c r="O37" s="118"/>
      <c r="P37" s="117"/>
      <c r="Q37" s="76" t="s">
        <v>31</v>
      </c>
      <c r="R37" s="76" t="s">
        <v>32</v>
      </c>
      <c r="S37" s="76" t="s">
        <v>33</v>
      </c>
      <c r="T37" s="78">
        <v>471204009</v>
      </c>
      <c r="U37" s="78">
        <v>8000000</v>
      </c>
      <c r="V37" s="79">
        <v>0</v>
      </c>
      <c r="W37" s="79">
        <v>0</v>
      </c>
      <c r="X37" s="79">
        <v>0</v>
      </c>
      <c r="Y37" s="78">
        <v>479204009</v>
      </c>
      <c r="Z37" s="79" t="s">
        <v>235</v>
      </c>
      <c r="AA37" s="79" t="s">
        <v>235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8">
        <v>463397210</v>
      </c>
      <c r="AJ37" s="78">
        <v>15806799</v>
      </c>
      <c r="AK37" s="79">
        <v>0</v>
      </c>
      <c r="AL37" s="79">
        <v>0</v>
      </c>
      <c r="AM37" s="79">
        <v>0</v>
      </c>
      <c r="AN37" s="79">
        <v>0</v>
      </c>
    </row>
    <row r="38" spans="1:40" x14ac:dyDescent="0.25">
      <c r="A38" s="76" t="s">
        <v>0</v>
      </c>
      <c r="B38" s="116" t="s">
        <v>255</v>
      </c>
      <c r="C38" s="117"/>
      <c r="D38" s="76" t="s">
        <v>235</v>
      </c>
      <c r="F38" s="116" t="s">
        <v>235</v>
      </c>
      <c r="G38" s="118"/>
      <c r="H38" s="118"/>
      <c r="I38" s="118"/>
      <c r="J38" s="118"/>
      <c r="K38" s="118"/>
      <c r="L38" s="117"/>
      <c r="M38" s="76" t="s">
        <v>48</v>
      </c>
      <c r="N38" s="116" t="s">
        <v>49</v>
      </c>
      <c r="O38" s="118"/>
      <c r="P38" s="117"/>
      <c r="Q38" s="76" t="s">
        <v>31</v>
      </c>
      <c r="R38" s="76" t="s">
        <v>32</v>
      </c>
      <c r="S38" s="76" t="s">
        <v>33</v>
      </c>
      <c r="T38" s="78">
        <v>2168412027</v>
      </c>
      <c r="U38" s="78">
        <v>52440655</v>
      </c>
      <c r="V38" s="79">
        <v>0</v>
      </c>
      <c r="W38" s="78">
        <v>150000000</v>
      </c>
      <c r="X38" s="79">
        <v>0</v>
      </c>
      <c r="Y38" s="78">
        <v>2370852682</v>
      </c>
      <c r="Z38" s="79">
        <v>0</v>
      </c>
      <c r="AA38" s="78">
        <v>2370852682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  <c r="AK38" s="79">
        <v>0</v>
      </c>
      <c r="AL38" s="79">
        <v>0</v>
      </c>
      <c r="AM38" s="79">
        <v>0</v>
      </c>
      <c r="AN38" s="79">
        <v>0</v>
      </c>
    </row>
    <row r="39" spans="1:40" x14ac:dyDescent="0.25">
      <c r="A39" s="76" t="s">
        <v>0</v>
      </c>
      <c r="B39" s="116" t="s">
        <v>255</v>
      </c>
      <c r="C39" s="117"/>
      <c r="D39" s="76" t="s">
        <v>241</v>
      </c>
      <c r="F39" s="116" t="s">
        <v>37</v>
      </c>
      <c r="G39" s="118"/>
      <c r="H39" s="118"/>
      <c r="I39" s="118"/>
      <c r="J39" s="118"/>
      <c r="K39" s="118"/>
      <c r="L39" s="117"/>
      <c r="M39" s="76" t="s">
        <v>48</v>
      </c>
      <c r="N39" s="116" t="s">
        <v>49</v>
      </c>
      <c r="O39" s="118"/>
      <c r="P39" s="117"/>
      <c r="Q39" s="76" t="s">
        <v>31</v>
      </c>
      <c r="R39" s="76" t="s">
        <v>32</v>
      </c>
      <c r="S39" s="76" t="s">
        <v>33</v>
      </c>
      <c r="T39" s="78">
        <v>2440655</v>
      </c>
      <c r="U39" s="79">
        <v>0</v>
      </c>
      <c r="V39" s="78">
        <v>2440655</v>
      </c>
      <c r="W39" s="79">
        <v>0</v>
      </c>
      <c r="X39" s="79">
        <v>0</v>
      </c>
      <c r="Y39" s="79">
        <v>0</v>
      </c>
      <c r="Z39" s="79" t="s">
        <v>235</v>
      </c>
      <c r="AA39" s="79" t="s">
        <v>235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  <c r="AK39" s="79">
        <v>0</v>
      </c>
      <c r="AL39" s="79">
        <v>0</v>
      </c>
      <c r="AM39" s="79">
        <v>0</v>
      </c>
      <c r="AN39" s="79">
        <v>0</v>
      </c>
    </row>
    <row r="40" spans="1:40" x14ac:dyDescent="0.25">
      <c r="A40" s="76" t="s">
        <v>36</v>
      </c>
      <c r="B40" s="116" t="s">
        <v>37</v>
      </c>
      <c r="C40" s="117"/>
      <c r="D40" s="76" t="s">
        <v>235</v>
      </c>
      <c r="F40" s="116" t="s">
        <v>235</v>
      </c>
      <c r="G40" s="118"/>
      <c r="H40" s="118"/>
      <c r="I40" s="118"/>
      <c r="J40" s="118"/>
      <c r="K40" s="118"/>
      <c r="L40" s="117"/>
      <c r="M40" s="76" t="s">
        <v>48</v>
      </c>
      <c r="N40" s="116" t="s">
        <v>49</v>
      </c>
      <c r="O40" s="118"/>
      <c r="P40" s="117"/>
      <c r="Q40" s="76" t="s">
        <v>31</v>
      </c>
      <c r="R40" s="76" t="s">
        <v>32</v>
      </c>
      <c r="S40" s="76" t="s">
        <v>33</v>
      </c>
      <c r="T40" s="78">
        <v>2168412027</v>
      </c>
      <c r="U40" s="78">
        <v>202440655</v>
      </c>
      <c r="V40" s="79">
        <v>0</v>
      </c>
      <c r="W40" s="79">
        <v>0</v>
      </c>
      <c r="X40" s="79">
        <v>0</v>
      </c>
      <c r="Y40" s="78">
        <v>2370852682</v>
      </c>
      <c r="Z40" s="79">
        <v>0</v>
      </c>
      <c r="AA40" s="78">
        <v>2370852682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79">
        <v>0</v>
      </c>
      <c r="AM40" s="79">
        <v>0</v>
      </c>
      <c r="AN40" s="79">
        <v>0</v>
      </c>
    </row>
    <row r="41" spans="1:40" x14ac:dyDescent="0.25">
      <c r="A41" s="76" t="s">
        <v>36</v>
      </c>
      <c r="B41" s="116" t="s">
        <v>37</v>
      </c>
      <c r="C41" s="117"/>
      <c r="D41" s="76" t="s">
        <v>242</v>
      </c>
      <c r="F41" s="116" t="s">
        <v>243</v>
      </c>
      <c r="G41" s="118"/>
      <c r="H41" s="118"/>
      <c r="I41" s="118"/>
      <c r="J41" s="118"/>
      <c r="K41" s="118"/>
      <c r="L41" s="117"/>
      <c r="M41" s="76" t="s">
        <v>48</v>
      </c>
      <c r="N41" s="116" t="s">
        <v>49</v>
      </c>
      <c r="O41" s="118"/>
      <c r="P41" s="117"/>
      <c r="Q41" s="76" t="s">
        <v>31</v>
      </c>
      <c r="R41" s="76" t="s">
        <v>32</v>
      </c>
      <c r="S41" s="76" t="s">
        <v>33</v>
      </c>
      <c r="T41" s="78">
        <v>2168412027</v>
      </c>
      <c r="U41" s="78">
        <v>202440655</v>
      </c>
      <c r="V41" s="79">
        <v>0</v>
      </c>
      <c r="W41" s="79">
        <v>0</v>
      </c>
      <c r="X41" s="79">
        <v>0</v>
      </c>
      <c r="Y41" s="78">
        <v>2370852682</v>
      </c>
      <c r="Z41" s="79" t="s">
        <v>235</v>
      </c>
      <c r="AA41" s="79" t="s">
        <v>235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8">
        <v>2330870979</v>
      </c>
      <c r="AJ41" s="78">
        <v>39981703</v>
      </c>
      <c r="AK41" s="79">
        <v>0</v>
      </c>
      <c r="AL41" s="79">
        <v>0</v>
      </c>
      <c r="AM41" s="79">
        <v>0</v>
      </c>
      <c r="AN41" s="79">
        <v>0</v>
      </c>
    </row>
    <row r="42" spans="1:40" x14ac:dyDescent="0.25">
      <c r="A42" s="76" t="s">
        <v>0</v>
      </c>
      <c r="B42" s="116" t="s">
        <v>255</v>
      </c>
      <c r="C42" s="117"/>
      <c r="D42" s="76" t="s">
        <v>235</v>
      </c>
      <c r="F42" s="116" t="s">
        <v>235</v>
      </c>
      <c r="G42" s="118"/>
      <c r="H42" s="118"/>
      <c r="I42" s="118"/>
      <c r="J42" s="118"/>
      <c r="K42" s="118"/>
      <c r="L42" s="117"/>
      <c r="M42" s="76" t="s">
        <v>50</v>
      </c>
      <c r="N42" s="116" t="s">
        <v>51</v>
      </c>
      <c r="O42" s="118"/>
      <c r="P42" s="117"/>
      <c r="Q42" s="76" t="s">
        <v>31</v>
      </c>
      <c r="R42" s="76" t="s">
        <v>32</v>
      </c>
      <c r="S42" s="76" t="s">
        <v>33</v>
      </c>
      <c r="T42" s="78">
        <v>858409960</v>
      </c>
      <c r="U42" s="78">
        <v>38386514</v>
      </c>
      <c r="V42" s="79">
        <v>0</v>
      </c>
      <c r="W42" s="78">
        <v>120000000</v>
      </c>
      <c r="X42" s="79">
        <v>0</v>
      </c>
      <c r="Y42" s="78">
        <v>1016796474</v>
      </c>
      <c r="Z42" s="79">
        <v>0</v>
      </c>
      <c r="AA42" s="78">
        <v>1016796474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  <c r="AK42" s="79">
        <v>0</v>
      </c>
      <c r="AL42" s="79">
        <v>0</v>
      </c>
      <c r="AM42" s="79">
        <v>0</v>
      </c>
      <c r="AN42" s="79">
        <v>0</v>
      </c>
    </row>
    <row r="43" spans="1:40" x14ac:dyDescent="0.25">
      <c r="A43" s="76" t="s">
        <v>0</v>
      </c>
      <c r="B43" s="116" t="s">
        <v>255</v>
      </c>
      <c r="C43" s="117"/>
      <c r="D43" s="76" t="s">
        <v>241</v>
      </c>
      <c r="F43" s="116" t="s">
        <v>37</v>
      </c>
      <c r="G43" s="118"/>
      <c r="H43" s="118"/>
      <c r="I43" s="118"/>
      <c r="J43" s="118"/>
      <c r="K43" s="118"/>
      <c r="L43" s="117"/>
      <c r="M43" s="76" t="s">
        <v>50</v>
      </c>
      <c r="N43" s="116" t="s">
        <v>51</v>
      </c>
      <c r="O43" s="118"/>
      <c r="P43" s="117"/>
      <c r="Q43" s="76" t="s">
        <v>31</v>
      </c>
      <c r="R43" s="76" t="s">
        <v>32</v>
      </c>
      <c r="S43" s="76" t="s">
        <v>33</v>
      </c>
      <c r="T43" s="78">
        <v>38386514</v>
      </c>
      <c r="U43" s="79">
        <v>0</v>
      </c>
      <c r="V43" s="78">
        <v>38386514</v>
      </c>
      <c r="W43" s="79">
        <v>0</v>
      </c>
      <c r="X43" s="79">
        <v>0</v>
      </c>
      <c r="Y43" s="79">
        <v>0</v>
      </c>
      <c r="Z43" s="79" t="s">
        <v>235</v>
      </c>
      <c r="AA43" s="79" t="s">
        <v>235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79">
        <v>0</v>
      </c>
      <c r="AM43" s="79">
        <v>0</v>
      </c>
      <c r="AN43" s="79">
        <v>0</v>
      </c>
    </row>
    <row r="44" spans="1:40" x14ac:dyDescent="0.25">
      <c r="A44" s="76" t="s">
        <v>36</v>
      </c>
      <c r="B44" s="116" t="s">
        <v>37</v>
      </c>
      <c r="C44" s="117"/>
      <c r="D44" s="76" t="s">
        <v>235</v>
      </c>
      <c r="F44" s="116" t="s">
        <v>235</v>
      </c>
      <c r="G44" s="118"/>
      <c r="H44" s="118"/>
      <c r="I44" s="118"/>
      <c r="J44" s="118"/>
      <c r="K44" s="118"/>
      <c r="L44" s="117"/>
      <c r="M44" s="76" t="s">
        <v>50</v>
      </c>
      <c r="N44" s="116" t="s">
        <v>51</v>
      </c>
      <c r="O44" s="118"/>
      <c r="P44" s="117"/>
      <c r="Q44" s="76" t="s">
        <v>31</v>
      </c>
      <c r="R44" s="76" t="s">
        <v>32</v>
      </c>
      <c r="S44" s="76" t="s">
        <v>33</v>
      </c>
      <c r="T44" s="78">
        <v>858409960</v>
      </c>
      <c r="U44" s="78">
        <v>158386514</v>
      </c>
      <c r="V44" s="79">
        <v>0</v>
      </c>
      <c r="W44" s="79">
        <v>0</v>
      </c>
      <c r="X44" s="79">
        <v>0</v>
      </c>
      <c r="Y44" s="78">
        <v>1016796474</v>
      </c>
      <c r="Z44" s="79">
        <v>0</v>
      </c>
      <c r="AA44" s="78">
        <v>1016796474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  <c r="AK44" s="79">
        <v>0</v>
      </c>
      <c r="AL44" s="79">
        <v>0</v>
      </c>
      <c r="AM44" s="79">
        <v>0</v>
      </c>
      <c r="AN44" s="79">
        <v>0</v>
      </c>
    </row>
    <row r="45" spans="1:40" x14ac:dyDescent="0.25">
      <c r="A45" s="76" t="s">
        <v>36</v>
      </c>
      <c r="B45" s="116" t="s">
        <v>37</v>
      </c>
      <c r="C45" s="117"/>
      <c r="D45" s="76" t="s">
        <v>242</v>
      </c>
      <c r="F45" s="116" t="s">
        <v>243</v>
      </c>
      <c r="G45" s="118"/>
      <c r="H45" s="118"/>
      <c r="I45" s="118"/>
      <c r="J45" s="118"/>
      <c r="K45" s="118"/>
      <c r="L45" s="117"/>
      <c r="M45" s="76" t="s">
        <v>50</v>
      </c>
      <c r="N45" s="116" t="s">
        <v>51</v>
      </c>
      <c r="O45" s="118"/>
      <c r="P45" s="117"/>
      <c r="Q45" s="76" t="s">
        <v>31</v>
      </c>
      <c r="R45" s="76" t="s">
        <v>32</v>
      </c>
      <c r="S45" s="76" t="s">
        <v>33</v>
      </c>
      <c r="T45" s="78">
        <v>858409960</v>
      </c>
      <c r="U45" s="78">
        <v>158386514</v>
      </c>
      <c r="V45" s="79">
        <v>0</v>
      </c>
      <c r="W45" s="79">
        <v>0</v>
      </c>
      <c r="X45" s="79">
        <v>0</v>
      </c>
      <c r="Y45" s="78">
        <v>1016796474</v>
      </c>
      <c r="Z45" s="79" t="s">
        <v>235</v>
      </c>
      <c r="AA45" s="79" t="s">
        <v>235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8">
        <v>992031348</v>
      </c>
      <c r="AJ45" s="78">
        <v>24765126</v>
      </c>
      <c r="AK45" s="79">
        <v>0</v>
      </c>
      <c r="AL45" s="79">
        <v>0</v>
      </c>
      <c r="AM45" s="79">
        <v>0</v>
      </c>
      <c r="AN45" s="79">
        <v>0</v>
      </c>
    </row>
    <row r="46" spans="1:40" x14ac:dyDescent="0.25">
      <c r="A46" s="76" t="s">
        <v>0</v>
      </c>
      <c r="B46" s="116" t="s">
        <v>255</v>
      </c>
      <c r="C46" s="117"/>
      <c r="D46" s="76" t="s">
        <v>235</v>
      </c>
      <c r="F46" s="116" t="s">
        <v>235</v>
      </c>
      <c r="G46" s="118"/>
      <c r="H46" s="118"/>
      <c r="I46" s="118"/>
      <c r="J46" s="118"/>
      <c r="K46" s="118"/>
      <c r="L46" s="117"/>
      <c r="M46" s="76" t="s">
        <v>52</v>
      </c>
      <c r="N46" s="116" t="s">
        <v>53</v>
      </c>
      <c r="O46" s="118"/>
      <c r="P46" s="117"/>
      <c r="Q46" s="76" t="s">
        <v>31</v>
      </c>
      <c r="R46" s="76" t="s">
        <v>32</v>
      </c>
      <c r="S46" s="76" t="s">
        <v>33</v>
      </c>
      <c r="T46" s="78">
        <v>861099227</v>
      </c>
      <c r="U46" s="79">
        <v>0</v>
      </c>
      <c r="V46" s="79">
        <v>0</v>
      </c>
      <c r="W46" s="79">
        <v>0</v>
      </c>
      <c r="X46" s="78">
        <v>50000000</v>
      </c>
      <c r="Y46" s="78">
        <v>811099227</v>
      </c>
      <c r="Z46" s="79">
        <v>0</v>
      </c>
      <c r="AA46" s="78">
        <v>811099227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79">
        <v>0</v>
      </c>
      <c r="AM46" s="79">
        <v>0</v>
      </c>
      <c r="AN46" s="79">
        <v>0</v>
      </c>
    </row>
    <row r="47" spans="1:40" x14ac:dyDescent="0.25">
      <c r="A47" s="76" t="s">
        <v>36</v>
      </c>
      <c r="B47" s="116" t="s">
        <v>37</v>
      </c>
      <c r="C47" s="117"/>
      <c r="D47" s="76" t="s">
        <v>235</v>
      </c>
      <c r="F47" s="116" t="s">
        <v>235</v>
      </c>
      <c r="G47" s="118"/>
      <c r="H47" s="118"/>
      <c r="I47" s="118"/>
      <c r="J47" s="118"/>
      <c r="K47" s="118"/>
      <c r="L47" s="117"/>
      <c r="M47" s="76" t="s">
        <v>52</v>
      </c>
      <c r="N47" s="116" t="s">
        <v>53</v>
      </c>
      <c r="O47" s="118"/>
      <c r="P47" s="117"/>
      <c r="Q47" s="76" t="s">
        <v>31</v>
      </c>
      <c r="R47" s="76" t="s">
        <v>32</v>
      </c>
      <c r="S47" s="76" t="s">
        <v>33</v>
      </c>
      <c r="T47" s="78">
        <v>861099227</v>
      </c>
      <c r="U47" s="79">
        <v>0</v>
      </c>
      <c r="V47" s="78">
        <v>50000000</v>
      </c>
      <c r="W47" s="79">
        <v>0</v>
      </c>
      <c r="X47" s="79">
        <v>0</v>
      </c>
      <c r="Y47" s="78">
        <v>811099227</v>
      </c>
      <c r="Z47" s="79">
        <v>0</v>
      </c>
      <c r="AA47" s="78">
        <v>811099227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  <c r="AK47" s="79">
        <v>0</v>
      </c>
      <c r="AL47" s="79">
        <v>0</v>
      </c>
      <c r="AM47" s="79">
        <v>0</v>
      </c>
      <c r="AN47" s="79">
        <v>0</v>
      </c>
    </row>
    <row r="48" spans="1:40" x14ac:dyDescent="0.25">
      <c r="A48" s="76" t="s">
        <v>36</v>
      </c>
      <c r="B48" s="116" t="s">
        <v>37</v>
      </c>
      <c r="C48" s="117"/>
      <c r="D48" s="76" t="s">
        <v>242</v>
      </c>
      <c r="F48" s="116" t="s">
        <v>243</v>
      </c>
      <c r="G48" s="118"/>
      <c r="H48" s="118"/>
      <c r="I48" s="118"/>
      <c r="J48" s="118"/>
      <c r="K48" s="118"/>
      <c r="L48" s="117"/>
      <c r="M48" s="76" t="s">
        <v>52</v>
      </c>
      <c r="N48" s="116" t="s">
        <v>53</v>
      </c>
      <c r="O48" s="118"/>
      <c r="P48" s="117"/>
      <c r="Q48" s="76" t="s">
        <v>31</v>
      </c>
      <c r="R48" s="76" t="s">
        <v>32</v>
      </c>
      <c r="S48" s="76" t="s">
        <v>33</v>
      </c>
      <c r="T48" s="78">
        <v>861099227</v>
      </c>
      <c r="U48" s="79">
        <v>0</v>
      </c>
      <c r="V48" s="78">
        <v>50000000</v>
      </c>
      <c r="W48" s="79">
        <v>0</v>
      </c>
      <c r="X48" s="79">
        <v>0</v>
      </c>
      <c r="Y48" s="78">
        <v>811099227</v>
      </c>
      <c r="Z48" s="79" t="s">
        <v>235</v>
      </c>
      <c r="AA48" s="79" t="s">
        <v>235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8">
        <v>771370234</v>
      </c>
      <c r="AJ48" s="78">
        <v>39728993</v>
      </c>
      <c r="AK48" s="79">
        <v>0</v>
      </c>
      <c r="AL48" s="79">
        <v>0</v>
      </c>
      <c r="AM48" s="79">
        <v>0</v>
      </c>
      <c r="AN48" s="79">
        <v>0</v>
      </c>
    </row>
    <row r="49" spans="1:40" x14ac:dyDescent="0.25">
      <c r="A49" s="76" t="s">
        <v>0</v>
      </c>
      <c r="B49" s="116" t="s">
        <v>255</v>
      </c>
      <c r="C49" s="117"/>
      <c r="D49" s="76" t="s">
        <v>235</v>
      </c>
      <c r="F49" s="116" t="s">
        <v>235</v>
      </c>
      <c r="G49" s="118"/>
      <c r="H49" s="118"/>
      <c r="I49" s="118"/>
      <c r="J49" s="118"/>
      <c r="K49" s="118"/>
      <c r="L49" s="117"/>
      <c r="M49" s="76" t="s">
        <v>54</v>
      </c>
      <c r="N49" s="116" t="s">
        <v>55</v>
      </c>
      <c r="O49" s="118"/>
      <c r="P49" s="117"/>
      <c r="Q49" s="76" t="s">
        <v>31</v>
      </c>
      <c r="R49" s="76" t="s">
        <v>32</v>
      </c>
      <c r="S49" s="76" t="s">
        <v>33</v>
      </c>
      <c r="T49" s="78">
        <v>62383653</v>
      </c>
      <c r="U49" s="78">
        <v>21200000</v>
      </c>
      <c r="V49" s="78">
        <v>20000000</v>
      </c>
      <c r="W49" s="78">
        <v>20000000</v>
      </c>
      <c r="X49" s="79">
        <v>0</v>
      </c>
      <c r="Y49" s="78">
        <v>83583653</v>
      </c>
      <c r="Z49" s="79">
        <v>0</v>
      </c>
      <c r="AA49" s="78">
        <v>83583653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  <c r="AK49" s="79">
        <v>0</v>
      </c>
      <c r="AL49" s="79">
        <v>0</v>
      </c>
      <c r="AM49" s="79">
        <v>0</v>
      </c>
      <c r="AN49" s="79">
        <v>0</v>
      </c>
    </row>
    <row r="50" spans="1:40" x14ac:dyDescent="0.25">
      <c r="A50" s="76" t="s">
        <v>36</v>
      </c>
      <c r="B50" s="116" t="s">
        <v>37</v>
      </c>
      <c r="C50" s="117"/>
      <c r="D50" s="76" t="s">
        <v>235</v>
      </c>
      <c r="F50" s="116" t="s">
        <v>235</v>
      </c>
      <c r="G50" s="118"/>
      <c r="H50" s="118"/>
      <c r="I50" s="118"/>
      <c r="J50" s="118"/>
      <c r="K50" s="118"/>
      <c r="L50" s="117"/>
      <c r="M50" s="76" t="s">
        <v>54</v>
      </c>
      <c r="N50" s="116" t="s">
        <v>55</v>
      </c>
      <c r="O50" s="118"/>
      <c r="P50" s="117"/>
      <c r="Q50" s="76" t="s">
        <v>31</v>
      </c>
      <c r="R50" s="76" t="s">
        <v>32</v>
      </c>
      <c r="S50" s="76" t="s">
        <v>33</v>
      </c>
      <c r="T50" s="78">
        <v>62383653</v>
      </c>
      <c r="U50" s="78">
        <v>21200000</v>
      </c>
      <c r="V50" s="79">
        <v>0</v>
      </c>
      <c r="W50" s="79">
        <v>0</v>
      </c>
      <c r="X50" s="79">
        <v>0</v>
      </c>
      <c r="Y50" s="78">
        <v>83583653</v>
      </c>
      <c r="Z50" s="79">
        <v>0</v>
      </c>
      <c r="AA50" s="78">
        <v>83583653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79">
        <v>0</v>
      </c>
      <c r="AM50" s="79">
        <v>0</v>
      </c>
      <c r="AN50" s="79">
        <v>0</v>
      </c>
    </row>
    <row r="51" spans="1:40" x14ac:dyDescent="0.25">
      <c r="A51" s="76" t="s">
        <v>36</v>
      </c>
      <c r="B51" s="116" t="s">
        <v>37</v>
      </c>
      <c r="C51" s="117"/>
      <c r="D51" s="76" t="s">
        <v>242</v>
      </c>
      <c r="F51" s="116" t="s">
        <v>243</v>
      </c>
      <c r="G51" s="118"/>
      <c r="H51" s="118"/>
      <c r="I51" s="118"/>
      <c r="J51" s="118"/>
      <c r="K51" s="118"/>
      <c r="L51" s="117"/>
      <c r="M51" s="76" t="s">
        <v>54</v>
      </c>
      <c r="N51" s="116" t="s">
        <v>55</v>
      </c>
      <c r="O51" s="118"/>
      <c r="P51" s="117"/>
      <c r="Q51" s="76" t="s">
        <v>31</v>
      </c>
      <c r="R51" s="76" t="s">
        <v>32</v>
      </c>
      <c r="S51" s="76" t="s">
        <v>33</v>
      </c>
      <c r="T51" s="78">
        <v>62383653</v>
      </c>
      <c r="U51" s="78">
        <v>21200000</v>
      </c>
      <c r="V51" s="79">
        <v>0</v>
      </c>
      <c r="W51" s="79">
        <v>0</v>
      </c>
      <c r="X51" s="79">
        <v>0</v>
      </c>
      <c r="Y51" s="78">
        <v>83583653</v>
      </c>
      <c r="Z51" s="79" t="s">
        <v>235</v>
      </c>
      <c r="AA51" s="79" t="s">
        <v>235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79">
        <v>0</v>
      </c>
      <c r="AI51" s="78">
        <v>82938314</v>
      </c>
      <c r="AJ51" s="78">
        <v>645339</v>
      </c>
      <c r="AK51" s="79">
        <v>0</v>
      </c>
      <c r="AL51" s="79">
        <v>0</v>
      </c>
      <c r="AM51" s="79">
        <v>0</v>
      </c>
      <c r="AN51" s="79">
        <v>0</v>
      </c>
    </row>
    <row r="52" spans="1:40" x14ac:dyDescent="0.25">
      <c r="A52" s="76" t="s">
        <v>0</v>
      </c>
      <c r="B52" s="116" t="s">
        <v>255</v>
      </c>
      <c r="C52" s="117"/>
      <c r="D52" s="76" t="s">
        <v>235</v>
      </c>
      <c r="F52" s="116" t="s">
        <v>235</v>
      </c>
      <c r="G52" s="118"/>
      <c r="H52" s="118"/>
      <c r="I52" s="118"/>
      <c r="J52" s="118"/>
      <c r="K52" s="118"/>
      <c r="L52" s="117"/>
      <c r="M52" s="76" t="s">
        <v>56</v>
      </c>
      <c r="N52" s="116" t="s">
        <v>57</v>
      </c>
      <c r="O52" s="118"/>
      <c r="P52" s="117"/>
      <c r="Q52" s="76" t="s">
        <v>31</v>
      </c>
      <c r="R52" s="76" t="s">
        <v>32</v>
      </c>
      <c r="S52" s="76" t="s">
        <v>33</v>
      </c>
      <c r="T52" s="78">
        <v>458266339</v>
      </c>
      <c r="U52" s="79">
        <v>0</v>
      </c>
      <c r="V52" s="79">
        <v>0</v>
      </c>
      <c r="W52" s="79">
        <v>0</v>
      </c>
      <c r="X52" s="79">
        <v>0</v>
      </c>
      <c r="Y52" s="78">
        <v>458266339</v>
      </c>
      <c r="Z52" s="79">
        <v>0</v>
      </c>
      <c r="AA52" s="78">
        <v>458266339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  <c r="AK52" s="79">
        <v>0</v>
      </c>
      <c r="AL52" s="79">
        <v>0</v>
      </c>
      <c r="AM52" s="79">
        <v>0</v>
      </c>
      <c r="AN52" s="79">
        <v>0</v>
      </c>
    </row>
    <row r="53" spans="1:40" x14ac:dyDescent="0.25">
      <c r="A53" s="76" t="s">
        <v>36</v>
      </c>
      <c r="B53" s="116" t="s">
        <v>37</v>
      </c>
      <c r="C53" s="117"/>
      <c r="D53" s="76" t="s">
        <v>235</v>
      </c>
      <c r="F53" s="116" t="s">
        <v>235</v>
      </c>
      <c r="G53" s="118"/>
      <c r="H53" s="118"/>
      <c r="I53" s="118"/>
      <c r="J53" s="118"/>
      <c r="K53" s="118"/>
      <c r="L53" s="117"/>
      <c r="M53" s="76" t="s">
        <v>56</v>
      </c>
      <c r="N53" s="116" t="s">
        <v>57</v>
      </c>
      <c r="O53" s="118"/>
      <c r="P53" s="117"/>
      <c r="Q53" s="76" t="s">
        <v>31</v>
      </c>
      <c r="R53" s="76" t="s">
        <v>32</v>
      </c>
      <c r="S53" s="76" t="s">
        <v>33</v>
      </c>
      <c r="T53" s="78">
        <v>458266339</v>
      </c>
      <c r="U53" s="79">
        <v>0</v>
      </c>
      <c r="V53" s="79">
        <v>0</v>
      </c>
      <c r="W53" s="79">
        <v>0</v>
      </c>
      <c r="X53" s="79">
        <v>0</v>
      </c>
      <c r="Y53" s="78">
        <v>458266339</v>
      </c>
      <c r="Z53" s="79">
        <v>0</v>
      </c>
      <c r="AA53" s="78">
        <v>458266339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79">
        <v>0</v>
      </c>
      <c r="AI53" s="79">
        <v>0</v>
      </c>
      <c r="AJ53" s="79">
        <v>0</v>
      </c>
      <c r="AK53" s="79">
        <v>0</v>
      </c>
      <c r="AL53" s="79">
        <v>0</v>
      </c>
      <c r="AM53" s="79">
        <v>0</v>
      </c>
      <c r="AN53" s="79">
        <v>0</v>
      </c>
    </row>
    <row r="54" spans="1:40" x14ac:dyDescent="0.25">
      <c r="A54" s="76" t="s">
        <v>36</v>
      </c>
      <c r="B54" s="116" t="s">
        <v>37</v>
      </c>
      <c r="C54" s="117"/>
      <c r="D54" s="76" t="s">
        <v>242</v>
      </c>
      <c r="F54" s="116" t="s">
        <v>243</v>
      </c>
      <c r="G54" s="118"/>
      <c r="H54" s="118"/>
      <c r="I54" s="118"/>
      <c r="J54" s="118"/>
      <c r="K54" s="118"/>
      <c r="L54" s="117"/>
      <c r="M54" s="76" t="s">
        <v>56</v>
      </c>
      <c r="N54" s="116" t="s">
        <v>57</v>
      </c>
      <c r="O54" s="118"/>
      <c r="P54" s="117"/>
      <c r="Q54" s="76" t="s">
        <v>31</v>
      </c>
      <c r="R54" s="76" t="s">
        <v>32</v>
      </c>
      <c r="S54" s="76" t="s">
        <v>33</v>
      </c>
      <c r="T54" s="78">
        <v>458266339</v>
      </c>
      <c r="U54" s="79">
        <v>0</v>
      </c>
      <c r="V54" s="79">
        <v>0</v>
      </c>
      <c r="W54" s="79">
        <v>0</v>
      </c>
      <c r="X54" s="79">
        <v>0</v>
      </c>
      <c r="Y54" s="78">
        <v>458266339</v>
      </c>
      <c r="Z54" s="79" t="s">
        <v>235</v>
      </c>
      <c r="AA54" s="79" t="s">
        <v>235</v>
      </c>
      <c r="AB54" s="79">
        <v>0</v>
      </c>
      <c r="AC54" s="79">
        <v>0</v>
      </c>
      <c r="AD54" s="79">
        <v>0</v>
      </c>
      <c r="AE54" s="79">
        <v>0</v>
      </c>
      <c r="AF54" s="79">
        <v>0</v>
      </c>
      <c r="AG54" s="79">
        <v>0</v>
      </c>
      <c r="AH54" s="79">
        <v>0</v>
      </c>
      <c r="AI54" s="78">
        <v>432360036</v>
      </c>
      <c r="AJ54" s="78">
        <v>25906303</v>
      </c>
      <c r="AK54" s="79">
        <v>0</v>
      </c>
      <c r="AL54" s="79">
        <v>0</v>
      </c>
      <c r="AM54" s="79">
        <v>0</v>
      </c>
      <c r="AN54" s="79">
        <v>0</v>
      </c>
    </row>
    <row r="55" spans="1:40" x14ac:dyDescent="0.25">
      <c r="A55" s="76" t="s">
        <v>0</v>
      </c>
      <c r="B55" s="116" t="s">
        <v>255</v>
      </c>
      <c r="C55" s="117"/>
      <c r="D55" s="76" t="s">
        <v>235</v>
      </c>
      <c r="F55" s="116" t="s">
        <v>235</v>
      </c>
      <c r="G55" s="118"/>
      <c r="H55" s="118"/>
      <c r="I55" s="118"/>
      <c r="J55" s="118"/>
      <c r="K55" s="118"/>
      <c r="L55" s="117"/>
      <c r="M55" s="76" t="s">
        <v>58</v>
      </c>
      <c r="N55" s="116" t="s">
        <v>59</v>
      </c>
      <c r="O55" s="118"/>
      <c r="P55" s="117"/>
      <c r="Q55" s="76" t="s">
        <v>31</v>
      </c>
      <c r="R55" s="76" t="s">
        <v>32</v>
      </c>
      <c r="S55" s="76" t="s">
        <v>33</v>
      </c>
      <c r="T55" s="78">
        <v>613764174</v>
      </c>
      <c r="U55" s="79">
        <v>0</v>
      </c>
      <c r="V55" s="79">
        <v>0</v>
      </c>
      <c r="W55" s="79">
        <v>0</v>
      </c>
      <c r="X55" s="79">
        <v>0</v>
      </c>
      <c r="Y55" s="78">
        <v>613764174</v>
      </c>
      <c r="Z55" s="79">
        <v>0</v>
      </c>
      <c r="AA55" s="78">
        <v>613764174</v>
      </c>
      <c r="AB55" s="79">
        <v>0</v>
      </c>
      <c r="AC55" s="79">
        <v>0</v>
      </c>
      <c r="AD55" s="79">
        <v>0</v>
      </c>
      <c r="AE55" s="79">
        <v>0</v>
      </c>
      <c r="AF55" s="79">
        <v>0</v>
      </c>
      <c r="AG55" s="79">
        <v>0</v>
      </c>
      <c r="AH55" s="79">
        <v>0</v>
      </c>
      <c r="AI55" s="79">
        <v>0</v>
      </c>
      <c r="AJ55" s="79">
        <v>0</v>
      </c>
      <c r="AK55" s="79">
        <v>0</v>
      </c>
      <c r="AL55" s="79">
        <v>0</v>
      </c>
      <c r="AM55" s="79">
        <v>0</v>
      </c>
      <c r="AN55" s="79">
        <v>0</v>
      </c>
    </row>
    <row r="56" spans="1:40" x14ac:dyDescent="0.25">
      <c r="A56" s="76" t="s">
        <v>36</v>
      </c>
      <c r="B56" s="116" t="s">
        <v>37</v>
      </c>
      <c r="C56" s="117"/>
      <c r="D56" s="76" t="s">
        <v>235</v>
      </c>
      <c r="F56" s="116" t="s">
        <v>235</v>
      </c>
      <c r="G56" s="118"/>
      <c r="H56" s="118"/>
      <c r="I56" s="118"/>
      <c r="J56" s="118"/>
      <c r="K56" s="118"/>
      <c r="L56" s="117"/>
      <c r="M56" s="76" t="s">
        <v>58</v>
      </c>
      <c r="N56" s="116" t="s">
        <v>59</v>
      </c>
      <c r="O56" s="118"/>
      <c r="P56" s="117"/>
      <c r="Q56" s="76" t="s">
        <v>31</v>
      </c>
      <c r="R56" s="76" t="s">
        <v>32</v>
      </c>
      <c r="S56" s="76" t="s">
        <v>33</v>
      </c>
      <c r="T56" s="78">
        <v>613764174</v>
      </c>
      <c r="U56" s="79">
        <v>0</v>
      </c>
      <c r="V56" s="79">
        <v>0</v>
      </c>
      <c r="W56" s="79">
        <v>0</v>
      </c>
      <c r="X56" s="79">
        <v>0</v>
      </c>
      <c r="Y56" s="78">
        <v>613764174</v>
      </c>
      <c r="Z56" s="79">
        <v>0</v>
      </c>
      <c r="AA56" s="78">
        <v>613764174</v>
      </c>
      <c r="AB56" s="79">
        <v>0</v>
      </c>
      <c r="AC56" s="79">
        <v>0</v>
      </c>
      <c r="AD56" s="79">
        <v>0</v>
      </c>
      <c r="AE56" s="79">
        <v>0</v>
      </c>
      <c r="AF56" s="79">
        <v>0</v>
      </c>
      <c r="AG56" s="79">
        <v>0</v>
      </c>
      <c r="AH56" s="79">
        <v>0</v>
      </c>
      <c r="AI56" s="79">
        <v>0</v>
      </c>
      <c r="AJ56" s="79">
        <v>0</v>
      </c>
      <c r="AK56" s="79">
        <v>0</v>
      </c>
      <c r="AL56" s="79">
        <v>0</v>
      </c>
      <c r="AM56" s="79">
        <v>0</v>
      </c>
      <c r="AN56" s="79">
        <v>0</v>
      </c>
    </row>
    <row r="57" spans="1:40" x14ac:dyDescent="0.25">
      <c r="A57" s="76" t="s">
        <v>36</v>
      </c>
      <c r="B57" s="116" t="s">
        <v>37</v>
      </c>
      <c r="C57" s="117"/>
      <c r="D57" s="76" t="s">
        <v>242</v>
      </c>
      <c r="F57" s="116" t="s">
        <v>243</v>
      </c>
      <c r="G57" s="118"/>
      <c r="H57" s="118"/>
      <c r="I57" s="118"/>
      <c r="J57" s="118"/>
      <c r="K57" s="118"/>
      <c r="L57" s="117"/>
      <c r="M57" s="76" t="s">
        <v>58</v>
      </c>
      <c r="N57" s="116" t="s">
        <v>59</v>
      </c>
      <c r="O57" s="118"/>
      <c r="P57" s="117"/>
      <c r="Q57" s="76" t="s">
        <v>31</v>
      </c>
      <c r="R57" s="76" t="s">
        <v>32</v>
      </c>
      <c r="S57" s="76" t="s">
        <v>33</v>
      </c>
      <c r="T57" s="78">
        <v>613764174</v>
      </c>
      <c r="U57" s="79">
        <v>0</v>
      </c>
      <c r="V57" s="79">
        <v>0</v>
      </c>
      <c r="W57" s="79">
        <v>0</v>
      </c>
      <c r="X57" s="79">
        <v>0</v>
      </c>
      <c r="Y57" s="78">
        <v>613764174</v>
      </c>
      <c r="Z57" s="79" t="s">
        <v>235</v>
      </c>
      <c r="AA57" s="79" t="s">
        <v>235</v>
      </c>
      <c r="AB57" s="79">
        <v>0</v>
      </c>
      <c r="AC57" s="79">
        <v>0</v>
      </c>
      <c r="AD57" s="79">
        <v>0</v>
      </c>
      <c r="AE57" s="79">
        <v>0</v>
      </c>
      <c r="AF57" s="79">
        <v>0</v>
      </c>
      <c r="AG57" s="79">
        <v>0</v>
      </c>
      <c r="AH57" s="79">
        <v>0</v>
      </c>
      <c r="AI57" s="78">
        <v>424115909</v>
      </c>
      <c r="AJ57" s="78">
        <v>189648265</v>
      </c>
      <c r="AK57" s="79">
        <v>0</v>
      </c>
      <c r="AL57" s="79">
        <v>0</v>
      </c>
      <c r="AM57" s="79">
        <v>0</v>
      </c>
      <c r="AN57" s="79">
        <v>0</v>
      </c>
    </row>
    <row r="58" spans="1:40" x14ac:dyDescent="0.25">
      <c r="A58" s="76" t="s">
        <v>0</v>
      </c>
      <c r="B58" s="116" t="s">
        <v>255</v>
      </c>
      <c r="C58" s="117"/>
      <c r="D58" s="76" t="s">
        <v>235</v>
      </c>
      <c r="F58" s="116" t="s">
        <v>235</v>
      </c>
      <c r="G58" s="118"/>
      <c r="H58" s="118"/>
      <c r="I58" s="118"/>
      <c r="J58" s="118"/>
      <c r="K58" s="118"/>
      <c r="L58" s="117"/>
      <c r="M58" s="76" t="s">
        <v>60</v>
      </c>
      <c r="N58" s="116" t="s">
        <v>61</v>
      </c>
      <c r="O58" s="118"/>
      <c r="P58" s="117"/>
      <c r="Q58" s="76" t="s">
        <v>31</v>
      </c>
      <c r="R58" s="76" t="s">
        <v>32</v>
      </c>
      <c r="S58" s="76" t="s">
        <v>33</v>
      </c>
      <c r="T58" s="78">
        <v>7245030224</v>
      </c>
      <c r="U58" s="79">
        <v>0</v>
      </c>
      <c r="V58" s="79">
        <v>0</v>
      </c>
      <c r="W58" s="78">
        <v>180816338</v>
      </c>
      <c r="X58" s="79">
        <v>0</v>
      </c>
      <c r="Y58" s="78">
        <v>7425846562</v>
      </c>
      <c r="Z58" s="78">
        <v>7425846562</v>
      </c>
      <c r="AA58" s="79">
        <v>0</v>
      </c>
      <c r="AB58" s="79">
        <v>0</v>
      </c>
      <c r="AC58" s="79">
        <v>0</v>
      </c>
      <c r="AD58" s="79">
        <v>0</v>
      </c>
      <c r="AE58" s="79">
        <v>0</v>
      </c>
      <c r="AF58" s="79">
        <v>0</v>
      </c>
      <c r="AG58" s="79">
        <v>0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  <c r="AM58" s="79">
        <v>0</v>
      </c>
      <c r="AN58" s="79">
        <v>0</v>
      </c>
    </row>
    <row r="59" spans="1:40" x14ac:dyDescent="0.25">
      <c r="A59" s="76" t="s">
        <v>0</v>
      </c>
      <c r="B59" s="116" t="s">
        <v>255</v>
      </c>
      <c r="C59" s="117"/>
      <c r="D59" s="76" t="s">
        <v>241</v>
      </c>
      <c r="F59" s="116" t="s">
        <v>37</v>
      </c>
      <c r="G59" s="118"/>
      <c r="H59" s="118"/>
      <c r="I59" s="118"/>
      <c r="J59" s="118"/>
      <c r="K59" s="118"/>
      <c r="L59" s="117"/>
      <c r="M59" s="76" t="s">
        <v>60</v>
      </c>
      <c r="N59" s="116" t="s">
        <v>61</v>
      </c>
      <c r="O59" s="118"/>
      <c r="P59" s="117"/>
      <c r="Q59" s="76" t="s">
        <v>31</v>
      </c>
      <c r="R59" s="76" t="s">
        <v>32</v>
      </c>
      <c r="S59" s="76" t="s">
        <v>33</v>
      </c>
      <c r="T59" s="79">
        <v>0</v>
      </c>
      <c r="U59" s="78">
        <v>180816338</v>
      </c>
      <c r="V59" s="78">
        <v>180816338</v>
      </c>
      <c r="W59" s="79">
        <v>0</v>
      </c>
      <c r="X59" s="79">
        <v>0</v>
      </c>
      <c r="Y59" s="79">
        <v>0</v>
      </c>
      <c r="Z59" s="79" t="s">
        <v>235</v>
      </c>
      <c r="AA59" s="79" t="s">
        <v>235</v>
      </c>
      <c r="AB59" s="79">
        <v>0</v>
      </c>
      <c r="AC59" s="79">
        <v>0</v>
      </c>
      <c r="AD59" s="79">
        <v>0</v>
      </c>
      <c r="AE59" s="79">
        <v>0</v>
      </c>
      <c r="AF59" s="79">
        <v>0</v>
      </c>
      <c r="AG59" s="79">
        <v>0</v>
      </c>
      <c r="AH59" s="79">
        <v>0</v>
      </c>
      <c r="AI59" s="79">
        <v>0</v>
      </c>
      <c r="AJ59" s="79">
        <v>0</v>
      </c>
      <c r="AK59" s="79">
        <v>0</v>
      </c>
      <c r="AL59" s="79">
        <v>0</v>
      </c>
      <c r="AM59" s="79">
        <v>0</v>
      </c>
      <c r="AN59" s="79">
        <v>0</v>
      </c>
    </row>
    <row r="60" spans="1:40" x14ac:dyDescent="0.25">
      <c r="A60" s="76" t="s">
        <v>36</v>
      </c>
      <c r="B60" s="116" t="s">
        <v>37</v>
      </c>
      <c r="C60" s="117"/>
      <c r="D60" s="76" t="s">
        <v>235</v>
      </c>
      <c r="F60" s="116" t="s">
        <v>235</v>
      </c>
      <c r="G60" s="118"/>
      <c r="H60" s="118"/>
      <c r="I60" s="118"/>
      <c r="J60" s="118"/>
      <c r="K60" s="118"/>
      <c r="L60" s="117"/>
      <c r="M60" s="76" t="s">
        <v>60</v>
      </c>
      <c r="N60" s="116" t="s">
        <v>61</v>
      </c>
      <c r="O60" s="118"/>
      <c r="P60" s="117"/>
      <c r="Q60" s="76" t="s">
        <v>31</v>
      </c>
      <c r="R60" s="76" t="s">
        <v>32</v>
      </c>
      <c r="S60" s="76" t="s">
        <v>33</v>
      </c>
      <c r="T60" s="78">
        <v>180816338</v>
      </c>
      <c r="U60" s="79">
        <v>0</v>
      </c>
      <c r="V60" s="78">
        <v>180816338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C60" s="79">
        <v>0</v>
      </c>
      <c r="AD60" s="79">
        <v>0</v>
      </c>
      <c r="AE60" s="79">
        <v>0</v>
      </c>
      <c r="AF60" s="79">
        <v>0</v>
      </c>
      <c r="AG60" s="79">
        <v>0</v>
      </c>
      <c r="AH60" s="79">
        <v>0</v>
      </c>
      <c r="AI60" s="79">
        <v>0</v>
      </c>
      <c r="AJ60" s="79">
        <v>0</v>
      </c>
      <c r="AK60" s="79">
        <v>0</v>
      </c>
      <c r="AL60" s="79">
        <v>0</v>
      </c>
      <c r="AM60" s="79">
        <v>0</v>
      </c>
      <c r="AN60" s="79">
        <v>0</v>
      </c>
    </row>
    <row r="61" spans="1:40" x14ac:dyDescent="0.25">
      <c r="A61" s="76" t="s">
        <v>36</v>
      </c>
      <c r="B61" s="116" t="s">
        <v>37</v>
      </c>
      <c r="C61" s="117"/>
      <c r="D61" s="76" t="s">
        <v>242</v>
      </c>
      <c r="F61" s="116" t="s">
        <v>243</v>
      </c>
      <c r="G61" s="118"/>
      <c r="H61" s="118"/>
      <c r="I61" s="118"/>
      <c r="J61" s="118"/>
      <c r="K61" s="118"/>
      <c r="L61" s="117"/>
      <c r="M61" s="76" t="s">
        <v>60</v>
      </c>
      <c r="N61" s="116" t="s">
        <v>61</v>
      </c>
      <c r="O61" s="118"/>
      <c r="P61" s="117"/>
      <c r="Q61" s="76" t="s">
        <v>31</v>
      </c>
      <c r="R61" s="76" t="s">
        <v>32</v>
      </c>
      <c r="S61" s="76" t="s">
        <v>33</v>
      </c>
      <c r="T61" s="78">
        <v>180816338</v>
      </c>
      <c r="U61" s="79">
        <v>0</v>
      </c>
      <c r="V61" s="78">
        <v>180816338</v>
      </c>
      <c r="W61" s="79">
        <v>0</v>
      </c>
      <c r="X61" s="79">
        <v>0</v>
      </c>
      <c r="Y61" s="79">
        <v>0</v>
      </c>
      <c r="Z61" s="79" t="s">
        <v>235</v>
      </c>
      <c r="AA61" s="79" t="s">
        <v>235</v>
      </c>
      <c r="AB61" s="79">
        <v>0</v>
      </c>
      <c r="AC61" s="79">
        <v>0</v>
      </c>
      <c r="AD61" s="79">
        <v>0</v>
      </c>
      <c r="AE61" s="79">
        <v>0</v>
      </c>
      <c r="AF61" s="79">
        <v>0</v>
      </c>
      <c r="AG61" s="79">
        <v>0</v>
      </c>
      <c r="AH61" s="79">
        <v>0</v>
      </c>
      <c r="AI61" s="79">
        <v>0</v>
      </c>
      <c r="AJ61" s="79">
        <v>0</v>
      </c>
      <c r="AK61" s="79">
        <v>0</v>
      </c>
      <c r="AL61" s="79">
        <v>0</v>
      </c>
      <c r="AM61" s="79">
        <v>0</v>
      </c>
      <c r="AN61" s="79">
        <v>0</v>
      </c>
    </row>
    <row r="62" spans="1:40" x14ac:dyDescent="0.25">
      <c r="A62" s="76" t="s">
        <v>0</v>
      </c>
      <c r="B62" s="116" t="s">
        <v>255</v>
      </c>
      <c r="C62" s="117"/>
      <c r="D62" s="76" t="s">
        <v>235</v>
      </c>
      <c r="F62" s="116" t="s">
        <v>235</v>
      </c>
      <c r="G62" s="118"/>
      <c r="H62" s="118"/>
      <c r="I62" s="118"/>
      <c r="J62" s="118"/>
      <c r="K62" s="118"/>
      <c r="L62" s="117"/>
      <c r="M62" s="76" t="s">
        <v>62</v>
      </c>
      <c r="N62" s="116" t="s">
        <v>236</v>
      </c>
      <c r="O62" s="118"/>
      <c r="P62" s="117"/>
      <c r="Q62" s="76" t="s">
        <v>31</v>
      </c>
      <c r="R62" s="76" t="s">
        <v>32</v>
      </c>
      <c r="S62" s="76" t="s">
        <v>33</v>
      </c>
      <c r="T62" s="78">
        <v>2019064130.6400001</v>
      </c>
      <c r="U62" s="78">
        <v>55569900</v>
      </c>
      <c r="V62" s="78">
        <v>4000000</v>
      </c>
      <c r="W62" s="78">
        <v>1496170</v>
      </c>
      <c r="X62" s="79">
        <v>0</v>
      </c>
      <c r="Y62" s="78">
        <v>2072130200.6400001</v>
      </c>
      <c r="Z62" s="79">
        <v>0</v>
      </c>
      <c r="AA62" s="78">
        <v>2072130200.6400001</v>
      </c>
      <c r="AB62" s="79">
        <v>0</v>
      </c>
      <c r="AC62" s="79">
        <v>0</v>
      </c>
      <c r="AD62" s="79">
        <v>0</v>
      </c>
      <c r="AE62" s="79">
        <v>0</v>
      </c>
      <c r="AF62" s="79">
        <v>0</v>
      </c>
      <c r="AG62" s="79">
        <v>0</v>
      </c>
      <c r="AH62" s="79">
        <v>0</v>
      </c>
      <c r="AI62" s="79">
        <v>0</v>
      </c>
      <c r="AJ62" s="79">
        <v>0</v>
      </c>
      <c r="AK62" s="79">
        <v>0</v>
      </c>
      <c r="AL62" s="79">
        <v>0</v>
      </c>
      <c r="AM62" s="79">
        <v>0</v>
      </c>
      <c r="AN62" s="79">
        <v>0</v>
      </c>
    </row>
    <row r="63" spans="1:40" x14ac:dyDescent="0.25">
      <c r="A63" s="76" t="s">
        <v>0</v>
      </c>
      <c r="B63" s="116" t="s">
        <v>255</v>
      </c>
      <c r="C63" s="117"/>
      <c r="D63" s="76" t="s">
        <v>241</v>
      </c>
      <c r="F63" s="116" t="s">
        <v>37</v>
      </c>
      <c r="G63" s="118"/>
      <c r="H63" s="118"/>
      <c r="I63" s="118"/>
      <c r="J63" s="118"/>
      <c r="K63" s="118"/>
      <c r="L63" s="117"/>
      <c r="M63" s="76" t="s">
        <v>62</v>
      </c>
      <c r="N63" s="116" t="s">
        <v>236</v>
      </c>
      <c r="O63" s="118"/>
      <c r="P63" s="117"/>
      <c r="Q63" s="76" t="s">
        <v>31</v>
      </c>
      <c r="R63" s="76" t="s">
        <v>32</v>
      </c>
      <c r="S63" s="76" t="s">
        <v>33</v>
      </c>
      <c r="T63" s="78">
        <v>55569900</v>
      </c>
      <c r="U63" s="79">
        <v>0</v>
      </c>
      <c r="V63" s="78">
        <v>55569900</v>
      </c>
      <c r="W63" s="79">
        <v>0</v>
      </c>
      <c r="X63" s="79">
        <v>0</v>
      </c>
      <c r="Y63" s="79">
        <v>0</v>
      </c>
      <c r="Z63" s="79" t="s">
        <v>235</v>
      </c>
      <c r="AA63" s="79" t="s">
        <v>235</v>
      </c>
      <c r="AB63" s="79">
        <v>0</v>
      </c>
      <c r="AC63" s="79">
        <v>0</v>
      </c>
      <c r="AD63" s="79">
        <v>0</v>
      </c>
      <c r="AE63" s="79">
        <v>0</v>
      </c>
      <c r="AF63" s="79">
        <v>0</v>
      </c>
      <c r="AG63" s="79">
        <v>0</v>
      </c>
      <c r="AH63" s="79">
        <v>0</v>
      </c>
      <c r="AI63" s="79">
        <v>0</v>
      </c>
      <c r="AJ63" s="79">
        <v>0</v>
      </c>
      <c r="AK63" s="79">
        <v>0</v>
      </c>
      <c r="AL63" s="79">
        <v>0</v>
      </c>
      <c r="AM63" s="79">
        <v>0</v>
      </c>
      <c r="AN63" s="79">
        <v>0</v>
      </c>
    </row>
    <row r="64" spans="1:40" x14ac:dyDescent="0.25">
      <c r="A64" s="76" t="s">
        <v>36</v>
      </c>
      <c r="B64" s="116" t="s">
        <v>37</v>
      </c>
      <c r="C64" s="117"/>
      <c r="D64" s="76" t="s">
        <v>235</v>
      </c>
      <c r="F64" s="116" t="s">
        <v>235</v>
      </c>
      <c r="G64" s="118"/>
      <c r="H64" s="118"/>
      <c r="I64" s="118"/>
      <c r="J64" s="118"/>
      <c r="K64" s="118"/>
      <c r="L64" s="117"/>
      <c r="M64" s="76" t="s">
        <v>62</v>
      </c>
      <c r="N64" s="116" t="s">
        <v>236</v>
      </c>
      <c r="O64" s="118"/>
      <c r="P64" s="117"/>
      <c r="Q64" s="76" t="s">
        <v>31</v>
      </c>
      <c r="R64" s="76" t="s">
        <v>32</v>
      </c>
      <c r="S64" s="76" t="s">
        <v>33</v>
      </c>
      <c r="T64" s="78">
        <v>2019064130.6400001</v>
      </c>
      <c r="U64" s="78">
        <v>57066070</v>
      </c>
      <c r="V64" s="78">
        <v>4000000</v>
      </c>
      <c r="W64" s="79">
        <v>0</v>
      </c>
      <c r="X64" s="79">
        <v>0</v>
      </c>
      <c r="Y64" s="78">
        <v>2072130200.6400001</v>
      </c>
      <c r="Z64" s="79">
        <v>0</v>
      </c>
      <c r="AA64" s="78">
        <v>2072130200.6400001</v>
      </c>
      <c r="AB64" s="79">
        <v>0</v>
      </c>
      <c r="AC64" s="79">
        <v>0</v>
      </c>
      <c r="AD64" s="79">
        <v>0</v>
      </c>
      <c r="AE64" s="79">
        <v>0</v>
      </c>
      <c r="AF64" s="79">
        <v>0</v>
      </c>
      <c r="AG64" s="79">
        <v>0</v>
      </c>
      <c r="AH64" s="79">
        <v>0</v>
      </c>
      <c r="AI64" s="79">
        <v>0</v>
      </c>
      <c r="AJ64" s="79">
        <v>0</v>
      </c>
      <c r="AK64" s="79">
        <v>0</v>
      </c>
      <c r="AL64" s="79">
        <v>0</v>
      </c>
      <c r="AM64" s="79">
        <v>0</v>
      </c>
      <c r="AN64" s="79">
        <v>0</v>
      </c>
    </row>
    <row r="65" spans="1:40" x14ac:dyDescent="0.25">
      <c r="A65" s="76" t="s">
        <v>36</v>
      </c>
      <c r="B65" s="116" t="s">
        <v>37</v>
      </c>
      <c r="C65" s="117"/>
      <c r="D65" s="76" t="s">
        <v>242</v>
      </c>
      <c r="F65" s="116" t="s">
        <v>243</v>
      </c>
      <c r="G65" s="118"/>
      <c r="H65" s="118"/>
      <c r="I65" s="118"/>
      <c r="J65" s="118"/>
      <c r="K65" s="118"/>
      <c r="L65" s="117"/>
      <c r="M65" s="76" t="s">
        <v>62</v>
      </c>
      <c r="N65" s="116" t="s">
        <v>236</v>
      </c>
      <c r="O65" s="118"/>
      <c r="P65" s="117"/>
      <c r="Q65" s="76" t="s">
        <v>31</v>
      </c>
      <c r="R65" s="76" t="s">
        <v>32</v>
      </c>
      <c r="S65" s="76" t="s">
        <v>33</v>
      </c>
      <c r="T65" s="78">
        <v>2019064130.6400001</v>
      </c>
      <c r="U65" s="78">
        <v>57066070</v>
      </c>
      <c r="V65" s="78">
        <v>4000000</v>
      </c>
      <c r="W65" s="79">
        <v>0</v>
      </c>
      <c r="X65" s="79">
        <v>0</v>
      </c>
      <c r="Y65" s="78">
        <v>2072130200.6400001</v>
      </c>
      <c r="Z65" s="79" t="s">
        <v>235</v>
      </c>
      <c r="AA65" s="79" t="s">
        <v>235</v>
      </c>
      <c r="AB65" s="79">
        <v>0</v>
      </c>
      <c r="AC65" s="79">
        <v>0</v>
      </c>
      <c r="AD65" s="79">
        <v>0</v>
      </c>
      <c r="AE65" s="79">
        <v>0</v>
      </c>
      <c r="AF65" s="79">
        <v>0</v>
      </c>
      <c r="AG65" s="79">
        <v>0</v>
      </c>
      <c r="AH65" s="79">
        <v>0</v>
      </c>
      <c r="AI65" s="78">
        <v>2071247900</v>
      </c>
      <c r="AJ65" s="78">
        <v>882300.64</v>
      </c>
      <c r="AK65" s="79">
        <v>0</v>
      </c>
      <c r="AL65" s="79">
        <v>0</v>
      </c>
      <c r="AM65" s="79">
        <v>0</v>
      </c>
      <c r="AN65" s="79">
        <v>0</v>
      </c>
    </row>
    <row r="66" spans="1:40" x14ac:dyDescent="0.25">
      <c r="A66" s="76" t="s">
        <v>0</v>
      </c>
      <c r="B66" s="116" t="s">
        <v>255</v>
      </c>
      <c r="C66" s="117"/>
      <c r="D66" s="76" t="s">
        <v>235</v>
      </c>
      <c r="F66" s="116" t="s">
        <v>235</v>
      </c>
      <c r="G66" s="118"/>
      <c r="H66" s="118"/>
      <c r="I66" s="118"/>
      <c r="J66" s="118"/>
      <c r="K66" s="118"/>
      <c r="L66" s="117"/>
      <c r="M66" s="76" t="s">
        <v>64</v>
      </c>
      <c r="N66" s="116" t="s">
        <v>237</v>
      </c>
      <c r="O66" s="118"/>
      <c r="P66" s="117"/>
      <c r="Q66" s="76" t="s">
        <v>31</v>
      </c>
      <c r="R66" s="76" t="s">
        <v>32</v>
      </c>
      <c r="S66" s="76" t="s">
        <v>33</v>
      </c>
      <c r="T66" s="78">
        <v>1421708223.72</v>
      </c>
      <c r="U66" s="78">
        <v>39362100</v>
      </c>
      <c r="V66" s="79">
        <v>0</v>
      </c>
      <c r="W66" s="78">
        <v>6652677</v>
      </c>
      <c r="X66" s="79">
        <v>0</v>
      </c>
      <c r="Y66" s="78">
        <v>1467723000.72</v>
      </c>
      <c r="Z66" s="79">
        <v>0</v>
      </c>
      <c r="AA66" s="78">
        <v>1467723000.72</v>
      </c>
      <c r="AB66" s="79">
        <v>0</v>
      </c>
      <c r="AC66" s="79">
        <v>0</v>
      </c>
      <c r="AD66" s="79">
        <v>0</v>
      </c>
      <c r="AE66" s="79">
        <v>0</v>
      </c>
      <c r="AF66" s="79">
        <v>0</v>
      </c>
      <c r="AG66" s="79">
        <v>0</v>
      </c>
      <c r="AH66" s="79">
        <v>0</v>
      </c>
      <c r="AI66" s="79">
        <v>0</v>
      </c>
      <c r="AJ66" s="79">
        <v>0</v>
      </c>
      <c r="AK66" s="79">
        <v>0</v>
      </c>
      <c r="AL66" s="79">
        <v>0</v>
      </c>
      <c r="AM66" s="79">
        <v>0</v>
      </c>
      <c r="AN66" s="79">
        <v>0</v>
      </c>
    </row>
    <row r="67" spans="1:40" x14ac:dyDescent="0.25">
      <c r="A67" s="76" t="s">
        <v>0</v>
      </c>
      <c r="B67" s="116" t="s">
        <v>255</v>
      </c>
      <c r="C67" s="117"/>
      <c r="D67" s="76" t="s">
        <v>241</v>
      </c>
      <c r="F67" s="116" t="s">
        <v>37</v>
      </c>
      <c r="G67" s="118"/>
      <c r="H67" s="118"/>
      <c r="I67" s="118"/>
      <c r="J67" s="118"/>
      <c r="K67" s="118"/>
      <c r="L67" s="117"/>
      <c r="M67" s="76" t="s">
        <v>64</v>
      </c>
      <c r="N67" s="116" t="s">
        <v>237</v>
      </c>
      <c r="O67" s="118"/>
      <c r="P67" s="117"/>
      <c r="Q67" s="76" t="s">
        <v>31</v>
      </c>
      <c r="R67" s="76" t="s">
        <v>32</v>
      </c>
      <c r="S67" s="76" t="s">
        <v>33</v>
      </c>
      <c r="T67" s="78">
        <v>39362100</v>
      </c>
      <c r="U67" s="79">
        <v>0</v>
      </c>
      <c r="V67" s="78">
        <v>39362100</v>
      </c>
      <c r="W67" s="79">
        <v>0</v>
      </c>
      <c r="X67" s="79">
        <v>0</v>
      </c>
      <c r="Y67" s="79">
        <v>0</v>
      </c>
      <c r="Z67" s="79" t="s">
        <v>235</v>
      </c>
      <c r="AA67" s="79" t="s">
        <v>235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</v>
      </c>
      <c r="AI67" s="79">
        <v>0</v>
      </c>
      <c r="AJ67" s="79">
        <v>0</v>
      </c>
      <c r="AK67" s="79">
        <v>0</v>
      </c>
      <c r="AL67" s="79">
        <v>0</v>
      </c>
      <c r="AM67" s="79">
        <v>0</v>
      </c>
      <c r="AN67" s="79">
        <v>0</v>
      </c>
    </row>
    <row r="68" spans="1:40" x14ac:dyDescent="0.25">
      <c r="A68" s="76" t="s">
        <v>36</v>
      </c>
      <c r="B68" s="116" t="s">
        <v>37</v>
      </c>
      <c r="C68" s="117"/>
      <c r="D68" s="76" t="s">
        <v>235</v>
      </c>
      <c r="F68" s="116" t="s">
        <v>235</v>
      </c>
      <c r="G68" s="118"/>
      <c r="H68" s="118"/>
      <c r="I68" s="118"/>
      <c r="J68" s="118"/>
      <c r="K68" s="118"/>
      <c r="L68" s="117"/>
      <c r="M68" s="76" t="s">
        <v>64</v>
      </c>
      <c r="N68" s="116" t="s">
        <v>237</v>
      </c>
      <c r="O68" s="118"/>
      <c r="P68" s="117"/>
      <c r="Q68" s="76" t="s">
        <v>31</v>
      </c>
      <c r="R68" s="76" t="s">
        <v>32</v>
      </c>
      <c r="S68" s="76" t="s">
        <v>33</v>
      </c>
      <c r="T68" s="78">
        <v>1421708223.72</v>
      </c>
      <c r="U68" s="78">
        <v>46014777</v>
      </c>
      <c r="V68" s="79">
        <v>0</v>
      </c>
      <c r="W68" s="79">
        <v>0</v>
      </c>
      <c r="X68" s="79">
        <v>0</v>
      </c>
      <c r="Y68" s="78">
        <v>1467723000.72</v>
      </c>
      <c r="Z68" s="79">
        <v>0</v>
      </c>
      <c r="AA68" s="78">
        <v>1467723000.72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</v>
      </c>
      <c r="AI68" s="79">
        <v>0</v>
      </c>
      <c r="AJ68" s="79">
        <v>0</v>
      </c>
      <c r="AK68" s="79">
        <v>0</v>
      </c>
      <c r="AL68" s="79">
        <v>0</v>
      </c>
      <c r="AM68" s="79">
        <v>0</v>
      </c>
      <c r="AN68" s="79">
        <v>0</v>
      </c>
    </row>
    <row r="69" spans="1:40" x14ac:dyDescent="0.25">
      <c r="A69" s="76" t="s">
        <v>36</v>
      </c>
      <c r="B69" s="116" t="s">
        <v>37</v>
      </c>
      <c r="C69" s="117"/>
      <c r="D69" s="76" t="s">
        <v>242</v>
      </c>
      <c r="F69" s="116" t="s">
        <v>243</v>
      </c>
      <c r="G69" s="118"/>
      <c r="H69" s="118"/>
      <c r="I69" s="118"/>
      <c r="J69" s="118"/>
      <c r="K69" s="118"/>
      <c r="L69" s="117"/>
      <c r="M69" s="76" t="s">
        <v>64</v>
      </c>
      <c r="N69" s="116" t="s">
        <v>237</v>
      </c>
      <c r="O69" s="118"/>
      <c r="P69" s="117"/>
      <c r="Q69" s="76" t="s">
        <v>31</v>
      </c>
      <c r="R69" s="76" t="s">
        <v>32</v>
      </c>
      <c r="S69" s="76" t="s">
        <v>33</v>
      </c>
      <c r="T69" s="78">
        <v>1421708223.72</v>
      </c>
      <c r="U69" s="78">
        <v>46014777</v>
      </c>
      <c r="V69" s="79">
        <v>0</v>
      </c>
      <c r="W69" s="79">
        <v>0</v>
      </c>
      <c r="X69" s="79">
        <v>0</v>
      </c>
      <c r="Y69" s="78">
        <v>1467723000.72</v>
      </c>
      <c r="Z69" s="79" t="s">
        <v>235</v>
      </c>
      <c r="AA69" s="79" t="s">
        <v>235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</v>
      </c>
      <c r="AI69" s="78">
        <v>1467723000</v>
      </c>
      <c r="AJ69" s="79">
        <v>0.72</v>
      </c>
      <c r="AK69" s="79">
        <v>0</v>
      </c>
      <c r="AL69" s="79">
        <v>0</v>
      </c>
      <c r="AM69" s="79">
        <v>0</v>
      </c>
      <c r="AN69" s="79">
        <v>0</v>
      </c>
    </row>
    <row r="70" spans="1:40" x14ac:dyDescent="0.25">
      <c r="A70" s="76" t="s">
        <v>0</v>
      </c>
      <c r="B70" s="116" t="s">
        <v>255</v>
      </c>
      <c r="C70" s="117"/>
      <c r="D70" s="76" t="s">
        <v>235</v>
      </c>
      <c r="F70" s="116" t="s">
        <v>235</v>
      </c>
      <c r="G70" s="118"/>
      <c r="H70" s="118"/>
      <c r="I70" s="118"/>
      <c r="J70" s="118"/>
      <c r="K70" s="118"/>
      <c r="L70" s="117"/>
      <c r="M70" s="76" t="s">
        <v>66</v>
      </c>
      <c r="N70" s="116" t="s">
        <v>67</v>
      </c>
      <c r="O70" s="118"/>
      <c r="P70" s="117"/>
      <c r="Q70" s="76" t="s">
        <v>31</v>
      </c>
      <c r="R70" s="76" t="s">
        <v>32</v>
      </c>
      <c r="S70" s="76" t="s">
        <v>33</v>
      </c>
      <c r="T70" s="78">
        <v>1721438246.01</v>
      </c>
      <c r="U70" s="78">
        <v>48788838</v>
      </c>
      <c r="V70" s="79">
        <v>0</v>
      </c>
      <c r="W70" s="79">
        <v>0</v>
      </c>
      <c r="X70" s="78">
        <v>22522921</v>
      </c>
      <c r="Y70" s="78">
        <v>1747704163.01</v>
      </c>
      <c r="Z70" s="79">
        <v>0</v>
      </c>
      <c r="AA70" s="78">
        <v>1747704163.01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</row>
    <row r="71" spans="1:40" x14ac:dyDescent="0.25">
      <c r="A71" s="76" t="s">
        <v>0</v>
      </c>
      <c r="B71" s="116" t="s">
        <v>255</v>
      </c>
      <c r="C71" s="117"/>
      <c r="D71" s="76" t="s">
        <v>241</v>
      </c>
      <c r="F71" s="116" t="s">
        <v>37</v>
      </c>
      <c r="G71" s="118"/>
      <c r="H71" s="118"/>
      <c r="I71" s="118"/>
      <c r="J71" s="118"/>
      <c r="K71" s="118"/>
      <c r="L71" s="117"/>
      <c r="M71" s="76" t="s">
        <v>66</v>
      </c>
      <c r="N71" s="116" t="s">
        <v>67</v>
      </c>
      <c r="O71" s="118"/>
      <c r="P71" s="117"/>
      <c r="Q71" s="76" t="s">
        <v>31</v>
      </c>
      <c r="R71" s="76" t="s">
        <v>32</v>
      </c>
      <c r="S71" s="76" t="s">
        <v>33</v>
      </c>
      <c r="T71" s="78">
        <v>41788838</v>
      </c>
      <c r="U71" s="79">
        <v>0</v>
      </c>
      <c r="V71" s="78">
        <v>41788838</v>
      </c>
      <c r="W71" s="79">
        <v>0</v>
      </c>
      <c r="X71" s="79">
        <v>0</v>
      </c>
      <c r="Y71" s="79">
        <v>0</v>
      </c>
      <c r="Z71" s="79" t="s">
        <v>235</v>
      </c>
      <c r="AA71" s="79" t="s">
        <v>235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</row>
    <row r="72" spans="1:40" x14ac:dyDescent="0.25">
      <c r="A72" s="76" t="s">
        <v>36</v>
      </c>
      <c r="B72" s="116" t="s">
        <v>37</v>
      </c>
      <c r="C72" s="117"/>
      <c r="D72" s="76" t="s">
        <v>235</v>
      </c>
      <c r="F72" s="116" t="s">
        <v>235</v>
      </c>
      <c r="G72" s="118"/>
      <c r="H72" s="118"/>
      <c r="I72" s="118"/>
      <c r="J72" s="118"/>
      <c r="K72" s="118"/>
      <c r="L72" s="117"/>
      <c r="M72" s="76" t="s">
        <v>66</v>
      </c>
      <c r="N72" s="116" t="s">
        <v>67</v>
      </c>
      <c r="O72" s="118"/>
      <c r="P72" s="117"/>
      <c r="Q72" s="76" t="s">
        <v>31</v>
      </c>
      <c r="R72" s="76" t="s">
        <v>32</v>
      </c>
      <c r="S72" s="76" t="s">
        <v>33</v>
      </c>
      <c r="T72" s="78">
        <v>1721438246.01</v>
      </c>
      <c r="U72" s="78">
        <v>48788838</v>
      </c>
      <c r="V72" s="78">
        <v>22522921</v>
      </c>
      <c r="W72" s="79">
        <v>0</v>
      </c>
      <c r="X72" s="79">
        <v>0</v>
      </c>
      <c r="Y72" s="78">
        <v>1747704163.01</v>
      </c>
      <c r="Z72" s="79">
        <v>0</v>
      </c>
      <c r="AA72" s="78">
        <v>1747704163.01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</v>
      </c>
      <c r="AK72" s="79">
        <v>0</v>
      </c>
      <c r="AL72" s="79">
        <v>0</v>
      </c>
      <c r="AM72" s="79">
        <v>0</v>
      </c>
      <c r="AN72" s="79">
        <v>0</v>
      </c>
    </row>
    <row r="73" spans="1:40" x14ac:dyDescent="0.25">
      <c r="A73" s="76" t="s">
        <v>36</v>
      </c>
      <c r="B73" s="116" t="s">
        <v>37</v>
      </c>
      <c r="C73" s="117"/>
      <c r="D73" s="76" t="s">
        <v>242</v>
      </c>
      <c r="F73" s="116" t="s">
        <v>243</v>
      </c>
      <c r="G73" s="118"/>
      <c r="H73" s="118"/>
      <c r="I73" s="118"/>
      <c r="J73" s="118"/>
      <c r="K73" s="118"/>
      <c r="L73" s="117"/>
      <c r="M73" s="76" t="s">
        <v>66</v>
      </c>
      <c r="N73" s="116" t="s">
        <v>67</v>
      </c>
      <c r="O73" s="118"/>
      <c r="P73" s="117"/>
      <c r="Q73" s="76" t="s">
        <v>31</v>
      </c>
      <c r="R73" s="76" t="s">
        <v>32</v>
      </c>
      <c r="S73" s="76" t="s">
        <v>33</v>
      </c>
      <c r="T73" s="78">
        <v>1721438246.01</v>
      </c>
      <c r="U73" s="78">
        <v>48788838</v>
      </c>
      <c r="V73" s="78">
        <v>22522921</v>
      </c>
      <c r="W73" s="79">
        <v>0</v>
      </c>
      <c r="X73" s="79">
        <v>0</v>
      </c>
      <c r="Y73" s="78">
        <v>1747704163.01</v>
      </c>
      <c r="Z73" s="79" t="s">
        <v>235</v>
      </c>
      <c r="AA73" s="79" t="s">
        <v>235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8">
        <v>4724249.01</v>
      </c>
      <c r="AK73" s="79">
        <v>0</v>
      </c>
      <c r="AL73" s="79">
        <v>0</v>
      </c>
      <c r="AM73" s="79">
        <v>0</v>
      </c>
      <c r="AN73" s="79">
        <v>0</v>
      </c>
    </row>
    <row r="74" spans="1:40" x14ac:dyDescent="0.25">
      <c r="A74" s="76" t="s">
        <v>36</v>
      </c>
      <c r="B74" s="116" t="s">
        <v>37</v>
      </c>
      <c r="C74" s="117"/>
      <c r="D74" s="76" t="s">
        <v>242</v>
      </c>
      <c r="F74" s="116" t="s">
        <v>243</v>
      </c>
      <c r="G74" s="118"/>
      <c r="H74" s="118"/>
      <c r="I74" s="118"/>
      <c r="J74" s="118"/>
      <c r="K74" s="118"/>
      <c r="L74" s="117"/>
      <c r="M74" s="76" t="s">
        <v>66</v>
      </c>
      <c r="N74" s="116" t="s">
        <v>67</v>
      </c>
      <c r="O74" s="118"/>
      <c r="P74" s="117"/>
      <c r="Q74" s="76" t="s">
        <v>31</v>
      </c>
      <c r="R74" s="76" t="s">
        <v>32</v>
      </c>
      <c r="S74" s="76" t="s">
        <v>33</v>
      </c>
      <c r="T74" s="78">
        <v>1721438246.01</v>
      </c>
      <c r="U74" s="78">
        <v>48788838</v>
      </c>
      <c r="V74" s="78">
        <v>22522921</v>
      </c>
      <c r="W74" s="79">
        <v>0</v>
      </c>
      <c r="X74" s="79">
        <v>0</v>
      </c>
      <c r="Y74" s="78">
        <v>1747704163.01</v>
      </c>
      <c r="Z74" s="79" t="s">
        <v>235</v>
      </c>
      <c r="AA74" s="79" t="s">
        <v>235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8">
        <v>1742979914</v>
      </c>
      <c r="AJ74" s="78">
        <v>4724249.01</v>
      </c>
      <c r="AK74" s="79">
        <v>0</v>
      </c>
      <c r="AL74" s="79">
        <v>0</v>
      </c>
      <c r="AM74" s="79">
        <v>0</v>
      </c>
      <c r="AN74" s="79">
        <v>0</v>
      </c>
    </row>
    <row r="75" spans="1:40" x14ac:dyDescent="0.25">
      <c r="A75" s="76" t="s">
        <v>0</v>
      </c>
      <c r="B75" s="116" t="s">
        <v>255</v>
      </c>
      <c r="C75" s="117"/>
      <c r="D75" s="76" t="s">
        <v>235</v>
      </c>
      <c r="F75" s="116" t="s">
        <v>235</v>
      </c>
      <c r="G75" s="118"/>
      <c r="H75" s="118"/>
      <c r="I75" s="118"/>
      <c r="J75" s="118"/>
      <c r="K75" s="118"/>
      <c r="L75" s="117"/>
      <c r="M75" s="76" t="s">
        <v>68</v>
      </c>
      <c r="N75" s="116" t="s">
        <v>238</v>
      </c>
      <c r="O75" s="118"/>
      <c r="P75" s="117"/>
      <c r="Q75" s="76" t="s">
        <v>31</v>
      </c>
      <c r="R75" s="76" t="s">
        <v>32</v>
      </c>
      <c r="S75" s="76" t="s">
        <v>33</v>
      </c>
      <c r="T75" s="78">
        <v>753468038.13999999</v>
      </c>
      <c r="U75" s="78">
        <v>18523500</v>
      </c>
      <c r="V75" s="79">
        <v>0</v>
      </c>
      <c r="W75" s="78">
        <v>5190862</v>
      </c>
      <c r="X75" s="78">
        <v>10000000</v>
      </c>
      <c r="Y75" s="78">
        <v>767182400.13999999</v>
      </c>
      <c r="Z75" s="79">
        <v>0</v>
      </c>
      <c r="AA75" s="78">
        <v>767182400.13999999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</row>
    <row r="76" spans="1:40" x14ac:dyDescent="0.25">
      <c r="A76" s="76" t="s">
        <v>0</v>
      </c>
      <c r="B76" s="116" t="s">
        <v>255</v>
      </c>
      <c r="C76" s="117"/>
      <c r="D76" s="76" t="s">
        <v>241</v>
      </c>
      <c r="F76" s="116" t="s">
        <v>37</v>
      </c>
      <c r="G76" s="118"/>
      <c r="H76" s="118"/>
      <c r="I76" s="118"/>
      <c r="J76" s="118"/>
      <c r="K76" s="118"/>
      <c r="L76" s="117"/>
      <c r="M76" s="76" t="s">
        <v>68</v>
      </c>
      <c r="N76" s="116" t="s">
        <v>238</v>
      </c>
      <c r="O76" s="118"/>
      <c r="P76" s="117"/>
      <c r="Q76" s="76" t="s">
        <v>31</v>
      </c>
      <c r="R76" s="76" t="s">
        <v>32</v>
      </c>
      <c r="S76" s="76" t="s">
        <v>33</v>
      </c>
      <c r="T76" s="78">
        <v>18523500</v>
      </c>
      <c r="U76" s="79">
        <v>0</v>
      </c>
      <c r="V76" s="78">
        <v>18523500</v>
      </c>
      <c r="W76" s="79">
        <v>0</v>
      </c>
      <c r="X76" s="79">
        <v>0</v>
      </c>
      <c r="Y76" s="79">
        <v>0</v>
      </c>
      <c r="Z76" s="79" t="s">
        <v>235</v>
      </c>
      <c r="AA76" s="79" t="s">
        <v>235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</v>
      </c>
      <c r="AK76" s="79">
        <v>0</v>
      </c>
      <c r="AL76" s="79">
        <v>0</v>
      </c>
      <c r="AM76" s="79">
        <v>0</v>
      </c>
      <c r="AN76" s="79">
        <v>0</v>
      </c>
    </row>
    <row r="77" spans="1:40" x14ac:dyDescent="0.25">
      <c r="A77" s="76" t="s">
        <v>36</v>
      </c>
      <c r="B77" s="116" t="s">
        <v>37</v>
      </c>
      <c r="C77" s="117"/>
      <c r="D77" s="76" t="s">
        <v>235</v>
      </c>
      <c r="F77" s="116" t="s">
        <v>235</v>
      </c>
      <c r="G77" s="118"/>
      <c r="H77" s="118"/>
      <c r="I77" s="118"/>
      <c r="J77" s="118"/>
      <c r="K77" s="118"/>
      <c r="L77" s="117"/>
      <c r="M77" s="76" t="s">
        <v>68</v>
      </c>
      <c r="N77" s="116" t="s">
        <v>238</v>
      </c>
      <c r="O77" s="118"/>
      <c r="P77" s="117"/>
      <c r="Q77" s="76" t="s">
        <v>31</v>
      </c>
      <c r="R77" s="76" t="s">
        <v>32</v>
      </c>
      <c r="S77" s="76" t="s">
        <v>33</v>
      </c>
      <c r="T77" s="78">
        <v>753468038.13999999</v>
      </c>
      <c r="U77" s="78">
        <v>23714362</v>
      </c>
      <c r="V77" s="78">
        <v>10000000</v>
      </c>
      <c r="W77" s="79">
        <v>0</v>
      </c>
      <c r="X77" s="79">
        <v>0</v>
      </c>
      <c r="Y77" s="78">
        <v>767182400.13999999</v>
      </c>
      <c r="Z77" s="79">
        <v>0</v>
      </c>
      <c r="AA77" s="78">
        <v>767182400.13999999</v>
      </c>
      <c r="AB77" s="79">
        <v>0</v>
      </c>
      <c r="AC77" s="79">
        <v>0</v>
      </c>
      <c r="AD77" s="79">
        <v>0</v>
      </c>
      <c r="AE77" s="79">
        <v>0</v>
      </c>
      <c r="AF77" s="79">
        <v>0</v>
      </c>
      <c r="AG77" s="79">
        <v>0</v>
      </c>
      <c r="AH77" s="79">
        <v>0</v>
      </c>
      <c r="AI77" s="79">
        <v>0</v>
      </c>
      <c r="AJ77" s="79">
        <v>0</v>
      </c>
      <c r="AK77" s="79">
        <v>0</v>
      </c>
      <c r="AL77" s="79">
        <v>0</v>
      </c>
      <c r="AM77" s="79">
        <v>0</v>
      </c>
      <c r="AN77" s="79">
        <v>0</v>
      </c>
    </row>
    <row r="78" spans="1:40" x14ac:dyDescent="0.25">
      <c r="A78" s="76" t="s">
        <v>36</v>
      </c>
      <c r="B78" s="116" t="s">
        <v>37</v>
      </c>
      <c r="C78" s="117"/>
      <c r="D78" s="76" t="s">
        <v>242</v>
      </c>
      <c r="F78" s="116" t="s">
        <v>243</v>
      </c>
      <c r="G78" s="118"/>
      <c r="H78" s="118"/>
      <c r="I78" s="118"/>
      <c r="J78" s="118"/>
      <c r="K78" s="118"/>
      <c r="L78" s="117"/>
      <c r="M78" s="76" t="s">
        <v>68</v>
      </c>
      <c r="N78" s="116" t="s">
        <v>238</v>
      </c>
      <c r="O78" s="118"/>
      <c r="P78" s="117"/>
      <c r="Q78" s="76" t="s">
        <v>31</v>
      </c>
      <c r="R78" s="76" t="s">
        <v>32</v>
      </c>
      <c r="S78" s="76" t="s">
        <v>33</v>
      </c>
      <c r="T78" s="78">
        <v>753468038.13999999</v>
      </c>
      <c r="U78" s="78">
        <v>23714362</v>
      </c>
      <c r="V78" s="78">
        <v>10000000</v>
      </c>
      <c r="W78" s="79">
        <v>0</v>
      </c>
      <c r="X78" s="79">
        <v>0</v>
      </c>
      <c r="Y78" s="78">
        <v>767182400.13999999</v>
      </c>
      <c r="Z78" s="79" t="s">
        <v>235</v>
      </c>
      <c r="AA78" s="79" t="s">
        <v>235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8">
        <v>767182400</v>
      </c>
      <c r="AJ78" s="79">
        <v>0.14000000000000001</v>
      </c>
      <c r="AK78" s="79">
        <v>0</v>
      </c>
      <c r="AL78" s="79">
        <v>0</v>
      </c>
      <c r="AM78" s="79">
        <v>0</v>
      </c>
      <c r="AN78" s="79">
        <v>0</v>
      </c>
    </row>
    <row r="79" spans="1:40" x14ac:dyDescent="0.25">
      <c r="A79" s="76" t="s">
        <v>0</v>
      </c>
      <c r="B79" s="116" t="s">
        <v>255</v>
      </c>
      <c r="C79" s="117"/>
      <c r="D79" s="76" t="s">
        <v>235</v>
      </c>
      <c r="F79" s="116" t="s">
        <v>235</v>
      </c>
      <c r="G79" s="118"/>
      <c r="H79" s="118"/>
      <c r="I79" s="118"/>
      <c r="J79" s="118"/>
      <c r="K79" s="118"/>
      <c r="L79" s="117"/>
      <c r="M79" s="76" t="s">
        <v>70</v>
      </c>
      <c r="N79" s="116" t="s">
        <v>71</v>
      </c>
      <c r="O79" s="118"/>
      <c r="P79" s="117"/>
      <c r="Q79" s="76" t="s">
        <v>31</v>
      </c>
      <c r="R79" s="76" t="s">
        <v>32</v>
      </c>
      <c r="S79" s="76" t="s">
        <v>33</v>
      </c>
      <c r="T79" s="78">
        <v>387353588.55000001</v>
      </c>
      <c r="U79" s="78">
        <v>2417200</v>
      </c>
      <c r="V79" s="78">
        <v>1000000</v>
      </c>
      <c r="W79" s="78">
        <v>19183212</v>
      </c>
      <c r="X79" s="79">
        <v>0</v>
      </c>
      <c r="Y79" s="78">
        <v>407954000.55000001</v>
      </c>
      <c r="Z79" s="79">
        <v>0</v>
      </c>
      <c r="AA79" s="78">
        <v>407954000.55000001</v>
      </c>
      <c r="AB79" s="79">
        <v>0</v>
      </c>
      <c r="AC79" s="79">
        <v>0</v>
      </c>
      <c r="AD79" s="79">
        <v>0</v>
      </c>
      <c r="AE79" s="79">
        <v>0</v>
      </c>
      <c r="AF79" s="79">
        <v>0</v>
      </c>
      <c r="AG79" s="79">
        <v>0</v>
      </c>
      <c r="AH79" s="79">
        <v>0</v>
      </c>
      <c r="AI79" s="79">
        <v>0</v>
      </c>
      <c r="AJ79" s="79">
        <v>0</v>
      </c>
      <c r="AK79" s="79">
        <v>0</v>
      </c>
      <c r="AL79" s="79">
        <v>0</v>
      </c>
      <c r="AM79" s="79">
        <v>0</v>
      </c>
      <c r="AN79" s="79">
        <v>0</v>
      </c>
    </row>
    <row r="80" spans="1:40" x14ac:dyDescent="0.25">
      <c r="A80" s="76" t="s">
        <v>0</v>
      </c>
      <c r="B80" s="116" t="s">
        <v>255</v>
      </c>
      <c r="C80" s="117"/>
      <c r="D80" s="76" t="s">
        <v>241</v>
      </c>
      <c r="F80" s="116" t="s">
        <v>37</v>
      </c>
      <c r="G80" s="118"/>
      <c r="H80" s="118"/>
      <c r="I80" s="118"/>
      <c r="J80" s="118"/>
      <c r="K80" s="118"/>
      <c r="L80" s="117"/>
      <c r="M80" s="76" t="s">
        <v>70</v>
      </c>
      <c r="N80" s="116" t="s">
        <v>71</v>
      </c>
      <c r="O80" s="118"/>
      <c r="P80" s="117"/>
      <c r="Q80" s="76" t="s">
        <v>31</v>
      </c>
      <c r="R80" s="76" t="s">
        <v>32</v>
      </c>
      <c r="S80" s="76" t="s">
        <v>33</v>
      </c>
      <c r="T80" s="78">
        <v>2417200</v>
      </c>
      <c r="U80" s="79">
        <v>0</v>
      </c>
      <c r="V80" s="78">
        <v>2417200</v>
      </c>
      <c r="W80" s="79">
        <v>0</v>
      </c>
      <c r="X80" s="79">
        <v>0</v>
      </c>
      <c r="Y80" s="79">
        <v>0</v>
      </c>
      <c r="Z80" s="79" t="s">
        <v>235</v>
      </c>
      <c r="AA80" s="79" t="s">
        <v>235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</row>
    <row r="81" spans="1:40" x14ac:dyDescent="0.25">
      <c r="A81" s="76" t="s">
        <v>36</v>
      </c>
      <c r="B81" s="116" t="s">
        <v>37</v>
      </c>
      <c r="C81" s="117"/>
      <c r="D81" s="76" t="s">
        <v>235</v>
      </c>
      <c r="F81" s="116" t="s">
        <v>235</v>
      </c>
      <c r="G81" s="118"/>
      <c r="H81" s="118"/>
      <c r="I81" s="118"/>
      <c r="J81" s="118"/>
      <c r="K81" s="118"/>
      <c r="L81" s="117"/>
      <c r="M81" s="76" t="s">
        <v>70</v>
      </c>
      <c r="N81" s="116" t="s">
        <v>71</v>
      </c>
      <c r="O81" s="118"/>
      <c r="P81" s="117"/>
      <c r="Q81" s="76" t="s">
        <v>31</v>
      </c>
      <c r="R81" s="76" t="s">
        <v>32</v>
      </c>
      <c r="S81" s="76" t="s">
        <v>33</v>
      </c>
      <c r="T81" s="78">
        <v>387353588.55000001</v>
      </c>
      <c r="U81" s="78">
        <v>21600412</v>
      </c>
      <c r="V81" s="78">
        <v>1000000</v>
      </c>
      <c r="W81" s="79">
        <v>0</v>
      </c>
      <c r="X81" s="79">
        <v>0</v>
      </c>
      <c r="Y81" s="78">
        <v>407954000.55000001</v>
      </c>
      <c r="Z81" s="79">
        <v>0</v>
      </c>
      <c r="AA81" s="78">
        <v>407954000.55000001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</row>
    <row r="82" spans="1:40" x14ac:dyDescent="0.25">
      <c r="A82" s="76" t="s">
        <v>36</v>
      </c>
      <c r="B82" s="116" t="s">
        <v>37</v>
      </c>
      <c r="C82" s="117"/>
      <c r="D82" s="76" t="s">
        <v>242</v>
      </c>
      <c r="F82" s="116" t="s">
        <v>243</v>
      </c>
      <c r="G82" s="118"/>
      <c r="H82" s="118"/>
      <c r="I82" s="118"/>
      <c r="J82" s="118"/>
      <c r="K82" s="118"/>
      <c r="L82" s="117"/>
      <c r="M82" s="76" t="s">
        <v>70</v>
      </c>
      <c r="N82" s="116" t="s">
        <v>71</v>
      </c>
      <c r="O82" s="118"/>
      <c r="P82" s="117"/>
      <c r="Q82" s="76" t="s">
        <v>31</v>
      </c>
      <c r="R82" s="76" t="s">
        <v>32</v>
      </c>
      <c r="S82" s="76" t="s">
        <v>33</v>
      </c>
      <c r="T82" s="78">
        <v>387353588.55000001</v>
      </c>
      <c r="U82" s="78">
        <v>21600412</v>
      </c>
      <c r="V82" s="78">
        <v>1000000</v>
      </c>
      <c r="W82" s="79">
        <v>0</v>
      </c>
      <c r="X82" s="79">
        <v>0</v>
      </c>
      <c r="Y82" s="78">
        <v>407954000.55000001</v>
      </c>
      <c r="Z82" s="79" t="s">
        <v>235</v>
      </c>
      <c r="AA82" s="79" t="s">
        <v>235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8">
        <v>407954000</v>
      </c>
      <c r="AJ82" s="79">
        <v>0.55000000000000004</v>
      </c>
      <c r="AK82" s="79">
        <v>0</v>
      </c>
      <c r="AL82" s="79">
        <v>0</v>
      </c>
      <c r="AM82" s="79">
        <v>0</v>
      </c>
      <c r="AN82" s="79">
        <v>0</v>
      </c>
    </row>
    <row r="83" spans="1:40" x14ac:dyDescent="0.25">
      <c r="A83" s="76" t="s">
        <v>0</v>
      </c>
      <c r="B83" s="116" t="s">
        <v>255</v>
      </c>
      <c r="C83" s="117"/>
      <c r="D83" s="76" t="s">
        <v>235</v>
      </c>
      <c r="F83" s="116" t="s">
        <v>235</v>
      </c>
      <c r="G83" s="118"/>
      <c r="H83" s="118"/>
      <c r="I83" s="118"/>
      <c r="J83" s="118"/>
      <c r="K83" s="118"/>
      <c r="L83" s="117"/>
      <c r="M83" s="76" t="s">
        <v>72</v>
      </c>
      <c r="N83" s="116" t="s">
        <v>73</v>
      </c>
      <c r="O83" s="118"/>
      <c r="P83" s="117"/>
      <c r="Q83" s="76" t="s">
        <v>31</v>
      </c>
      <c r="R83" s="76" t="s">
        <v>32</v>
      </c>
      <c r="S83" s="76" t="s">
        <v>33</v>
      </c>
      <c r="T83" s="78">
        <v>565085605.86000001</v>
      </c>
      <c r="U83" s="78">
        <v>13892800</v>
      </c>
      <c r="V83" s="78">
        <v>1000000</v>
      </c>
      <c r="W83" s="79">
        <v>0</v>
      </c>
      <c r="X83" s="79">
        <v>0</v>
      </c>
      <c r="Y83" s="78">
        <v>577978405.86000001</v>
      </c>
      <c r="Z83" s="79">
        <v>0</v>
      </c>
      <c r="AA83" s="78">
        <v>577978405.86000001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</row>
    <row r="84" spans="1:40" x14ac:dyDescent="0.25">
      <c r="A84" s="76" t="s">
        <v>0</v>
      </c>
      <c r="B84" s="116" t="s">
        <v>255</v>
      </c>
      <c r="C84" s="117"/>
      <c r="D84" s="76" t="s">
        <v>241</v>
      </c>
      <c r="F84" s="116" t="s">
        <v>37</v>
      </c>
      <c r="G84" s="118"/>
      <c r="H84" s="118"/>
      <c r="I84" s="118"/>
      <c r="J84" s="118"/>
      <c r="K84" s="118"/>
      <c r="L84" s="117"/>
      <c r="M84" s="76" t="s">
        <v>72</v>
      </c>
      <c r="N84" s="116" t="s">
        <v>73</v>
      </c>
      <c r="O84" s="118"/>
      <c r="P84" s="117"/>
      <c r="Q84" s="76" t="s">
        <v>31</v>
      </c>
      <c r="R84" s="76" t="s">
        <v>32</v>
      </c>
      <c r="S84" s="76" t="s">
        <v>33</v>
      </c>
      <c r="T84" s="78">
        <v>13892800</v>
      </c>
      <c r="U84" s="79">
        <v>0</v>
      </c>
      <c r="V84" s="78">
        <v>13892800</v>
      </c>
      <c r="W84" s="79">
        <v>0</v>
      </c>
      <c r="X84" s="79">
        <v>0</v>
      </c>
      <c r="Y84" s="79">
        <v>0</v>
      </c>
      <c r="Z84" s="79" t="s">
        <v>235</v>
      </c>
      <c r="AA84" s="79" t="s">
        <v>235</v>
      </c>
      <c r="AB84" s="79">
        <v>0</v>
      </c>
      <c r="AC84" s="79">
        <v>0</v>
      </c>
      <c r="AD84" s="79">
        <v>0</v>
      </c>
      <c r="AE84" s="79">
        <v>0</v>
      </c>
      <c r="AF84" s="79">
        <v>0</v>
      </c>
      <c r="AG84" s="79">
        <v>0</v>
      </c>
      <c r="AH84" s="79">
        <v>0</v>
      </c>
      <c r="AI84" s="79">
        <v>0</v>
      </c>
      <c r="AJ84" s="79">
        <v>0</v>
      </c>
      <c r="AK84" s="79">
        <v>0</v>
      </c>
      <c r="AL84" s="79">
        <v>0</v>
      </c>
      <c r="AM84" s="79">
        <v>0</v>
      </c>
      <c r="AN84" s="79">
        <v>0</v>
      </c>
    </row>
    <row r="85" spans="1:40" x14ac:dyDescent="0.25">
      <c r="A85" s="76" t="s">
        <v>36</v>
      </c>
      <c r="B85" s="116" t="s">
        <v>37</v>
      </c>
      <c r="C85" s="117"/>
      <c r="D85" s="76" t="s">
        <v>235</v>
      </c>
      <c r="F85" s="116" t="s">
        <v>235</v>
      </c>
      <c r="G85" s="118"/>
      <c r="H85" s="118"/>
      <c r="I85" s="118"/>
      <c r="J85" s="118"/>
      <c r="K85" s="118"/>
      <c r="L85" s="117"/>
      <c r="M85" s="76" t="s">
        <v>72</v>
      </c>
      <c r="N85" s="116" t="s">
        <v>73</v>
      </c>
      <c r="O85" s="118"/>
      <c r="P85" s="117"/>
      <c r="Q85" s="76" t="s">
        <v>31</v>
      </c>
      <c r="R85" s="76" t="s">
        <v>32</v>
      </c>
      <c r="S85" s="76" t="s">
        <v>33</v>
      </c>
      <c r="T85" s="78">
        <v>565085605.86000001</v>
      </c>
      <c r="U85" s="78">
        <v>13892800</v>
      </c>
      <c r="V85" s="78">
        <v>1000000</v>
      </c>
      <c r="W85" s="79">
        <v>0</v>
      </c>
      <c r="X85" s="79">
        <v>0</v>
      </c>
      <c r="Y85" s="78">
        <v>577978405.86000001</v>
      </c>
      <c r="Z85" s="79">
        <v>0</v>
      </c>
      <c r="AA85" s="78">
        <v>577978405.86000001</v>
      </c>
      <c r="AB85" s="79">
        <v>0</v>
      </c>
      <c r="AC85" s="79">
        <v>0</v>
      </c>
      <c r="AD85" s="79">
        <v>0</v>
      </c>
      <c r="AE85" s="79">
        <v>0</v>
      </c>
      <c r="AF85" s="79">
        <v>0</v>
      </c>
      <c r="AG85" s="79">
        <v>0</v>
      </c>
      <c r="AH85" s="79">
        <v>0</v>
      </c>
      <c r="AI85" s="79">
        <v>0</v>
      </c>
      <c r="AJ85" s="79">
        <v>0</v>
      </c>
      <c r="AK85" s="79">
        <v>0</v>
      </c>
      <c r="AL85" s="79">
        <v>0</v>
      </c>
      <c r="AM85" s="79">
        <v>0</v>
      </c>
      <c r="AN85" s="79">
        <v>0</v>
      </c>
    </row>
    <row r="86" spans="1:40" x14ac:dyDescent="0.25">
      <c r="A86" s="76" t="s">
        <v>36</v>
      </c>
      <c r="B86" s="116" t="s">
        <v>37</v>
      </c>
      <c r="C86" s="117"/>
      <c r="D86" s="76" t="s">
        <v>242</v>
      </c>
      <c r="F86" s="116" t="s">
        <v>243</v>
      </c>
      <c r="G86" s="118"/>
      <c r="H86" s="118"/>
      <c r="I86" s="118"/>
      <c r="J86" s="118"/>
      <c r="K86" s="118"/>
      <c r="L86" s="117"/>
      <c r="M86" s="76" t="s">
        <v>72</v>
      </c>
      <c r="N86" s="116" t="s">
        <v>73</v>
      </c>
      <c r="O86" s="118"/>
      <c r="P86" s="117"/>
      <c r="Q86" s="76" t="s">
        <v>31</v>
      </c>
      <c r="R86" s="76" t="s">
        <v>32</v>
      </c>
      <c r="S86" s="76" t="s">
        <v>33</v>
      </c>
      <c r="T86" s="78">
        <v>565085605.86000001</v>
      </c>
      <c r="U86" s="78">
        <v>13892800</v>
      </c>
      <c r="V86" s="78">
        <v>1000000</v>
      </c>
      <c r="W86" s="79">
        <v>0</v>
      </c>
      <c r="X86" s="79">
        <v>0</v>
      </c>
      <c r="Y86" s="78">
        <v>577978405.86000001</v>
      </c>
      <c r="Z86" s="79" t="s">
        <v>235</v>
      </c>
      <c r="AA86" s="79" t="s">
        <v>235</v>
      </c>
      <c r="AB86" s="79">
        <v>0</v>
      </c>
      <c r="AC86" s="79">
        <v>0</v>
      </c>
      <c r="AD86" s="79">
        <v>0</v>
      </c>
      <c r="AE86" s="79">
        <v>0</v>
      </c>
      <c r="AF86" s="79">
        <v>0</v>
      </c>
      <c r="AG86" s="79">
        <v>0</v>
      </c>
      <c r="AH86" s="79">
        <v>0</v>
      </c>
      <c r="AI86" s="78">
        <v>574963000</v>
      </c>
      <c r="AJ86" s="78">
        <v>3015405.86</v>
      </c>
      <c r="AK86" s="79">
        <v>0</v>
      </c>
      <c r="AL86" s="79">
        <v>0</v>
      </c>
      <c r="AM86" s="79">
        <v>0</v>
      </c>
      <c r="AN86" s="79">
        <v>0</v>
      </c>
    </row>
    <row r="87" spans="1:40" x14ac:dyDescent="0.25">
      <c r="A87" s="76" t="s">
        <v>0</v>
      </c>
      <c r="B87" s="116" t="s">
        <v>255</v>
      </c>
      <c r="C87" s="117"/>
      <c r="D87" s="76" t="s">
        <v>235</v>
      </c>
      <c r="F87" s="116" t="s">
        <v>235</v>
      </c>
      <c r="G87" s="118"/>
      <c r="H87" s="118"/>
      <c r="I87" s="118"/>
      <c r="J87" s="118"/>
      <c r="K87" s="118"/>
      <c r="L87" s="117"/>
      <c r="M87" s="76" t="s">
        <v>74</v>
      </c>
      <c r="N87" s="116" t="s">
        <v>75</v>
      </c>
      <c r="O87" s="118"/>
      <c r="P87" s="117"/>
      <c r="Q87" s="76" t="s">
        <v>31</v>
      </c>
      <c r="R87" s="76" t="s">
        <v>32</v>
      </c>
      <c r="S87" s="76" t="s">
        <v>33</v>
      </c>
      <c r="T87" s="78">
        <v>376912391.07999998</v>
      </c>
      <c r="U87" s="78">
        <v>9262000</v>
      </c>
      <c r="V87" s="78">
        <v>1000000</v>
      </c>
      <c r="W87" s="79">
        <v>0</v>
      </c>
      <c r="X87" s="79">
        <v>0</v>
      </c>
      <c r="Y87" s="78">
        <v>385174391.07999998</v>
      </c>
      <c r="Z87" s="79">
        <v>0</v>
      </c>
      <c r="AA87" s="78">
        <v>385174391.07999998</v>
      </c>
      <c r="AB87" s="79">
        <v>0</v>
      </c>
      <c r="AC87" s="79">
        <v>0</v>
      </c>
      <c r="AD87" s="79">
        <v>0</v>
      </c>
      <c r="AE87" s="79">
        <v>0</v>
      </c>
      <c r="AF87" s="79">
        <v>0</v>
      </c>
      <c r="AG87" s="79">
        <v>0</v>
      </c>
      <c r="AH87" s="79">
        <v>0</v>
      </c>
      <c r="AI87" s="79">
        <v>0</v>
      </c>
      <c r="AJ87" s="79">
        <v>0</v>
      </c>
      <c r="AK87" s="79">
        <v>0</v>
      </c>
      <c r="AL87" s="79">
        <v>0</v>
      </c>
      <c r="AM87" s="79">
        <v>0</v>
      </c>
      <c r="AN87" s="79">
        <v>0</v>
      </c>
    </row>
    <row r="88" spans="1:40" x14ac:dyDescent="0.25">
      <c r="A88" s="76" t="s">
        <v>0</v>
      </c>
      <c r="B88" s="116" t="s">
        <v>255</v>
      </c>
      <c r="C88" s="117"/>
      <c r="D88" s="76" t="s">
        <v>241</v>
      </c>
      <c r="F88" s="116" t="s">
        <v>37</v>
      </c>
      <c r="G88" s="118"/>
      <c r="H88" s="118"/>
      <c r="I88" s="118"/>
      <c r="J88" s="118"/>
      <c r="K88" s="118"/>
      <c r="L88" s="117"/>
      <c r="M88" s="76" t="s">
        <v>74</v>
      </c>
      <c r="N88" s="116" t="s">
        <v>75</v>
      </c>
      <c r="O88" s="118"/>
      <c r="P88" s="117"/>
      <c r="Q88" s="76" t="s">
        <v>31</v>
      </c>
      <c r="R88" s="76" t="s">
        <v>32</v>
      </c>
      <c r="S88" s="76" t="s">
        <v>33</v>
      </c>
      <c r="T88" s="78">
        <v>9262000</v>
      </c>
      <c r="U88" s="79">
        <v>0</v>
      </c>
      <c r="V88" s="78">
        <v>9262000</v>
      </c>
      <c r="W88" s="79">
        <v>0</v>
      </c>
      <c r="X88" s="79">
        <v>0</v>
      </c>
      <c r="Y88" s="79">
        <v>0</v>
      </c>
      <c r="Z88" s="79" t="s">
        <v>235</v>
      </c>
      <c r="AA88" s="79" t="s">
        <v>235</v>
      </c>
      <c r="AB88" s="79">
        <v>0</v>
      </c>
      <c r="AC88" s="79">
        <v>0</v>
      </c>
      <c r="AD88" s="79">
        <v>0</v>
      </c>
      <c r="AE88" s="79">
        <v>0</v>
      </c>
      <c r="AF88" s="79">
        <v>0</v>
      </c>
      <c r="AG88" s="79">
        <v>0</v>
      </c>
      <c r="AH88" s="79">
        <v>0</v>
      </c>
      <c r="AI88" s="79">
        <v>0</v>
      </c>
      <c r="AJ88" s="79">
        <v>0</v>
      </c>
      <c r="AK88" s="79">
        <v>0</v>
      </c>
      <c r="AL88" s="79">
        <v>0</v>
      </c>
      <c r="AM88" s="79">
        <v>0</v>
      </c>
      <c r="AN88" s="79">
        <v>0</v>
      </c>
    </row>
    <row r="89" spans="1:40" x14ac:dyDescent="0.25">
      <c r="A89" s="76" t="s">
        <v>36</v>
      </c>
      <c r="B89" s="116" t="s">
        <v>37</v>
      </c>
      <c r="C89" s="117"/>
      <c r="D89" s="76" t="s">
        <v>235</v>
      </c>
      <c r="F89" s="116" t="s">
        <v>235</v>
      </c>
      <c r="G89" s="118"/>
      <c r="H89" s="118"/>
      <c r="I89" s="118"/>
      <c r="J89" s="118"/>
      <c r="K89" s="118"/>
      <c r="L89" s="117"/>
      <c r="M89" s="76" t="s">
        <v>74</v>
      </c>
      <c r="N89" s="116" t="s">
        <v>75</v>
      </c>
      <c r="O89" s="118"/>
      <c r="P89" s="117"/>
      <c r="Q89" s="76" t="s">
        <v>31</v>
      </c>
      <c r="R89" s="76" t="s">
        <v>32</v>
      </c>
      <c r="S89" s="76" t="s">
        <v>33</v>
      </c>
      <c r="T89" s="78">
        <v>376912391.07999998</v>
      </c>
      <c r="U89" s="78">
        <v>9262000</v>
      </c>
      <c r="V89" s="78">
        <v>1000000</v>
      </c>
      <c r="W89" s="79">
        <v>0</v>
      </c>
      <c r="X89" s="79">
        <v>0</v>
      </c>
      <c r="Y89" s="78">
        <v>385174391.07999998</v>
      </c>
      <c r="Z89" s="79">
        <v>0</v>
      </c>
      <c r="AA89" s="78">
        <v>385174391.07999998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0</v>
      </c>
      <c r="AM89" s="79">
        <v>0</v>
      </c>
      <c r="AN89" s="79">
        <v>0</v>
      </c>
    </row>
    <row r="90" spans="1:40" x14ac:dyDescent="0.25">
      <c r="A90" s="76" t="s">
        <v>36</v>
      </c>
      <c r="B90" s="116" t="s">
        <v>37</v>
      </c>
      <c r="C90" s="117"/>
      <c r="D90" s="76" t="s">
        <v>242</v>
      </c>
      <c r="F90" s="116" t="s">
        <v>243</v>
      </c>
      <c r="G90" s="118"/>
      <c r="H90" s="118"/>
      <c r="I90" s="118"/>
      <c r="J90" s="118"/>
      <c r="K90" s="118"/>
      <c r="L90" s="117"/>
      <c r="M90" s="76" t="s">
        <v>74</v>
      </c>
      <c r="N90" s="116" t="s">
        <v>75</v>
      </c>
      <c r="O90" s="118"/>
      <c r="P90" s="117"/>
      <c r="Q90" s="76" t="s">
        <v>31</v>
      </c>
      <c r="R90" s="76" t="s">
        <v>32</v>
      </c>
      <c r="S90" s="76" t="s">
        <v>33</v>
      </c>
      <c r="T90" s="78">
        <v>376912391.07999998</v>
      </c>
      <c r="U90" s="78">
        <v>9262000</v>
      </c>
      <c r="V90" s="78">
        <v>1000000</v>
      </c>
      <c r="W90" s="79">
        <v>0</v>
      </c>
      <c r="X90" s="79">
        <v>0</v>
      </c>
      <c r="Y90" s="78">
        <v>385174391.07999998</v>
      </c>
      <c r="Z90" s="79" t="s">
        <v>235</v>
      </c>
      <c r="AA90" s="79" t="s">
        <v>235</v>
      </c>
      <c r="AB90" s="79">
        <v>0</v>
      </c>
      <c r="AC90" s="79">
        <v>0</v>
      </c>
      <c r="AD90" s="79">
        <v>0</v>
      </c>
      <c r="AE90" s="79">
        <v>0</v>
      </c>
      <c r="AF90" s="79">
        <v>0</v>
      </c>
      <c r="AG90" s="79">
        <v>0</v>
      </c>
      <c r="AH90" s="79">
        <v>0</v>
      </c>
      <c r="AI90" s="78">
        <v>383406200</v>
      </c>
      <c r="AJ90" s="78">
        <v>1768191.08</v>
      </c>
      <c r="AK90" s="79">
        <v>0</v>
      </c>
      <c r="AL90" s="79">
        <v>0</v>
      </c>
      <c r="AM90" s="79">
        <v>0</v>
      </c>
      <c r="AN90" s="79">
        <v>0</v>
      </c>
    </row>
    <row r="91" spans="1:40" x14ac:dyDescent="0.25">
      <c r="A91" s="76" t="s">
        <v>0</v>
      </c>
      <c r="B91" s="116" t="s">
        <v>255</v>
      </c>
      <c r="C91" s="117"/>
      <c r="D91" s="76" t="s">
        <v>235</v>
      </c>
      <c r="F91" s="116" t="s">
        <v>235</v>
      </c>
      <c r="G91" s="118"/>
      <c r="H91" s="118"/>
      <c r="I91" s="118"/>
      <c r="J91" s="118"/>
      <c r="K91" s="118"/>
      <c r="L91" s="117"/>
      <c r="M91" s="76" t="s">
        <v>76</v>
      </c>
      <c r="N91" s="116" t="s">
        <v>77</v>
      </c>
      <c r="O91" s="118"/>
      <c r="P91" s="117"/>
      <c r="Q91" s="76" t="s">
        <v>31</v>
      </c>
      <c r="R91" s="76" t="s">
        <v>32</v>
      </c>
      <c r="S91" s="76" t="s">
        <v>33</v>
      </c>
      <c r="T91" s="78">
        <v>2051484698</v>
      </c>
      <c r="U91" s="79">
        <v>0</v>
      </c>
      <c r="V91" s="79">
        <v>0</v>
      </c>
      <c r="W91" s="78">
        <v>34517754</v>
      </c>
      <c r="X91" s="79">
        <v>0</v>
      </c>
      <c r="Y91" s="78">
        <v>2086002452</v>
      </c>
      <c r="Z91" s="78">
        <v>2086002452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</row>
    <row r="92" spans="1:40" x14ac:dyDescent="0.25">
      <c r="A92" s="76" t="s">
        <v>0</v>
      </c>
      <c r="B92" s="116" t="s">
        <v>255</v>
      </c>
      <c r="C92" s="117"/>
      <c r="D92" s="76" t="s">
        <v>241</v>
      </c>
      <c r="F92" s="116" t="s">
        <v>37</v>
      </c>
      <c r="G92" s="118"/>
      <c r="H92" s="118"/>
      <c r="I92" s="118"/>
      <c r="J92" s="118"/>
      <c r="K92" s="118"/>
      <c r="L92" s="117"/>
      <c r="M92" s="76" t="s">
        <v>76</v>
      </c>
      <c r="N92" s="116" t="s">
        <v>77</v>
      </c>
      <c r="O92" s="118"/>
      <c r="P92" s="117"/>
      <c r="Q92" s="76" t="s">
        <v>31</v>
      </c>
      <c r="R92" s="76" t="s">
        <v>32</v>
      </c>
      <c r="S92" s="76" t="s">
        <v>33</v>
      </c>
      <c r="T92" s="79">
        <v>0</v>
      </c>
      <c r="U92" s="78">
        <v>34517754</v>
      </c>
      <c r="V92" s="78">
        <v>34517754</v>
      </c>
      <c r="W92" s="79">
        <v>0</v>
      </c>
      <c r="X92" s="79">
        <v>0</v>
      </c>
      <c r="Y92" s="79">
        <v>0</v>
      </c>
      <c r="Z92" s="79" t="s">
        <v>235</v>
      </c>
      <c r="AA92" s="79" t="s">
        <v>235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</row>
    <row r="93" spans="1:40" x14ac:dyDescent="0.25">
      <c r="A93" s="76" t="s">
        <v>36</v>
      </c>
      <c r="B93" s="116" t="s">
        <v>37</v>
      </c>
      <c r="C93" s="117"/>
      <c r="D93" s="76" t="s">
        <v>235</v>
      </c>
      <c r="F93" s="116" t="s">
        <v>235</v>
      </c>
      <c r="G93" s="118"/>
      <c r="H93" s="118"/>
      <c r="I93" s="118"/>
      <c r="J93" s="118"/>
      <c r="K93" s="118"/>
      <c r="L93" s="117"/>
      <c r="M93" s="76" t="s">
        <v>76</v>
      </c>
      <c r="N93" s="116" t="s">
        <v>77</v>
      </c>
      <c r="O93" s="118"/>
      <c r="P93" s="117"/>
      <c r="Q93" s="76" t="s">
        <v>31</v>
      </c>
      <c r="R93" s="76" t="s">
        <v>32</v>
      </c>
      <c r="S93" s="76" t="s">
        <v>33</v>
      </c>
      <c r="T93" s="78">
        <v>34517754</v>
      </c>
      <c r="U93" s="79">
        <v>0</v>
      </c>
      <c r="V93" s="78">
        <v>34517754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</row>
    <row r="94" spans="1:40" x14ac:dyDescent="0.25">
      <c r="A94" s="76" t="s">
        <v>36</v>
      </c>
      <c r="B94" s="116" t="s">
        <v>37</v>
      </c>
      <c r="C94" s="117"/>
      <c r="D94" s="76" t="s">
        <v>242</v>
      </c>
      <c r="F94" s="116" t="s">
        <v>243</v>
      </c>
      <c r="G94" s="118"/>
      <c r="H94" s="118"/>
      <c r="I94" s="118"/>
      <c r="J94" s="118"/>
      <c r="K94" s="118"/>
      <c r="L94" s="117"/>
      <c r="M94" s="76" t="s">
        <v>76</v>
      </c>
      <c r="N94" s="116" t="s">
        <v>77</v>
      </c>
      <c r="O94" s="118"/>
      <c r="P94" s="117"/>
      <c r="Q94" s="76" t="s">
        <v>31</v>
      </c>
      <c r="R94" s="76" t="s">
        <v>32</v>
      </c>
      <c r="S94" s="76" t="s">
        <v>33</v>
      </c>
      <c r="T94" s="78">
        <v>34517754</v>
      </c>
      <c r="U94" s="79">
        <v>0</v>
      </c>
      <c r="V94" s="78">
        <v>34517754</v>
      </c>
      <c r="W94" s="79">
        <v>0</v>
      </c>
      <c r="X94" s="79">
        <v>0</v>
      </c>
      <c r="Y94" s="79">
        <v>0</v>
      </c>
      <c r="Z94" s="79" t="s">
        <v>235</v>
      </c>
      <c r="AA94" s="79" t="s">
        <v>235</v>
      </c>
      <c r="AB94" s="79">
        <v>0</v>
      </c>
      <c r="AC94" s="79">
        <v>0</v>
      </c>
      <c r="AD94" s="79">
        <v>0</v>
      </c>
      <c r="AE94" s="79">
        <v>0</v>
      </c>
      <c r="AF94" s="79">
        <v>0</v>
      </c>
      <c r="AG94" s="79">
        <v>0</v>
      </c>
      <c r="AH94" s="79">
        <v>0</v>
      </c>
      <c r="AI94" s="79">
        <v>0</v>
      </c>
      <c r="AJ94" s="79">
        <v>0</v>
      </c>
      <c r="AK94" s="79">
        <v>0</v>
      </c>
      <c r="AL94" s="79">
        <v>0</v>
      </c>
      <c r="AM94" s="79">
        <v>0</v>
      </c>
      <c r="AN94" s="79">
        <v>0</v>
      </c>
    </row>
    <row r="95" spans="1:40" x14ac:dyDescent="0.25">
      <c r="A95" s="76" t="s">
        <v>0</v>
      </c>
      <c r="B95" s="116" t="s">
        <v>255</v>
      </c>
      <c r="C95" s="117"/>
      <c r="D95" s="76" t="s">
        <v>235</v>
      </c>
      <c r="F95" s="116" t="s">
        <v>235</v>
      </c>
      <c r="G95" s="118"/>
      <c r="H95" s="118"/>
      <c r="I95" s="118"/>
      <c r="J95" s="118"/>
      <c r="K95" s="118"/>
      <c r="L95" s="117"/>
      <c r="M95" s="76" t="s">
        <v>78</v>
      </c>
      <c r="N95" s="116" t="s">
        <v>239</v>
      </c>
      <c r="O95" s="118"/>
      <c r="P95" s="117"/>
      <c r="Q95" s="76" t="s">
        <v>31</v>
      </c>
      <c r="R95" s="76" t="s">
        <v>32</v>
      </c>
      <c r="S95" s="76" t="s">
        <v>33</v>
      </c>
      <c r="T95" s="78">
        <v>839174118.41999996</v>
      </c>
      <c r="U95" s="79">
        <v>0</v>
      </c>
      <c r="V95" s="78">
        <v>38000000</v>
      </c>
      <c r="W95" s="79">
        <v>0</v>
      </c>
      <c r="X95" s="78">
        <v>9500000</v>
      </c>
      <c r="Y95" s="78">
        <v>791674118.41999996</v>
      </c>
      <c r="Z95" s="79">
        <v>0</v>
      </c>
      <c r="AA95" s="78">
        <v>791674118.41999996</v>
      </c>
      <c r="AB95" s="79">
        <v>0</v>
      </c>
      <c r="AC95" s="79">
        <v>0</v>
      </c>
      <c r="AD95" s="79">
        <v>0</v>
      </c>
      <c r="AE95" s="79">
        <v>0</v>
      </c>
      <c r="AF95" s="79">
        <v>0</v>
      </c>
      <c r="AG95" s="79">
        <v>0</v>
      </c>
      <c r="AH95" s="79">
        <v>0</v>
      </c>
      <c r="AI95" s="79">
        <v>0</v>
      </c>
      <c r="AJ95" s="79">
        <v>0</v>
      </c>
      <c r="AK95" s="79">
        <v>0</v>
      </c>
      <c r="AL95" s="79">
        <v>0</v>
      </c>
      <c r="AM95" s="79">
        <v>0</v>
      </c>
      <c r="AN95" s="79">
        <v>0</v>
      </c>
    </row>
    <row r="96" spans="1:40" x14ac:dyDescent="0.25">
      <c r="A96" s="76" t="s">
        <v>36</v>
      </c>
      <c r="B96" s="116" t="s">
        <v>37</v>
      </c>
      <c r="C96" s="117"/>
      <c r="D96" s="76" t="s">
        <v>235</v>
      </c>
      <c r="F96" s="116" t="s">
        <v>235</v>
      </c>
      <c r="G96" s="118"/>
      <c r="H96" s="118"/>
      <c r="I96" s="118"/>
      <c r="J96" s="118"/>
      <c r="K96" s="118"/>
      <c r="L96" s="117"/>
      <c r="M96" s="76" t="s">
        <v>78</v>
      </c>
      <c r="N96" s="116" t="s">
        <v>239</v>
      </c>
      <c r="O96" s="118"/>
      <c r="P96" s="117"/>
      <c r="Q96" s="76" t="s">
        <v>31</v>
      </c>
      <c r="R96" s="76" t="s">
        <v>32</v>
      </c>
      <c r="S96" s="76" t="s">
        <v>33</v>
      </c>
      <c r="T96" s="78">
        <v>839174118.41999996</v>
      </c>
      <c r="U96" s="79">
        <v>0</v>
      </c>
      <c r="V96" s="78">
        <v>47500000</v>
      </c>
      <c r="W96" s="79">
        <v>0</v>
      </c>
      <c r="X96" s="79">
        <v>0</v>
      </c>
      <c r="Y96" s="78">
        <v>791674118.41999996</v>
      </c>
      <c r="Z96" s="79">
        <v>0</v>
      </c>
      <c r="AA96" s="78">
        <v>791674118.41999996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</row>
    <row r="97" spans="1:40" x14ac:dyDescent="0.25">
      <c r="A97" s="76" t="s">
        <v>36</v>
      </c>
      <c r="B97" s="116" t="s">
        <v>37</v>
      </c>
      <c r="C97" s="117"/>
      <c r="D97" s="76" t="s">
        <v>242</v>
      </c>
      <c r="F97" s="116" t="s">
        <v>243</v>
      </c>
      <c r="G97" s="118"/>
      <c r="H97" s="118"/>
      <c r="I97" s="118"/>
      <c r="J97" s="118"/>
      <c r="K97" s="118"/>
      <c r="L97" s="117"/>
      <c r="M97" s="76" t="s">
        <v>78</v>
      </c>
      <c r="N97" s="116" t="s">
        <v>239</v>
      </c>
      <c r="O97" s="118"/>
      <c r="P97" s="117"/>
      <c r="Q97" s="76" t="s">
        <v>31</v>
      </c>
      <c r="R97" s="76" t="s">
        <v>32</v>
      </c>
      <c r="S97" s="76" t="s">
        <v>33</v>
      </c>
      <c r="T97" s="78">
        <v>839174118.41999996</v>
      </c>
      <c r="U97" s="79">
        <v>0</v>
      </c>
      <c r="V97" s="78">
        <v>47500000</v>
      </c>
      <c r="W97" s="79">
        <v>0</v>
      </c>
      <c r="X97" s="79">
        <v>0</v>
      </c>
      <c r="Y97" s="78">
        <v>791674118.41999996</v>
      </c>
      <c r="Z97" s="79" t="s">
        <v>235</v>
      </c>
      <c r="AA97" s="79" t="s">
        <v>235</v>
      </c>
      <c r="AB97" s="79">
        <v>0</v>
      </c>
      <c r="AC97" s="79">
        <v>0</v>
      </c>
      <c r="AD97" s="79">
        <v>0</v>
      </c>
      <c r="AE97" s="79">
        <v>0</v>
      </c>
      <c r="AF97" s="79">
        <v>0</v>
      </c>
      <c r="AG97" s="79">
        <v>0</v>
      </c>
      <c r="AH97" s="79">
        <v>0</v>
      </c>
      <c r="AI97" s="78">
        <v>789647448</v>
      </c>
      <c r="AJ97" s="78">
        <v>2026670.42</v>
      </c>
      <c r="AK97" s="79">
        <v>0</v>
      </c>
      <c r="AL97" s="79">
        <v>0</v>
      </c>
      <c r="AM97" s="79">
        <v>0</v>
      </c>
      <c r="AN97" s="79">
        <v>0</v>
      </c>
    </row>
    <row r="98" spans="1:40" x14ac:dyDescent="0.25">
      <c r="A98" s="76" t="s">
        <v>0</v>
      </c>
      <c r="B98" s="116" t="s">
        <v>255</v>
      </c>
      <c r="C98" s="117"/>
      <c r="D98" s="76" t="s">
        <v>235</v>
      </c>
      <c r="F98" s="116" t="s">
        <v>235</v>
      </c>
      <c r="G98" s="118"/>
      <c r="H98" s="118"/>
      <c r="I98" s="118"/>
      <c r="J98" s="118"/>
      <c r="K98" s="118"/>
      <c r="L98" s="117"/>
      <c r="M98" s="76" t="s">
        <v>80</v>
      </c>
      <c r="N98" s="116" t="s">
        <v>81</v>
      </c>
      <c r="O98" s="118"/>
      <c r="P98" s="117"/>
      <c r="Q98" s="76" t="s">
        <v>31</v>
      </c>
      <c r="R98" s="76" t="s">
        <v>32</v>
      </c>
      <c r="S98" s="76" t="s">
        <v>33</v>
      </c>
      <c r="T98" s="78">
        <v>118542548.84999999</v>
      </c>
      <c r="U98" s="79">
        <v>0</v>
      </c>
      <c r="V98" s="78">
        <v>25000000</v>
      </c>
      <c r="W98" s="79">
        <v>0</v>
      </c>
      <c r="X98" s="79">
        <v>0</v>
      </c>
      <c r="Y98" s="78">
        <v>93542548.849999994</v>
      </c>
      <c r="Z98" s="79">
        <v>0</v>
      </c>
      <c r="AA98" s="78">
        <v>93542548.849999994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</row>
    <row r="99" spans="1:40" x14ac:dyDescent="0.25">
      <c r="A99" s="76" t="s">
        <v>36</v>
      </c>
      <c r="B99" s="116" t="s">
        <v>37</v>
      </c>
      <c r="C99" s="117"/>
      <c r="D99" s="76" t="s">
        <v>235</v>
      </c>
      <c r="F99" s="116" t="s">
        <v>235</v>
      </c>
      <c r="G99" s="118"/>
      <c r="H99" s="118"/>
      <c r="I99" s="118"/>
      <c r="J99" s="118"/>
      <c r="K99" s="118"/>
      <c r="L99" s="117"/>
      <c r="M99" s="76" t="s">
        <v>80</v>
      </c>
      <c r="N99" s="116" t="s">
        <v>81</v>
      </c>
      <c r="O99" s="118"/>
      <c r="P99" s="117"/>
      <c r="Q99" s="76" t="s">
        <v>31</v>
      </c>
      <c r="R99" s="76" t="s">
        <v>32</v>
      </c>
      <c r="S99" s="76" t="s">
        <v>33</v>
      </c>
      <c r="T99" s="78">
        <v>118542548.84999999</v>
      </c>
      <c r="U99" s="79">
        <v>0</v>
      </c>
      <c r="V99" s="78">
        <v>25000000</v>
      </c>
      <c r="W99" s="79">
        <v>0</v>
      </c>
      <c r="X99" s="79">
        <v>0</v>
      </c>
      <c r="Y99" s="78">
        <v>93542548.849999994</v>
      </c>
      <c r="Z99" s="79">
        <v>0</v>
      </c>
      <c r="AA99" s="78">
        <v>93542548.849999994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</row>
    <row r="100" spans="1:40" x14ac:dyDescent="0.25">
      <c r="A100" s="76" t="s">
        <v>36</v>
      </c>
      <c r="B100" s="116" t="s">
        <v>37</v>
      </c>
      <c r="C100" s="117"/>
      <c r="D100" s="76" t="s">
        <v>242</v>
      </c>
      <c r="F100" s="116" t="s">
        <v>243</v>
      </c>
      <c r="G100" s="118"/>
      <c r="H100" s="118"/>
      <c r="I100" s="118"/>
      <c r="J100" s="118"/>
      <c r="K100" s="118"/>
      <c r="L100" s="117"/>
      <c r="M100" s="76" t="s">
        <v>80</v>
      </c>
      <c r="N100" s="116" t="s">
        <v>81</v>
      </c>
      <c r="O100" s="118"/>
      <c r="P100" s="117"/>
      <c r="Q100" s="76" t="s">
        <v>31</v>
      </c>
      <c r="R100" s="76" t="s">
        <v>32</v>
      </c>
      <c r="S100" s="76" t="s">
        <v>33</v>
      </c>
      <c r="T100" s="78">
        <v>118542548.84999999</v>
      </c>
      <c r="U100" s="78">
        <v>50000000</v>
      </c>
      <c r="V100" s="78">
        <v>75000000</v>
      </c>
      <c r="W100" s="79">
        <v>0</v>
      </c>
      <c r="X100" s="79">
        <v>0</v>
      </c>
      <c r="Y100" s="78">
        <v>93542548.849999994</v>
      </c>
      <c r="Z100" s="79" t="s">
        <v>235</v>
      </c>
      <c r="AA100" s="79" t="s">
        <v>235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8">
        <v>42668827</v>
      </c>
      <c r="AJ100" s="78">
        <v>50873721.850000001</v>
      </c>
      <c r="AK100" s="79">
        <v>0</v>
      </c>
      <c r="AL100" s="79">
        <v>0</v>
      </c>
      <c r="AM100" s="79">
        <v>0</v>
      </c>
      <c r="AN100" s="79">
        <v>0</v>
      </c>
    </row>
    <row r="101" spans="1:40" x14ac:dyDescent="0.25">
      <c r="A101" s="76" t="s">
        <v>0</v>
      </c>
      <c r="B101" s="116" t="s">
        <v>255</v>
      </c>
      <c r="C101" s="117"/>
      <c r="D101" s="76" t="s">
        <v>235</v>
      </c>
      <c r="F101" s="116" t="s">
        <v>235</v>
      </c>
      <c r="G101" s="118"/>
      <c r="H101" s="118"/>
      <c r="I101" s="118"/>
      <c r="J101" s="118"/>
      <c r="K101" s="118"/>
      <c r="L101" s="117"/>
      <c r="M101" s="76" t="s">
        <v>82</v>
      </c>
      <c r="N101" s="116" t="s">
        <v>83</v>
      </c>
      <c r="O101" s="118"/>
      <c r="P101" s="117"/>
      <c r="Q101" s="76" t="s">
        <v>31</v>
      </c>
      <c r="R101" s="76" t="s">
        <v>32</v>
      </c>
      <c r="S101" s="76" t="s">
        <v>33</v>
      </c>
      <c r="T101" s="78">
        <v>78986977.200000003</v>
      </c>
      <c r="U101" s="79">
        <v>0</v>
      </c>
      <c r="V101" s="79">
        <v>0</v>
      </c>
      <c r="W101" s="79">
        <v>0</v>
      </c>
      <c r="X101" s="79">
        <v>0</v>
      </c>
      <c r="Y101" s="78">
        <v>78986977.200000003</v>
      </c>
      <c r="Z101" s="79">
        <v>0</v>
      </c>
      <c r="AA101" s="78">
        <v>78986977.200000003</v>
      </c>
      <c r="AB101" s="79">
        <v>0</v>
      </c>
      <c r="AC101" s="79">
        <v>0</v>
      </c>
      <c r="AD101" s="79">
        <v>0</v>
      </c>
      <c r="AE101" s="79">
        <v>0</v>
      </c>
      <c r="AF101" s="79">
        <v>0</v>
      </c>
      <c r="AG101" s="79">
        <v>0</v>
      </c>
      <c r="AH101" s="79">
        <v>0</v>
      </c>
      <c r="AI101" s="79">
        <v>0</v>
      </c>
      <c r="AJ101" s="79">
        <v>0</v>
      </c>
      <c r="AK101" s="79">
        <v>0</v>
      </c>
      <c r="AL101" s="79">
        <v>0</v>
      </c>
      <c r="AM101" s="79">
        <v>0</v>
      </c>
      <c r="AN101" s="79">
        <v>0</v>
      </c>
    </row>
    <row r="102" spans="1:40" x14ac:dyDescent="0.25">
      <c r="A102" s="76" t="s">
        <v>36</v>
      </c>
      <c r="B102" s="116" t="s">
        <v>37</v>
      </c>
      <c r="C102" s="117"/>
      <c r="D102" s="76" t="s">
        <v>235</v>
      </c>
      <c r="F102" s="116" t="s">
        <v>235</v>
      </c>
      <c r="G102" s="118"/>
      <c r="H102" s="118"/>
      <c r="I102" s="118"/>
      <c r="J102" s="118"/>
      <c r="K102" s="118"/>
      <c r="L102" s="117"/>
      <c r="M102" s="76" t="s">
        <v>82</v>
      </c>
      <c r="N102" s="116" t="s">
        <v>83</v>
      </c>
      <c r="O102" s="118"/>
      <c r="P102" s="117"/>
      <c r="Q102" s="76" t="s">
        <v>31</v>
      </c>
      <c r="R102" s="76" t="s">
        <v>32</v>
      </c>
      <c r="S102" s="76" t="s">
        <v>33</v>
      </c>
      <c r="T102" s="78">
        <v>78986977.200000003</v>
      </c>
      <c r="U102" s="79">
        <v>0</v>
      </c>
      <c r="V102" s="79">
        <v>0</v>
      </c>
      <c r="W102" s="79">
        <v>0</v>
      </c>
      <c r="X102" s="79">
        <v>0</v>
      </c>
      <c r="Y102" s="78">
        <v>78986977.200000003</v>
      </c>
      <c r="Z102" s="79">
        <v>0</v>
      </c>
      <c r="AA102" s="78">
        <v>78986977.200000003</v>
      </c>
      <c r="AB102" s="79">
        <v>0</v>
      </c>
      <c r="AC102" s="79">
        <v>0</v>
      </c>
      <c r="AD102" s="79">
        <v>0</v>
      </c>
      <c r="AE102" s="79">
        <v>0</v>
      </c>
      <c r="AF102" s="79">
        <v>0</v>
      </c>
      <c r="AG102" s="79">
        <v>0</v>
      </c>
      <c r="AH102" s="79">
        <v>0</v>
      </c>
      <c r="AI102" s="79">
        <v>0</v>
      </c>
      <c r="AJ102" s="79">
        <v>0</v>
      </c>
      <c r="AK102" s="79">
        <v>0</v>
      </c>
      <c r="AL102" s="79">
        <v>0</v>
      </c>
      <c r="AM102" s="79">
        <v>0</v>
      </c>
      <c r="AN102" s="79">
        <v>0</v>
      </c>
    </row>
    <row r="103" spans="1:40" x14ac:dyDescent="0.25">
      <c r="A103" s="76" t="s">
        <v>36</v>
      </c>
      <c r="B103" s="116" t="s">
        <v>37</v>
      </c>
      <c r="C103" s="117"/>
      <c r="D103" s="76" t="s">
        <v>242</v>
      </c>
      <c r="F103" s="116" t="s">
        <v>243</v>
      </c>
      <c r="G103" s="118"/>
      <c r="H103" s="118"/>
      <c r="I103" s="118"/>
      <c r="J103" s="118"/>
      <c r="K103" s="118"/>
      <c r="L103" s="117"/>
      <c r="M103" s="76" t="s">
        <v>82</v>
      </c>
      <c r="N103" s="116" t="s">
        <v>83</v>
      </c>
      <c r="O103" s="118"/>
      <c r="P103" s="117"/>
      <c r="Q103" s="76" t="s">
        <v>31</v>
      </c>
      <c r="R103" s="76" t="s">
        <v>32</v>
      </c>
      <c r="S103" s="76" t="s">
        <v>33</v>
      </c>
      <c r="T103" s="78">
        <v>78986977.200000003</v>
      </c>
      <c r="U103" s="79">
        <v>0</v>
      </c>
      <c r="V103" s="79">
        <v>0</v>
      </c>
      <c r="W103" s="79">
        <v>0</v>
      </c>
      <c r="X103" s="79">
        <v>0</v>
      </c>
      <c r="Y103" s="78">
        <v>78986977.200000003</v>
      </c>
      <c r="Z103" s="79" t="s">
        <v>235</v>
      </c>
      <c r="AA103" s="79" t="s">
        <v>235</v>
      </c>
      <c r="AB103" s="79">
        <v>0</v>
      </c>
      <c r="AC103" s="79">
        <v>0</v>
      </c>
      <c r="AD103" s="79">
        <v>0</v>
      </c>
      <c r="AE103" s="79">
        <v>0</v>
      </c>
      <c r="AF103" s="79">
        <v>0</v>
      </c>
      <c r="AG103" s="79">
        <v>0</v>
      </c>
      <c r="AH103" s="79">
        <v>0</v>
      </c>
      <c r="AI103" s="78">
        <v>73547213</v>
      </c>
      <c r="AJ103" s="78">
        <v>5439764.2000000002</v>
      </c>
      <c r="AK103" s="79">
        <v>0</v>
      </c>
      <c r="AL103" s="79">
        <v>0</v>
      </c>
      <c r="AM103" s="79">
        <v>0</v>
      </c>
      <c r="AN103" s="79">
        <v>0</v>
      </c>
    </row>
    <row r="104" spans="1:40" x14ac:dyDescent="0.25">
      <c r="A104" s="76" t="s">
        <v>0</v>
      </c>
      <c r="B104" s="116" t="s">
        <v>255</v>
      </c>
      <c r="C104" s="117"/>
      <c r="D104" s="76" t="s">
        <v>235</v>
      </c>
      <c r="F104" s="116" t="s">
        <v>235</v>
      </c>
      <c r="G104" s="118"/>
      <c r="H104" s="118"/>
      <c r="I104" s="118"/>
      <c r="J104" s="118"/>
      <c r="K104" s="118"/>
      <c r="L104" s="117"/>
      <c r="M104" s="76" t="s">
        <v>84</v>
      </c>
      <c r="N104" s="116" t="s">
        <v>85</v>
      </c>
      <c r="O104" s="118"/>
      <c r="P104" s="117"/>
      <c r="Q104" s="76" t="s">
        <v>31</v>
      </c>
      <c r="R104" s="76" t="s">
        <v>32</v>
      </c>
      <c r="S104" s="76" t="s">
        <v>33</v>
      </c>
      <c r="T104" s="78">
        <v>507692396.70999998</v>
      </c>
      <c r="U104" s="78">
        <v>34517754</v>
      </c>
      <c r="V104" s="78">
        <v>10000000</v>
      </c>
      <c r="W104" s="78">
        <v>9000000</v>
      </c>
      <c r="X104" s="79">
        <v>0</v>
      </c>
      <c r="Y104" s="78">
        <v>541210150.71000004</v>
      </c>
      <c r="Z104" s="79">
        <v>0</v>
      </c>
      <c r="AA104" s="78">
        <v>541210150.71000004</v>
      </c>
      <c r="AB104" s="79">
        <v>0</v>
      </c>
      <c r="AC104" s="79">
        <v>0</v>
      </c>
      <c r="AD104" s="79">
        <v>0</v>
      </c>
      <c r="AE104" s="79">
        <v>0</v>
      </c>
      <c r="AF104" s="79">
        <v>0</v>
      </c>
      <c r="AG104" s="79">
        <v>0</v>
      </c>
      <c r="AH104" s="79">
        <v>0</v>
      </c>
      <c r="AI104" s="79">
        <v>0</v>
      </c>
      <c r="AJ104" s="79">
        <v>0</v>
      </c>
      <c r="AK104" s="79">
        <v>0</v>
      </c>
      <c r="AL104" s="79">
        <v>0</v>
      </c>
      <c r="AM104" s="79">
        <v>0</v>
      </c>
      <c r="AN104" s="79">
        <v>0</v>
      </c>
    </row>
    <row r="105" spans="1:40" x14ac:dyDescent="0.25">
      <c r="A105" s="76" t="s">
        <v>0</v>
      </c>
      <c r="B105" s="116" t="s">
        <v>255</v>
      </c>
      <c r="C105" s="117"/>
      <c r="D105" s="76" t="s">
        <v>241</v>
      </c>
      <c r="F105" s="116" t="s">
        <v>37</v>
      </c>
      <c r="G105" s="118"/>
      <c r="H105" s="118"/>
      <c r="I105" s="118"/>
      <c r="J105" s="118"/>
      <c r="K105" s="118"/>
      <c r="L105" s="117"/>
      <c r="M105" s="76" t="s">
        <v>84</v>
      </c>
      <c r="N105" s="116" t="s">
        <v>85</v>
      </c>
      <c r="O105" s="118"/>
      <c r="P105" s="117"/>
      <c r="Q105" s="76" t="s">
        <v>31</v>
      </c>
      <c r="R105" s="76" t="s">
        <v>32</v>
      </c>
      <c r="S105" s="76" t="s">
        <v>33</v>
      </c>
      <c r="T105" s="78">
        <v>34517754</v>
      </c>
      <c r="U105" s="79">
        <v>0</v>
      </c>
      <c r="V105" s="78">
        <v>34517754</v>
      </c>
      <c r="W105" s="79">
        <v>0</v>
      </c>
      <c r="X105" s="79">
        <v>0</v>
      </c>
      <c r="Y105" s="79">
        <v>0</v>
      </c>
      <c r="Z105" s="79" t="s">
        <v>235</v>
      </c>
      <c r="AA105" s="79" t="s">
        <v>235</v>
      </c>
      <c r="AB105" s="79">
        <v>0</v>
      </c>
      <c r="AC105" s="79">
        <v>0</v>
      </c>
      <c r="AD105" s="79">
        <v>0</v>
      </c>
      <c r="AE105" s="79">
        <v>0</v>
      </c>
      <c r="AF105" s="79">
        <v>0</v>
      </c>
      <c r="AG105" s="79">
        <v>0</v>
      </c>
      <c r="AH105" s="79">
        <v>0</v>
      </c>
      <c r="AI105" s="79">
        <v>0</v>
      </c>
      <c r="AJ105" s="79">
        <v>0</v>
      </c>
      <c r="AK105" s="79">
        <v>0</v>
      </c>
      <c r="AL105" s="79">
        <v>0</v>
      </c>
      <c r="AM105" s="79">
        <v>0</v>
      </c>
      <c r="AN105" s="79">
        <v>0</v>
      </c>
    </row>
    <row r="106" spans="1:40" x14ac:dyDescent="0.25">
      <c r="A106" s="76" t="s">
        <v>36</v>
      </c>
      <c r="B106" s="116" t="s">
        <v>37</v>
      </c>
      <c r="C106" s="117"/>
      <c r="D106" s="76" t="s">
        <v>235</v>
      </c>
      <c r="F106" s="116" t="s">
        <v>235</v>
      </c>
      <c r="G106" s="118"/>
      <c r="H106" s="118"/>
      <c r="I106" s="118"/>
      <c r="J106" s="118"/>
      <c r="K106" s="118"/>
      <c r="L106" s="117"/>
      <c r="M106" s="76" t="s">
        <v>84</v>
      </c>
      <c r="N106" s="116" t="s">
        <v>85</v>
      </c>
      <c r="O106" s="118"/>
      <c r="P106" s="117"/>
      <c r="Q106" s="76" t="s">
        <v>31</v>
      </c>
      <c r="R106" s="76" t="s">
        <v>32</v>
      </c>
      <c r="S106" s="76" t="s">
        <v>33</v>
      </c>
      <c r="T106" s="78">
        <v>507692396.70999998</v>
      </c>
      <c r="U106" s="78">
        <v>43517754</v>
      </c>
      <c r="V106" s="78">
        <v>10000000</v>
      </c>
      <c r="W106" s="79">
        <v>0</v>
      </c>
      <c r="X106" s="79">
        <v>0</v>
      </c>
      <c r="Y106" s="78">
        <v>541210150.71000004</v>
      </c>
      <c r="Z106" s="79">
        <v>0</v>
      </c>
      <c r="AA106" s="78">
        <v>541210150.71000004</v>
      </c>
      <c r="AB106" s="79">
        <v>0</v>
      </c>
      <c r="AC106" s="79">
        <v>0</v>
      </c>
      <c r="AD106" s="79">
        <v>0</v>
      </c>
      <c r="AE106" s="79">
        <v>0</v>
      </c>
      <c r="AF106" s="79">
        <v>0</v>
      </c>
      <c r="AG106" s="79">
        <v>0</v>
      </c>
      <c r="AH106" s="79">
        <v>0</v>
      </c>
      <c r="AI106" s="79">
        <v>0</v>
      </c>
      <c r="AJ106" s="79">
        <v>0</v>
      </c>
      <c r="AK106" s="79">
        <v>0</v>
      </c>
      <c r="AL106" s="79">
        <v>0</v>
      </c>
      <c r="AM106" s="79">
        <v>0</v>
      </c>
      <c r="AN106" s="79">
        <v>0</v>
      </c>
    </row>
    <row r="107" spans="1:40" x14ac:dyDescent="0.25">
      <c r="A107" s="76" t="s">
        <v>36</v>
      </c>
      <c r="B107" s="116" t="s">
        <v>37</v>
      </c>
      <c r="C107" s="117"/>
      <c r="D107" s="76" t="s">
        <v>242</v>
      </c>
      <c r="F107" s="116" t="s">
        <v>243</v>
      </c>
      <c r="G107" s="118"/>
      <c r="H107" s="118"/>
      <c r="I107" s="118"/>
      <c r="J107" s="118"/>
      <c r="K107" s="118"/>
      <c r="L107" s="117"/>
      <c r="M107" s="76" t="s">
        <v>84</v>
      </c>
      <c r="N107" s="116" t="s">
        <v>85</v>
      </c>
      <c r="O107" s="118"/>
      <c r="P107" s="117"/>
      <c r="Q107" s="76" t="s">
        <v>31</v>
      </c>
      <c r="R107" s="76" t="s">
        <v>32</v>
      </c>
      <c r="S107" s="76" t="s">
        <v>33</v>
      </c>
      <c r="T107" s="78">
        <v>507692396.70999998</v>
      </c>
      <c r="U107" s="78">
        <v>63517754</v>
      </c>
      <c r="V107" s="78">
        <v>30000000</v>
      </c>
      <c r="W107" s="79">
        <v>0</v>
      </c>
      <c r="X107" s="79">
        <v>0</v>
      </c>
      <c r="Y107" s="78">
        <v>541210150.71000004</v>
      </c>
      <c r="Z107" s="79" t="s">
        <v>235</v>
      </c>
      <c r="AA107" s="79" t="s">
        <v>235</v>
      </c>
      <c r="AB107" s="79">
        <v>0</v>
      </c>
      <c r="AC107" s="79">
        <v>0</v>
      </c>
      <c r="AD107" s="79">
        <v>0</v>
      </c>
      <c r="AE107" s="79">
        <v>0</v>
      </c>
      <c r="AF107" s="79">
        <v>0</v>
      </c>
      <c r="AG107" s="79">
        <v>0</v>
      </c>
      <c r="AH107" s="79">
        <v>0</v>
      </c>
      <c r="AI107" s="78">
        <v>533405052</v>
      </c>
      <c r="AJ107" s="78">
        <v>7805098.71</v>
      </c>
      <c r="AK107" s="79">
        <v>0</v>
      </c>
      <c r="AL107" s="79">
        <v>0</v>
      </c>
      <c r="AM107" s="79">
        <v>0</v>
      </c>
      <c r="AN107" s="79">
        <v>0</v>
      </c>
    </row>
    <row r="108" spans="1:40" x14ac:dyDescent="0.25">
      <c r="A108" s="76" t="s">
        <v>0</v>
      </c>
      <c r="B108" s="116" t="s">
        <v>255</v>
      </c>
      <c r="C108" s="117"/>
      <c r="D108" s="76" t="s">
        <v>235</v>
      </c>
      <c r="F108" s="116" t="s">
        <v>235</v>
      </c>
      <c r="G108" s="118"/>
      <c r="H108" s="118"/>
      <c r="I108" s="118"/>
      <c r="J108" s="118"/>
      <c r="K108" s="118"/>
      <c r="L108" s="117"/>
      <c r="M108" s="76" t="s">
        <v>86</v>
      </c>
      <c r="N108" s="116" t="s">
        <v>87</v>
      </c>
      <c r="O108" s="118"/>
      <c r="P108" s="117"/>
      <c r="Q108" s="76" t="s">
        <v>31</v>
      </c>
      <c r="R108" s="76" t="s">
        <v>32</v>
      </c>
      <c r="S108" s="76" t="s">
        <v>33</v>
      </c>
      <c r="T108" s="78">
        <v>382165162.50999999</v>
      </c>
      <c r="U108" s="78">
        <v>38800000</v>
      </c>
      <c r="V108" s="78">
        <v>10000000</v>
      </c>
      <c r="W108" s="78">
        <v>15500000</v>
      </c>
      <c r="X108" s="79">
        <v>0</v>
      </c>
      <c r="Y108" s="78">
        <v>426465162.50999999</v>
      </c>
      <c r="Z108" s="79">
        <v>0</v>
      </c>
      <c r="AA108" s="78">
        <v>426465162.50999999</v>
      </c>
      <c r="AB108" s="79">
        <v>0</v>
      </c>
      <c r="AC108" s="79">
        <v>0</v>
      </c>
      <c r="AD108" s="79">
        <v>0</v>
      </c>
      <c r="AE108" s="79">
        <v>0</v>
      </c>
      <c r="AF108" s="79">
        <v>0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</row>
    <row r="109" spans="1:40" x14ac:dyDescent="0.25">
      <c r="A109" s="76" t="s">
        <v>36</v>
      </c>
      <c r="B109" s="116" t="s">
        <v>37</v>
      </c>
      <c r="C109" s="117"/>
      <c r="D109" s="76" t="s">
        <v>235</v>
      </c>
      <c r="F109" s="116" t="s">
        <v>235</v>
      </c>
      <c r="G109" s="118"/>
      <c r="H109" s="118"/>
      <c r="I109" s="118"/>
      <c r="J109" s="118"/>
      <c r="K109" s="118"/>
      <c r="L109" s="117"/>
      <c r="M109" s="76" t="s">
        <v>86</v>
      </c>
      <c r="N109" s="116" t="s">
        <v>87</v>
      </c>
      <c r="O109" s="118"/>
      <c r="P109" s="117"/>
      <c r="Q109" s="76" t="s">
        <v>31</v>
      </c>
      <c r="R109" s="76" t="s">
        <v>32</v>
      </c>
      <c r="S109" s="76" t="s">
        <v>33</v>
      </c>
      <c r="T109" s="78">
        <v>382165162.50999999</v>
      </c>
      <c r="U109" s="78">
        <v>54300000</v>
      </c>
      <c r="V109" s="78">
        <v>10000000</v>
      </c>
      <c r="W109" s="79">
        <v>0</v>
      </c>
      <c r="X109" s="79">
        <v>0</v>
      </c>
      <c r="Y109" s="78">
        <v>426465162.50999999</v>
      </c>
      <c r="Z109" s="79">
        <v>0</v>
      </c>
      <c r="AA109" s="78">
        <v>426465162.50999999</v>
      </c>
      <c r="AB109" s="79">
        <v>0</v>
      </c>
      <c r="AC109" s="79">
        <v>0</v>
      </c>
      <c r="AD109" s="79">
        <v>0</v>
      </c>
      <c r="AE109" s="79">
        <v>0</v>
      </c>
      <c r="AF109" s="79">
        <v>0</v>
      </c>
      <c r="AG109" s="79">
        <v>0</v>
      </c>
      <c r="AH109" s="79">
        <v>0</v>
      </c>
      <c r="AI109" s="79">
        <v>0</v>
      </c>
      <c r="AJ109" s="79">
        <v>0</v>
      </c>
      <c r="AK109" s="79">
        <v>0</v>
      </c>
      <c r="AL109" s="79">
        <v>0</v>
      </c>
      <c r="AM109" s="79">
        <v>0</v>
      </c>
      <c r="AN109" s="79">
        <v>0</v>
      </c>
    </row>
    <row r="110" spans="1:40" x14ac:dyDescent="0.25">
      <c r="A110" s="76" t="s">
        <v>36</v>
      </c>
      <c r="B110" s="116" t="s">
        <v>37</v>
      </c>
      <c r="C110" s="117"/>
      <c r="D110" s="76" t="s">
        <v>242</v>
      </c>
      <c r="F110" s="116" t="s">
        <v>243</v>
      </c>
      <c r="G110" s="118"/>
      <c r="H110" s="118"/>
      <c r="I110" s="118"/>
      <c r="J110" s="118"/>
      <c r="K110" s="118"/>
      <c r="L110" s="117"/>
      <c r="M110" s="76" t="s">
        <v>86</v>
      </c>
      <c r="N110" s="116" t="s">
        <v>87</v>
      </c>
      <c r="O110" s="118"/>
      <c r="P110" s="117"/>
      <c r="Q110" s="76" t="s">
        <v>31</v>
      </c>
      <c r="R110" s="76" t="s">
        <v>32</v>
      </c>
      <c r="S110" s="76" t="s">
        <v>33</v>
      </c>
      <c r="T110" s="78">
        <v>382165162.50999999</v>
      </c>
      <c r="U110" s="78">
        <v>74300000</v>
      </c>
      <c r="V110" s="78">
        <v>30000000</v>
      </c>
      <c r="W110" s="79">
        <v>0</v>
      </c>
      <c r="X110" s="79">
        <v>0</v>
      </c>
      <c r="Y110" s="78">
        <v>426465162.50999999</v>
      </c>
      <c r="Z110" s="79" t="s">
        <v>235</v>
      </c>
      <c r="AA110" s="79" t="s">
        <v>235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8">
        <v>419411132</v>
      </c>
      <c r="AJ110" s="78">
        <v>7054030.5099999998</v>
      </c>
      <c r="AK110" s="79">
        <v>0</v>
      </c>
      <c r="AL110" s="79">
        <v>0</v>
      </c>
      <c r="AM110" s="79">
        <v>0</v>
      </c>
      <c r="AN110" s="79">
        <v>0</v>
      </c>
    </row>
    <row r="111" spans="1:40" x14ac:dyDescent="0.25">
      <c r="A111" s="76" t="s">
        <v>0</v>
      </c>
      <c r="B111" s="116" t="s">
        <v>255</v>
      </c>
      <c r="C111" s="117"/>
      <c r="D111" s="76" t="s">
        <v>235</v>
      </c>
      <c r="F111" s="116" t="s">
        <v>235</v>
      </c>
      <c r="G111" s="118"/>
      <c r="H111" s="118"/>
      <c r="I111" s="118"/>
      <c r="J111" s="118"/>
      <c r="K111" s="118"/>
      <c r="L111" s="117"/>
      <c r="M111" s="76" t="s">
        <v>88</v>
      </c>
      <c r="N111" s="116" t="s">
        <v>89</v>
      </c>
      <c r="O111" s="118"/>
      <c r="P111" s="117"/>
      <c r="Q111" s="76" t="s">
        <v>31</v>
      </c>
      <c r="R111" s="76" t="s">
        <v>32</v>
      </c>
      <c r="S111" s="76" t="s">
        <v>33</v>
      </c>
      <c r="T111" s="78">
        <v>83845329.700000003</v>
      </c>
      <c r="U111" s="79">
        <v>0</v>
      </c>
      <c r="V111" s="78">
        <v>200000</v>
      </c>
      <c r="W111" s="79">
        <v>0</v>
      </c>
      <c r="X111" s="78">
        <v>18000000</v>
      </c>
      <c r="Y111" s="78">
        <v>65645329.700000003</v>
      </c>
      <c r="Z111" s="79">
        <v>0</v>
      </c>
      <c r="AA111" s="78">
        <v>65645329.700000003</v>
      </c>
      <c r="AB111" s="79">
        <v>0</v>
      </c>
      <c r="AC111" s="79">
        <v>0</v>
      </c>
      <c r="AD111" s="79">
        <v>0</v>
      </c>
      <c r="AE111" s="79">
        <v>0</v>
      </c>
      <c r="AF111" s="79">
        <v>0</v>
      </c>
      <c r="AG111" s="79">
        <v>0</v>
      </c>
      <c r="AH111" s="79">
        <v>0</v>
      </c>
      <c r="AI111" s="79">
        <v>0</v>
      </c>
      <c r="AJ111" s="79">
        <v>0</v>
      </c>
      <c r="AK111" s="79">
        <v>0</v>
      </c>
      <c r="AL111" s="79">
        <v>0</v>
      </c>
      <c r="AM111" s="79">
        <v>0</v>
      </c>
      <c r="AN111" s="79">
        <v>0</v>
      </c>
    </row>
    <row r="112" spans="1:40" x14ac:dyDescent="0.25">
      <c r="A112" s="76" t="s">
        <v>36</v>
      </c>
      <c r="B112" s="116" t="s">
        <v>37</v>
      </c>
      <c r="C112" s="117"/>
      <c r="D112" s="76" t="s">
        <v>235</v>
      </c>
      <c r="F112" s="116" t="s">
        <v>235</v>
      </c>
      <c r="G112" s="118"/>
      <c r="H112" s="118"/>
      <c r="I112" s="118"/>
      <c r="J112" s="118"/>
      <c r="K112" s="118"/>
      <c r="L112" s="117"/>
      <c r="M112" s="76" t="s">
        <v>88</v>
      </c>
      <c r="N112" s="116" t="s">
        <v>89</v>
      </c>
      <c r="O112" s="118"/>
      <c r="P112" s="117"/>
      <c r="Q112" s="76" t="s">
        <v>31</v>
      </c>
      <c r="R112" s="76" t="s">
        <v>32</v>
      </c>
      <c r="S112" s="76" t="s">
        <v>33</v>
      </c>
      <c r="T112" s="78">
        <v>83845329.700000003</v>
      </c>
      <c r="U112" s="79">
        <v>0</v>
      </c>
      <c r="V112" s="78">
        <v>18200000</v>
      </c>
      <c r="W112" s="79">
        <v>0</v>
      </c>
      <c r="X112" s="79">
        <v>0</v>
      </c>
      <c r="Y112" s="78">
        <v>65645329.700000003</v>
      </c>
      <c r="Z112" s="79">
        <v>0</v>
      </c>
      <c r="AA112" s="78">
        <v>65645329.700000003</v>
      </c>
      <c r="AB112" s="79">
        <v>0</v>
      </c>
      <c r="AC112" s="79">
        <v>0</v>
      </c>
      <c r="AD112" s="79">
        <v>0</v>
      </c>
      <c r="AE112" s="79">
        <v>0</v>
      </c>
      <c r="AF112" s="79">
        <v>0</v>
      </c>
      <c r="AG112" s="79">
        <v>0</v>
      </c>
      <c r="AH112" s="79">
        <v>0</v>
      </c>
      <c r="AI112" s="79">
        <v>0</v>
      </c>
      <c r="AJ112" s="79">
        <v>0</v>
      </c>
      <c r="AK112" s="79">
        <v>0</v>
      </c>
      <c r="AL112" s="79">
        <v>0</v>
      </c>
      <c r="AM112" s="79">
        <v>0</v>
      </c>
      <c r="AN112" s="79">
        <v>0</v>
      </c>
    </row>
    <row r="113" spans="1:40" x14ac:dyDescent="0.25">
      <c r="A113" s="76" t="s">
        <v>36</v>
      </c>
      <c r="B113" s="116" t="s">
        <v>37</v>
      </c>
      <c r="C113" s="117"/>
      <c r="D113" s="76" t="s">
        <v>242</v>
      </c>
      <c r="F113" s="116" t="s">
        <v>243</v>
      </c>
      <c r="G113" s="118"/>
      <c r="H113" s="118"/>
      <c r="I113" s="118"/>
      <c r="J113" s="118"/>
      <c r="K113" s="118"/>
      <c r="L113" s="117"/>
      <c r="M113" s="76" t="s">
        <v>88</v>
      </c>
      <c r="N113" s="116" t="s">
        <v>89</v>
      </c>
      <c r="O113" s="118"/>
      <c r="P113" s="117"/>
      <c r="Q113" s="76" t="s">
        <v>31</v>
      </c>
      <c r="R113" s="76" t="s">
        <v>32</v>
      </c>
      <c r="S113" s="76" t="s">
        <v>33</v>
      </c>
      <c r="T113" s="78">
        <v>83845329.700000003</v>
      </c>
      <c r="U113" s="79">
        <v>0</v>
      </c>
      <c r="V113" s="78">
        <v>18200000</v>
      </c>
      <c r="W113" s="79">
        <v>0</v>
      </c>
      <c r="X113" s="79">
        <v>0</v>
      </c>
      <c r="Y113" s="78">
        <v>65645329.700000003</v>
      </c>
      <c r="Z113" s="79" t="s">
        <v>235</v>
      </c>
      <c r="AA113" s="79" t="s">
        <v>235</v>
      </c>
      <c r="AB113" s="79">
        <v>0</v>
      </c>
      <c r="AC113" s="79">
        <v>0</v>
      </c>
      <c r="AD113" s="79">
        <v>0</v>
      </c>
      <c r="AE113" s="79">
        <v>0</v>
      </c>
      <c r="AF113" s="79">
        <v>0</v>
      </c>
      <c r="AG113" s="79">
        <v>0</v>
      </c>
      <c r="AH113" s="79">
        <v>0</v>
      </c>
      <c r="AI113" s="78">
        <v>65586936</v>
      </c>
      <c r="AJ113" s="78">
        <v>58393.7</v>
      </c>
      <c r="AK113" s="79">
        <v>0</v>
      </c>
      <c r="AL113" s="79">
        <v>0</v>
      </c>
      <c r="AM113" s="79">
        <v>0</v>
      </c>
      <c r="AN113" s="79">
        <v>0</v>
      </c>
    </row>
    <row r="114" spans="1:40" x14ac:dyDescent="0.25">
      <c r="A114" s="76" t="s">
        <v>0</v>
      </c>
      <c r="B114" s="116" t="s">
        <v>255</v>
      </c>
      <c r="C114" s="117"/>
      <c r="D114" s="76" t="s">
        <v>235</v>
      </c>
      <c r="F114" s="116" t="s">
        <v>235</v>
      </c>
      <c r="G114" s="118"/>
      <c r="H114" s="118"/>
      <c r="I114" s="118"/>
      <c r="J114" s="118"/>
      <c r="K114" s="118"/>
      <c r="L114" s="117"/>
      <c r="M114" s="76" t="s">
        <v>90</v>
      </c>
      <c r="N114" s="116" t="s">
        <v>91</v>
      </c>
      <c r="O114" s="118"/>
      <c r="P114" s="117"/>
      <c r="Q114" s="76" t="s">
        <v>31</v>
      </c>
      <c r="R114" s="76" t="s">
        <v>32</v>
      </c>
      <c r="S114" s="76" t="s">
        <v>33</v>
      </c>
      <c r="T114" s="78">
        <v>41078164.609999999</v>
      </c>
      <c r="U114" s="78">
        <v>45000000</v>
      </c>
      <c r="V114" s="78">
        <v>600000</v>
      </c>
      <c r="W114" s="78">
        <v>3000000</v>
      </c>
      <c r="X114" s="79">
        <v>0</v>
      </c>
      <c r="Y114" s="78">
        <v>88478164.609999999</v>
      </c>
      <c r="Z114" s="79">
        <v>0</v>
      </c>
      <c r="AA114" s="78">
        <v>88478164.609999999</v>
      </c>
      <c r="AB114" s="79">
        <v>0</v>
      </c>
      <c r="AC114" s="79">
        <v>0</v>
      </c>
      <c r="AD114" s="79">
        <v>0</v>
      </c>
      <c r="AE114" s="79">
        <v>0</v>
      </c>
      <c r="AF114" s="79">
        <v>0</v>
      </c>
      <c r="AG114" s="79">
        <v>0</v>
      </c>
      <c r="AH114" s="79">
        <v>0</v>
      </c>
      <c r="AI114" s="79">
        <v>0</v>
      </c>
      <c r="AJ114" s="79">
        <v>0</v>
      </c>
      <c r="AK114" s="79">
        <v>0</v>
      </c>
      <c r="AL114" s="79">
        <v>0</v>
      </c>
      <c r="AM114" s="79">
        <v>0</v>
      </c>
      <c r="AN114" s="79">
        <v>0</v>
      </c>
    </row>
    <row r="115" spans="1:40" x14ac:dyDescent="0.25">
      <c r="A115" s="76" t="s">
        <v>36</v>
      </c>
      <c r="B115" s="116" t="s">
        <v>37</v>
      </c>
      <c r="C115" s="117"/>
      <c r="D115" s="76" t="s">
        <v>235</v>
      </c>
      <c r="F115" s="116" t="s">
        <v>235</v>
      </c>
      <c r="G115" s="118"/>
      <c r="H115" s="118"/>
      <c r="I115" s="118"/>
      <c r="J115" s="118"/>
      <c r="K115" s="118"/>
      <c r="L115" s="117"/>
      <c r="M115" s="76" t="s">
        <v>90</v>
      </c>
      <c r="N115" s="116" t="s">
        <v>91</v>
      </c>
      <c r="O115" s="118"/>
      <c r="P115" s="117"/>
      <c r="Q115" s="76" t="s">
        <v>31</v>
      </c>
      <c r="R115" s="76" t="s">
        <v>32</v>
      </c>
      <c r="S115" s="76" t="s">
        <v>33</v>
      </c>
      <c r="T115" s="78">
        <v>41078164.609999999</v>
      </c>
      <c r="U115" s="78">
        <v>48000000</v>
      </c>
      <c r="V115" s="78">
        <v>600000</v>
      </c>
      <c r="W115" s="79">
        <v>0</v>
      </c>
      <c r="X115" s="79">
        <v>0</v>
      </c>
      <c r="Y115" s="78">
        <v>88478164.609999999</v>
      </c>
      <c r="Z115" s="79">
        <v>0</v>
      </c>
      <c r="AA115" s="78">
        <v>88478164.609999999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</row>
    <row r="116" spans="1:40" x14ac:dyDescent="0.25">
      <c r="A116" s="76" t="s">
        <v>36</v>
      </c>
      <c r="B116" s="116" t="s">
        <v>37</v>
      </c>
      <c r="C116" s="117"/>
      <c r="D116" s="76" t="s">
        <v>242</v>
      </c>
      <c r="F116" s="116" t="s">
        <v>243</v>
      </c>
      <c r="G116" s="118"/>
      <c r="H116" s="118"/>
      <c r="I116" s="118"/>
      <c r="J116" s="118"/>
      <c r="K116" s="118"/>
      <c r="L116" s="117"/>
      <c r="M116" s="76" t="s">
        <v>90</v>
      </c>
      <c r="N116" s="116" t="s">
        <v>91</v>
      </c>
      <c r="O116" s="118"/>
      <c r="P116" s="117"/>
      <c r="Q116" s="76" t="s">
        <v>31</v>
      </c>
      <c r="R116" s="76" t="s">
        <v>32</v>
      </c>
      <c r="S116" s="76" t="s">
        <v>33</v>
      </c>
      <c r="T116" s="78">
        <v>41078164.609999999</v>
      </c>
      <c r="U116" s="78">
        <v>48000000</v>
      </c>
      <c r="V116" s="78">
        <v>600000</v>
      </c>
      <c r="W116" s="79">
        <v>0</v>
      </c>
      <c r="X116" s="79">
        <v>0</v>
      </c>
      <c r="Y116" s="78">
        <v>88478164.609999999</v>
      </c>
      <c r="Z116" s="79" t="s">
        <v>235</v>
      </c>
      <c r="AA116" s="79" t="s">
        <v>235</v>
      </c>
      <c r="AB116" s="79">
        <v>0</v>
      </c>
      <c r="AC116" s="79">
        <v>0</v>
      </c>
      <c r="AD116" s="79">
        <v>0</v>
      </c>
      <c r="AE116" s="79">
        <v>0</v>
      </c>
      <c r="AF116" s="79">
        <v>0</v>
      </c>
      <c r="AG116" s="79">
        <v>0</v>
      </c>
      <c r="AH116" s="79">
        <v>0</v>
      </c>
      <c r="AI116" s="78">
        <v>88461358</v>
      </c>
      <c r="AJ116" s="78">
        <v>16806.61</v>
      </c>
      <c r="AK116" s="79">
        <v>0</v>
      </c>
      <c r="AL116" s="79">
        <v>0</v>
      </c>
      <c r="AM116" s="79">
        <v>0</v>
      </c>
      <c r="AN116" s="79">
        <v>0</v>
      </c>
    </row>
    <row r="117" spans="1:40" x14ac:dyDescent="0.25">
      <c r="A117" s="76" t="s">
        <v>0</v>
      </c>
      <c r="B117" s="116" t="s">
        <v>255</v>
      </c>
      <c r="C117" s="117"/>
      <c r="D117" s="76" t="s">
        <v>235</v>
      </c>
      <c r="F117" s="116" t="s">
        <v>235</v>
      </c>
      <c r="G117" s="118"/>
      <c r="H117" s="118"/>
      <c r="I117" s="118"/>
      <c r="J117" s="118"/>
      <c r="K117" s="118"/>
      <c r="L117" s="117"/>
      <c r="M117" s="76" t="s">
        <v>92</v>
      </c>
      <c r="N117" s="116" t="s">
        <v>93</v>
      </c>
      <c r="O117" s="118"/>
      <c r="P117" s="117"/>
      <c r="Q117" s="76" t="s">
        <v>31</v>
      </c>
      <c r="R117" s="76" t="s">
        <v>32</v>
      </c>
      <c r="S117" s="76" t="s">
        <v>33</v>
      </c>
      <c r="T117" s="78">
        <v>40400000</v>
      </c>
      <c r="U117" s="79">
        <v>0</v>
      </c>
      <c r="V117" s="79">
        <v>0</v>
      </c>
      <c r="W117" s="79">
        <v>0</v>
      </c>
      <c r="X117" s="79">
        <v>0</v>
      </c>
      <c r="Y117" s="78">
        <v>40400000</v>
      </c>
      <c r="Z117" s="79">
        <v>0</v>
      </c>
      <c r="AA117" s="78">
        <v>40400000</v>
      </c>
      <c r="AB117" s="79">
        <v>0</v>
      </c>
      <c r="AC117" s="79">
        <v>0</v>
      </c>
      <c r="AD117" s="79">
        <v>0</v>
      </c>
      <c r="AE117" s="79">
        <v>0</v>
      </c>
      <c r="AF117" s="79">
        <v>0</v>
      </c>
      <c r="AG117" s="79">
        <v>0</v>
      </c>
      <c r="AH117" s="79">
        <v>0</v>
      </c>
      <c r="AI117" s="79">
        <v>0</v>
      </c>
      <c r="AJ117" s="79">
        <v>0</v>
      </c>
      <c r="AK117" s="79">
        <v>0</v>
      </c>
      <c r="AL117" s="79">
        <v>0</v>
      </c>
      <c r="AM117" s="79">
        <v>0</v>
      </c>
      <c r="AN117" s="79">
        <v>0</v>
      </c>
    </row>
    <row r="118" spans="1:40" x14ac:dyDescent="0.25">
      <c r="A118" s="76" t="s">
        <v>36</v>
      </c>
      <c r="B118" s="116" t="s">
        <v>37</v>
      </c>
      <c r="C118" s="117"/>
      <c r="D118" s="76" t="s">
        <v>235</v>
      </c>
      <c r="F118" s="116" t="s">
        <v>235</v>
      </c>
      <c r="G118" s="118"/>
      <c r="H118" s="118"/>
      <c r="I118" s="118"/>
      <c r="J118" s="118"/>
      <c r="K118" s="118"/>
      <c r="L118" s="117"/>
      <c r="M118" s="76" t="s">
        <v>92</v>
      </c>
      <c r="N118" s="116" t="s">
        <v>93</v>
      </c>
      <c r="O118" s="118"/>
      <c r="P118" s="117"/>
      <c r="Q118" s="76" t="s">
        <v>31</v>
      </c>
      <c r="R118" s="76" t="s">
        <v>32</v>
      </c>
      <c r="S118" s="76" t="s">
        <v>33</v>
      </c>
      <c r="T118" s="78">
        <v>40400000</v>
      </c>
      <c r="U118" s="79">
        <v>0</v>
      </c>
      <c r="V118" s="79">
        <v>0</v>
      </c>
      <c r="W118" s="79">
        <v>0</v>
      </c>
      <c r="X118" s="79">
        <v>0</v>
      </c>
      <c r="Y118" s="78">
        <v>40400000</v>
      </c>
      <c r="Z118" s="79">
        <v>0</v>
      </c>
      <c r="AA118" s="78">
        <v>40400000</v>
      </c>
      <c r="AB118" s="79">
        <v>0</v>
      </c>
      <c r="AC118" s="79">
        <v>0</v>
      </c>
      <c r="AD118" s="79">
        <v>0</v>
      </c>
      <c r="AE118" s="79">
        <v>0</v>
      </c>
      <c r="AF118" s="79">
        <v>0</v>
      </c>
      <c r="AG118" s="79">
        <v>0</v>
      </c>
      <c r="AH118" s="79">
        <v>0</v>
      </c>
      <c r="AI118" s="79">
        <v>0</v>
      </c>
      <c r="AJ118" s="79">
        <v>0</v>
      </c>
      <c r="AK118" s="79">
        <v>0</v>
      </c>
      <c r="AL118" s="79">
        <v>0</v>
      </c>
      <c r="AM118" s="79">
        <v>0</v>
      </c>
      <c r="AN118" s="79">
        <v>0</v>
      </c>
    </row>
    <row r="119" spans="1:40" x14ac:dyDescent="0.25">
      <c r="A119" s="76" t="s">
        <v>36</v>
      </c>
      <c r="B119" s="116" t="s">
        <v>37</v>
      </c>
      <c r="C119" s="117"/>
      <c r="D119" s="76" t="s">
        <v>242</v>
      </c>
      <c r="F119" s="116" t="s">
        <v>243</v>
      </c>
      <c r="G119" s="118"/>
      <c r="H119" s="118"/>
      <c r="I119" s="118"/>
      <c r="J119" s="118"/>
      <c r="K119" s="118"/>
      <c r="L119" s="117"/>
      <c r="M119" s="76" t="s">
        <v>92</v>
      </c>
      <c r="N119" s="116" t="s">
        <v>93</v>
      </c>
      <c r="O119" s="118"/>
      <c r="P119" s="117"/>
      <c r="Q119" s="76" t="s">
        <v>31</v>
      </c>
      <c r="R119" s="76" t="s">
        <v>32</v>
      </c>
      <c r="S119" s="76" t="s">
        <v>33</v>
      </c>
      <c r="T119" s="78">
        <v>40400000</v>
      </c>
      <c r="U119" s="79">
        <v>0</v>
      </c>
      <c r="V119" s="79">
        <v>0</v>
      </c>
      <c r="W119" s="79">
        <v>0</v>
      </c>
      <c r="X119" s="79">
        <v>0</v>
      </c>
      <c r="Y119" s="78">
        <v>40400000</v>
      </c>
      <c r="Z119" s="79" t="s">
        <v>235</v>
      </c>
      <c r="AA119" s="79" t="s">
        <v>235</v>
      </c>
      <c r="AB119" s="79">
        <v>0</v>
      </c>
      <c r="AC119" s="79">
        <v>0</v>
      </c>
      <c r="AD119" s="79">
        <v>0</v>
      </c>
      <c r="AE119" s="79">
        <v>0</v>
      </c>
      <c r="AF119" s="79">
        <v>0</v>
      </c>
      <c r="AG119" s="79">
        <v>0</v>
      </c>
      <c r="AH119" s="79">
        <v>0</v>
      </c>
      <c r="AI119" s="79">
        <v>0</v>
      </c>
      <c r="AJ119" s="78">
        <v>40400000</v>
      </c>
      <c r="AK119" s="79">
        <v>0</v>
      </c>
      <c r="AL119" s="79">
        <v>0</v>
      </c>
      <c r="AM119" s="79">
        <v>0</v>
      </c>
      <c r="AN119" s="79">
        <v>0</v>
      </c>
    </row>
    <row r="120" spans="1:40" x14ac:dyDescent="0.25">
      <c r="A120" s="76" t="s">
        <v>0</v>
      </c>
      <c r="B120" s="116" t="s">
        <v>255</v>
      </c>
      <c r="C120" s="117"/>
      <c r="D120" s="76" t="s">
        <v>235</v>
      </c>
      <c r="F120" s="116" t="s">
        <v>235</v>
      </c>
      <c r="G120" s="118"/>
      <c r="H120" s="118"/>
      <c r="I120" s="118"/>
      <c r="J120" s="118"/>
      <c r="K120" s="118"/>
      <c r="L120" s="117"/>
      <c r="M120" s="76" t="s">
        <v>94</v>
      </c>
      <c r="N120" s="116" t="s">
        <v>95</v>
      </c>
      <c r="O120" s="118"/>
      <c r="P120" s="117"/>
      <c r="Q120" s="76" t="s">
        <v>31</v>
      </c>
      <c r="R120" s="76" t="s">
        <v>32</v>
      </c>
      <c r="S120" s="76" t="s">
        <v>33</v>
      </c>
      <c r="T120" s="78">
        <v>7000000</v>
      </c>
      <c r="U120" s="79">
        <v>0</v>
      </c>
      <c r="V120" s="79">
        <v>0</v>
      </c>
      <c r="W120" s="79">
        <v>0</v>
      </c>
      <c r="X120" s="78">
        <v>4180309</v>
      </c>
      <c r="Y120" s="78">
        <v>2819691</v>
      </c>
      <c r="Z120" s="79">
        <v>0</v>
      </c>
      <c r="AA120" s="78">
        <v>2819691</v>
      </c>
      <c r="AB120" s="79">
        <v>0</v>
      </c>
      <c r="AC120" s="79">
        <v>0</v>
      </c>
      <c r="AD120" s="79">
        <v>0</v>
      </c>
      <c r="AE120" s="79">
        <v>0</v>
      </c>
      <c r="AF120" s="79">
        <v>0</v>
      </c>
      <c r="AG120" s="79">
        <v>0</v>
      </c>
      <c r="AH120" s="79">
        <v>0</v>
      </c>
      <c r="AI120" s="79">
        <v>0</v>
      </c>
      <c r="AJ120" s="79">
        <v>0</v>
      </c>
      <c r="AK120" s="79">
        <v>0</v>
      </c>
      <c r="AL120" s="79">
        <v>0</v>
      </c>
      <c r="AM120" s="79">
        <v>0</v>
      </c>
      <c r="AN120" s="79">
        <v>0</v>
      </c>
    </row>
    <row r="121" spans="1:40" x14ac:dyDescent="0.25">
      <c r="A121" s="76" t="s">
        <v>36</v>
      </c>
      <c r="B121" s="116" t="s">
        <v>37</v>
      </c>
      <c r="C121" s="117"/>
      <c r="D121" s="76" t="s">
        <v>235</v>
      </c>
      <c r="F121" s="116" t="s">
        <v>235</v>
      </c>
      <c r="G121" s="118"/>
      <c r="H121" s="118"/>
      <c r="I121" s="118"/>
      <c r="J121" s="118"/>
      <c r="K121" s="118"/>
      <c r="L121" s="117"/>
      <c r="M121" s="76" t="s">
        <v>94</v>
      </c>
      <c r="N121" s="116" t="s">
        <v>95</v>
      </c>
      <c r="O121" s="118"/>
      <c r="P121" s="117"/>
      <c r="Q121" s="76" t="s">
        <v>31</v>
      </c>
      <c r="R121" s="76" t="s">
        <v>32</v>
      </c>
      <c r="S121" s="76" t="s">
        <v>33</v>
      </c>
      <c r="T121" s="78">
        <v>7000000</v>
      </c>
      <c r="U121" s="79">
        <v>0</v>
      </c>
      <c r="V121" s="78">
        <v>4180309</v>
      </c>
      <c r="W121" s="79">
        <v>0</v>
      </c>
      <c r="X121" s="79">
        <v>0</v>
      </c>
      <c r="Y121" s="78">
        <v>2819691</v>
      </c>
      <c r="Z121" s="79">
        <v>0</v>
      </c>
      <c r="AA121" s="78">
        <v>2819691</v>
      </c>
      <c r="AB121" s="79">
        <v>0</v>
      </c>
      <c r="AC121" s="79">
        <v>0</v>
      </c>
      <c r="AD121" s="79">
        <v>0</v>
      </c>
      <c r="AE121" s="79">
        <v>0</v>
      </c>
      <c r="AF121" s="79">
        <v>0</v>
      </c>
      <c r="AG121" s="79">
        <v>0</v>
      </c>
      <c r="AH121" s="79">
        <v>0</v>
      </c>
      <c r="AI121" s="79">
        <v>0</v>
      </c>
      <c r="AJ121" s="79">
        <v>0</v>
      </c>
      <c r="AK121" s="79">
        <v>0</v>
      </c>
      <c r="AL121" s="79">
        <v>0</v>
      </c>
      <c r="AM121" s="79">
        <v>0</v>
      </c>
      <c r="AN121" s="79">
        <v>0</v>
      </c>
    </row>
    <row r="122" spans="1:40" x14ac:dyDescent="0.25">
      <c r="A122" s="76" t="s">
        <v>36</v>
      </c>
      <c r="B122" s="116" t="s">
        <v>37</v>
      </c>
      <c r="C122" s="117"/>
      <c r="D122" s="76" t="s">
        <v>242</v>
      </c>
      <c r="F122" s="116" t="s">
        <v>243</v>
      </c>
      <c r="G122" s="118"/>
      <c r="H122" s="118"/>
      <c r="I122" s="118"/>
      <c r="J122" s="118"/>
      <c r="K122" s="118"/>
      <c r="L122" s="117"/>
      <c r="M122" s="76" t="s">
        <v>94</v>
      </c>
      <c r="N122" s="116" t="s">
        <v>95</v>
      </c>
      <c r="O122" s="118"/>
      <c r="P122" s="117"/>
      <c r="Q122" s="76" t="s">
        <v>31</v>
      </c>
      <c r="R122" s="76" t="s">
        <v>32</v>
      </c>
      <c r="S122" s="76" t="s">
        <v>33</v>
      </c>
      <c r="T122" s="78">
        <v>7000000</v>
      </c>
      <c r="U122" s="79">
        <v>0</v>
      </c>
      <c r="V122" s="78">
        <v>4180309</v>
      </c>
      <c r="W122" s="79">
        <v>0</v>
      </c>
      <c r="X122" s="79">
        <v>0</v>
      </c>
      <c r="Y122" s="78">
        <v>2819691</v>
      </c>
      <c r="Z122" s="79" t="s">
        <v>235</v>
      </c>
      <c r="AA122" s="79" t="s">
        <v>235</v>
      </c>
      <c r="AB122" s="79">
        <v>0</v>
      </c>
      <c r="AC122" s="79">
        <v>0</v>
      </c>
      <c r="AD122" s="79">
        <v>0</v>
      </c>
      <c r="AE122" s="79">
        <v>0</v>
      </c>
      <c r="AF122" s="79">
        <v>0</v>
      </c>
      <c r="AG122" s="79">
        <v>0</v>
      </c>
      <c r="AH122" s="79">
        <v>0</v>
      </c>
      <c r="AI122" s="78">
        <v>2819690.99</v>
      </c>
      <c r="AJ122" s="79">
        <v>0.01</v>
      </c>
      <c r="AK122" s="79">
        <v>0</v>
      </c>
      <c r="AL122" s="79">
        <v>0</v>
      </c>
      <c r="AM122" s="79">
        <v>0</v>
      </c>
      <c r="AN122" s="79">
        <v>0</v>
      </c>
    </row>
    <row r="123" spans="1:40" x14ac:dyDescent="0.25">
      <c r="A123" s="76" t="s">
        <v>0</v>
      </c>
      <c r="B123" s="116" t="s">
        <v>255</v>
      </c>
      <c r="C123" s="117"/>
      <c r="D123" s="76" t="s">
        <v>235</v>
      </c>
      <c r="F123" s="116" t="s">
        <v>235</v>
      </c>
      <c r="G123" s="118"/>
      <c r="H123" s="118"/>
      <c r="I123" s="118"/>
      <c r="J123" s="118"/>
      <c r="K123" s="118"/>
      <c r="L123" s="117"/>
      <c r="M123" s="76" t="s">
        <v>96</v>
      </c>
      <c r="N123" s="116" t="s">
        <v>97</v>
      </c>
      <c r="O123" s="118"/>
      <c r="P123" s="117"/>
      <c r="Q123" s="76" t="s">
        <v>31</v>
      </c>
      <c r="R123" s="76" t="s">
        <v>32</v>
      </c>
      <c r="S123" s="76" t="s">
        <v>33</v>
      </c>
      <c r="T123" s="78">
        <v>15000000</v>
      </c>
      <c r="U123" s="79">
        <v>0</v>
      </c>
      <c r="V123" s="79">
        <v>0</v>
      </c>
      <c r="W123" s="79">
        <v>0</v>
      </c>
      <c r="X123" s="78">
        <v>5796200</v>
      </c>
      <c r="Y123" s="78">
        <v>9203800</v>
      </c>
      <c r="Z123" s="79">
        <v>0</v>
      </c>
      <c r="AA123" s="78">
        <v>9203800</v>
      </c>
      <c r="AB123" s="79">
        <v>0</v>
      </c>
      <c r="AC123" s="79">
        <v>0</v>
      </c>
      <c r="AD123" s="79">
        <v>0</v>
      </c>
      <c r="AE123" s="79">
        <v>0</v>
      </c>
      <c r="AF123" s="79">
        <v>0</v>
      </c>
      <c r="AG123" s="79">
        <v>0</v>
      </c>
      <c r="AH123" s="79">
        <v>0</v>
      </c>
      <c r="AI123" s="79">
        <v>0</v>
      </c>
      <c r="AJ123" s="79">
        <v>0</v>
      </c>
      <c r="AK123" s="79">
        <v>0</v>
      </c>
      <c r="AL123" s="79">
        <v>0</v>
      </c>
      <c r="AM123" s="79">
        <v>0</v>
      </c>
      <c r="AN123" s="79">
        <v>0</v>
      </c>
    </row>
    <row r="124" spans="1:40" x14ac:dyDescent="0.25">
      <c r="A124" s="76" t="s">
        <v>36</v>
      </c>
      <c r="B124" s="116" t="s">
        <v>37</v>
      </c>
      <c r="C124" s="117"/>
      <c r="D124" s="76" t="s">
        <v>235</v>
      </c>
      <c r="F124" s="116" t="s">
        <v>235</v>
      </c>
      <c r="G124" s="118"/>
      <c r="H124" s="118"/>
      <c r="I124" s="118"/>
      <c r="J124" s="118"/>
      <c r="K124" s="118"/>
      <c r="L124" s="117"/>
      <c r="M124" s="76" t="s">
        <v>96</v>
      </c>
      <c r="N124" s="116" t="s">
        <v>97</v>
      </c>
      <c r="O124" s="118"/>
      <c r="P124" s="117"/>
      <c r="Q124" s="76" t="s">
        <v>31</v>
      </c>
      <c r="R124" s="76" t="s">
        <v>32</v>
      </c>
      <c r="S124" s="76" t="s">
        <v>33</v>
      </c>
      <c r="T124" s="78">
        <v>15000000</v>
      </c>
      <c r="U124" s="79">
        <v>0</v>
      </c>
      <c r="V124" s="78">
        <v>5796200</v>
      </c>
      <c r="W124" s="79">
        <v>0</v>
      </c>
      <c r="X124" s="79">
        <v>0</v>
      </c>
      <c r="Y124" s="78">
        <v>9203800</v>
      </c>
      <c r="Z124" s="79">
        <v>0</v>
      </c>
      <c r="AA124" s="78">
        <v>9203800</v>
      </c>
      <c r="AB124" s="79">
        <v>0</v>
      </c>
      <c r="AC124" s="79">
        <v>0</v>
      </c>
      <c r="AD124" s="79">
        <v>0</v>
      </c>
      <c r="AE124" s="79">
        <v>0</v>
      </c>
      <c r="AF124" s="79">
        <v>0</v>
      </c>
      <c r="AG124" s="79">
        <v>0</v>
      </c>
      <c r="AH124" s="79">
        <v>0</v>
      </c>
      <c r="AI124" s="79">
        <v>0</v>
      </c>
      <c r="AJ124" s="79">
        <v>0</v>
      </c>
      <c r="AK124" s="79">
        <v>0</v>
      </c>
      <c r="AL124" s="79">
        <v>0</v>
      </c>
      <c r="AM124" s="79">
        <v>0</v>
      </c>
      <c r="AN124" s="79">
        <v>0</v>
      </c>
    </row>
    <row r="125" spans="1:40" x14ac:dyDescent="0.25">
      <c r="A125" s="76" t="s">
        <v>36</v>
      </c>
      <c r="B125" s="116" t="s">
        <v>37</v>
      </c>
      <c r="C125" s="117"/>
      <c r="D125" s="76" t="s">
        <v>242</v>
      </c>
      <c r="F125" s="116" t="s">
        <v>243</v>
      </c>
      <c r="G125" s="118"/>
      <c r="H125" s="118"/>
      <c r="I125" s="118"/>
      <c r="J125" s="118"/>
      <c r="K125" s="118"/>
      <c r="L125" s="117"/>
      <c r="M125" s="76" t="s">
        <v>96</v>
      </c>
      <c r="N125" s="116" t="s">
        <v>97</v>
      </c>
      <c r="O125" s="118"/>
      <c r="P125" s="117"/>
      <c r="Q125" s="76" t="s">
        <v>31</v>
      </c>
      <c r="R125" s="76" t="s">
        <v>32</v>
      </c>
      <c r="S125" s="76" t="s">
        <v>33</v>
      </c>
      <c r="T125" s="78">
        <v>15000000</v>
      </c>
      <c r="U125" s="79">
        <v>0</v>
      </c>
      <c r="V125" s="78">
        <v>5796200</v>
      </c>
      <c r="W125" s="79">
        <v>0</v>
      </c>
      <c r="X125" s="79">
        <v>0</v>
      </c>
      <c r="Y125" s="78">
        <v>9203800</v>
      </c>
      <c r="Z125" s="79" t="s">
        <v>235</v>
      </c>
      <c r="AA125" s="79" t="s">
        <v>235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8">
        <v>9203619</v>
      </c>
      <c r="AJ125" s="79">
        <v>181</v>
      </c>
      <c r="AK125" s="79">
        <v>0</v>
      </c>
      <c r="AL125" s="79">
        <v>0</v>
      </c>
      <c r="AM125" s="79">
        <v>0</v>
      </c>
      <c r="AN125" s="79">
        <v>0</v>
      </c>
    </row>
    <row r="126" spans="1:40" x14ac:dyDescent="0.25">
      <c r="A126" s="76" t="s">
        <v>0</v>
      </c>
      <c r="B126" s="116" t="s">
        <v>255</v>
      </c>
      <c r="C126" s="117"/>
      <c r="D126" s="76" t="s">
        <v>235</v>
      </c>
      <c r="F126" s="116" t="s">
        <v>235</v>
      </c>
      <c r="G126" s="118"/>
      <c r="H126" s="118"/>
      <c r="I126" s="118"/>
      <c r="J126" s="118"/>
      <c r="K126" s="118"/>
      <c r="L126" s="117"/>
      <c r="M126" s="76" t="s">
        <v>98</v>
      </c>
      <c r="N126" s="116" t="s">
        <v>99</v>
      </c>
      <c r="O126" s="118"/>
      <c r="P126" s="117"/>
      <c r="Q126" s="76" t="s">
        <v>31</v>
      </c>
      <c r="R126" s="76" t="s">
        <v>32</v>
      </c>
      <c r="S126" s="76" t="s">
        <v>33</v>
      </c>
      <c r="T126" s="78">
        <v>25000000</v>
      </c>
      <c r="U126" s="79">
        <v>0</v>
      </c>
      <c r="V126" s="79">
        <v>0</v>
      </c>
      <c r="W126" s="78">
        <v>4976509</v>
      </c>
      <c r="X126" s="78">
        <v>10000000</v>
      </c>
      <c r="Y126" s="78">
        <v>19976509</v>
      </c>
      <c r="Z126" s="79">
        <v>0</v>
      </c>
      <c r="AA126" s="78">
        <v>19976509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</row>
    <row r="127" spans="1:40" x14ac:dyDescent="0.25">
      <c r="A127" s="76" t="s">
        <v>36</v>
      </c>
      <c r="B127" s="116" t="s">
        <v>37</v>
      </c>
      <c r="C127" s="117"/>
      <c r="D127" s="76" t="s">
        <v>235</v>
      </c>
      <c r="F127" s="116" t="s">
        <v>235</v>
      </c>
      <c r="G127" s="118"/>
      <c r="H127" s="118"/>
      <c r="I127" s="118"/>
      <c r="J127" s="118"/>
      <c r="K127" s="118"/>
      <c r="L127" s="117"/>
      <c r="M127" s="76" t="s">
        <v>98</v>
      </c>
      <c r="N127" s="116" t="s">
        <v>99</v>
      </c>
      <c r="O127" s="118"/>
      <c r="P127" s="117"/>
      <c r="Q127" s="76" t="s">
        <v>31</v>
      </c>
      <c r="R127" s="76" t="s">
        <v>32</v>
      </c>
      <c r="S127" s="76" t="s">
        <v>33</v>
      </c>
      <c r="T127" s="78">
        <v>25000000</v>
      </c>
      <c r="U127" s="78">
        <v>4976509</v>
      </c>
      <c r="V127" s="78">
        <v>10000000</v>
      </c>
      <c r="W127" s="79">
        <v>0</v>
      </c>
      <c r="X127" s="79">
        <v>0</v>
      </c>
      <c r="Y127" s="78">
        <v>19976509</v>
      </c>
      <c r="Z127" s="79">
        <v>0</v>
      </c>
      <c r="AA127" s="78">
        <v>19976509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</row>
    <row r="128" spans="1:40" x14ac:dyDescent="0.25">
      <c r="A128" s="76" t="s">
        <v>36</v>
      </c>
      <c r="B128" s="116" t="s">
        <v>37</v>
      </c>
      <c r="C128" s="117"/>
      <c r="D128" s="76" t="s">
        <v>242</v>
      </c>
      <c r="F128" s="116" t="s">
        <v>243</v>
      </c>
      <c r="G128" s="118"/>
      <c r="H128" s="118"/>
      <c r="I128" s="118"/>
      <c r="J128" s="118"/>
      <c r="K128" s="118"/>
      <c r="L128" s="117"/>
      <c r="M128" s="76" t="s">
        <v>98</v>
      </c>
      <c r="N128" s="116" t="s">
        <v>99</v>
      </c>
      <c r="O128" s="118"/>
      <c r="P128" s="117"/>
      <c r="Q128" s="76" t="s">
        <v>31</v>
      </c>
      <c r="R128" s="76" t="s">
        <v>32</v>
      </c>
      <c r="S128" s="76" t="s">
        <v>33</v>
      </c>
      <c r="T128" s="78">
        <v>25000000</v>
      </c>
      <c r="U128" s="78">
        <v>4976509</v>
      </c>
      <c r="V128" s="78">
        <v>10000000</v>
      </c>
      <c r="W128" s="79">
        <v>0</v>
      </c>
      <c r="X128" s="79">
        <v>0</v>
      </c>
      <c r="Y128" s="78">
        <v>19976509</v>
      </c>
      <c r="Z128" s="79" t="s">
        <v>235</v>
      </c>
      <c r="AA128" s="79" t="s">
        <v>235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8">
        <v>13141170</v>
      </c>
      <c r="AJ128" s="78">
        <v>6835339</v>
      </c>
      <c r="AK128" s="79">
        <v>0</v>
      </c>
      <c r="AL128" s="79">
        <v>0</v>
      </c>
      <c r="AM128" s="79">
        <v>0</v>
      </c>
      <c r="AN128" s="79">
        <v>0</v>
      </c>
    </row>
    <row r="129" spans="1:40" x14ac:dyDescent="0.25">
      <c r="A129" s="76" t="s">
        <v>0</v>
      </c>
      <c r="B129" s="116" t="s">
        <v>255</v>
      </c>
      <c r="C129" s="117"/>
      <c r="D129" s="76" t="s">
        <v>235</v>
      </c>
      <c r="F129" s="116" t="s">
        <v>235</v>
      </c>
      <c r="G129" s="118"/>
      <c r="H129" s="118"/>
      <c r="I129" s="118"/>
      <c r="J129" s="118"/>
      <c r="K129" s="118"/>
      <c r="L129" s="117"/>
      <c r="M129" s="76" t="s">
        <v>244</v>
      </c>
      <c r="N129" s="116" t="s">
        <v>245</v>
      </c>
      <c r="O129" s="118"/>
      <c r="P129" s="117"/>
      <c r="Q129" s="76" t="s">
        <v>31</v>
      </c>
      <c r="R129" s="76" t="s">
        <v>32</v>
      </c>
      <c r="S129" s="76" t="s">
        <v>33</v>
      </c>
      <c r="T129" s="79">
        <v>0</v>
      </c>
      <c r="U129" s="79">
        <v>0</v>
      </c>
      <c r="V129" s="79">
        <v>0</v>
      </c>
      <c r="W129" s="78">
        <v>15000000</v>
      </c>
      <c r="X129" s="79">
        <v>0</v>
      </c>
      <c r="Y129" s="78">
        <v>15000000</v>
      </c>
      <c r="Z129" s="79">
        <v>0</v>
      </c>
      <c r="AA129" s="78">
        <v>15000000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</row>
    <row r="130" spans="1:40" x14ac:dyDescent="0.25">
      <c r="A130" s="76" t="s">
        <v>36</v>
      </c>
      <c r="B130" s="116" t="s">
        <v>37</v>
      </c>
      <c r="C130" s="117"/>
      <c r="D130" s="76" t="s">
        <v>235</v>
      </c>
      <c r="F130" s="116" t="s">
        <v>235</v>
      </c>
      <c r="G130" s="118"/>
      <c r="H130" s="118"/>
      <c r="I130" s="118"/>
      <c r="J130" s="118"/>
      <c r="K130" s="118"/>
      <c r="L130" s="117"/>
      <c r="M130" s="76" t="s">
        <v>244</v>
      </c>
      <c r="N130" s="116" t="s">
        <v>245</v>
      </c>
      <c r="O130" s="118"/>
      <c r="P130" s="117"/>
      <c r="Q130" s="76" t="s">
        <v>31</v>
      </c>
      <c r="R130" s="76" t="s">
        <v>32</v>
      </c>
      <c r="S130" s="76" t="s">
        <v>33</v>
      </c>
      <c r="T130" s="79">
        <v>0</v>
      </c>
      <c r="U130" s="78">
        <v>15000000</v>
      </c>
      <c r="V130" s="79">
        <v>0</v>
      </c>
      <c r="W130" s="79">
        <v>0</v>
      </c>
      <c r="X130" s="79">
        <v>0</v>
      </c>
      <c r="Y130" s="78">
        <v>15000000</v>
      </c>
      <c r="Z130" s="79">
        <v>0</v>
      </c>
      <c r="AA130" s="78">
        <v>15000000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</row>
    <row r="131" spans="1:40" x14ac:dyDescent="0.25">
      <c r="A131" s="76" t="s">
        <v>36</v>
      </c>
      <c r="B131" s="116" t="s">
        <v>37</v>
      </c>
      <c r="C131" s="117"/>
      <c r="D131" s="76" t="s">
        <v>242</v>
      </c>
      <c r="F131" s="116" t="s">
        <v>243</v>
      </c>
      <c r="G131" s="118"/>
      <c r="H131" s="118"/>
      <c r="I131" s="118"/>
      <c r="J131" s="118"/>
      <c r="K131" s="118"/>
      <c r="L131" s="117"/>
      <c r="M131" s="76" t="s">
        <v>244</v>
      </c>
      <c r="N131" s="116" t="s">
        <v>245</v>
      </c>
      <c r="O131" s="118"/>
      <c r="P131" s="117"/>
      <c r="Q131" s="76" t="s">
        <v>31</v>
      </c>
      <c r="R131" s="76" t="s">
        <v>32</v>
      </c>
      <c r="S131" s="76" t="s">
        <v>33</v>
      </c>
      <c r="T131" s="79">
        <v>0</v>
      </c>
      <c r="U131" s="78">
        <v>15000000</v>
      </c>
      <c r="V131" s="79">
        <v>0</v>
      </c>
      <c r="W131" s="79">
        <v>0</v>
      </c>
      <c r="X131" s="79">
        <v>0</v>
      </c>
      <c r="Y131" s="78">
        <v>15000000</v>
      </c>
      <c r="Z131" s="79" t="s">
        <v>235</v>
      </c>
      <c r="AA131" s="79" t="s">
        <v>235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8">
        <v>10448999.99</v>
      </c>
      <c r="AJ131" s="78">
        <v>4551000.01</v>
      </c>
      <c r="AK131" s="79">
        <v>0</v>
      </c>
      <c r="AL131" s="79">
        <v>0</v>
      </c>
      <c r="AM131" s="79">
        <v>0</v>
      </c>
      <c r="AN131" s="79">
        <v>0</v>
      </c>
    </row>
    <row r="132" spans="1:40" x14ac:dyDescent="0.25">
      <c r="A132" s="76" t="s">
        <v>0</v>
      </c>
      <c r="B132" s="116" t="s">
        <v>255</v>
      </c>
      <c r="C132" s="117"/>
      <c r="D132" s="76" t="s">
        <v>235</v>
      </c>
      <c r="F132" s="116" t="s">
        <v>235</v>
      </c>
      <c r="G132" s="118"/>
      <c r="H132" s="118"/>
      <c r="I132" s="118"/>
      <c r="J132" s="118"/>
      <c r="K132" s="118"/>
      <c r="L132" s="117"/>
      <c r="M132" s="76" t="s">
        <v>100</v>
      </c>
      <c r="N132" s="116" t="s">
        <v>101</v>
      </c>
      <c r="O132" s="118"/>
      <c r="P132" s="117"/>
      <c r="Q132" s="76" t="s">
        <v>31</v>
      </c>
      <c r="R132" s="76" t="s">
        <v>32</v>
      </c>
      <c r="S132" s="76" t="s">
        <v>33</v>
      </c>
      <c r="T132" s="78">
        <v>87400000</v>
      </c>
      <c r="U132" s="79">
        <v>0</v>
      </c>
      <c r="V132" s="79">
        <v>0</v>
      </c>
      <c r="W132" s="79">
        <v>0</v>
      </c>
      <c r="X132" s="79">
        <v>0</v>
      </c>
      <c r="Y132" s="78">
        <v>87400000</v>
      </c>
      <c r="Z132" s="78">
        <v>87400000</v>
      </c>
      <c r="AA132" s="79">
        <v>0</v>
      </c>
      <c r="AB132" s="79">
        <v>0</v>
      </c>
      <c r="AC132" s="79">
        <v>0</v>
      </c>
      <c r="AD132" s="79">
        <v>0</v>
      </c>
      <c r="AE132" s="79">
        <v>0</v>
      </c>
      <c r="AF132" s="79">
        <v>0</v>
      </c>
      <c r="AG132" s="79">
        <v>0</v>
      </c>
      <c r="AH132" s="79">
        <v>0</v>
      </c>
      <c r="AI132" s="79">
        <v>0</v>
      </c>
      <c r="AJ132" s="79">
        <v>0</v>
      </c>
      <c r="AK132" s="79">
        <v>0</v>
      </c>
      <c r="AL132" s="79">
        <v>0</v>
      </c>
      <c r="AM132" s="79">
        <v>0</v>
      </c>
      <c r="AN132" s="79">
        <v>0</v>
      </c>
    </row>
    <row r="133" spans="1:40" x14ac:dyDescent="0.25">
      <c r="A133" s="76" t="s">
        <v>0</v>
      </c>
      <c r="B133" s="116" t="s">
        <v>255</v>
      </c>
      <c r="C133" s="117"/>
      <c r="D133" s="76" t="s">
        <v>235</v>
      </c>
      <c r="F133" s="116" t="s">
        <v>235</v>
      </c>
      <c r="G133" s="118"/>
      <c r="H133" s="118"/>
      <c r="I133" s="118"/>
      <c r="J133" s="118"/>
      <c r="K133" s="118"/>
      <c r="L133" s="117"/>
      <c r="M133" s="76" t="s">
        <v>102</v>
      </c>
      <c r="N133" s="116" t="s">
        <v>103</v>
      </c>
      <c r="O133" s="118"/>
      <c r="P133" s="117"/>
      <c r="Q133" s="76" t="s">
        <v>31</v>
      </c>
      <c r="R133" s="76" t="s">
        <v>32</v>
      </c>
      <c r="S133" s="76" t="s">
        <v>33</v>
      </c>
      <c r="T133" s="78">
        <v>125500000</v>
      </c>
      <c r="U133" s="79">
        <v>0</v>
      </c>
      <c r="V133" s="79">
        <v>0</v>
      </c>
      <c r="W133" s="79">
        <v>0</v>
      </c>
      <c r="X133" s="78">
        <v>36906306.420000002</v>
      </c>
      <c r="Y133" s="78">
        <v>88593693.579999998</v>
      </c>
      <c r="Z133" s="79">
        <v>0</v>
      </c>
      <c r="AA133" s="78">
        <v>88593693.579999998</v>
      </c>
      <c r="AB133" s="79">
        <v>0</v>
      </c>
      <c r="AC133" s="79">
        <v>0</v>
      </c>
      <c r="AD133" s="79">
        <v>0</v>
      </c>
      <c r="AE133" s="79">
        <v>0</v>
      </c>
      <c r="AF133" s="79">
        <v>0</v>
      </c>
      <c r="AG133" s="79">
        <v>0</v>
      </c>
      <c r="AH133" s="79">
        <v>0</v>
      </c>
      <c r="AI133" s="79">
        <v>0</v>
      </c>
      <c r="AJ133" s="79">
        <v>0</v>
      </c>
      <c r="AK133" s="79">
        <v>0</v>
      </c>
      <c r="AL133" s="79">
        <v>0</v>
      </c>
      <c r="AM133" s="79">
        <v>0</v>
      </c>
      <c r="AN133" s="79">
        <v>0</v>
      </c>
    </row>
    <row r="134" spans="1:40" x14ac:dyDescent="0.25">
      <c r="A134" s="76" t="s">
        <v>36</v>
      </c>
      <c r="B134" s="116" t="s">
        <v>37</v>
      </c>
      <c r="C134" s="117"/>
      <c r="D134" s="76" t="s">
        <v>235</v>
      </c>
      <c r="F134" s="116" t="s">
        <v>235</v>
      </c>
      <c r="G134" s="118"/>
      <c r="H134" s="118"/>
      <c r="I134" s="118"/>
      <c r="J134" s="118"/>
      <c r="K134" s="118"/>
      <c r="L134" s="117"/>
      <c r="M134" s="76" t="s">
        <v>102</v>
      </c>
      <c r="N134" s="116" t="s">
        <v>103</v>
      </c>
      <c r="O134" s="118"/>
      <c r="P134" s="117"/>
      <c r="Q134" s="76" t="s">
        <v>31</v>
      </c>
      <c r="R134" s="76" t="s">
        <v>32</v>
      </c>
      <c r="S134" s="76" t="s">
        <v>33</v>
      </c>
      <c r="T134" s="78">
        <v>125500000</v>
      </c>
      <c r="U134" s="79">
        <v>0</v>
      </c>
      <c r="V134" s="78">
        <v>36906306.420000002</v>
      </c>
      <c r="W134" s="79">
        <v>0</v>
      </c>
      <c r="X134" s="79">
        <v>0</v>
      </c>
      <c r="Y134" s="78">
        <v>88593693.579999998</v>
      </c>
      <c r="Z134" s="79">
        <v>0</v>
      </c>
      <c r="AA134" s="78">
        <v>88593693.579999998</v>
      </c>
      <c r="AB134" s="79">
        <v>0</v>
      </c>
      <c r="AC134" s="79">
        <v>0</v>
      </c>
      <c r="AD134" s="79">
        <v>0</v>
      </c>
      <c r="AE134" s="79">
        <v>0</v>
      </c>
      <c r="AF134" s="79">
        <v>0</v>
      </c>
      <c r="AG134" s="79">
        <v>0</v>
      </c>
      <c r="AH134" s="79">
        <v>0</v>
      </c>
      <c r="AI134" s="79">
        <v>0</v>
      </c>
      <c r="AJ134" s="79">
        <v>0</v>
      </c>
      <c r="AK134" s="79">
        <v>0</v>
      </c>
      <c r="AL134" s="79">
        <v>0</v>
      </c>
      <c r="AM134" s="79">
        <v>0</v>
      </c>
      <c r="AN134" s="79">
        <v>0</v>
      </c>
    </row>
    <row r="135" spans="1:40" x14ac:dyDescent="0.25">
      <c r="A135" s="76" t="s">
        <v>36</v>
      </c>
      <c r="B135" s="116" t="s">
        <v>37</v>
      </c>
      <c r="C135" s="117"/>
      <c r="D135" s="76" t="s">
        <v>242</v>
      </c>
      <c r="F135" s="116" t="s">
        <v>243</v>
      </c>
      <c r="G135" s="118"/>
      <c r="H135" s="118"/>
      <c r="I135" s="118"/>
      <c r="J135" s="118"/>
      <c r="K135" s="118"/>
      <c r="L135" s="117"/>
      <c r="M135" s="76" t="s">
        <v>102</v>
      </c>
      <c r="N135" s="116" t="s">
        <v>103</v>
      </c>
      <c r="O135" s="118"/>
      <c r="P135" s="117"/>
      <c r="Q135" s="76" t="s">
        <v>31</v>
      </c>
      <c r="R135" s="76" t="s">
        <v>32</v>
      </c>
      <c r="S135" s="76" t="s">
        <v>33</v>
      </c>
      <c r="T135" s="78">
        <v>125500000</v>
      </c>
      <c r="U135" s="79">
        <v>0</v>
      </c>
      <c r="V135" s="78">
        <v>36906306.420000002</v>
      </c>
      <c r="W135" s="79">
        <v>0</v>
      </c>
      <c r="X135" s="79">
        <v>0</v>
      </c>
      <c r="Y135" s="78">
        <v>88593693.579999998</v>
      </c>
      <c r="Z135" s="79" t="s">
        <v>235</v>
      </c>
      <c r="AA135" s="79" t="s">
        <v>235</v>
      </c>
      <c r="AB135" s="79">
        <v>0</v>
      </c>
      <c r="AC135" s="79">
        <v>0</v>
      </c>
      <c r="AD135" s="79">
        <v>0</v>
      </c>
      <c r="AE135" s="79">
        <v>0</v>
      </c>
      <c r="AF135" s="79">
        <v>0</v>
      </c>
      <c r="AG135" s="79">
        <v>0</v>
      </c>
      <c r="AH135" s="79">
        <v>0</v>
      </c>
      <c r="AI135" s="78">
        <v>27387375</v>
      </c>
      <c r="AJ135" s="78">
        <v>61206318.579999998</v>
      </c>
      <c r="AK135" s="79">
        <v>0</v>
      </c>
      <c r="AL135" s="79">
        <v>0</v>
      </c>
      <c r="AM135" s="79">
        <v>0</v>
      </c>
      <c r="AN135" s="79">
        <v>0</v>
      </c>
    </row>
    <row r="136" spans="1:40" x14ac:dyDescent="0.25">
      <c r="A136" s="76" t="s">
        <v>0</v>
      </c>
      <c r="B136" s="116" t="s">
        <v>255</v>
      </c>
      <c r="C136" s="117"/>
      <c r="D136" s="76" t="s">
        <v>235</v>
      </c>
      <c r="F136" s="116" t="s">
        <v>235</v>
      </c>
      <c r="G136" s="118"/>
      <c r="H136" s="118"/>
      <c r="I136" s="118"/>
      <c r="J136" s="118"/>
      <c r="K136" s="118"/>
      <c r="L136" s="117"/>
      <c r="M136" s="76" t="s">
        <v>104</v>
      </c>
      <c r="N136" s="116" t="s">
        <v>105</v>
      </c>
      <c r="O136" s="118"/>
      <c r="P136" s="117"/>
      <c r="Q136" s="76" t="s">
        <v>31</v>
      </c>
      <c r="R136" s="76" t="s">
        <v>32</v>
      </c>
      <c r="S136" s="76" t="s">
        <v>33</v>
      </c>
      <c r="T136" s="78">
        <v>130000000</v>
      </c>
      <c r="U136" s="79">
        <v>0</v>
      </c>
      <c r="V136" s="79">
        <v>0</v>
      </c>
      <c r="W136" s="78">
        <v>150681.42000000001</v>
      </c>
      <c r="X136" s="78">
        <v>6082531.3600000003</v>
      </c>
      <c r="Y136" s="78">
        <v>124068150.06</v>
      </c>
      <c r="Z136" s="79">
        <v>0</v>
      </c>
      <c r="AA136" s="78">
        <v>124068150.06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</row>
    <row r="137" spans="1:40" x14ac:dyDescent="0.25">
      <c r="A137" s="76" t="s">
        <v>36</v>
      </c>
      <c r="B137" s="116" t="s">
        <v>37</v>
      </c>
      <c r="C137" s="117"/>
      <c r="D137" s="76" t="s">
        <v>235</v>
      </c>
      <c r="F137" s="116" t="s">
        <v>235</v>
      </c>
      <c r="G137" s="118"/>
      <c r="H137" s="118"/>
      <c r="I137" s="118"/>
      <c r="J137" s="118"/>
      <c r="K137" s="118"/>
      <c r="L137" s="117"/>
      <c r="M137" s="76" t="s">
        <v>104</v>
      </c>
      <c r="N137" s="116" t="s">
        <v>105</v>
      </c>
      <c r="O137" s="118"/>
      <c r="P137" s="117"/>
      <c r="Q137" s="76" t="s">
        <v>31</v>
      </c>
      <c r="R137" s="76" t="s">
        <v>32</v>
      </c>
      <c r="S137" s="76" t="s">
        <v>33</v>
      </c>
      <c r="T137" s="78">
        <v>130000000</v>
      </c>
      <c r="U137" s="78">
        <v>150681.42000000001</v>
      </c>
      <c r="V137" s="78">
        <v>6082531.3600000003</v>
      </c>
      <c r="W137" s="79">
        <v>0</v>
      </c>
      <c r="X137" s="79">
        <v>0</v>
      </c>
      <c r="Y137" s="78">
        <v>124068150.06</v>
      </c>
      <c r="Z137" s="79">
        <v>0</v>
      </c>
      <c r="AA137" s="78">
        <v>124068150.06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</row>
    <row r="138" spans="1:40" x14ac:dyDescent="0.25">
      <c r="A138" s="76" t="s">
        <v>36</v>
      </c>
      <c r="B138" s="116" t="s">
        <v>37</v>
      </c>
      <c r="C138" s="117"/>
      <c r="D138" s="76" t="s">
        <v>242</v>
      </c>
      <c r="F138" s="116" t="s">
        <v>243</v>
      </c>
      <c r="G138" s="118"/>
      <c r="H138" s="118"/>
      <c r="I138" s="118"/>
      <c r="J138" s="118"/>
      <c r="K138" s="118"/>
      <c r="L138" s="117"/>
      <c r="M138" s="76" t="s">
        <v>104</v>
      </c>
      <c r="N138" s="116" t="s">
        <v>105</v>
      </c>
      <c r="O138" s="118"/>
      <c r="P138" s="117"/>
      <c r="Q138" s="76" t="s">
        <v>31</v>
      </c>
      <c r="R138" s="76" t="s">
        <v>32</v>
      </c>
      <c r="S138" s="76" t="s">
        <v>33</v>
      </c>
      <c r="T138" s="78">
        <v>130000000</v>
      </c>
      <c r="U138" s="78">
        <v>150681.42000000001</v>
      </c>
      <c r="V138" s="78">
        <v>6082531.3600000003</v>
      </c>
      <c r="W138" s="79">
        <v>0</v>
      </c>
      <c r="X138" s="79">
        <v>0</v>
      </c>
      <c r="Y138" s="78">
        <v>124068150.06</v>
      </c>
      <c r="Z138" s="79" t="s">
        <v>235</v>
      </c>
      <c r="AA138" s="79" t="s">
        <v>235</v>
      </c>
      <c r="AB138" s="79">
        <v>0</v>
      </c>
      <c r="AC138" s="79">
        <v>0</v>
      </c>
      <c r="AD138" s="79">
        <v>0</v>
      </c>
      <c r="AE138" s="79">
        <v>0</v>
      </c>
      <c r="AF138" s="79">
        <v>0</v>
      </c>
      <c r="AG138" s="79">
        <v>0</v>
      </c>
      <c r="AH138" s="79">
        <v>0</v>
      </c>
      <c r="AI138" s="78">
        <v>124068150.04000001</v>
      </c>
      <c r="AJ138" s="79">
        <v>0.02</v>
      </c>
      <c r="AK138" s="79">
        <v>0</v>
      </c>
      <c r="AL138" s="79">
        <v>0</v>
      </c>
      <c r="AM138" s="79">
        <v>0</v>
      </c>
      <c r="AN138" s="79">
        <v>0</v>
      </c>
    </row>
    <row r="139" spans="1:40" x14ac:dyDescent="0.25">
      <c r="A139" s="76" t="s">
        <v>0</v>
      </c>
      <c r="B139" s="116" t="s">
        <v>255</v>
      </c>
      <c r="C139" s="117"/>
      <c r="D139" s="76" t="s">
        <v>235</v>
      </c>
      <c r="F139" s="116" t="s">
        <v>235</v>
      </c>
      <c r="G139" s="118"/>
      <c r="H139" s="118"/>
      <c r="I139" s="118"/>
      <c r="J139" s="118"/>
      <c r="K139" s="118"/>
      <c r="L139" s="117"/>
      <c r="M139" s="76" t="s">
        <v>106</v>
      </c>
      <c r="N139" s="116" t="s">
        <v>107</v>
      </c>
      <c r="O139" s="118"/>
      <c r="P139" s="117"/>
      <c r="Q139" s="76" t="s">
        <v>31</v>
      </c>
      <c r="R139" s="76" t="s">
        <v>32</v>
      </c>
      <c r="S139" s="76" t="s">
        <v>33</v>
      </c>
      <c r="T139" s="78">
        <v>23000000</v>
      </c>
      <c r="U139" s="79">
        <v>0</v>
      </c>
      <c r="V139" s="79">
        <v>0</v>
      </c>
      <c r="W139" s="79">
        <v>0</v>
      </c>
      <c r="X139" s="78">
        <v>9528845.7200000007</v>
      </c>
      <c r="Y139" s="78">
        <v>13471154.279999999</v>
      </c>
      <c r="Z139" s="79">
        <v>0</v>
      </c>
      <c r="AA139" s="78">
        <v>13471154.279999999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0</v>
      </c>
      <c r="AM139" s="79">
        <v>0</v>
      </c>
      <c r="AN139" s="79">
        <v>0</v>
      </c>
    </row>
    <row r="140" spans="1:40" x14ac:dyDescent="0.25">
      <c r="A140" s="76" t="s">
        <v>36</v>
      </c>
      <c r="B140" s="116" t="s">
        <v>37</v>
      </c>
      <c r="C140" s="117"/>
      <c r="D140" s="76" t="s">
        <v>235</v>
      </c>
      <c r="F140" s="116" t="s">
        <v>235</v>
      </c>
      <c r="G140" s="118"/>
      <c r="H140" s="118"/>
      <c r="I140" s="118"/>
      <c r="J140" s="118"/>
      <c r="K140" s="118"/>
      <c r="L140" s="117"/>
      <c r="M140" s="76" t="s">
        <v>106</v>
      </c>
      <c r="N140" s="116" t="s">
        <v>107</v>
      </c>
      <c r="O140" s="118"/>
      <c r="P140" s="117"/>
      <c r="Q140" s="76" t="s">
        <v>31</v>
      </c>
      <c r="R140" s="76" t="s">
        <v>32</v>
      </c>
      <c r="S140" s="76" t="s">
        <v>33</v>
      </c>
      <c r="T140" s="78">
        <v>23000000</v>
      </c>
      <c r="U140" s="79">
        <v>0</v>
      </c>
      <c r="V140" s="78">
        <v>9528845.7200000007</v>
      </c>
      <c r="W140" s="79">
        <v>0</v>
      </c>
      <c r="X140" s="79">
        <v>0</v>
      </c>
      <c r="Y140" s="78">
        <v>13471154.279999999</v>
      </c>
      <c r="Z140" s="79">
        <v>0</v>
      </c>
      <c r="AA140" s="78">
        <v>13471154.279999999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0</v>
      </c>
      <c r="AM140" s="79">
        <v>0</v>
      </c>
      <c r="AN140" s="79">
        <v>0</v>
      </c>
    </row>
    <row r="141" spans="1:40" x14ac:dyDescent="0.25">
      <c r="A141" s="76" t="s">
        <v>36</v>
      </c>
      <c r="B141" s="116" t="s">
        <v>37</v>
      </c>
      <c r="C141" s="117"/>
      <c r="D141" s="76" t="s">
        <v>242</v>
      </c>
      <c r="F141" s="116" t="s">
        <v>243</v>
      </c>
      <c r="G141" s="118"/>
      <c r="H141" s="118"/>
      <c r="I141" s="118"/>
      <c r="J141" s="118"/>
      <c r="K141" s="118"/>
      <c r="L141" s="117"/>
      <c r="M141" s="76" t="s">
        <v>106</v>
      </c>
      <c r="N141" s="116" t="s">
        <v>107</v>
      </c>
      <c r="O141" s="118"/>
      <c r="P141" s="117"/>
      <c r="Q141" s="76" t="s">
        <v>31</v>
      </c>
      <c r="R141" s="76" t="s">
        <v>32</v>
      </c>
      <c r="S141" s="76" t="s">
        <v>33</v>
      </c>
      <c r="T141" s="78">
        <v>23000000</v>
      </c>
      <c r="U141" s="79">
        <v>0</v>
      </c>
      <c r="V141" s="78">
        <v>9528845.7200000007</v>
      </c>
      <c r="W141" s="79">
        <v>0</v>
      </c>
      <c r="X141" s="79">
        <v>0</v>
      </c>
      <c r="Y141" s="78">
        <v>13471154.279999999</v>
      </c>
      <c r="Z141" s="79" t="s">
        <v>235</v>
      </c>
      <c r="AA141" s="79" t="s">
        <v>235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8">
        <v>10395085.5</v>
      </c>
      <c r="AJ141" s="78">
        <v>3076068.78</v>
      </c>
      <c r="AK141" s="79">
        <v>0</v>
      </c>
      <c r="AL141" s="79">
        <v>0</v>
      </c>
      <c r="AM141" s="79">
        <v>0</v>
      </c>
      <c r="AN141" s="79">
        <v>0</v>
      </c>
    </row>
    <row r="142" spans="1:40" x14ac:dyDescent="0.25">
      <c r="A142" s="76" t="s">
        <v>0</v>
      </c>
      <c r="B142" s="116" t="s">
        <v>255</v>
      </c>
      <c r="C142" s="117"/>
      <c r="D142" s="76" t="s">
        <v>235</v>
      </c>
      <c r="F142" s="116" t="s">
        <v>235</v>
      </c>
      <c r="G142" s="118"/>
      <c r="H142" s="118"/>
      <c r="I142" s="118"/>
      <c r="J142" s="118"/>
      <c r="K142" s="118"/>
      <c r="L142" s="117"/>
      <c r="M142" s="76" t="s">
        <v>108</v>
      </c>
      <c r="N142" s="116" t="s">
        <v>109</v>
      </c>
      <c r="O142" s="118"/>
      <c r="P142" s="117"/>
      <c r="Q142" s="76" t="s">
        <v>31</v>
      </c>
      <c r="R142" s="76" t="s">
        <v>32</v>
      </c>
      <c r="S142" s="76" t="s">
        <v>33</v>
      </c>
      <c r="T142" s="78">
        <v>41810476</v>
      </c>
      <c r="U142" s="79">
        <v>0</v>
      </c>
      <c r="V142" s="79">
        <v>0</v>
      </c>
      <c r="W142" s="79">
        <v>0</v>
      </c>
      <c r="X142" s="79">
        <v>0</v>
      </c>
      <c r="Y142" s="78">
        <v>41810476</v>
      </c>
      <c r="Z142" s="79">
        <v>0</v>
      </c>
      <c r="AA142" s="78">
        <v>41810476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</row>
    <row r="143" spans="1:40" x14ac:dyDescent="0.25">
      <c r="A143" s="76" t="s">
        <v>36</v>
      </c>
      <c r="B143" s="116" t="s">
        <v>37</v>
      </c>
      <c r="C143" s="117"/>
      <c r="D143" s="76" t="s">
        <v>235</v>
      </c>
      <c r="F143" s="116" t="s">
        <v>235</v>
      </c>
      <c r="G143" s="118"/>
      <c r="H143" s="118"/>
      <c r="I143" s="118"/>
      <c r="J143" s="118"/>
      <c r="K143" s="118"/>
      <c r="L143" s="117"/>
      <c r="M143" s="76" t="s">
        <v>108</v>
      </c>
      <c r="N143" s="116" t="s">
        <v>109</v>
      </c>
      <c r="O143" s="118"/>
      <c r="P143" s="117"/>
      <c r="Q143" s="76" t="s">
        <v>31</v>
      </c>
      <c r="R143" s="76" t="s">
        <v>32</v>
      </c>
      <c r="S143" s="76" t="s">
        <v>33</v>
      </c>
      <c r="T143" s="78">
        <v>41810476</v>
      </c>
      <c r="U143" s="79">
        <v>0</v>
      </c>
      <c r="V143" s="79">
        <v>0</v>
      </c>
      <c r="W143" s="79">
        <v>0</v>
      </c>
      <c r="X143" s="79">
        <v>0</v>
      </c>
      <c r="Y143" s="78">
        <v>41810476</v>
      </c>
      <c r="Z143" s="79">
        <v>0</v>
      </c>
      <c r="AA143" s="78">
        <v>41810476</v>
      </c>
      <c r="AB143" s="79">
        <v>0</v>
      </c>
      <c r="AC143" s="79">
        <v>0</v>
      </c>
      <c r="AD143" s="79">
        <v>0</v>
      </c>
      <c r="AE143" s="79">
        <v>0</v>
      </c>
      <c r="AF143" s="79">
        <v>0</v>
      </c>
      <c r="AG143" s="79">
        <v>0</v>
      </c>
      <c r="AH143" s="79">
        <v>0</v>
      </c>
      <c r="AI143" s="79">
        <v>0</v>
      </c>
      <c r="AJ143" s="79">
        <v>0</v>
      </c>
      <c r="AK143" s="79">
        <v>0</v>
      </c>
      <c r="AL143" s="79">
        <v>0</v>
      </c>
      <c r="AM143" s="79">
        <v>0</v>
      </c>
      <c r="AN143" s="79">
        <v>0</v>
      </c>
    </row>
    <row r="144" spans="1:40" x14ac:dyDescent="0.25">
      <c r="A144" s="76" t="s">
        <v>36</v>
      </c>
      <c r="B144" s="116" t="s">
        <v>37</v>
      </c>
      <c r="C144" s="117"/>
      <c r="D144" s="76" t="s">
        <v>242</v>
      </c>
      <c r="F144" s="116" t="s">
        <v>243</v>
      </c>
      <c r="G144" s="118"/>
      <c r="H144" s="118"/>
      <c r="I144" s="118"/>
      <c r="J144" s="118"/>
      <c r="K144" s="118"/>
      <c r="L144" s="117"/>
      <c r="M144" s="76" t="s">
        <v>108</v>
      </c>
      <c r="N144" s="116" t="s">
        <v>109</v>
      </c>
      <c r="O144" s="118"/>
      <c r="P144" s="117"/>
      <c r="Q144" s="76" t="s">
        <v>31</v>
      </c>
      <c r="R144" s="76" t="s">
        <v>32</v>
      </c>
      <c r="S144" s="76" t="s">
        <v>33</v>
      </c>
      <c r="T144" s="78">
        <v>41810476</v>
      </c>
      <c r="U144" s="79">
        <v>0</v>
      </c>
      <c r="V144" s="79">
        <v>0</v>
      </c>
      <c r="W144" s="79">
        <v>0</v>
      </c>
      <c r="X144" s="79">
        <v>0</v>
      </c>
      <c r="Y144" s="78">
        <v>41810476</v>
      </c>
      <c r="Z144" s="79" t="s">
        <v>235</v>
      </c>
      <c r="AA144" s="79" t="s">
        <v>235</v>
      </c>
      <c r="AB144" s="79">
        <v>0</v>
      </c>
      <c r="AC144" s="79">
        <v>0</v>
      </c>
      <c r="AD144" s="79">
        <v>0</v>
      </c>
      <c r="AE144" s="79">
        <v>0</v>
      </c>
      <c r="AF144" s="79">
        <v>0</v>
      </c>
      <c r="AG144" s="79">
        <v>0</v>
      </c>
      <c r="AH144" s="79">
        <v>0</v>
      </c>
      <c r="AI144" s="78">
        <v>28323049.75</v>
      </c>
      <c r="AJ144" s="78">
        <v>13487426.25</v>
      </c>
      <c r="AK144" s="79">
        <v>0</v>
      </c>
      <c r="AL144" s="79">
        <v>0</v>
      </c>
      <c r="AM144" s="79">
        <v>0</v>
      </c>
      <c r="AN144" s="79">
        <v>0</v>
      </c>
    </row>
    <row r="145" spans="1:40" x14ac:dyDescent="0.25">
      <c r="A145" s="76" t="s">
        <v>0</v>
      </c>
      <c r="B145" s="116" t="s">
        <v>255</v>
      </c>
      <c r="C145" s="117"/>
      <c r="D145" s="76" t="s">
        <v>235</v>
      </c>
      <c r="F145" s="116" t="s">
        <v>235</v>
      </c>
      <c r="G145" s="118"/>
      <c r="H145" s="118"/>
      <c r="I145" s="118"/>
      <c r="J145" s="118"/>
      <c r="K145" s="118"/>
      <c r="L145" s="117"/>
      <c r="M145" s="76" t="s">
        <v>110</v>
      </c>
      <c r="N145" s="116" t="s">
        <v>111</v>
      </c>
      <c r="O145" s="118"/>
      <c r="P145" s="117"/>
      <c r="Q145" s="76" t="s">
        <v>31</v>
      </c>
      <c r="R145" s="76" t="s">
        <v>32</v>
      </c>
      <c r="S145" s="76" t="s">
        <v>33</v>
      </c>
      <c r="T145" s="78">
        <v>76000000</v>
      </c>
      <c r="U145" s="79">
        <v>0</v>
      </c>
      <c r="V145" s="79">
        <v>0</v>
      </c>
      <c r="W145" s="79">
        <v>0</v>
      </c>
      <c r="X145" s="78">
        <v>17372370</v>
      </c>
      <c r="Y145" s="78">
        <v>58627630</v>
      </c>
      <c r="Z145" s="79">
        <v>0</v>
      </c>
      <c r="AA145" s="78">
        <v>58627630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</row>
    <row r="146" spans="1:40" x14ac:dyDescent="0.25">
      <c r="A146" s="76" t="s">
        <v>36</v>
      </c>
      <c r="B146" s="116" t="s">
        <v>37</v>
      </c>
      <c r="C146" s="117"/>
      <c r="D146" s="76" t="s">
        <v>235</v>
      </c>
      <c r="F146" s="116" t="s">
        <v>235</v>
      </c>
      <c r="G146" s="118"/>
      <c r="H146" s="118"/>
      <c r="I146" s="118"/>
      <c r="J146" s="118"/>
      <c r="K146" s="118"/>
      <c r="L146" s="117"/>
      <c r="M146" s="76" t="s">
        <v>110</v>
      </c>
      <c r="N146" s="116" t="s">
        <v>111</v>
      </c>
      <c r="O146" s="118"/>
      <c r="P146" s="117"/>
      <c r="Q146" s="76" t="s">
        <v>31</v>
      </c>
      <c r="R146" s="76" t="s">
        <v>32</v>
      </c>
      <c r="S146" s="76" t="s">
        <v>33</v>
      </c>
      <c r="T146" s="78">
        <v>76000000</v>
      </c>
      <c r="U146" s="79">
        <v>0</v>
      </c>
      <c r="V146" s="78">
        <v>17372370</v>
      </c>
      <c r="W146" s="79">
        <v>0</v>
      </c>
      <c r="X146" s="79">
        <v>0</v>
      </c>
      <c r="Y146" s="78">
        <v>58627630</v>
      </c>
      <c r="Z146" s="79">
        <v>0</v>
      </c>
      <c r="AA146" s="78">
        <v>58627630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</row>
    <row r="147" spans="1:40" x14ac:dyDescent="0.25">
      <c r="A147" s="76" t="s">
        <v>36</v>
      </c>
      <c r="B147" s="116" t="s">
        <v>37</v>
      </c>
      <c r="C147" s="117"/>
      <c r="D147" s="76" t="s">
        <v>242</v>
      </c>
      <c r="F147" s="116" t="s">
        <v>243</v>
      </c>
      <c r="G147" s="118"/>
      <c r="H147" s="118"/>
      <c r="I147" s="118"/>
      <c r="J147" s="118"/>
      <c r="K147" s="118"/>
      <c r="L147" s="117"/>
      <c r="M147" s="76" t="s">
        <v>110</v>
      </c>
      <c r="N147" s="116" t="s">
        <v>111</v>
      </c>
      <c r="O147" s="118"/>
      <c r="P147" s="117"/>
      <c r="Q147" s="76" t="s">
        <v>31</v>
      </c>
      <c r="R147" s="76" t="s">
        <v>32</v>
      </c>
      <c r="S147" s="76" t="s">
        <v>33</v>
      </c>
      <c r="T147" s="78">
        <v>76000000</v>
      </c>
      <c r="U147" s="79">
        <v>0</v>
      </c>
      <c r="V147" s="78">
        <v>17372370</v>
      </c>
      <c r="W147" s="79">
        <v>0</v>
      </c>
      <c r="X147" s="79">
        <v>0</v>
      </c>
      <c r="Y147" s="78">
        <v>58627630</v>
      </c>
      <c r="Z147" s="79" t="s">
        <v>235</v>
      </c>
      <c r="AA147" s="79" t="s">
        <v>235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8">
        <v>58627630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</row>
    <row r="148" spans="1:40" x14ac:dyDescent="0.25">
      <c r="A148" s="76" t="s">
        <v>0</v>
      </c>
      <c r="B148" s="116" t="s">
        <v>255</v>
      </c>
      <c r="C148" s="117"/>
      <c r="D148" s="76" t="s">
        <v>235</v>
      </c>
      <c r="F148" s="116" t="s">
        <v>235</v>
      </c>
      <c r="G148" s="118"/>
      <c r="H148" s="118"/>
      <c r="I148" s="118"/>
      <c r="J148" s="118"/>
      <c r="K148" s="118"/>
      <c r="L148" s="117"/>
      <c r="M148" s="76" t="s">
        <v>112</v>
      </c>
      <c r="N148" s="116" t="s">
        <v>113</v>
      </c>
      <c r="O148" s="118"/>
      <c r="P148" s="117"/>
      <c r="Q148" s="76" t="s">
        <v>31</v>
      </c>
      <c r="R148" s="76" t="s">
        <v>32</v>
      </c>
      <c r="S148" s="76" t="s">
        <v>33</v>
      </c>
      <c r="T148" s="78">
        <v>81069200</v>
      </c>
      <c r="U148" s="79">
        <v>0</v>
      </c>
      <c r="V148" s="79">
        <v>0</v>
      </c>
      <c r="W148" s="78">
        <v>9258365.3399999999</v>
      </c>
      <c r="X148" s="79">
        <v>0</v>
      </c>
      <c r="Y148" s="78">
        <v>90327565.340000004</v>
      </c>
      <c r="Z148" s="79">
        <v>0</v>
      </c>
      <c r="AA148" s="78">
        <v>90327565.340000004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</row>
    <row r="149" spans="1:40" x14ac:dyDescent="0.25">
      <c r="A149" s="76" t="s">
        <v>36</v>
      </c>
      <c r="B149" s="116" t="s">
        <v>37</v>
      </c>
      <c r="C149" s="117"/>
      <c r="D149" s="76" t="s">
        <v>235</v>
      </c>
      <c r="F149" s="116" t="s">
        <v>235</v>
      </c>
      <c r="G149" s="118"/>
      <c r="H149" s="118"/>
      <c r="I149" s="118"/>
      <c r="J149" s="118"/>
      <c r="K149" s="118"/>
      <c r="L149" s="117"/>
      <c r="M149" s="76" t="s">
        <v>112</v>
      </c>
      <c r="N149" s="116" t="s">
        <v>113</v>
      </c>
      <c r="O149" s="118"/>
      <c r="P149" s="117"/>
      <c r="Q149" s="76" t="s">
        <v>31</v>
      </c>
      <c r="R149" s="76" t="s">
        <v>32</v>
      </c>
      <c r="S149" s="76" t="s">
        <v>33</v>
      </c>
      <c r="T149" s="78">
        <v>81069200</v>
      </c>
      <c r="U149" s="78">
        <v>9258365.3399999999</v>
      </c>
      <c r="V149" s="79">
        <v>0</v>
      </c>
      <c r="W149" s="79">
        <v>0</v>
      </c>
      <c r="X149" s="79">
        <v>0</v>
      </c>
      <c r="Y149" s="78">
        <v>90327565.340000004</v>
      </c>
      <c r="Z149" s="79">
        <v>0</v>
      </c>
      <c r="AA149" s="78">
        <v>90327565.340000004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</row>
    <row r="150" spans="1:40" x14ac:dyDescent="0.25">
      <c r="A150" s="76" t="s">
        <v>36</v>
      </c>
      <c r="B150" s="116" t="s">
        <v>37</v>
      </c>
      <c r="C150" s="117"/>
      <c r="D150" s="76" t="s">
        <v>242</v>
      </c>
      <c r="F150" s="116" t="s">
        <v>243</v>
      </c>
      <c r="G150" s="118"/>
      <c r="H150" s="118"/>
      <c r="I150" s="118"/>
      <c r="J150" s="118"/>
      <c r="K150" s="118"/>
      <c r="L150" s="117"/>
      <c r="M150" s="76" t="s">
        <v>112</v>
      </c>
      <c r="N150" s="116" t="s">
        <v>113</v>
      </c>
      <c r="O150" s="118"/>
      <c r="P150" s="117"/>
      <c r="Q150" s="76" t="s">
        <v>31</v>
      </c>
      <c r="R150" s="76" t="s">
        <v>32</v>
      </c>
      <c r="S150" s="76" t="s">
        <v>33</v>
      </c>
      <c r="T150" s="78">
        <v>81069200</v>
      </c>
      <c r="U150" s="78">
        <v>9258365.3399999999</v>
      </c>
      <c r="V150" s="79">
        <v>0</v>
      </c>
      <c r="W150" s="79">
        <v>0</v>
      </c>
      <c r="X150" s="79">
        <v>0</v>
      </c>
      <c r="Y150" s="78">
        <v>90327565.340000004</v>
      </c>
      <c r="Z150" s="79" t="s">
        <v>235</v>
      </c>
      <c r="AA150" s="79" t="s">
        <v>235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8">
        <v>41798995.340000004</v>
      </c>
      <c r="AJ150" s="78">
        <v>48528570</v>
      </c>
      <c r="AK150" s="79">
        <v>0</v>
      </c>
      <c r="AL150" s="79">
        <v>0</v>
      </c>
      <c r="AM150" s="79">
        <v>0</v>
      </c>
      <c r="AN150" s="79">
        <v>0</v>
      </c>
    </row>
    <row r="151" spans="1:40" x14ac:dyDescent="0.25">
      <c r="A151" s="76" t="s">
        <v>0</v>
      </c>
      <c r="B151" s="116" t="s">
        <v>255</v>
      </c>
      <c r="C151" s="117"/>
      <c r="D151" s="76" t="s">
        <v>235</v>
      </c>
      <c r="F151" s="116" t="s">
        <v>235</v>
      </c>
      <c r="G151" s="118"/>
      <c r="H151" s="118"/>
      <c r="I151" s="118"/>
      <c r="J151" s="118"/>
      <c r="K151" s="118"/>
      <c r="L151" s="117"/>
      <c r="M151" s="76" t="s">
        <v>114</v>
      </c>
      <c r="N151" s="116" t="s">
        <v>115</v>
      </c>
      <c r="O151" s="118"/>
      <c r="P151" s="117"/>
      <c r="Q151" s="76" t="s">
        <v>31</v>
      </c>
      <c r="R151" s="76" t="s">
        <v>32</v>
      </c>
      <c r="S151" s="76" t="s">
        <v>33</v>
      </c>
      <c r="T151" s="78">
        <v>104000000</v>
      </c>
      <c r="U151" s="79">
        <v>0</v>
      </c>
      <c r="V151" s="79">
        <v>0</v>
      </c>
      <c r="W151" s="79">
        <v>0</v>
      </c>
      <c r="X151" s="78">
        <v>22254788.309999999</v>
      </c>
      <c r="Y151" s="78">
        <v>81745211.689999998</v>
      </c>
      <c r="Z151" s="79">
        <v>0</v>
      </c>
      <c r="AA151" s="78">
        <v>81745211.689999998</v>
      </c>
      <c r="AB151" s="79">
        <v>0</v>
      </c>
      <c r="AC151" s="79">
        <v>0</v>
      </c>
      <c r="AD151" s="79">
        <v>0</v>
      </c>
      <c r="AE151" s="79">
        <v>0</v>
      </c>
      <c r="AF151" s="79">
        <v>0</v>
      </c>
      <c r="AG151" s="79">
        <v>0</v>
      </c>
      <c r="AH151" s="79">
        <v>0</v>
      </c>
      <c r="AI151" s="79">
        <v>0</v>
      </c>
      <c r="AJ151" s="79">
        <v>0</v>
      </c>
      <c r="AK151" s="79">
        <v>0</v>
      </c>
      <c r="AL151" s="79">
        <v>0</v>
      </c>
      <c r="AM151" s="79">
        <v>0</v>
      </c>
      <c r="AN151" s="79">
        <v>0</v>
      </c>
    </row>
    <row r="152" spans="1:40" x14ac:dyDescent="0.25">
      <c r="A152" s="76" t="s">
        <v>36</v>
      </c>
      <c r="B152" s="116" t="s">
        <v>37</v>
      </c>
      <c r="C152" s="117"/>
      <c r="D152" s="76" t="s">
        <v>235</v>
      </c>
      <c r="F152" s="116" t="s">
        <v>235</v>
      </c>
      <c r="G152" s="118"/>
      <c r="H152" s="118"/>
      <c r="I152" s="118"/>
      <c r="J152" s="118"/>
      <c r="K152" s="118"/>
      <c r="L152" s="117"/>
      <c r="M152" s="76" t="s">
        <v>114</v>
      </c>
      <c r="N152" s="116" t="s">
        <v>115</v>
      </c>
      <c r="O152" s="118"/>
      <c r="P152" s="117"/>
      <c r="Q152" s="76" t="s">
        <v>31</v>
      </c>
      <c r="R152" s="76" t="s">
        <v>32</v>
      </c>
      <c r="S152" s="76" t="s">
        <v>33</v>
      </c>
      <c r="T152" s="78">
        <v>104000000</v>
      </c>
      <c r="U152" s="79">
        <v>0</v>
      </c>
      <c r="V152" s="78">
        <v>22254788.309999999</v>
      </c>
      <c r="W152" s="79">
        <v>0</v>
      </c>
      <c r="X152" s="79">
        <v>0</v>
      </c>
      <c r="Y152" s="78">
        <v>81745211.689999998</v>
      </c>
      <c r="Z152" s="79">
        <v>0</v>
      </c>
      <c r="AA152" s="78">
        <v>81745211.689999998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</row>
    <row r="153" spans="1:40" x14ac:dyDescent="0.25">
      <c r="A153" s="76" t="s">
        <v>36</v>
      </c>
      <c r="B153" s="116" t="s">
        <v>37</v>
      </c>
      <c r="C153" s="117"/>
      <c r="D153" s="76" t="s">
        <v>242</v>
      </c>
      <c r="F153" s="116" t="s">
        <v>243</v>
      </c>
      <c r="G153" s="118"/>
      <c r="H153" s="118"/>
      <c r="I153" s="118"/>
      <c r="J153" s="118"/>
      <c r="K153" s="118"/>
      <c r="L153" s="117"/>
      <c r="M153" s="76" t="s">
        <v>114</v>
      </c>
      <c r="N153" s="116" t="s">
        <v>115</v>
      </c>
      <c r="O153" s="118"/>
      <c r="P153" s="117"/>
      <c r="Q153" s="76" t="s">
        <v>31</v>
      </c>
      <c r="R153" s="76" t="s">
        <v>32</v>
      </c>
      <c r="S153" s="76" t="s">
        <v>33</v>
      </c>
      <c r="T153" s="78">
        <v>104000000</v>
      </c>
      <c r="U153" s="79">
        <v>0</v>
      </c>
      <c r="V153" s="78">
        <v>22254788.309999999</v>
      </c>
      <c r="W153" s="79">
        <v>0</v>
      </c>
      <c r="X153" s="79">
        <v>0</v>
      </c>
      <c r="Y153" s="78">
        <v>81745211.689999998</v>
      </c>
      <c r="Z153" s="79" t="s">
        <v>235</v>
      </c>
      <c r="AA153" s="79" t="s">
        <v>235</v>
      </c>
      <c r="AB153" s="79">
        <v>0</v>
      </c>
      <c r="AC153" s="79">
        <v>0</v>
      </c>
      <c r="AD153" s="79">
        <v>0</v>
      </c>
      <c r="AE153" s="79">
        <v>0</v>
      </c>
      <c r="AF153" s="79">
        <v>0</v>
      </c>
      <c r="AG153" s="79">
        <v>0</v>
      </c>
      <c r="AH153" s="79">
        <v>0</v>
      </c>
      <c r="AI153" s="78">
        <v>81745211.209999993</v>
      </c>
      <c r="AJ153" s="79">
        <v>0.48</v>
      </c>
      <c r="AK153" s="79">
        <v>0</v>
      </c>
      <c r="AL153" s="79">
        <v>0</v>
      </c>
      <c r="AM153" s="79">
        <v>0</v>
      </c>
      <c r="AN153" s="79">
        <v>0</v>
      </c>
    </row>
    <row r="154" spans="1:40" x14ac:dyDescent="0.25">
      <c r="A154" s="76" t="s">
        <v>0</v>
      </c>
      <c r="B154" s="116" t="s">
        <v>255</v>
      </c>
      <c r="C154" s="117"/>
      <c r="D154" s="76" t="s">
        <v>235</v>
      </c>
      <c r="F154" s="116" t="s">
        <v>235</v>
      </c>
      <c r="G154" s="118"/>
      <c r="H154" s="118"/>
      <c r="I154" s="118"/>
      <c r="J154" s="118"/>
      <c r="K154" s="118"/>
      <c r="L154" s="117"/>
      <c r="M154" s="76" t="s">
        <v>116</v>
      </c>
      <c r="N154" s="116" t="s">
        <v>117</v>
      </c>
      <c r="O154" s="118"/>
      <c r="P154" s="117"/>
      <c r="Q154" s="76" t="s">
        <v>31</v>
      </c>
      <c r="R154" s="76" t="s">
        <v>32</v>
      </c>
      <c r="S154" s="76" t="s">
        <v>33</v>
      </c>
      <c r="T154" s="78">
        <v>295000000</v>
      </c>
      <c r="U154" s="79">
        <v>0</v>
      </c>
      <c r="V154" s="79">
        <v>0</v>
      </c>
      <c r="W154" s="79">
        <v>0</v>
      </c>
      <c r="X154" s="78">
        <v>42200788.780000001</v>
      </c>
      <c r="Y154" s="78">
        <v>252799211.22</v>
      </c>
      <c r="Z154" s="79">
        <v>0</v>
      </c>
      <c r="AA154" s="78">
        <v>252799211.22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</row>
    <row r="155" spans="1:40" x14ac:dyDescent="0.25">
      <c r="A155" s="76" t="s">
        <v>36</v>
      </c>
      <c r="B155" s="116" t="s">
        <v>37</v>
      </c>
      <c r="C155" s="117"/>
      <c r="D155" s="76" t="s">
        <v>235</v>
      </c>
      <c r="F155" s="116" t="s">
        <v>235</v>
      </c>
      <c r="G155" s="118"/>
      <c r="H155" s="118"/>
      <c r="I155" s="118"/>
      <c r="J155" s="118"/>
      <c r="K155" s="118"/>
      <c r="L155" s="117"/>
      <c r="M155" s="76" t="s">
        <v>116</v>
      </c>
      <c r="N155" s="116" t="s">
        <v>117</v>
      </c>
      <c r="O155" s="118"/>
      <c r="P155" s="117"/>
      <c r="Q155" s="76" t="s">
        <v>31</v>
      </c>
      <c r="R155" s="76" t="s">
        <v>32</v>
      </c>
      <c r="S155" s="76" t="s">
        <v>33</v>
      </c>
      <c r="T155" s="78">
        <v>295000000</v>
      </c>
      <c r="U155" s="79">
        <v>0</v>
      </c>
      <c r="V155" s="78">
        <v>42200788.780000001</v>
      </c>
      <c r="W155" s="79">
        <v>0</v>
      </c>
      <c r="X155" s="79">
        <v>0</v>
      </c>
      <c r="Y155" s="78">
        <v>252799211.22</v>
      </c>
      <c r="Z155" s="79">
        <v>0</v>
      </c>
      <c r="AA155" s="78">
        <v>252799211.22</v>
      </c>
      <c r="AB155" s="79">
        <v>0</v>
      </c>
      <c r="AC155" s="79">
        <v>0</v>
      </c>
      <c r="AD155" s="79">
        <v>0</v>
      </c>
      <c r="AE155" s="79">
        <v>0</v>
      </c>
      <c r="AF155" s="79">
        <v>0</v>
      </c>
      <c r="AG155" s="79">
        <v>0</v>
      </c>
      <c r="AH155" s="79">
        <v>0</v>
      </c>
      <c r="AI155" s="79">
        <v>0</v>
      </c>
      <c r="AJ155" s="79">
        <v>0</v>
      </c>
      <c r="AK155" s="79">
        <v>0</v>
      </c>
      <c r="AL155" s="79">
        <v>0</v>
      </c>
      <c r="AM155" s="79">
        <v>0</v>
      </c>
      <c r="AN155" s="79">
        <v>0</v>
      </c>
    </row>
    <row r="156" spans="1:40" x14ac:dyDescent="0.25">
      <c r="A156" s="76" t="s">
        <v>36</v>
      </c>
      <c r="B156" s="116" t="s">
        <v>37</v>
      </c>
      <c r="C156" s="117"/>
      <c r="D156" s="76" t="s">
        <v>242</v>
      </c>
      <c r="F156" s="116" t="s">
        <v>243</v>
      </c>
      <c r="G156" s="118"/>
      <c r="H156" s="118"/>
      <c r="I156" s="118"/>
      <c r="J156" s="118"/>
      <c r="K156" s="118"/>
      <c r="L156" s="117"/>
      <c r="M156" s="76" t="s">
        <v>116</v>
      </c>
      <c r="N156" s="116" t="s">
        <v>117</v>
      </c>
      <c r="O156" s="118"/>
      <c r="P156" s="117"/>
      <c r="Q156" s="76" t="s">
        <v>31</v>
      </c>
      <c r="R156" s="76" t="s">
        <v>32</v>
      </c>
      <c r="S156" s="76" t="s">
        <v>33</v>
      </c>
      <c r="T156" s="78">
        <v>295000000</v>
      </c>
      <c r="U156" s="79">
        <v>0</v>
      </c>
      <c r="V156" s="78">
        <v>42200788.780000001</v>
      </c>
      <c r="W156" s="79">
        <v>0</v>
      </c>
      <c r="X156" s="79">
        <v>0</v>
      </c>
      <c r="Y156" s="78">
        <v>252799211.22</v>
      </c>
      <c r="Z156" s="79" t="s">
        <v>235</v>
      </c>
      <c r="AA156" s="79" t="s">
        <v>235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8">
        <v>222729389.21000001</v>
      </c>
      <c r="AJ156" s="78">
        <v>30069822.010000002</v>
      </c>
      <c r="AK156" s="79">
        <v>0</v>
      </c>
      <c r="AL156" s="79">
        <v>0</v>
      </c>
      <c r="AM156" s="79">
        <v>0</v>
      </c>
      <c r="AN156" s="79">
        <v>0</v>
      </c>
    </row>
    <row r="157" spans="1:40" x14ac:dyDescent="0.25">
      <c r="A157" s="76" t="s">
        <v>0</v>
      </c>
      <c r="B157" s="116" t="s">
        <v>255</v>
      </c>
      <c r="C157" s="117"/>
      <c r="D157" s="76" t="s">
        <v>235</v>
      </c>
      <c r="F157" s="116" t="s">
        <v>235</v>
      </c>
      <c r="G157" s="118"/>
      <c r="H157" s="118"/>
      <c r="I157" s="118"/>
      <c r="J157" s="118"/>
      <c r="K157" s="118"/>
      <c r="L157" s="117"/>
      <c r="M157" s="76" t="s">
        <v>118</v>
      </c>
      <c r="N157" s="116" t="s">
        <v>119</v>
      </c>
      <c r="O157" s="118"/>
      <c r="P157" s="117"/>
      <c r="Q157" s="76" t="s">
        <v>31</v>
      </c>
      <c r="R157" s="76" t="s">
        <v>32</v>
      </c>
      <c r="S157" s="76" t="s">
        <v>33</v>
      </c>
      <c r="T157" s="78">
        <v>2000000</v>
      </c>
      <c r="U157" s="79">
        <v>0</v>
      </c>
      <c r="V157" s="79">
        <v>0</v>
      </c>
      <c r="W157" s="79">
        <v>0</v>
      </c>
      <c r="X157" s="78">
        <v>1529930.25</v>
      </c>
      <c r="Y157" s="78">
        <v>470069.75</v>
      </c>
      <c r="Z157" s="79">
        <v>0</v>
      </c>
      <c r="AA157" s="78">
        <v>470069.75</v>
      </c>
      <c r="AB157" s="79">
        <v>0</v>
      </c>
      <c r="AC157" s="79">
        <v>0</v>
      </c>
      <c r="AD157" s="79">
        <v>0</v>
      </c>
      <c r="AE157" s="79">
        <v>0</v>
      </c>
      <c r="AF157" s="79">
        <v>0</v>
      </c>
      <c r="AG157" s="79">
        <v>0</v>
      </c>
      <c r="AH157" s="79">
        <v>0</v>
      </c>
      <c r="AI157" s="79">
        <v>0</v>
      </c>
      <c r="AJ157" s="79">
        <v>0</v>
      </c>
      <c r="AK157" s="79">
        <v>0</v>
      </c>
      <c r="AL157" s="79">
        <v>0</v>
      </c>
      <c r="AM157" s="79">
        <v>0</v>
      </c>
      <c r="AN157" s="79">
        <v>0</v>
      </c>
    </row>
    <row r="158" spans="1:40" x14ac:dyDescent="0.25">
      <c r="A158" s="76" t="s">
        <v>36</v>
      </c>
      <c r="B158" s="116" t="s">
        <v>37</v>
      </c>
      <c r="C158" s="117"/>
      <c r="D158" s="76" t="s">
        <v>235</v>
      </c>
      <c r="F158" s="116" t="s">
        <v>235</v>
      </c>
      <c r="G158" s="118"/>
      <c r="H158" s="118"/>
      <c r="I158" s="118"/>
      <c r="J158" s="118"/>
      <c r="K158" s="118"/>
      <c r="L158" s="117"/>
      <c r="M158" s="76" t="s">
        <v>118</v>
      </c>
      <c r="N158" s="116" t="s">
        <v>119</v>
      </c>
      <c r="O158" s="118"/>
      <c r="P158" s="117"/>
      <c r="Q158" s="76" t="s">
        <v>31</v>
      </c>
      <c r="R158" s="76" t="s">
        <v>32</v>
      </c>
      <c r="S158" s="76" t="s">
        <v>33</v>
      </c>
      <c r="T158" s="78">
        <v>2000000</v>
      </c>
      <c r="U158" s="79">
        <v>0</v>
      </c>
      <c r="V158" s="78">
        <v>1529930.25</v>
      </c>
      <c r="W158" s="79">
        <v>0</v>
      </c>
      <c r="X158" s="79">
        <v>0</v>
      </c>
      <c r="Y158" s="78">
        <v>470069.75</v>
      </c>
      <c r="Z158" s="79">
        <v>0</v>
      </c>
      <c r="AA158" s="78">
        <v>470069.75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0</v>
      </c>
      <c r="AI158" s="79">
        <v>0</v>
      </c>
      <c r="AJ158" s="79">
        <v>0</v>
      </c>
      <c r="AK158" s="79">
        <v>0</v>
      </c>
      <c r="AL158" s="79">
        <v>0</v>
      </c>
      <c r="AM158" s="79">
        <v>0</v>
      </c>
      <c r="AN158" s="79">
        <v>0</v>
      </c>
    </row>
    <row r="159" spans="1:40" x14ac:dyDescent="0.25">
      <c r="A159" s="76" t="s">
        <v>36</v>
      </c>
      <c r="B159" s="116" t="s">
        <v>37</v>
      </c>
      <c r="C159" s="117"/>
      <c r="D159" s="76" t="s">
        <v>242</v>
      </c>
      <c r="F159" s="116" t="s">
        <v>243</v>
      </c>
      <c r="G159" s="118"/>
      <c r="H159" s="118"/>
      <c r="I159" s="118"/>
      <c r="J159" s="118"/>
      <c r="K159" s="118"/>
      <c r="L159" s="117"/>
      <c r="M159" s="76" t="s">
        <v>118</v>
      </c>
      <c r="N159" s="116" t="s">
        <v>119</v>
      </c>
      <c r="O159" s="118"/>
      <c r="P159" s="117"/>
      <c r="Q159" s="76" t="s">
        <v>31</v>
      </c>
      <c r="R159" s="76" t="s">
        <v>32</v>
      </c>
      <c r="S159" s="76" t="s">
        <v>33</v>
      </c>
      <c r="T159" s="78">
        <v>2000000</v>
      </c>
      <c r="U159" s="79">
        <v>0</v>
      </c>
      <c r="V159" s="78">
        <v>1529930.25</v>
      </c>
      <c r="W159" s="79">
        <v>0</v>
      </c>
      <c r="X159" s="79">
        <v>0</v>
      </c>
      <c r="Y159" s="78">
        <v>470069.75</v>
      </c>
      <c r="Z159" s="79" t="s">
        <v>235</v>
      </c>
      <c r="AA159" s="79" t="s">
        <v>235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8">
        <v>470069.75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</row>
    <row r="160" spans="1:40" x14ac:dyDescent="0.25">
      <c r="A160" s="76" t="s">
        <v>0</v>
      </c>
      <c r="B160" s="116" t="s">
        <v>255</v>
      </c>
      <c r="C160" s="117"/>
      <c r="D160" s="76" t="s">
        <v>235</v>
      </c>
      <c r="F160" s="116" t="s">
        <v>235</v>
      </c>
      <c r="G160" s="118"/>
      <c r="H160" s="118"/>
      <c r="I160" s="118"/>
      <c r="J160" s="118"/>
      <c r="K160" s="118"/>
      <c r="L160" s="117"/>
      <c r="M160" s="76" t="s">
        <v>120</v>
      </c>
      <c r="N160" s="116" t="s">
        <v>95</v>
      </c>
      <c r="O160" s="118"/>
      <c r="P160" s="117"/>
      <c r="Q160" s="76" t="s">
        <v>31</v>
      </c>
      <c r="R160" s="76" t="s">
        <v>32</v>
      </c>
      <c r="S160" s="76" t="s">
        <v>33</v>
      </c>
      <c r="T160" s="78">
        <v>170000000</v>
      </c>
      <c r="U160" s="79">
        <v>0</v>
      </c>
      <c r="V160" s="79">
        <v>0</v>
      </c>
      <c r="W160" s="79">
        <v>0</v>
      </c>
      <c r="X160" s="78">
        <v>1810160</v>
      </c>
      <c r="Y160" s="78">
        <v>168189840</v>
      </c>
      <c r="Z160" s="79">
        <v>0</v>
      </c>
      <c r="AA160" s="78">
        <v>168189840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</row>
    <row r="161" spans="1:40" x14ac:dyDescent="0.25">
      <c r="A161" s="76" t="s">
        <v>36</v>
      </c>
      <c r="B161" s="116" t="s">
        <v>37</v>
      </c>
      <c r="C161" s="117"/>
      <c r="D161" s="76" t="s">
        <v>235</v>
      </c>
      <c r="F161" s="116" t="s">
        <v>235</v>
      </c>
      <c r="G161" s="118"/>
      <c r="H161" s="118"/>
      <c r="I161" s="118"/>
      <c r="J161" s="118"/>
      <c r="K161" s="118"/>
      <c r="L161" s="117"/>
      <c r="M161" s="76" t="s">
        <v>120</v>
      </c>
      <c r="N161" s="116" t="s">
        <v>95</v>
      </c>
      <c r="O161" s="118"/>
      <c r="P161" s="117"/>
      <c r="Q161" s="76" t="s">
        <v>31</v>
      </c>
      <c r="R161" s="76" t="s">
        <v>32</v>
      </c>
      <c r="S161" s="76" t="s">
        <v>33</v>
      </c>
      <c r="T161" s="78">
        <v>170000000</v>
      </c>
      <c r="U161" s="79">
        <v>0</v>
      </c>
      <c r="V161" s="78">
        <v>1810160</v>
      </c>
      <c r="W161" s="79">
        <v>0</v>
      </c>
      <c r="X161" s="79">
        <v>0</v>
      </c>
      <c r="Y161" s="78">
        <v>168189840</v>
      </c>
      <c r="Z161" s="79">
        <v>0</v>
      </c>
      <c r="AA161" s="78">
        <v>168189840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</row>
    <row r="162" spans="1:40" x14ac:dyDescent="0.25">
      <c r="A162" s="76" t="s">
        <v>36</v>
      </c>
      <c r="B162" s="116" t="s">
        <v>37</v>
      </c>
      <c r="C162" s="117"/>
      <c r="D162" s="76" t="s">
        <v>242</v>
      </c>
      <c r="F162" s="116" t="s">
        <v>243</v>
      </c>
      <c r="G162" s="118"/>
      <c r="H162" s="118"/>
      <c r="I162" s="118"/>
      <c r="J162" s="118"/>
      <c r="K162" s="118"/>
      <c r="L162" s="117"/>
      <c r="M162" s="76" t="s">
        <v>120</v>
      </c>
      <c r="N162" s="116" t="s">
        <v>95</v>
      </c>
      <c r="O162" s="118"/>
      <c r="P162" s="117"/>
      <c r="Q162" s="76" t="s">
        <v>31</v>
      </c>
      <c r="R162" s="76" t="s">
        <v>32</v>
      </c>
      <c r="S162" s="76" t="s">
        <v>33</v>
      </c>
      <c r="T162" s="78">
        <v>170000000</v>
      </c>
      <c r="U162" s="79">
        <v>0</v>
      </c>
      <c r="V162" s="78">
        <v>1810160</v>
      </c>
      <c r="W162" s="79">
        <v>0</v>
      </c>
      <c r="X162" s="79">
        <v>0</v>
      </c>
      <c r="Y162" s="78">
        <v>168189840</v>
      </c>
      <c r="Z162" s="79" t="s">
        <v>235</v>
      </c>
      <c r="AA162" s="79" t="s">
        <v>235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0</v>
      </c>
      <c r="AI162" s="78">
        <v>168189840</v>
      </c>
      <c r="AJ162" s="79">
        <v>0</v>
      </c>
      <c r="AK162" s="79">
        <v>0</v>
      </c>
      <c r="AL162" s="79">
        <v>0</v>
      </c>
      <c r="AM162" s="79">
        <v>0</v>
      </c>
      <c r="AN162" s="79">
        <v>0</v>
      </c>
    </row>
    <row r="163" spans="1:40" x14ac:dyDescent="0.25">
      <c r="A163" s="76" t="s">
        <v>0</v>
      </c>
      <c r="B163" s="116" t="s">
        <v>255</v>
      </c>
      <c r="C163" s="117"/>
      <c r="D163" s="76" t="s">
        <v>235</v>
      </c>
      <c r="F163" s="116" t="s">
        <v>235</v>
      </c>
      <c r="G163" s="118"/>
      <c r="H163" s="118"/>
      <c r="I163" s="118"/>
      <c r="J163" s="118"/>
      <c r="K163" s="118"/>
      <c r="L163" s="117"/>
      <c r="M163" s="76" t="s">
        <v>121</v>
      </c>
      <c r="N163" s="116" t="s">
        <v>122</v>
      </c>
      <c r="O163" s="118"/>
      <c r="P163" s="117"/>
      <c r="Q163" s="76" t="s">
        <v>31</v>
      </c>
      <c r="R163" s="76" t="s">
        <v>32</v>
      </c>
      <c r="S163" s="76" t="s">
        <v>33</v>
      </c>
      <c r="T163" s="78">
        <v>438515768</v>
      </c>
      <c r="U163" s="79">
        <v>0</v>
      </c>
      <c r="V163" s="79">
        <v>0</v>
      </c>
      <c r="W163" s="79">
        <v>0</v>
      </c>
      <c r="X163" s="78">
        <v>5234559</v>
      </c>
      <c r="Y163" s="78">
        <v>433281209</v>
      </c>
      <c r="Z163" s="79">
        <v>0</v>
      </c>
      <c r="AA163" s="78">
        <v>433281209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</row>
    <row r="164" spans="1:40" x14ac:dyDescent="0.25">
      <c r="A164" s="76" t="s">
        <v>36</v>
      </c>
      <c r="B164" s="116" t="s">
        <v>37</v>
      </c>
      <c r="C164" s="117"/>
      <c r="D164" s="76" t="s">
        <v>235</v>
      </c>
      <c r="F164" s="116" t="s">
        <v>235</v>
      </c>
      <c r="G164" s="118"/>
      <c r="H164" s="118"/>
      <c r="I164" s="118"/>
      <c r="J164" s="118"/>
      <c r="K164" s="118"/>
      <c r="L164" s="117"/>
      <c r="M164" s="76" t="s">
        <v>121</v>
      </c>
      <c r="N164" s="116" t="s">
        <v>122</v>
      </c>
      <c r="O164" s="118"/>
      <c r="P164" s="117"/>
      <c r="Q164" s="76" t="s">
        <v>31</v>
      </c>
      <c r="R164" s="76" t="s">
        <v>32</v>
      </c>
      <c r="S164" s="76" t="s">
        <v>33</v>
      </c>
      <c r="T164" s="78">
        <v>438515768</v>
      </c>
      <c r="U164" s="79">
        <v>0</v>
      </c>
      <c r="V164" s="78">
        <v>5234559</v>
      </c>
      <c r="W164" s="79">
        <v>0</v>
      </c>
      <c r="X164" s="79">
        <v>0</v>
      </c>
      <c r="Y164" s="78">
        <v>433281209</v>
      </c>
      <c r="Z164" s="79">
        <v>0</v>
      </c>
      <c r="AA164" s="78">
        <v>433281209</v>
      </c>
      <c r="AB164" s="79">
        <v>0</v>
      </c>
      <c r="AC164" s="79">
        <v>0</v>
      </c>
      <c r="AD164" s="79">
        <v>0</v>
      </c>
      <c r="AE164" s="79">
        <v>0</v>
      </c>
      <c r="AF164" s="79">
        <v>0</v>
      </c>
      <c r="AG164" s="79">
        <v>0</v>
      </c>
      <c r="AH164" s="79">
        <v>0</v>
      </c>
      <c r="AI164" s="79">
        <v>0</v>
      </c>
      <c r="AJ164" s="79">
        <v>0</v>
      </c>
      <c r="AK164" s="79">
        <v>0</v>
      </c>
      <c r="AL164" s="79">
        <v>0</v>
      </c>
      <c r="AM164" s="79">
        <v>0</v>
      </c>
      <c r="AN164" s="79">
        <v>0</v>
      </c>
    </row>
    <row r="165" spans="1:40" x14ac:dyDescent="0.25">
      <c r="A165" s="76" t="s">
        <v>36</v>
      </c>
      <c r="B165" s="116" t="s">
        <v>37</v>
      </c>
      <c r="C165" s="117"/>
      <c r="D165" s="76" t="s">
        <v>242</v>
      </c>
      <c r="F165" s="116" t="s">
        <v>243</v>
      </c>
      <c r="G165" s="118"/>
      <c r="H165" s="118"/>
      <c r="I165" s="118"/>
      <c r="J165" s="118"/>
      <c r="K165" s="118"/>
      <c r="L165" s="117"/>
      <c r="M165" s="76" t="s">
        <v>121</v>
      </c>
      <c r="N165" s="116" t="s">
        <v>122</v>
      </c>
      <c r="O165" s="118"/>
      <c r="P165" s="117"/>
      <c r="Q165" s="76" t="s">
        <v>31</v>
      </c>
      <c r="R165" s="76" t="s">
        <v>32</v>
      </c>
      <c r="S165" s="76" t="s">
        <v>33</v>
      </c>
      <c r="T165" s="78">
        <v>47000000</v>
      </c>
      <c r="U165" s="79">
        <v>0</v>
      </c>
      <c r="V165" s="78">
        <v>5234559</v>
      </c>
      <c r="W165" s="79">
        <v>0</v>
      </c>
      <c r="X165" s="79">
        <v>0</v>
      </c>
      <c r="Y165" s="78">
        <v>41765441</v>
      </c>
      <c r="Z165" s="79" t="s">
        <v>235</v>
      </c>
      <c r="AA165" s="79" t="s">
        <v>235</v>
      </c>
      <c r="AB165" s="79">
        <v>0</v>
      </c>
      <c r="AC165" s="79">
        <v>0</v>
      </c>
      <c r="AD165" s="79">
        <v>0</v>
      </c>
      <c r="AE165" s="79">
        <v>0</v>
      </c>
      <c r="AF165" s="79">
        <v>0</v>
      </c>
      <c r="AG165" s="79">
        <v>0</v>
      </c>
      <c r="AH165" s="79">
        <v>0</v>
      </c>
      <c r="AI165" s="78">
        <v>22376065.039999999</v>
      </c>
      <c r="AJ165" s="78">
        <v>19389375.960000001</v>
      </c>
      <c r="AK165" s="79">
        <v>0</v>
      </c>
      <c r="AL165" s="79">
        <v>0</v>
      </c>
      <c r="AM165" s="79">
        <v>0</v>
      </c>
      <c r="AN165" s="79">
        <v>0</v>
      </c>
    </row>
    <row r="166" spans="1:40" x14ac:dyDescent="0.25">
      <c r="A166" s="76" t="s">
        <v>36</v>
      </c>
      <c r="B166" s="116" t="s">
        <v>37</v>
      </c>
      <c r="C166" s="117"/>
      <c r="D166" s="76" t="s">
        <v>263</v>
      </c>
      <c r="F166" s="116" t="s">
        <v>264</v>
      </c>
      <c r="G166" s="118"/>
      <c r="H166" s="118"/>
      <c r="I166" s="118"/>
      <c r="J166" s="118"/>
      <c r="K166" s="118"/>
      <c r="L166" s="117"/>
      <c r="M166" s="76" t="s">
        <v>121</v>
      </c>
      <c r="N166" s="116" t="s">
        <v>122</v>
      </c>
      <c r="O166" s="118"/>
      <c r="P166" s="117"/>
      <c r="Q166" s="76" t="s">
        <v>31</v>
      </c>
      <c r="R166" s="76" t="s">
        <v>32</v>
      </c>
      <c r="S166" s="76" t="s">
        <v>33</v>
      </c>
      <c r="T166" s="78">
        <v>391515768</v>
      </c>
      <c r="U166" s="79">
        <v>0</v>
      </c>
      <c r="V166" s="79">
        <v>0</v>
      </c>
      <c r="W166" s="79">
        <v>0</v>
      </c>
      <c r="X166" s="79">
        <v>0</v>
      </c>
      <c r="Y166" s="78">
        <v>391515768</v>
      </c>
      <c r="Z166" s="79" t="s">
        <v>235</v>
      </c>
      <c r="AA166" s="79" t="s">
        <v>235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8">
        <v>33031003.460000001</v>
      </c>
      <c r="AK166" s="79">
        <v>0</v>
      </c>
      <c r="AL166" s="79">
        <v>0</v>
      </c>
      <c r="AM166" s="79">
        <v>0</v>
      </c>
      <c r="AN166" s="79">
        <v>0</v>
      </c>
    </row>
    <row r="167" spans="1:40" x14ac:dyDescent="0.25">
      <c r="A167" s="76" t="s">
        <v>36</v>
      </c>
      <c r="B167" s="116" t="s">
        <v>37</v>
      </c>
      <c r="C167" s="117"/>
      <c r="D167" s="76" t="s">
        <v>263</v>
      </c>
      <c r="F167" s="116" t="s">
        <v>264</v>
      </c>
      <c r="G167" s="118"/>
      <c r="H167" s="118"/>
      <c r="I167" s="118"/>
      <c r="J167" s="118"/>
      <c r="K167" s="118"/>
      <c r="L167" s="117"/>
      <c r="M167" s="76" t="s">
        <v>121</v>
      </c>
      <c r="N167" s="116" t="s">
        <v>122</v>
      </c>
      <c r="O167" s="118"/>
      <c r="P167" s="117"/>
      <c r="Q167" s="76" t="s">
        <v>31</v>
      </c>
      <c r="R167" s="76" t="s">
        <v>32</v>
      </c>
      <c r="S167" s="76" t="s">
        <v>33</v>
      </c>
      <c r="T167" s="78">
        <v>391515768</v>
      </c>
      <c r="U167" s="79">
        <v>0</v>
      </c>
      <c r="V167" s="79">
        <v>0</v>
      </c>
      <c r="W167" s="79">
        <v>0</v>
      </c>
      <c r="X167" s="79">
        <v>0</v>
      </c>
      <c r="Y167" s="78">
        <v>391515768</v>
      </c>
      <c r="Z167" s="79" t="s">
        <v>235</v>
      </c>
      <c r="AA167" s="79" t="s">
        <v>235</v>
      </c>
      <c r="AB167" s="79">
        <v>0</v>
      </c>
      <c r="AC167" s="79">
        <v>0</v>
      </c>
      <c r="AD167" s="79">
        <v>0</v>
      </c>
      <c r="AE167" s="79">
        <v>0</v>
      </c>
      <c r="AF167" s="79">
        <v>0</v>
      </c>
      <c r="AG167" s="79">
        <v>0</v>
      </c>
      <c r="AH167" s="79">
        <v>0</v>
      </c>
      <c r="AI167" s="78">
        <v>358484764.54000002</v>
      </c>
      <c r="AJ167" s="78">
        <v>33031003.460000001</v>
      </c>
      <c r="AK167" s="79">
        <v>0</v>
      </c>
      <c r="AL167" s="79">
        <v>0</v>
      </c>
      <c r="AM167" s="79">
        <v>0</v>
      </c>
      <c r="AN167" s="79">
        <v>0</v>
      </c>
    </row>
    <row r="168" spans="1:40" x14ac:dyDescent="0.25">
      <c r="A168" s="76" t="s">
        <v>0</v>
      </c>
      <c r="B168" s="116" t="s">
        <v>255</v>
      </c>
      <c r="C168" s="117"/>
      <c r="D168" s="76" t="s">
        <v>235</v>
      </c>
      <c r="F168" s="116" t="s">
        <v>235</v>
      </c>
      <c r="G168" s="118"/>
      <c r="H168" s="118"/>
      <c r="I168" s="118"/>
      <c r="J168" s="118"/>
      <c r="K168" s="118"/>
      <c r="L168" s="117"/>
      <c r="M168" s="76" t="s">
        <v>123</v>
      </c>
      <c r="N168" s="116" t="s">
        <v>124</v>
      </c>
      <c r="O168" s="118"/>
      <c r="P168" s="117"/>
      <c r="Q168" s="76" t="s">
        <v>31</v>
      </c>
      <c r="R168" s="76" t="s">
        <v>32</v>
      </c>
      <c r="S168" s="76" t="s">
        <v>33</v>
      </c>
      <c r="T168" s="78">
        <v>52000000</v>
      </c>
      <c r="U168" s="79">
        <v>0</v>
      </c>
      <c r="V168" s="79">
        <v>0</v>
      </c>
      <c r="W168" s="79">
        <v>0</v>
      </c>
      <c r="X168" s="78">
        <v>19467151.68</v>
      </c>
      <c r="Y168" s="78">
        <v>32532848.32</v>
      </c>
      <c r="Z168" s="79">
        <v>0</v>
      </c>
      <c r="AA168" s="78">
        <v>32532848.32</v>
      </c>
      <c r="AB168" s="79">
        <v>0</v>
      </c>
      <c r="AC168" s="79">
        <v>0</v>
      </c>
      <c r="AD168" s="79">
        <v>0</v>
      </c>
      <c r="AE168" s="79">
        <v>0</v>
      </c>
      <c r="AF168" s="79">
        <v>0</v>
      </c>
      <c r="AG168" s="79">
        <v>0</v>
      </c>
      <c r="AH168" s="79">
        <v>0</v>
      </c>
      <c r="AI168" s="79">
        <v>0</v>
      </c>
      <c r="AJ168" s="79">
        <v>0</v>
      </c>
      <c r="AK168" s="79">
        <v>0</v>
      </c>
      <c r="AL168" s="79">
        <v>0</v>
      </c>
      <c r="AM168" s="79">
        <v>0</v>
      </c>
      <c r="AN168" s="79">
        <v>0</v>
      </c>
    </row>
    <row r="169" spans="1:40" x14ac:dyDescent="0.25">
      <c r="A169" s="76" t="s">
        <v>36</v>
      </c>
      <c r="B169" s="116" t="s">
        <v>37</v>
      </c>
      <c r="C169" s="117"/>
      <c r="D169" s="76" t="s">
        <v>235</v>
      </c>
      <c r="F169" s="116" t="s">
        <v>235</v>
      </c>
      <c r="G169" s="118"/>
      <c r="H169" s="118"/>
      <c r="I169" s="118"/>
      <c r="J169" s="118"/>
      <c r="K169" s="118"/>
      <c r="L169" s="117"/>
      <c r="M169" s="76" t="s">
        <v>123</v>
      </c>
      <c r="N169" s="116" t="s">
        <v>124</v>
      </c>
      <c r="O169" s="118"/>
      <c r="P169" s="117"/>
      <c r="Q169" s="76" t="s">
        <v>31</v>
      </c>
      <c r="R169" s="76" t="s">
        <v>32</v>
      </c>
      <c r="S169" s="76" t="s">
        <v>33</v>
      </c>
      <c r="T169" s="78">
        <v>52000000</v>
      </c>
      <c r="U169" s="79">
        <v>0</v>
      </c>
      <c r="V169" s="78">
        <v>19467151.68</v>
      </c>
      <c r="W169" s="79">
        <v>0</v>
      </c>
      <c r="X169" s="79">
        <v>0</v>
      </c>
      <c r="Y169" s="78">
        <v>32532848.32</v>
      </c>
      <c r="Z169" s="79">
        <v>0</v>
      </c>
      <c r="AA169" s="78">
        <v>32532848.32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</row>
    <row r="170" spans="1:40" x14ac:dyDescent="0.25">
      <c r="A170" s="76" t="s">
        <v>36</v>
      </c>
      <c r="B170" s="116" t="s">
        <v>37</v>
      </c>
      <c r="C170" s="117"/>
      <c r="D170" s="76" t="s">
        <v>242</v>
      </c>
      <c r="F170" s="116" t="s">
        <v>243</v>
      </c>
      <c r="G170" s="118"/>
      <c r="H170" s="118"/>
      <c r="I170" s="118"/>
      <c r="J170" s="118"/>
      <c r="K170" s="118"/>
      <c r="L170" s="117"/>
      <c r="M170" s="76" t="s">
        <v>123</v>
      </c>
      <c r="N170" s="116" t="s">
        <v>124</v>
      </c>
      <c r="O170" s="118"/>
      <c r="P170" s="117"/>
      <c r="Q170" s="76" t="s">
        <v>31</v>
      </c>
      <c r="R170" s="76" t="s">
        <v>32</v>
      </c>
      <c r="S170" s="76" t="s">
        <v>33</v>
      </c>
      <c r="T170" s="78">
        <v>52000000</v>
      </c>
      <c r="U170" s="79">
        <v>0</v>
      </c>
      <c r="V170" s="78">
        <v>19467151.68</v>
      </c>
      <c r="W170" s="79">
        <v>0</v>
      </c>
      <c r="X170" s="79">
        <v>0</v>
      </c>
      <c r="Y170" s="78">
        <v>32532848.32</v>
      </c>
      <c r="Z170" s="79" t="s">
        <v>235</v>
      </c>
      <c r="AA170" s="79" t="s">
        <v>235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8">
        <v>32532848.32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</row>
    <row r="171" spans="1:40" x14ac:dyDescent="0.25">
      <c r="A171" s="76" t="s">
        <v>0</v>
      </c>
      <c r="B171" s="116" t="s">
        <v>255</v>
      </c>
      <c r="C171" s="117"/>
      <c r="D171" s="76" t="s">
        <v>235</v>
      </c>
      <c r="F171" s="116" t="s">
        <v>235</v>
      </c>
      <c r="G171" s="118"/>
      <c r="H171" s="118"/>
      <c r="I171" s="118"/>
      <c r="J171" s="118"/>
      <c r="K171" s="118"/>
      <c r="L171" s="117"/>
      <c r="M171" s="76" t="s">
        <v>125</v>
      </c>
      <c r="N171" s="116" t="s">
        <v>99</v>
      </c>
      <c r="O171" s="118"/>
      <c r="P171" s="117"/>
      <c r="Q171" s="76" t="s">
        <v>31</v>
      </c>
      <c r="R171" s="76" t="s">
        <v>32</v>
      </c>
      <c r="S171" s="76" t="s">
        <v>33</v>
      </c>
      <c r="T171" s="78">
        <v>6000000</v>
      </c>
      <c r="U171" s="79">
        <v>0</v>
      </c>
      <c r="V171" s="79">
        <v>0</v>
      </c>
      <c r="W171" s="79">
        <v>0</v>
      </c>
      <c r="X171" s="78">
        <v>4021615.24</v>
      </c>
      <c r="Y171" s="78">
        <v>1978384.76</v>
      </c>
      <c r="Z171" s="79">
        <v>0</v>
      </c>
      <c r="AA171" s="78">
        <v>1978384.76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</row>
    <row r="172" spans="1:40" x14ac:dyDescent="0.25">
      <c r="A172" s="76" t="s">
        <v>36</v>
      </c>
      <c r="B172" s="116" t="s">
        <v>37</v>
      </c>
      <c r="C172" s="117"/>
      <c r="D172" s="76" t="s">
        <v>235</v>
      </c>
      <c r="F172" s="116" t="s">
        <v>235</v>
      </c>
      <c r="G172" s="118"/>
      <c r="H172" s="118"/>
      <c r="I172" s="118"/>
      <c r="J172" s="118"/>
      <c r="K172" s="118"/>
      <c r="L172" s="117"/>
      <c r="M172" s="76" t="s">
        <v>125</v>
      </c>
      <c r="N172" s="116" t="s">
        <v>99</v>
      </c>
      <c r="O172" s="118"/>
      <c r="P172" s="117"/>
      <c r="Q172" s="76" t="s">
        <v>31</v>
      </c>
      <c r="R172" s="76" t="s">
        <v>32</v>
      </c>
      <c r="S172" s="76" t="s">
        <v>33</v>
      </c>
      <c r="T172" s="78">
        <v>6000000</v>
      </c>
      <c r="U172" s="79">
        <v>0</v>
      </c>
      <c r="V172" s="78">
        <v>4021615.24</v>
      </c>
      <c r="W172" s="79">
        <v>0</v>
      </c>
      <c r="X172" s="79">
        <v>0</v>
      </c>
      <c r="Y172" s="78">
        <v>1978384.76</v>
      </c>
      <c r="Z172" s="79">
        <v>0</v>
      </c>
      <c r="AA172" s="78">
        <v>1978384.76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</row>
    <row r="173" spans="1:40" x14ac:dyDescent="0.25">
      <c r="A173" s="76" t="s">
        <v>36</v>
      </c>
      <c r="B173" s="116" t="s">
        <v>37</v>
      </c>
      <c r="C173" s="117"/>
      <c r="D173" s="76" t="s">
        <v>242</v>
      </c>
      <c r="F173" s="116" t="s">
        <v>243</v>
      </c>
      <c r="G173" s="118"/>
      <c r="H173" s="118"/>
      <c r="I173" s="118"/>
      <c r="J173" s="118"/>
      <c r="K173" s="118"/>
      <c r="L173" s="117"/>
      <c r="M173" s="76" t="s">
        <v>125</v>
      </c>
      <c r="N173" s="116" t="s">
        <v>99</v>
      </c>
      <c r="O173" s="118"/>
      <c r="P173" s="117"/>
      <c r="Q173" s="76" t="s">
        <v>31</v>
      </c>
      <c r="R173" s="76" t="s">
        <v>32</v>
      </c>
      <c r="S173" s="76" t="s">
        <v>33</v>
      </c>
      <c r="T173" s="78">
        <v>6000000</v>
      </c>
      <c r="U173" s="79">
        <v>0</v>
      </c>
      <c r="V173" s="78">
        <v>4021615.24</v>
      </c>
      <c r="W173" s="79">
        <v>0</v>
      </c>
      <c r="X173" s="79">
        <v>0</v>
      </c>
      <c r="Y173" s="78">
        <v>1978384.76</v>
      </c>
      <c r="Z173" s="79" t="s">
        <v>235</v>
      </c>
      <c r="AA173" s="79" t="s">
        <v>235</v>
      </c>
      <c r="AB173" s="79">
        <v>0</v>
      </c>
      <c r="AC173" s="79">
        <v>0</v>
      </c>
      <c r="AD173" s="79">
        <v>0</v>
      </c>
      <c r="AE173" s="79">
        <v>0</v>
      </c>
      <c r="AF173" s="79">
        <v>0</v>
      </c>
      <c r="AG173" s="79">
        <v>0</v>
      </c>
      <c r="AH173" s="79">
        <v>0</v>
      </c>
      <c r="AI173" s="78">
        <v>867510</v>
      </c>
      <c r="AJ173" s="78">
        <v>1110874.76</v>
      </c>
      <c r="AK173" s="79">
        <v>0</v>
      </c>
      <c r="AL173" s="79">
        <v>0</v>
      </c>
      <c r="AM173" s="79">
        <v>0</v>
      </c>
      <c r="AN173" s="79">
        <v>0</v>
      </c>
    </row>
    <row r="174" spans="1:40" x14ac:dyDescent="0.25">
      <c r="A174" s="76" t="s">
        <v>0</v>
      </c>
      <c r="B174" s="116" t="s">
        <v>255</v>
      </c>
      <c r="C174" s="117"/>
      <c r="D174" s="76" t="s">
        <v>235</v>
      </c>
      <c r="F174" s="116" t="s">
        <v>235</v>
      </c>
      <c r="G174" s="118"/>
      <c r="H174" s="118"/>
      <c r="I174" s="118"/>
      <c r="J174" s="118"/>
      <c r="K174" s="118"/>
      <c r="L174" s="117"/>
      <c r="M174" s="76" t="s">
        <v>126</v>
      </c>
      <c r="N174" s="116" t="s">
        <v>127</v>
      </c>
      <c r="O174" s="118"/>
      <c r="P174" s="117"/>
      <c r="Q174" s="76" t="s">
        <v>31</v>
      </c>
      <c r="R174" s="76" t="s">
        <v>32</v>
      </c>
      <c r="S174" s="76" t="s">
        <v>33</v>
      </c>
      <c r="T174" s="78">
        <v>12680000</v>
      </c>
      <c r="U174" s="79">
        <v>0</v>
      </c>
      <c r="V174" s="79">
        <v>0</v>
      </c>
      <c r="W174" s="79">
        <v>0</v>
      </c>
      <c r="X174" s="79">
        <v>0</v>
      </c>
      <c r="Y174" s="78">
        <v>12680000</v>
      </c>
      <c r="Z174" s="79">
        <v>0</v>
      </c>
      <c r="AA174" s="78">
        <v>12680000</v>
      </c>
      <c r="AB174" s="79">
        <v>0</v>
      </c>
      <c r="AC174" s="79">
        <v>0</v>
      </c>
      <c r="AD174" s="79">
        <v>0</v>
      </c>
      <c r="AE174" s="79">
        <v>0</v>
      </c>
      <c r="AF174" s="79">
        <v>0</v>
      </c>
      <c r="AG174" s="79">
        <v>0</v>
      </c>
      <c r="AH174" s="79">
        <v>0</v>
      </c>
      <c r="AI174" s="79">
        <v>0</v>
      </c>
      <c r="AJ174" s="79">
        <v>0</v>
      </c>
      <c r="AK174" s="79">
        <v>0</v>
      </c>
      <c r="AL174" s="79">
        <v>0</v>
      </c>
      <c r="AM174" s="79">
        <v>0</v>
      </c>
      <c r="AN174" s="79">
        <v>0</v>
      </c>
    </row>
    <row r="175" spans="1:40" x14ac:dyDescent="0.25">
      <c r="A175" s="76" t="s">
        <v>36</v>
      </c>
      <c r="B175" s="116" t="s">
        <v>37</v>
      </c>
      <c r="C175" s="117"/>
      <c r="D175" s="76" t="s">
        <v>235</v>
      </c>
      <c r="F175" s="116" t="s">
        <v>235</v>
      </c>
      <c r="G175" s="118"/>
      <c r="H175" s="118"/>
      <c r="I175" s="118"/>
      <c r="J175" s="118"/>
      <c r="K175" s="118"/>
      <c r="L175" s="117"/>
      <c r="M175" s="76" t="s">
        <v>126</v>
      </c>
      <c r="N175" s="116" t="s">
        <v>127</v>
      </c>
      <c r="O175" s="118"/>
      <c r="P175" s="117"/>
      <c r="Q175" s="76" t="s">
        <v>31</v>
      </c>
      <c r="R175" s="76" t="s">
        <v>32</v>
      </c>
      <c r="S175" s="76" t="s">
        <v>33</v>
      </c>
      <c r="T175" s="78">
        <v>12680000</v>
      </c>
      <c r="U175" s="79">
        <v>0</v>
      </c>
      <c r="V175" s="79">
        <v>0</v>
      </c>
      <c r="W175" s="79">
        <v>0</v>
      </c>
      <c r="X175" s="79">
        <v>0</v>
      </c>
      <c r="Y175" s="78">
        <v>12680000</v>
      </c>
      <c r="Z175" s="79">
        <v>0</v>
      </c>
      <c r="AA175" s="78">
        <v>12680000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</row>
    <row r="176" spans="1:40" x14ac:dyDescent="0.25">
      <c r="A176" s="76" t="s">
        <v>36</v>
      </c>
      <c r="B176" s="116" t="s">
        <v>37</v>
      </c>
      <c r="C176" s="117"/>
      <c r="D176" s="76" t="s">
        <v>242</v>
      </c>
      <c r="F176" s="116" t="s">
        <v>243</v>
      </c>
      <c r="G176" s="118"/>
      <c r="H176" s="118"/>
      <c r="I176" s="118"/>
      <c r="J176" s="118"/>
      <c r="K176" s="118"/>
      <c r="L176" s="117"/>
      <c r="M176" s="76" t="s">
        <v>126</v>
      </c>
      <c r="N176" s="116" t="s">
        <v>127</v>
      </c>
      <c r="O176" s="118"/>
      <c r="P176" s="117"/>
      <c r="Q176" s="76" t="s">
        <v>31</v>
      </c>
      <c r="R176" s="76" t="s">
        <v>32</v>
      </c>
      <c r="S176" s="76" t="s">
        <v>33</v>
      </c>
      <c r="T176" s="78">
        <v>12680000</v>
      </c>
      <c r="U176" s="79">
        <v>0</v>
      </c>
      <c r="V176" s="79">
        <v>0</v>
      </c>
      <c r="W176" s="79">
        <v>0</v>
      </c>
      <c r="X176" s="79">
        <v>0</v>
      </c>
      <c r="Y176" s="78">
        <v>12680000</v>
      </c>
      <c r="Z176" s="79" t="s">
        <v>235</v>
      </c>
      <c r="AA176" s="79" t="s">
        <v>235</v>
      </c>
      <c r="AB176" s="79">
        <v>0</v>
      </c>
      <c r="AC176" s="79">
        <v>0</v>
      </c>
      <c r="AD176" s="79">
        <v>0</v>
      </c>
      <c r="AE176" s="79">
        <v>0</v>
      </c>
      <c r="AF176" s="79">
        <v>0</v>
      </c>
      <c r="AG176" s="79">
        <v>0</v>
      </c>
      <c r="AH176" s="79">
        <v>0</v>
      </c>
      <c r="AI176" s="78">
        <v>7117211</v>
      </c>
      <c r="AJ176" s="78">
        <v>5562789</v>
      </c>
      <c r="AK176" s="79">
        <v>0</v>
      </c>
      <c r="AL176" s="79">
        <v>0</v>
      </c>
      <c r="AM176" s="79">
        <v>0</v>
      </c>
      <c r="AN176" s="79">
        <v>0</v>
      </c>
    </row>
    <row r="177" spans="1:40" x14ac:dyDescent="0.25">
      <c r="A177" s="76" t="s">
        <v>0</v>
      </c>
      <c r="B177" s="116" t="s">
        <v>255</v>
      </c>
      <c r="C177" s="117"/>
      <c r="D177" s="76" t="s">
        <v>235</v>
      </c>
      <c r="F177" s="116" t="s">
        <v>235</v>
      </c>
      <c r="G177" s="118"/>
      <c r="H177" s="118"/>
      <c r="I177" s="118"/>
      <c r="J177" s="118"/>
      <c r="K177" s="118"/>
      <c r="L177" s="117"/>
      <c r="M177" s="76" t="s">
        <v>128</v>
      </c>
      <c r="N177" s="116" t="s">
        <v>129</v>
      </c>
      <c r="O177" s="118"/>
      <c r="P177" s="117"/>
      <c r="Q177" s="76" t="s">
        <v>31</v>
      </c>
      <c r="R177" s="76" t="s">
        <v>32</v>
      </c>
      <c r="S177" s="76" t="s">
        <v>33</v>
      </c>
      <c r="T177" s="78">
        <v>35600000</v>
      </c>
      <c r="U177" s="79">
        <v>0</v>
      </c>
      <c r="V177" s="79">
        <v>0</v>
      </c>
      <c r="W177" s="79">
        <v>0</v>
      </c>
      <c r="X177" s="78">
        <v>800000</v>
      </c>
      <c r="Y177" s="78">
        <v>34800000</v>
      </c>
      <c r="Z177" s="79">
        <v>0</v>
      </c>
      <c r="AA177" s="78">
        <v>34800000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</row>
    <row r="178" spans="1:40" x14ac:dyDescent="0.25">
      <c r="A178" s="76" t="s">
        <v>36</v>
      </c>
      <c r="B178" s="116" t="s">
        <v>37</v>
      </c>
      <c r="C178" s="117"/>
      <c r="D178" s="76" t="s">
        <v>235</v>
      </c>
      <c r="F178" s="116" t="s">
        <v>235</v>
      </c>
      <c r="G178" s="118"/>
      <c r="H178" s="118"/>
      <c r="I178" s="118"/>
      <c r="J178" s="118"/>
      <c r="K178" s="118"/>
      <c r="L178" s="117"/>
      <c r="M178" s="76" t="s">
        <v>128</v>
      </c>
      <c r="N178" s="116" t="s">
        <v>129</v>
      </c>
      <c r="O178" s="118"/>
      <c r="P178" s="117"/>
      <c r="Q178" s="76" t="s">
        <v>31</v>
      </c>
      <c r="R178" s="76" t="s">
        <v>32</v>
      </c>
      <c r="S178" s="76" t="s">
        <v>33</v>
      </c>
      <c r="T178" s="78">
        <v>35600000</v>
      </c>
      <c r="U178" s="79">
        <v>0</v>
      </c>
      <c r="V178" s="78">
        <v>800000</v>
      </c>
      <c r="W178" s="79">
        <v>0</v>
      </c>
      <c r="X178" s="79">
        <v>0</v>
      </c>
      <c r="Y178" s="78">
        <v>34800000</v>
      </c>
      <c r="Z178" s="79">
        <v>0</v>
      </c>
      <c r="AA178" s="78">
        <v>34800000</v>
      </c>
      <c r="AB178" s="79">
        <v>0</v>
      </c>
      <c r="AC178" s="79">
        <v>0</v>
      </c>
      <c r="AD178" s="79">
        <v>0</v>
      </c>
      <c r="AE178" s="79">
        <v>0</v>
      </c>
      <c r="AF178" s="79">
        <v>0</v>
      </c>
      <c r="AG178" s="79">
        <v>0</v>
      </c>
      <c r="AH178" s="79">
        <v>0</v>
      </c>
      <c r="AI178" s="79">
        <v>0</v>
      </c>
      <c r="AJ178" s="79">
        <v>0</v>
      </c>
      <c r="AK178" s="79">
        <v>0</v>
      </c>
      <c r="AL178" s="79">
        <v>0</v>
      </c>
      <c r="AM178" s="79">
        <v>0</v>
      </c>
      <c r="AN178" s="79">
        <v>0</v>
      </c>
    </row>
    <row r="179" spans="1:40" x14ac:dyDescent="0.25">
      <c r="A179" s="76" t="s">
        <v>36</v>
      </c>
      <c r="B179" s="116" t="s">
        <v>37</v>
      </c>
      <c r="C179" s="117"/>
      <c r="D179" s="76" t="s">
        <v>242</v>
      </c>
      <c r="F179" s="116" t="s">
        <v>243</v>
      </c>
      <c r="G179" s="118"/>
      <c r="H179" s="118"/>
      <c r="I179" s="118"/>
      <c r="J179" s="118"/>
      <c r="K179" s="118"/>
      <c r="L179" s="117"/>
      <c r="M179" s="76" t="s">
        <v>128</v>
      </c>
      <c r="N179" s="116" t="s">
        <v>129</v>
      </c>
      <c r="O179" s="118"/>
      <c r="P179" s="117"/>
      <c r="Q179" s="76" t="s">
        <v>31</v>
      </c>
      <c r="R179" s="76" t="s">
        <v>32</v>
      </c>
      <c r="S179" s="76" t="s">
        <v>33</v>
      </c>
      <c r="T179" s="78">
        <v>35600000</v>
      </c>
      <c r="U179" s="79">
        <v>0</v>
      </c>
      <c r="V179" s="78">
        <v>800000</v>
      </c>
      <c r="W179" s="79">
        <v>0</v>
      </c>
      <c r="X179" s="79">
        <v>0</v>
      </c>
      <c r="Y179" s="78">
        <v>34800000</v>
      </c>
      <c r="Z179" s="79" t="s">
        <v>235</v>
      </c>
      <c r="AA179" s="79" t="s">
        <v>235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8">
        <v>14747543</v>
      </c>
      <c r="AJ179" s="78">
        <v>20052457</v>
      </c>
      <c r="AK179" s="79">
        <v>0</v>
      </c>
      <c r="AL179" s="79">
        <v>0</v>
      </c>
      <c r="AM179" s="79">
        <v>0</v>
      </c>
      <c r="AN179" s="79">
        <v>0</v>
      </c>
    </row>
    <row r="180" spans="1:40" x14ac:dyDescent="0.25">
      <c r="A180" s="76" t="s">
        <v>0</v>
      </c>
      <c r="B180" s="116" t="s">
        <v>255</v>
      </c>
      <c r="C180" s="117"/>
      <c r="D180" s="76" t="s">
        <v>235</v>
      </c>
      <c r="F180" s="116" t="s">
        <v>235</v>
      </c>
      <c r="G180" s="118"/>
      <c r="H180" s="118"/>
      <c r="I180" s="118"/>
      <c r="J180" s="118"/>
      <c r="K180" s="118"/>
      <c r="L180" s="117"/>
      <c r="M180" s="76" t="s">
        <v>130</v>
      </c>
      <c r="N180" s="116" t="s">
        <v>131</v>
      </c>
      <c r="O180" s="118"/>
      <c r="P180" s="117"/>
      <c r="Q180" s="76" t="s">
        <v>31</v>
      </c>
      <c r="R180" s="76" t="s">
        <v>32</v>
      </c>
      <c r="S180" s="76" t="s">
        <v>33</v>
      </c>
      <c r="T180" s="78">
        <v>110000000</v>
      </c>
      <c r="U180" s="79">
        <v>0</v>
      </c>
      <c r="V180" s="79">
        <v>0</v>
      </c>
      <c r="W180" s="79">
        <v>0</v>
      </c>
      <c r="X180" s="78">
        <v>17265875</v>
      </c>
      <c r="Y180" s="78">
        <v>92734125</v>
      </c>
      <c r="Z180" s="79">
        <v>0</v>
      </c>
      <c r="AA180" s="78">
        <v>92734125</v>
      </c>
      <c r="AB180" s="79">
        <v>0</v>
      </c>
      <c r="AC180" s="79">
        <v>0</v>
      </c>
      <c r="AD180" s="79">
        <v>0</v>
      </c>
      <c r="AE180" s="79">
        <v>0</v>
      </c>
      <c r="AF180" s="79">
        <v>0</v>
      </c>
      <c r="AG180" s="79">
        <v>0</v>
      </c>
      <c r="AH180" s="79">
        <v>0</v>
      </c>
      <c r="AI180" s="79">
        <v>0</v>
      </c>
      <c r="AJ180" s="79">
        <v>0</v>
      </c>
      <c r="AK180" s="79">
        <v>0</v>
      </c>
      <c r="AL180" s="79">
        <v>0</v>
      </c>
      <c r="AM180" s="79">
        <v>0</v>
      </c>
      <c r="AN180" s="79">
        <v>0</v>
      </c>
    </row>
    <row r="181" spans="1:40" x14ac:dyDescent="0.25">
      <c r="A181" s="76" t="s">
        <v>36</v>
      </c>
      <c r="B181" s="116" t="s">
        <v>37</v>
      </c>
      <c r="C181" s="117"/>
      <c r="D181" s="76" t="s">
        <v>235</v>
      </c>
      <c r="F181" s="116" t="s">
        <v>235</v>
      </c>
      <c r="G181" s="118"/>
      <c r="H181" s="118"/>
      <c r="I181" s="118"/>
      <c r="J181" s="118"/>
      <c r="K181" s="118"/>
      <c r="L181" s="117"/>
      <c r="M181" s="76" t="s">
        <v>130</v>
      </c>
      <c r="N181" s="116" t="s">
        <v>131</v>
      </c>
      <c r="O181" s="118"/>
      <c r="P181" s="117"/>
      <c r="Q181" s="76" t="s">
        <v>31</v>
      </c>
      <c r="R181" s="76" t="s">
        <v>32</v>
      </c>
      <c r="S181" s="76" t="s">
        <v>33</v>
      </c>
      <c r="T181" s="78">
        <v>110000000</v>
      </c>
      <c r="U181" s="79">
        <v>0</v>
      </c>
      <c r="V181" s="78">
        <v>17265875</v>
      </c>
      <c r="W181" s="79">
        <v>0</v>
      </c>
      <c r="X181" s="79">
        <v>0</v>
      </c>
      <c r="Y181" s="78">
        <v>92734125</v>
      </c>
      <c r="Z181" s="79">
        <v>0</v>
      </c>
      <c r="AA181" s="78">
        <v>92734125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</row>
    <row r="182" spans="1:40" x14ac:dyDescent="0.25">
      <c r="A182" s="76" t="s">
        <v>36</v>
      </c>
      <c r="B182" s="116" t="s">
        <v>37</v>
      </c>
      <c r="C182" s="117"/>
      <c r="D182" s="76" t="s">
        <v>242</v>
      </c>
      <c r="F182" s="116" t="s">
        <v>243</v>
      </c>
      <c r="G182" s="118"/>
      <c r="H182" s="118"/>
      <c r="I182" s="118"/>
      <c r="J182" s="118"/>
      <c r="K182" s="118"/>
      <c r="L182" s="117"/>
      <c r="M182" s="76" t="s">
        <v>130</v>
      </c>
      <c r="N182" s="116" t="s">
        <v>131</v>
      </c>
      <c r="O182" s="118"/>
      <c r="P182" s="117"/>
      <c r="Q182" s="76" t="s">
        <v>31</v>
      </c>
      <c r="R182" s="76" t="s">
        <v>32</v>
      </c>
      <c r="S182" s="76" t="s">
        <v>33</v>
      </c>
      <c r="T182" s="78">
        <v>110000000</v>
      </c>
      <c r="U182" s="79">
        <v>0</v>
      </c>
      <c r="V182" s="78">
        <v>17265875</v>
      </c>
      <c r="W182" s="79">
        <v>0</v>
      </c>
      <c r="X182" s="79">
        <v>0</v>
      </c>
      <c r="Y182" s="78">
        <v>92734125</v>
      </c>
      <c r="Z182" s="79" t="s">
        <v>235</v>
      </c>
      <c r="AA182" s="79" t="s">
        <v>235</v>
      </c>
      <c r="AB182" s="79">
        <v>0</v>
      </c>
      <c r="AC182" s="79">
        <v>0</v>
      </c>
      <c r="AD182" s="79">
        <v>0</v>
      </c>
      <c r="AE182" s="79">
        <v>0</v>
      </c>
      <c r="AF182" s="79">
        <v>0</v>
      </c>
      <c r="AG182" s="79">
        <v>0</v>
      </c>
      <c r="AH182" s="79">
        <v>0</v>
      </c>
      <c r="AI182" s="78">
        <v>42649330</v>
      </c>
      <c r="AJ182" s="78">
        <v>50084795</v>
      </c>
      <c r="AK182" s="79">
        <v>0</v>
      </c>
      <c r="AL182" s="79">
        <v>0</v>
      </c>
      <c r="AM182" s="79">
        <v>0</v>
      </c>
      <c r="AN182" s="79">
        <v>0</v>
      </c>
    </row>
    <row r="183" spans="1:40" x14ac:dyDescent="0.25">
      <c r="A183" s="76" t="s">
        <v>0</v>
      </c>
      <c r="B183" s="116" t="s">
        <v>255</v>
      </c>
      <c r="C183" s="117"/>
      <c r="D183" s="76" t="s">
        <v>235</v>
      </c>
      <c r="F183" s="116" t="s">
        <v>235</v>
      </c>
      <c r="G183" s="118"/>
      <c r="H183" s="118"/>
      <c r="I183" s="118"/>
      <c r="J183" s="118"/>
      <c r="K183" s="118"/>
      <c r="L183" s="117"/>
      <c r="M183" s="76" t="s">
        <v>132</v>
      </c>
      <c r="N183" s="116" t="s">
        <v>133</v>
      </c>
      <c r="O183" s="118"/>
      <c r="P183" s="117"/>
      <c r="Q183" s="76" t="s">
        <v>31</v>
      </c>
      <c r="R183" s="76" t="s">
        <v>32</v>
      </c>
      <c r="S183" s="76" t="s">
        <v>33</v>
      </c>
      <c r="T183" s="78">
        <v>15000000</v>
      </c>
      <c r="U183" s="79">
        <v>0</v>
      </c>
      <c r="V183" s="79">
        <v>0</v>
      </c>
      <c r="W183" s="79">
        <v>0</v>
      </c>
      <c r="X183" s="79">
        <v>0</v>
      </c>
      <c r="Y183" s="78">
        <v>15000000</v>
      </c>
      <c r="Z183" s="79">
        <v>0</v>
      </c>
      <c r="AA183" s="78">
        <v>15000000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</row>
    <row r="184" spans="1:40" x14ac:dyDescent="0.25">
      <c r="A184" s="76" t="s">
        <v>36</v>
      </c>
      <c r="B184" s="116" t="s">
        <v>37</v>
      </c>
      <c r="C184" s="117"/>
      <c r="D184" s="76" t="s">
        <v>235</v>
      </c>
      <c r="F184" s="116" t="s">
        <v>235</v>
      </c>
      <c r="G184" s="118"/>
      <c r="H184" s="118"/>
      <c r="I184" s="118"/>
      <c r="J184" s="118"/>
      <c r="K184" s="118"/>
      <c r="L184" s="117"/>
      <c r="M184" s="76" t="s">
        <v>132</v>
      </c>
      <c r="N184" s="116" t="s">
        <v>133</v>
      </c>
      <c r="O184" s="118"/>
      <c r="P184" s="117"/>
      <c r="Q184" s="76" t="s">
        <v>31</v>
      </c>
      <c r="R184" s="76" t="s">
        <v>32</v>
      </c>
      <c r="S184" s="76" t="s">
        <v>33</v>
      </c>
      <c r="T184" s="78">
        <v>15000000</v>
      </c>
      <c r="U184" s="79">
        <v>0</v>
      </c>
      <c r="V184" s="79">
        <v>0</v>
      </c>
      <c r="W184" s="79">
        <v>0</v>
      </c>
      <c r="X184" s="79">
        <v>0</v>
      </c>
      <c r="Y184" s="78">
        <v>15000000</v>
      </c>
      <c r="Z184" s="79">
        <v>0</v>
      </c>
      <c r="AA184" s="78">
        <v>15000000</v>
      </c>
      <c r="AB184" s="79">
        <v>0</v>
      </c>
      <c r="AC184" s="79">
        <v>0</v>
      </c>
      <c r="AD184" s="79">
        <v>0</v>
      </c>
      <c r="AE184" s="79">
        <v>0</v>
      </c>
      <c r="AF184" s="79">
        <v>0</v>
      </c>
      <c r="AG184" s="79">
        <v>0</v>
      </c>
      <c r="AH184" s="79">
        <v>0</v>
      </c>
      <c r="AI184" s="79">
        <v>0</v>
      </c>
      <c r="AJ184" s="79">
        <v>0</v>
      </c>
      <c r="AK184" s="79">
        <v>0</v>
      </c>
      <c r="AL184" s="79">
        <v>0</v>
      </c>
      <c r="AM184" s="79">
        <v>0</v>
      </c>
      <c r="AN184" s="79">
        <v>0</v>
      </c>
    </row>
    <row r="185" spans="1:40" x14ac:dyDescent="0.25">
      <c r="A185" s="76" t="s">
        <v>36</v>
      </c>
      <c r="B185" s="116" t="s">
        <v>37</v>
      </c>
      <c r="C185" s="117"/>
      <c r="D185" s="76" t="s">
        <v>242</v>
      </c>
      <c r="F185" s="116" t="s">
        <v>243</v>
      </c>
      <c r="G185" s="118"/>
      <c r="H185" s="118"/>
      <c r="I185" s="118"/>
      <c r="J185" s="118"/>
      <c r="K185" s="118"/>
      <c r="L185" s="117"/>
      <c r="M185" s="76" t="s">
        <v>132</v>
      </c>
      <c r="N185" s="116" t="s">
        <v>133</v>
      </c>
      <c r="O185" s="118"/>
      <c r="P185" s="117"/>
      <c r="Q185" s="76" t="s">
        <v>31</v>
      </c>
      <c r="R185" s="76" t="s">
        <v>32</v>
      </c>
      <c r="S185" s="76" t="s">
        <v>33</v>
      </c>
      <c r="T185" s="78">
        <v>15000000</v>
      </c>
      <c r="U185" s="79">
        <v>0</v>
      </c>
      <c r="V185" s="79">
        <v>0</v>
      </c>
      <c r="W185" s="79">
        <v>0</v>
      </c>
      <c r="X185" s="79">
        <v>0</v>
      </c>
      <c r="Y185" s="78">
        <v>15000000</v>
      </c>
      <c r="Z185" s="79" t="s">
        <v>235</v>
      </c>
      <c r="AA185" s="79" t="s">
        <v>235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8">
        <v>15000000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</row>
    <row r="186" spans="1:40" x14ac:dyDescent="0.25">
      <c r="A186" s="76" t="s">
        <v>0</v>
      </c>
      <c r="B186" s="116" t="s">
        <v>255</v>
      </c>
      <c r="C186" s="117"/>
      <c r="D186" s="76" t="s">
        <v>235</v>
      </c>
      <c r="F186" s="116" t="s">
        <v>235</v>
      </c>
      <c r="G186" s="118"/>
      <c r="H186" s="118"/>
      <c r="I186" s="118"/>
      <c r="J186" s="118"/>
      <c r="K186" s="118"/>
      <c r="L186" s="117"/>
      <c r="M186" s="76" t="s">
        <v>134</v>
      </c>
      <c r="N186" s="116" t="s">
        <v>135</v>
      </c>
      <c r="O186" s="118"/>
      <c r="P186" s="117"/>
      <c r="Q186" s="76" t="s">
        <v>31</v>
      </c>
      <c r="R186" s="76" t="s">
        <v>32</v>
      </c>
      <c r="S186" s="76" t="s">
        <v>33</v>
      </c>
      <c r="T186" s="78">
        <v>120000000</v>
      </c>
      <c r="U186" s="79">
        <v>0</v>
      </c>
      <c r="V186" s="79">
        <v>0</v>
      </c>
      <c r="W186" s="78">
        <v>19894505</v>
      </c>
      <c r="X186" s="79">
        <v>0</v>
      </c>
      <c r="Y186" s="78">
        <v>139894505</v>
      </c>
      <c r="Z186" s="79">
        <v>0</v>
      </c>
      <c r="AA186" s="78">
        <v>139894505</v>
      </c>
      <c r="AB186" s="79">
        <v>0</v>
      </c>
      <c r="AC186" s="79">
        <v>0</v>
      </c>
      <c r="AD186" s="79">
        <v>0</v>
      </c>
      <c r="AE186" s="79">
        <v>0</v>
      </c>
      <c r="AF186" s="79">
        <v>0</v>
      </c>
      <c r="AG186" s="79">
        <v>0</v>
      </c>
      <c r="AH186" s="79">
        <v>0</v>
      </c>
      <c r="AI186" s="79">
        <v>0</v>
      </c>
      <c r="AJ186" s="79">
        <v>0</v>
      </c>
      <c r="AK186" s="79">
        <v>0</v>
      </c>
      <c r="AL186" s="79">
        <v>0</v>
      </c>
      <c r="AM186" s="79">
        <v>0</v>
      </c>
      <c r="AN186" s="79">
        <v>0</v>
      </c>
    </row>
    <row r="187" spans="1:40" x14ac:dyDescent="0.25">
      <c r="A187" s="76" t="s">
        <v>36</v>
      </c>
      <c r="B187" s="116" t="s">
        <v>37</v>
      </c>
      <c r="C187" s="117"/>
      <c r="D187" s="76" t="s">
        <v>235</v>
      </c>
      <c r="F187" s="116" t="s">
        <v>235</v>
      </c>
      <c r="G187" s="118"/>
      <c r="H187" s="118"/>
      <c r="I187" s="118"/>
      <c r="J187" s="118"/>
      <c r="K187" s="118"/>
      <c r="L187" s="117"/>
      <c r="M187" s="76" t="s">
        <v>134</v>
      </c>
      <c r="N187" s="116" t="s">
        <v>135</v>
      </c>
      <c r="O187" s="118"/>
      <c r="P187" s="117"/>
      <c r="Q187" s="76" t="s">
        <v>31</v>
      </c>
      <c r="R187" s="76" t="s">
        <v>32</v>
      </c>
      <c r="S187" s="76" t="s">
        <v>33</v>
      </c>
      <c r="T187" s="78">
        <v>120000000</v>
      </c>
      <c r="U187" s="78">
        <v>19894505</v>
      </c>
      <c r="V187" s="79">
        <v>0</v>
      </c>
      <c r="W187" s="79">
        <v>0</v>
      </c>
      <c r="X187" s="79">
        <v>0</v>
      </c>
      <c r="Y187" s="78">
        <v>139894505</v>
      </c>
      <c r="Z187" s="79">
        <v>0</v>
      </c>
      <c r="AA187" s="78">
        <v>139894505</v>
      </c>
      <c r="AB187" s="79">
        <v>0</v>
      </c>
      <c r="AC187" s="79">
        <v>0</v>
      </c>
      <c r="AD187" s="79">
        <v>0</v>
      </c>
      <c r="AE187" s="79">
        <v>0</v>
      </c>
      <c r="AF187" s="79">
        <v>0</v>
      </c>
      <c r="AG187" s="79">
        <v>0</v>
      </c>
      <c r="AH187" s="79">
        <v>0</v>
      </c>
      <c r="AI187" s="79">
        <v>0</v>
      </c>
      <c r="AJ187" s="79">
        <v>0</v>
      </c>
      <c r="AK187" s="79">
        <v>0</v>
      </c>
      <c r="AL187" s="79">
        <v>0</v>
      </c>
      <c r="AM187" s="79">
        <v>0</v>
      </c>
      <c r="AN187" s="79">
        <v>0</v>
      </c>
    </row>
    <row r="188" spans="1:40" x14ac:dyDescent="0.25">
      <c r="A188" s="76" t="s">
        <v>36</v>
      </c>
      <c r="B188" s="116" t="s">
        <v>37</v>
      </c>
      <c r="C188" s="117"/>
      <c r="D188" s="76" t="s">
        <v>242</v>
      </c>
      <c r="F188" s="116" t="s">
        <v>243</v>
      </c>
      <c r="G188" s="118"/>
      <c r="H188" s="118"/>
      <c r="I188" s="118"/>
      <c r="J188" s="118"/>
      <c r="K188" s="118"/>
      <c r="L188" s="117"/>
      <c r="M188" s="76" t="s">
        <v>134</v>
      </c>
      <c r="N188" s="116" t="s">
        <v>135</v>
      </c>
      <c r="O188" s="118"/>
      <c r="P188" s="117"/>
      <c r="Q188" s="76" t="s">
        <v>31</v>
      </c>
      <c r="R188" s="76" t="s">
        <v>32</v>
      </c>
      <c r="S188" s="76" t="s">
        <v>33</v>
      </c>
      <c r="T188" s="78">
        <v>120000000</v>
      </c>
      <c r="U188" s="78">
        <v>19894505</v>
      </c>
      <c r="V188" s="79">
        <v>0</v>
      </c>
      <c r="W188" s="79">
        <v>0</v>
      </c>
      <c r="X188" s="79">
        <v>0</v>
      </c>
      <c r="Y188" s="78">
        <v>139894505</v>
      </c>
      <c r="Z188" s="79" t="s">
        <v>235</v>
      </c>
      <c r="AA188" s="79" t="s">
        <v>235</v>
      </c>
      <c r="AB188" s="79">
        <v>0</v>
      </c>
      <c r="AC188" s="79">
        <v>0</v>
      </c>
      <c r="AD188" s="79">
        <v>0</v>
      </c>
      <c r="AE188" s="79">
        <v>0</v>
      </c>
      <c r="AF188" s="79">
        <v>0</v>
      </c>
      <c r="AG188" s="79">
        <v>0</v>
      </c>
      <c r="AH188" s="79">
        <v>0</v>
      </c>
      <c r="AI188" s="78">
        <v>139394505</v>
      </c>
      <c r="AJ188" s="78">
        <v>500000</v>
      </c>
      <c r="AK188" s="79">
        <v>0</v>
      </c>
      <c r="AL188" s="79">
        <v>0</v>
      </c>
      <c r="AM188" s="79">
        <v>0</v>
      </c>
      <c r="AN188" s="79">
        <v>0</v>
      </c>
    </row>
    <row r="189" spans="1:40" x14ac:dyDescent="0.25">
      <c r="A189" s="76" t="s">
        <v>0</v>
      </c>
      <c r="B189" s="116" t="s">
        <v>255</v>
      </c>
      <c r="C189" s="117"/>
      <c r="D189" s="76" t="s">
        <v>235</v>
      </c>
      <c r="F189" s="116" t="s">
        <v>235</v>
      </c>
      <c r="G189" s="118"/>
      <c r="H189" s="118"/>
      <c r="I189" s="118"/>
      <c r="J189" s="118"/>
      <c r="K189" s="118"/>
      <c r="L189" s="117"/>
      <c r="M189" s="76" t="s">
        <v>136</v>
      </c>
      <c r="N189" s="116" t="s">
        <v>137</v>
      </c>
      <c r="O189" s="118"/>
      <c r="P189" s="117"/>
      <c r="Q189" s="76" t="s">
        <v>31</v>
      </c>
      <c r="R189" s="76" t="s">
        <v>32</v>
      </c>
      <c r="S189" s="76" t="s">
        <v>33</v>
      </c>
      <c r="T189" s="78">
        <v>724600000</v>
      </c>
      <c r="U189" s="79">
        <v>0</v>
      </c>
      <c r="V189" s="79">
        <v>0</v>
      </c>
      <c r="W189" s="79">
        <v>0</v>
      </c>
      <c r="X189" s="79">
        <v>0</v>
      </c>
      <c r="Y189" s="78">
        <v>724600000</v>
      </c>
      <c r="Z189" s="79">
        <v>0</v>
      </c>
      <c r="AA189" s="78">
        <v>724600000</v>
      </c>
      <c r="AB189" s="79">
        <v>0</v>
      </c>
      <c r="AC189" s="79">
        <v>0</v>
      </c>
      <c r="AD189" s="79">
        <v>0</v>
      </c>
      <c r="AE189" s="79">
        <v>0</v>
      </c>
      <c r="AF189" s="79">
        <v>0</v>
      </c>
      <c r="AG189" s="79">
        <v>0</v>
      </c>
      <c r="AH189" s="79">
        <v>0</v>
      </c>
      <c r="AI189" s="79">
        <v>0</v>
      </c>
      <c r="AJ189" s="79">
        <v>0</v>
      </c>
      <c r="AK189" s="79">
        <v>0</v>
      </c>
      <c r="AL189" s="79">
        <v>0</v>
      </c>
      <c r="AM189" s="79">
        <v>0</v>
      </c>
      <c r="AN189" s="79">
        <v>0</v>
      </c>
    </row>
    <row r="190" spans="1:40" x14ac:dyDescent="0.25">
      <c r="A190" s="76" t="s">
        <v>36</v>
      </c>
      <c r="B190" s="116" t="s">
        <v>37</v>
      </c>
      <c r="C190" s="117"/>
      <c r="D190" s="76" t="s">
        <v>235</v>
      </c>
      <c r="F190" s="116" t="s">
        <v>235</v>
      </c>
      <c r="G190" s="118"/>
      <c r="H190" s="118"/>
      <c r="I190" s="118"/>
      <c r="J190" s="118"/>
      <c r="K190" s="118"/>
      <c r="L190" s="117"/>
      <c r="M190" s="76" t="s">
        <v>136</v>
      </c>
      <c r="N190" s="116" t="s">
        <v>137</v>
      </c>
      <c r="O190" s="118"/>
      <c r="P190" s="117"/>
      <c r="Q190" s="76" t="s">
        <v>31</v>
      </c>
      <c r="R190" s="76" t="s">
        <v>32</v>
      </c>
      <c r="S190" s="76" t="s">
        <v>33</v>
      </c>
      <c r="T190" s="78">
        <v>724600000</v>
      </c>
      <c r="U190" s="79">
        <v>0</v>
      </c>
      <c r="V190" s="79">
        <v>0</v>
      </c>
      <c r="W190" s="79">
        <v>0</v>
      </c>
      <c r="X190" s="79">
        <v>0</v>
      </c>
      <c r="Y190" s="78">
        <v>724600000</v>
      </c>
      <c r="Z190" s="79">
        <v>0</v>
      </c>
      <c r="AA190" s="78">
        <v>724600000</v>
      </c>
      <c r="AB190" s="79">
        <v>0</v>
      </c>
      <c r="AC190" s="79">
        <v>0</v>
      </c>
      <c r="AD190" s="79">
        <v>0</v>
      </c>
      <c r="AE190" s="79">
        <v>0</v>
      </c>
      <c r="AF190" s="79">
        <v>0</v>
      </c>
      <c r="AG190" s="79">
        <v>0</v>
      </c>
      <c r="AH190" s="79">
        <v>0</v>
      </c>
      <c r="AI190" s="79">
        <v>0</v>
      </c>
      <c r="AJ190" s="79">
        <v>0</v>
      </c>
      <c r="AK190" s="79">
        <v>0</v>
      </c>
      <c r="AL190" s="79">
        <v>0</v>
      </c>
      <c r="AM190" s="79">
        <v>0</v>
      </c>
      <c r="AN190" s="79">
        <v>0</v>
      </c>
    </row>
    <row r="191" spans="1:40" x14ac:dyDescent="0.25">
      <c r="A191" s="76" t="s">
        <v>36</v>
      </c>
      <c r="B191" s="116" t="s">
        <v>37</v>
      </c>
      <c r="C191" s="117"/>
      <c r="D191" s="76" t="s">
        <v>242</v>
      </c>
      <c r="F191" s="116" t="s">
        <v>243</v>
      </c>
      <c r="G191" s="118"/>
      <c r="H191" s="118"/>
      <c r="I191" s="118"/>
      <c r="J191" s="118"/>
      <c r="K191" s="118"/>
      <c r="L191" s="117"/>
      <c r="M191" s="76" t="s">
        <v>136</v>
      </c>
      <c r="N191" s="116" t="s">
        <v>137</v>
      </c>
      <c r="O191" s="118"/>
      <c r="P191" s="117"/>
      <c r="Q191" s="76" t="s">
        <v>31</v>
      </c>
      <c r="R191" s="76" t="s">
        <v>32</v>
      </c>
      <c r="S191" s="76" t="s">
        <v>33</v>
      </c>
      <c r="T191" s="78">
        <v>724600000</v>
      </c>
      <c r="U191" s="79">
        <v>0</v>
      </c>
      <c r="V191" s="79">
        <v>0</v>
      </c>
      <c r="W191" s="79">
        <v>0</v>
      </c>
      <c r="X191" s="79">
        <v>0</v>
      </c>
      <c r="Y191" s="78">
        <v>724600000</v>
      </c>
      <c r="Z191" s="79" t="s">
        <v>235</v>
      </c>
      <c r="AA191" s="79" t="s">
        <v>235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8">
        <v>661610118.37</v>
      </c>
      <c r="AJ191" s="78">
        <v>62989881.630000003</v>
      </c>
      <c r="AK191" s="79">
        <v>0</v>
      </c>
      <c r="AL191" s="79">
        <v>0</v>
      </c>
      <c r="AM191" s="79">
        <v>0</v>
      </c>
      <c r="AN191" s="79">
        <v>0</v>
      </c>
    </row>
    <row r="192" spans="1:40" x14ac:dyDescent="0.25">
      <c r="A192" s="76" t="s">
        <v>0</v>
      </c>
      <c r="B192" s="116" t="s">
        <v>255</v>
      </c>
      <c r="C192" s="117"/>
      <c r="D192" s="76" t="s">
        <v>235</v>
      </c>
      <c r="F192" s="116" t="s">
        <v>235</v>
      </c>
      <c r="G192" s="118"/>
      <c r="H192" s="118"/>
      <c r="I192" s="118"/>
      <c r="J192" s="118"/>
      <c r="K192" s="118"/>
      <c r="L192" s="117"/>
      <c r="M192" s="76" t="s">
        <v>138</v>
      </c>
      <c r="N192" s="116" t="s">
        <v>139</v>
      </c>
      <c r="O192" s="118"/>
      <c r="P192" s="117"/>
      <c r="Q192" s="76" t="s">
        <v>31</v>
      </c>
      <c r="R192" s="76" t="s">
        <v>32</v>
      </c>
      <c r="S192" s="76" t="s">
        <v>33</v>
      </c>
      <c r="T192" s="78">
        <v>1803030618.8</v>
      </c>
      <c r="U192" s="79">
        <v>0</v>
      </c>
      <c r="V192" s="79">
        <v>0</v>
      </c>
      <c r="W192" s="78">
        <v>105100000</v>
      </c>
      <c r="X192" s="79">
        <v>0</v>
      </c>
      <c r="Y192" s="78">
        <v>1908130618.8</v>
      </c>
      <c r="Z192" s="79">
        <v>0</v>
      </c>
      <c r="AA192" s="78">
        <v>1908130618.8</v>
      </c>
      <c r="AB192" s="79">
        <v>0</v>
      </c>
      <c r="AC192" s="79">
        <v>0</v>
      </c>
      <c r="AD192" s="79">
        <v>0</v>
      </c>
      <c r="AE192" s="79">
        <v>0</v>
      </c>
      <c r="AF192" s="79">
        <v>0</v>
      </c>
      <c r="AG192" s="79">
        <v>0</v>
      </c>
      <c r="AH192" s="79">
        <v>0</v>
      </c>
      <c r="AI192" s="79">
        <v>0</v>
      </c>
      <c r="AJ192" s="79">
        <v>0</v>
      </c>
      <c r="AK192" s="79">
        <v>0</v>
      </c>
      <c r="AL192" s="79">
        <v>0</v>
      </c>
      <c r="AM192" s="79">
        <v>0</v>
      </c>
      <c r="AN192" s="79">
        <v>0</v>
      </c>
    </row>
    <row r="193" spans="1:40" x14ac:dyDescent="0.25">
      <c r="A193" s="76" t="s">
        <v>36</v>
      </c>
      <c r="B193" s="116" t="s">
        <v>37</v>
      </c>
      <c r="C193" s="117"/>
      <c r="D193" s="76" t="s">
        <v>235</v>
      </c>
      <c r="F193" s="116" t="s">
        <v>235</v>
      </c>
      <c r="G193" s="118"/>
      <c r="H193" s="118"/>
      <c r="I193" s="118"/>
      <c r="J193" s="118"/>
      <c r="K193" s="118"/>
      <c r="L193" s="117"/>
      <c r="M193" s="76" t="s">
        <v>138</v>
      </c>
      <c r="N193" s="116" t="s">
        <v>139</v>
      </c>
      <c r="O193" s="118"/>
      <c r="P193" s="117"/>
      <c r="Q193" s="76" t="s">
        <v>31</v>
      </c>
      <c r="R193" s="76" t="s">
        <v>32</v>
      </c>
      <c r="S193" s="76" t="s">
        <v>33</v>
      </c>
      <c r="T193" s="78">
        <v>1803030618.8</v>
      </c>
      <c r="U193" s="78">
        <v>105100000</v>
      </c>
      <c r="V193" s="79">
        <v>0</v>
      </c>
      <c r="W193" s="79">
        <v>0</v>
      </c>
      <c r="X193" s="79">
        <v>0</v>
      </c>
      <c r="Y193" s="78">
        <v>1908130618.8</v>
      </c>
      <c r="Z193" s="79">
        <v>0</v>
      </c>
      <c r="AA193" s="78">
        <v>1908130618.8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</row>
    <row r="194" spans="1:40" x14ac:dyDescent="0.25">
      <c r="A194" s="76" t="s">
        <v>36</v>
      </c>
      <c r="B194" s="116" t="s">
        <v>37</v>
      </c>
      <c r="C194" s="117"/>
      <c r="D194" s="76" t="s">
        <v>242</v>
      </c>
      <c r="F194" s="116" t="s">
        <v>243</v>
      </c>
      <c r="G194" s="118"/>
      <c r="H194" s="118"/>
      <c r="I194" s="118"/>
      <c r="J194" s="118"/>
      <c r="K194" s="118"/>
      <c r="L194" s="117"/>
      <c r="M194" s="76" t="s">
        <v>138</v>
      </c>
      <c r="N194" s="116" t="s">
        <v>139</v>
      </c>
      <c r="O194" s="118"/>
      <c r="P194" s="117"/>
      <c r="Q194" s="76" t="s">
        <v>31</v>
      </c>
      <c r="R194" s="76" t="s">
        <v>32</v>
      </c>
      <c r="S194" s="76" t="s">
        <v>33</v>
      </c>
      <c r="T194" s="78">
        <v>1803030618.8</v>
      </c>
      <c r="U194" s="78">
        <v>105100000</v>
      </c>
      <c r="V194" s="79">
        <v>0</v>
      </c>
      <c r="W194" s="79">
        <v>0</v>
      </c>
      <c r="X194" s="79">
        <v>0</v>
      </c>
      <c r="Y194" s="78">
        <v>1908130618.8</v>
      </c>
      <c r="Z194" s="79" t="s">
        <v>235</v>
      </c>
      <c r="AA194" s="79" t="s">
        <v>235</v>
      </c>
      <c r="AB194" s="79">
        <v>0</v>
      </c>
      <c r="AC194" s="79">
        <v>0</v>
      </c>
      <c r="AD194" s="79">
        <v>0</v>
      </c>
      <c r="AE194" s="79">
        <v>0</v>
      </c>
      <c r="AF194" s="79">
        <v>0</v>
      </c>
      <c r="AG194" s="79">
        <v>0</v>
      </c>
      <c r="AH194" s="79">
        <v>0</v>
      </c>
      <c r="AI194" s="78">
        <v>1715766782.78</v>
      </c>
      <c r="AJ194" s="78">
        <v>192363836.02000001</v>
      </c>
      <c r="AK194" s="79">
        <v>0</v>
      </c>
      <c r="AL194" s="79">
        <v>0</v>
      </c>
      <c r="AM194" s="79">
        <v>0</v>
      </c>
      <c r="AN194" s="79">
        <v>0</v>
      </c>
    </row>
    <row r="195" spans="1:40" x14ac:dyDescent="0.25">
      <c r="A195" s="76" t="s">
        <v>0</v>
      </c>
      <c r="B195" s="116" t="s">
        <v>255</v>
      </c>
      <c r="C195" s="117"/>
      <c r="D195" s="76" t="s">
        <v>235</v>
      </c>
      <c r="F195" s="116" t="s">
        <v>235</v>
      </c>
      <c r="G195" s="118"/>
      <c r="H195" s="118"/>
      <c r="I195" s="118"/>
      <c r="J195" s="118"/>
      <c r="K195" s="118"/>
      <c r="L195" s="117"/>
      <c r="M195" s="76" t="s">
        <v>140</v>
      </c>
      <c r="N195" s="116" t="s">
        <v>141</v>
      </c>
      <c r="O195" s="118"/>
      <c r="P195" s="117"/>
      <c r="Q195" s="76" t="s">
        <v>31</v>
      </c>
      <c r="R195" s="76" t="s">
        <v>32</v>
      </c>
      <c r="S195" s="76" t="s">
        <v>33</v>
      </c>
      <c r="T195" s="78">
        <v>3529096261.1999998</v>
      </c>
      <c r="U195" s="79">
        <v>0</v>
      </c>
      <c r="V195" s="79">
        <v>0</v>
      </c>
      <c r="W195" s="79">
        <v>0</v>
      </c>
      <c r="X195" s="79">
        <v>0</v>
      </c>
      <c r="Y195" s="78">
        <v>3529096261.1999998</v>
      </c>
      <c r="Z195" s="79">
        <v>0</v>
      </c>
      <c r="AA195" s="78">
        <v>3529096261.1999998</v>
      </c>
      <c r="AB195" s="79">
        <v>0</v>
      </c>
      <c r="AC195" s="79">
        <v>0</v>
      </c>
      <c r="AD195" s="79">
        <v>0</v>
      </c>
      <c r="AE195" s="79">
        <v>0</v>
      </c>
      <c r="AF195" s="79">
        <v>0</v>
      </c>
      <c r="AG195" s="79">
        <v>0</v>
      </c>
      <c r="AH195" s="79">
        <v>0</v>
      </c>
      <c r="AI195" s="79">
        <v>0</v>
      </c>
      <c r="AJ195" s="79">
        <v>0</v>
      </c>
      <c r="AK195" s="79">
        <v>0</v>
      </c>
      <c r="AL195" s="79">
        <v>0</v>
      </c>
      <c r="AM195" s="79">
        <v>0</v>
      </c>
      <c r="AN195" s="79">
        <v>0</v>
      </c>
    </row>
    <row r="196" spans="1:40" x14ac:dyDescent="0.25">
      <c r="A196" s="76" t="s">
        <v>36</v>
      </c>
      <c r="B196" s="116" t="s">
        <v>37</v>
      </c>
      <c r="C196" s="117"/>
      <c r="D196" s="76" t="s">
        <v>235</v>
      </c>
      <c r="F196" s="116" t="s">
        <v>235</v>
      </c>
      <c r="G196" s="118"/>
      <c r="H196" s="118"/>
      <c r="I196" s="118"/>
      <c r="J196" s="118"/>
      <c r="K196" s="118"/>
      <c r="L196" s="117"/>
      <c r="M196" s="76" t="s">
        <v>140</v>
      </c>
      <c r="N196" s="116" t="s">
        <v>141</v>
      </c>
      <c r="O196" s="118"/>
      <c r="P196" s="117"/>
      <c r="Q196" s="76" t="s">
        <v>31</v>
      </c>
      <c r="R196" s="76" t="s">
        <v>32</v>
      </c>
      <c r="S196" s="76" t="s">
        <v>33</v>
      </c>
      <c r="T196" s="78">
        <v>3529096261.1999998</v>
      </c>
      <c r="U196" s="79">
        <v>0</v>
      </c>
      <c r="V196" s="79">
        <v>0</v>
      </c>
      <c r="W196" s="79">
        <v>0</v>
      </c>
      <c r="X196" s="79">
        <v>0</v>
      </c>
      <c r="Y196" s="78">
        <v>3529096261.1999998</v>
      </c>
      <c r="Z196" s="79">
        <v>0</v>
      </c>
      <c r="AA196" s="78">
        <v>3529096261.1999998</v>
      </c>
      <c r="AB196" s="79">
        <v>0</v>
      </c>
      <c r="AC196" s="79">
        <v>0</v>
      </c>
      <c r="AD196" s="79">
        <v>0</v>
      </c>
      <c r="AE196" s="79">
        <v>0</v>
      </c>
      <c r="AF196" s="79">
        <v>0</v>
      </c>
      <c r="AG196" s="79">
        <v>0</v>
      </c>
      <c r="AH196" s="79">
        <v>0</v>
      </c>
      <c r="AI196" s="79">
        <v>0</v>
      </c>
      <c r="AJ196" s="79">
        <v>0</v>
      </c>
      <c r="AK196" s="79">
        <v>0</v>
      </c>
      <c r="AL196" s="79">
        <v>0</v>
      </c>
      <c r="AM196" s="79">
        <v>0</v>
      </c>
      <c r="AN196" s="79">
        <v>0</v>
      </c>
    </row>
    <row r="197" spans="1:40" x14ac:dyDescent="0.25">
      <c r="A197" s="76" t="s">
        <v>36</v>
      </c>
      <c r="B197" s="116" t="s">
        <v>37</v>
      </c>
      <c r="C197" s="117"/>
      <c r="D197" s="76" t="s">
        <v>242</v>
      </c>
      <c r="F197" s="116" t="s">
        <v>243</v>
      </c>
      <c r="G197" s="118"/>
      <c r="H197" s="118"/>
      <c r="I197" s="118"/>
      <c r="J197" s="118"/>
      <c r="K197" s="118"/>
      <c r="L197" s="117"/>
      <c r="M197" s="76" t="s">
        <v>140</v>
      </c>
      <c r="N197" s="116" t="s">
        <v>141</v>
      </c>
      <c r="O197" s="118"/>
      <c r="P197" s="117"/>
      <c r="Q197" s="76" t="s">
        <v>31</v>
      </c>
      <c r="R197" s="76" t="s">
        <v>32</v>
      </c>
      <c r="S197" s="76" t="s">
        <v>33</v>
      </c>
      <c r="T197" s="78">
        <v>3529096261.1999998</v>
      </c>
      <c r="U197" s="79">
        <v>0</v>
      </c>
      <c r="V197" s="79">
        <v>0</v>
      </c>
      <c r="W197" s="79">
        <v>0</v>
      </c>
      <c r="X197" s="79">
        <v>0</v>
      </c>
      <c r="Y197" s="78">
        <v>3529096261.1999998</v>
      </c>
      <c r="Z197" s="79" t="s">
        <v>235</v>
      </c>
      <c r="AA197" s="79" t="s">
        <v>235</v>
      </c>
      <c r="AB197" s="79">
        <v>0</v>
      </c>
      <c r="AC197" s="79">
        <v>0</v>
      </c>
      <c r="AD197" s="79">
        <v>0</v>
      </c>
      <c r="AE197" s="79">
        <v>0</v>
      </c>
      <c r="AF197" s="79">
        <v>0</v>
      </c>
      <c r="AG197" s="79">
        <v>0</v>
      </c>
      <c r="AH197" s="79">
        <v>0</v>
      </c>
      <c r="AI197" s="78">
        <v>3529096254</v>
      </c>
      <c r="AJ197" s="79">
        <v>7.2</v>
      </c>
      <c r="AK197" s="79">
        <v>0</v>
      </c>
      <c r="AL197" s="79">
        <v>0</v>
      </c>
      <c r="AM197" s="79">
        <v>0</v>
      </c>
      <c r="AN197" s="79">
        <v>0</v>
      </c>
    </row>
    <row r="198" spans="1:40" x14ac:dyDescent="0.25">
      <c r="A198" s="76" t="s">
        <v>0</v>
      </c>
      <c r="B198" s="116" t="s">
        <v>255</v>
      </c>
      <c r="C198" s="117"/>
      <c r="D198" s="76" t="s">
        <v>235</v>
      </c>
      <c r="F198" s="116" t="s">
        <v>235</v>
      </c>
      <c r="G198" s="118"/>
      <c r="H198" s="118"/>
      <c r="I198" s="118"/>
      <c r="J198" s="118"/>
      <c r="K198" s="118"/>
      <c r="L198" s="117"/>
      <c r="M198" s="76" t="s">
        <v>142</v>
      </c>
      <c r="N198" s="116" t="s">
        <v>143</v>
      </c>
      <c r="O198" s="118"/>
      <c r="P198" s="117"/>
      <c r="Q198" s="76" t="s">
        <v>31</v>
      </c>
      <c r="R198" s="76" t="s">
        <v>32</v>
      </c>
      <c r="S198" s="76" t="s">
        <v>33</v>
      </c>
      <c r="T198" s="78">
        <v>1924086642</v>
      </c>
      <c r="U198" s="78">
        <v>110943642</v>
      </c>
      <c r="V198" s="78">
        <v>110943642</v>
      </c>
      <c r="W198" s="79">
        <v>0</v>
      </c>
      <c r="X198" s="78">
        <v>159790600</v>
      </c>
      <c r="Y198" s="78">
        <v>1764296042</v>
      </c>
      <c r="Z198" s="79">
        <v>0</v>
      </c>
      <c r="AA198" s="78">
        <v>1764296042</v>
      </c>
      <c r="AB198" s="79">
        <v>0</v>
      </c>
      <c r="AC198" s="79">
        <v>0</v>
      </c>
      <c r="AD198" s="79">
        <v>0</v>
      </c>
      <c r="AE198" s="79">
        <v>0</v>
      </c>
      <c r="AF198" s="79">
        <v>0</v>
      </c>
      <c r="AG198" s="79">
        <v>0</v>
      </c>
      <c r="AH198" s="79">
        <v>0</v>
      </c>
      <c r="AI198" s="79">
        <v>0</v>
      </c>
      <c r="AJ198" s="79">
        <v>0</v>
      </c>
      <c r="AK198" s="79">
        <v>0</v>
      </c>
      <c r="AL198" s="79">
        <v>0</v>
      </c>
      <c r="AM198" s="79">
        <v>0</v>
      </c>
      <c r="AN198" s="79">
        <v>0</v>
      </c>
    </row>
    <row r="199" spans="1:40" x14ac:dyDescent="0.25">
      <c r="A199" s="76" t="s">
        <v>36</v>
      </c>
      <c r="B199" s="116" t="s">
        <v>37</v>
      </c>
      <c r="C199" s="117"/>
      <c r="D199" s="76" t="s">
        <v>235</v>
      </c>
      <c r="F199" s="116" t="s">
        <v>235</v>
      </c>
      <c r="G199" s="118"/>
      <c r="H199" s="118"/>
      <c r="I199" s="118"/>
      <c r="J199" s="118"/>
      <c r="K199" s="118"/>
      <c r="L199" s="117"/>
      <c r="M199" s="76" t="s">
        <v>142</v>
      </c>
      <c r="N199" s="116" t="s">
        <v>143</v>
      </c>
      <c r="O199" s="118"/>
      <c r="P199" s="117"/>
      <c r="Q199" s="76" t="s">
        <v>31</v>
      </c>
      <c r="R199" s="76" t="s">
        <v>32</v>
      </c>
      <c r="S199" s="76" t="s">
        <v>33</v>
      </c>
      <c r="T199" s="78">
        <v>1924086642</v>
      </c>
      <c r="U199" s="78">
        <v>110943642</v>
      </c>
      <c r="V199" s="78">
        <v>270734242</v>
      </c>
      <c r="W199" s="79">
        <v>0</v>
      </c>
      <c r="X199" s="79">
        <v>0</v>
      </c>
      <c r="Y199" s="78">
        <v>1764296042</v>
      </c>
      <c r="Z199" s="79">
        <v>0</v>
      </c>
      <c r="AA199" s="78">
        <v>1764296042</v>
      </c>
      <c r="AB199" s="79">
        <v>0</v>
      </c>
      <c r="AC199" s="79">
        <v>0</v>
      </c>
      <c r="AD199" s="79">
        <v>0</v>
      </c>
      <c r="AE199" s="79">
        <v>0</v>
      </c>
      <c r="AF199" s="79">
        <v>0</v>
      </c>
      <c r="AG199" s="79">
        <v>0</v>
      </c>
      <c r="AH199" s="79">
        <v>0</v>
      </c>
      <c r="AI199" s="79">
        <v>0</v>
      </c>
      <c r="AJ199" s="79">
        <v>0</v>
      </c>
      <c r="AK199" s="79">
        <v>0</v>
      </c>
      <c r="AL199" s="79">
        <v>0</v>
      </c>
      <c r="AM199" s="79">
        <v>0</v>
      </c>
      <c r="AN199" s="79">
        <v>0</v>
      </c>
    </row>
    <row r="200" spans="1:40" x14ac:dyDescent="0.25">
      <c r="A200" s="76" t="s">
        <v>36</v>
      </c>
      <c r="B200" s="116" t="s">
        <v>37</v>
      </c>
      <c r="C200" s="117"/>
      <c r="D200" s="76" t="s">
        <v>242</v>
      </c>
      <c r="F200" s="116" t="s">
        <v>243</v>
      </c>
      <c r="G200" s="118"/>
      <c r="H200" s="118"/>
      <c r="I200" s="118"/>
      <c r="J200" s="118"/>
      <c r="K200" s="118"/>
      <c r="L200" s="117"/>
      <c r="M200" s="76" t="s">
        <v>142</v>
      </c>
      <c r="N200" s="116" t="s">
        <v>143</v>
      </c>
      <c r="O200" s="118"/>
      <c r="P200" s="117"/>
      <c r="Q200" s="76" t="s">
        <v>31</v>
      </c>
      <c r="R200" s="76" t="s">
        <v>32</v>
      </c>
      <c r="S200" s="76" t="s">
        <v>33</v>
      </c>
      <c r="T200" s="78">
        <v>1924086642</v>
      </c>
      <c r="U200" s="78">
        <v>110943642</v>
      </c>
      <c r="V200" s="78">
        <v>270734242</v>
      </c>
      <c r="W200" s="79">
        <v>0</v>
      </c>
      <c r="X200" s="79">
        <v>0</v>
      </c>
      <c r="Y200" s="78">
        <v>1764296042</v>
      </c>
      <c r="Z200" s="79" t="s">
        <v>235</v>
      </c>
      <c r="AA200" s="79" t="s">
        <v>235</v>
      </c>
      <c r="AB200" s="79">
        <v>0</v>
      </c>
      <c r="AC200" s="79">
        <v>0</v>
      </c>
      <c r="AD200" s="79">
        <v>0</v>
      </c>
      <c r="AE200" s="79">
        <v>0</v>
      </c>
      <c r="AF200" s="79">
        <v>0</v>
      </c>
      <c r="AG200" s="79">
        <v>0</v>
      </c>
      <c r="AH200" s="79">
        <v>0</v>
      </c>
      <c r="AI200" s="78">
        <v>1716634000</v>
      </c>
      <c r="AJ200" s="78">
        <v>47662042</v>
      </c>
      <c r="AK200" s="79">
        <v>0</v>
      </c>
      <c r="AL200" s="79">
        <v>0</v>
      </c>
      <c r="AM200" s="79">
        <v>0</v>
      </c>
      <c r="AN200" s="79">
        <v>0</v>
      </c>
    </row>
    <row r="201" spans="1:40" x14ac:dyDescent="0.25">
      <c r="A201" s="76" t="s">
        <v>0</v>
      </c>
      <c r="B201" s="116" t="s">
        <v>255</v>
      </c>
      <c r="C201" s="117"/>
      <c r="D201" s="76" t="s">
        <v>235</v>
      </c>
      <c r="F201" s="116" t="s">
        <v>235</v>
      </c>
      <c r="G201" s="118"/>
      <c r="H201" s="118"/>
      <c r="I201" s="118"/>
      <c r="J201" s="118"/>
      <c r="K201" s="118"/>
      <c r="L201" s="117"/>
      <c r="M201" s="76" t="s">
        <v>144</v>
      </c>
      <c r="N201" s="116" t="s">
        <v>145</v>
      </c>
      <c r="O201" s="118"/>
      <c r="P201" s="117"/>
      <c r="Q201" s="76" t="s">
        <v>31</v>
      </c>
      <c r="R201" s="76" t="s">
        <v>32</v>
      </c>
      <c r="S201" s="76" t="s">
        <v>33</v>
      </c>
      <c r="T201" s="78">
        <v>2892402506</v>
      </c>
      <c r="U201" s="78">
        <v>11602189</v>
      </c>
      <c r="V201" s="78">
        <v>11602189</v>
      </c>
      <c r="W201" s="78">
        <v>41286200</v>
      </c>
      <c r="X201" s="78">
        <v>52778058</v>
      </c>
      <c r="Y201" s="78">
        <v>2880910648</v>
      </c>
      <c r="Z201" s="79">
        <v>0</v>
      </c>
      <c r="AA201" s="78">
        <v>2880910648</v>
      </c>
      <c r="AB201" s="79">
        <v>0</v>
      </c>
      <c r="AC201" s="79">
        <v>0</v>
      </c>
      <c r="AD201" s="79">
        <v>0</v>
      </c>
      <c r="AE201" s="79">
        <v>0</v>
      </c>
      <c r="AF201" s="79">
        <v>0</v>
      </c>
      <c r="AG201" s="79">
        <v>0</v>
      </c>
      <c r="AH201" s="79">
        <v>0</v>
      </c>
      <c r="AI201" s="79">
        <v>0</v>
      </c>
      <c r="AJ201" s="79">
        <v>0</v>
      </c>
      <c r="AK201" s="79">
        <v>0</v>
      </c>
      <c r="AL201" s="79">
        <v>0</v>
      </c>
      <c r="AM201" s="79">
        <v>0</v>
      </c>
      <c r="AN201" s="79">
        <v>0</v>
      </c>
    </row>
    <row r="202" spans="1:40" x14ac:dyDescent="0.25">
      <c r="A202" s="76" t="s">
        <v>36</v>
      </c>
      <c r="B202" s="116" t="s">
        <v>37</v>
      </c>
      <c r="C202" s="117"/>
      <c r="D202" s="76" t="s">
        <v>235</v>
      </c>
      <c r="F202" s="116" t="s">
        <v>235</v>
      </c>
      <c r="G202" s="118"/>
      <c r="H202" s="118"/>
      <c r="I202" s="118"/>
      <c r="J202" s="118"/>
      <c r="K202" s="118"/>
      <c r="L202" s="117"/>
      <c r="M202" s="76" t="s">
        <v>144</v>
      </c>
      <c r="N202" s="116" t="s">
        <v>145</v>
      </c>
      <c r="O202" s="118"/>
      <c r="P202" s="117"/>
      <c r="Q202" s="76" t="s">
        <v>31</v>
      </c>
      <c r="R202" s="76" t="s">
        <v>32</v>
      </c>
      <c r="S202" s="76" t="s">
        <v>33</v>
      </c>
      <c r="T202" s="78">
        <v>2892402506</v>
      </c>
      <c r="U202" s="78">
        <v>52888389</v>
      </c>
      <c r="V202" s="78">
        <v>64380247</v>
      </c>
      <c r="W202" s="79">
        <v>0</v>
      </c>
      <c r="X202" s="79">
        <v>0</v>
      </c>
      <c r="Y202" s="78">
        <v>2880910648</v>
      </c>
      <c r="Z202" s="79">
        <v>0</v>
      </c>
      <c r="AA202" s="78">
        <v>2880910648</v>
      </c>
      <c r="AB202" s="79">
        <v>0</v>
      </c>
      <c r="AC202" s="79">
        <v>0</v>
      </c>
      <c r="AD202" s="79">
        <v>0</v>
      </c>
      <c r="AE202" s="79">
        <v>0</v>
      </c>
      <c r="AF202" s="79">
        <v>0</v>
      </c>
      <c r="AG202" s="79">
        <v>0</v>
      </c>
      <c r="AH202" s="79">
        <v>0</v>
      </c>
      <c r="AI202" s="79">
        <v>0</v>
      </c>
      <c r="AJ202" s="79">
        <v>0</v>
      </c>
      <c r="AK202" s="79">
        <v>0</v>
      </c>
      <c r="AL202" s="79">
        <v>0</v>
      </c>
      <c r="AM202" s="79">
        <v>0</v>
      </c>
      <c r="AN202" s="79">
        <v>0</v>
      </c>
    </row>
    <row r="203" spans="1:40" x14ac:dyDescent="0.25">
      <c r="A203" s="76" t="s">
        <v>36</v>
      </c>
      <c r="B203" s="116" t="s">
        <v>37</v>
      </c>
      <c r="C203" s="117"/>
      <c r="D203" s="76" t="s">
        <v>242</v>
      </c>
      <c r="F203" s="116" t="s">
        <v>243</v>
      </c>
      <c r="G203" s="118"/>
      <c r="H203" s="118"/>
      <c r="I203" s="118"/>
      <c r="J203" s="118"/>
      <c r="K203" s="118"/>
      <c r="L203" s="117"/>
      <c r="M203" s="76" t="s">
        <v>144</v>
      </c>
      <c r="N203" s="116" t="s">
        <v>145</v>
      </c>
      <c r="O203" s="118"/>
      <c r="P203" s="117"/>
      <c r="Q203" s="76" t="s">
        <v>31</v>
      </c>
      <c r="R203" s="76" t="s">
        <v>32</v>
      </c>
      <c r="S203" s="76" t="s">
        <v>33</v>
      </c>
      <c r="T203" s="78">
        <v>1378206479</v>
      </c>
      <c r="U203" s="78">
        <v>15474189</v>
      </c>
      <c r="V203" s="78">
        <v>64380247</v>
      </c>
      <c r="W203" s="79">
        <v>0</v>
      </c>
      <c r="X203" s="79">
        <v>0</v>
      </c>
      <c r="Y203" s="78">
        <v>1329300421</v>
      </c>
      <c r="Z203" s="79" t="s">
        <v>235</v>
      </c>
      <c r="AA203" s="79" t="s">
        <v>235</v>
      </c>
      <c r="AB203" s="79">
        <v>0</v>
      </c>
      <c r="AC203" s="79">
        <v>0</v>
      </c>
      <c r="AD203" s="79">
        <v>0</v>
      </c>
      <c r="AE203" s="79">
        <v>0</v>
      </c>
      <c r="AF203" s="79">
        <v>0</v>
      </c>
      <c r="AG203" s="79">
        <v>0</v>
      </c>
      <c r="AH203" s="79">
        <v>0</v>
      </c>
      <c r="AI203" s="78">
        <v>1311876860</v>
      </c>
      <c r="AJ203" s="78">
        <v>17423561</v>
      </c>
      <c r="AK203" s="79">
        <v>0</v>
      </c>
      <c r="AL203" s="79">
        <v>0</v>
      </c>
      <c r="AM203" s="79">
        <v>0</v>
      </c>
      <c r="AN203" s="79">
        <v>0</v>
      </c>
    </row>
    <row r="204" spans="1:40" x14ac:dyDescent="0.25">
      <c r="A204" s="76" t="s">
        <v>36</v>
      </c>
      <c r="B204" s="116" t="s">
        <v>37</v>
      </c>
      <c r="C204" s="117"/>
      <c r="D204" s="76" t="s">
        <v>263</v>
      </c>
      <c r="F204" s="116" t="s">
        <v>264</v>
      </c>
      <c r="G204" s="118"/>
      <c r="H204" s="118"/>
      <c r="I204" s="118"/>
      <c r="J204" s="118"/>
      <c r="K204" s="118"/>
      <c r="L204" s="117"/>
      <c r="M204" s="76" t="s">
        <v>144</v>
      </c>
      <c r="N204" s="116" t="s">
        <v>145</v>
      </c>
      <c r="O204" s="118"/>
      <c r="P204" s="117"/>
      <c r="Q204" s="76" t="s">
        <v>31</v>
      </c>
      <c r="R204" s="76" t="s">
        <v>32</v>
      </c>
      <c r="S204" s="76" t="s">
        <v>33</v>
      </c>
      <c r="T204" s="78">
        <v>1514196027</v>
      </c>
      <c r="U204" s="78">
        <v>37414200</v>
      </c>
      <c r="V204" s="79">
        <v>0</v>
      </c>
      <c r="W204" s="79">
        <v>0</v>
      </c>
      <c r="X204" s="79">
        <v>0</v>
      </c>
      <c r="Y204" s="78">
        <v>1551610227</v>
      </c>
      <c r="Z204" s="79" t="s">
        <v>235</v>
      </c>
      <c r="AA204" s="79" t="s">
        <v>235</v>
      </c>
      <c r="AB204" s="79">
        <v>0</v>
      </c>
      <c r="AC204" s="79">
        <v>0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8">
        <v>1532003426.3900001</v>
      </c>
      <c r="AJ204" s="78">
        <v>19606800.609999999</v>
      </c>
      <c r="AK204" s="79">
        <v>0</v>
      </c>
      <c r="AL204" s="79">
        <v>0</v>
      </c>
      <c r="AM204" s="79">
        <v>0</v>
      </c>
      <c r="AN204" s="79">
        <v>0</v>
      </c>
    </row>
    <row r="205" spans="1:40" x14ac:dyDescent="0.25">
      <c r="A205" s="76" t="s">
        <v>0</v>
      </c>
      <c r="B205" s="116" t="s">
        <v>255</v>
      </c>
      <c r="C205" s="117"/>
      <c r="D205" s="76" t="s">
        <v>235</v>
      </c>
      <c r="F205" s="116" t="s">
        <v>235</v>
      </c>
      <c r="G205" s="118"/>
      <c r="H205" s="118"/>
      <c r="I205" s="118"/>
      <c r="J205" s="118"/>
      <c r="K205" s="118"/>
      <c r="L205" s="117"/>
      <c r="M205" s="76" t="s">
        <v>146</v>
      </c>
      <c r="N205" s="116" t="s">
        <v>147</v>
      </c>
      <c r="O205" s="118"/>
      <c r="P205" s="117"/>
      <c r="Q205" s="76" t="s">
        <v>31</v>
      </c>
      <c r="R205" s="76" t="s">
        <v>32</v>
      </c>
      <c r="S205" s="76" t="s">
        <v>33</v>
      </c>
      <c r="T205" s="78">
        <v>1244288205</v>
      </c>
      <c r="U205" s="79">
        <v>0</v>
      </c>
      <c r="V205" s="79">
        <v>0</v>
      </c>
      <c r="W205" s="79">
        <v>0</v>
      </c>
      <c r="X205" s="78">
        <v>26000000</v>
      </c>
      <c r="Y205" s="78">
        <v>1218288205</v>
      </c>
      <c r="Z205" s="79">
        <v>0</v>
      </c>
      <c r="AA205" s="78">
        <v>1218288205</v>
      </c>
      <c r="AB205" s="79">
        <v>0</v>
      </c>
      <c r="AC205" s="79">
        <v>0</v>
      </c>
      <c r="AD205" s="79">
        <v>0</v>
      </c>
      <c r="AE205" s="79">
        <v>0</v>
      </c>
      <c r="AF205" s="79">
        <v>0</v>
      </c>
      <c r="AG205" s="79">
        <v>0</v>
      </c>
      <c r="AH205" s="79">
        <v>0</v>
      </c>
      <c r="AI205" s="79">
        <v>0</v>
      </c>
      <c r="AJ205" s="79">
        <v>0</v>
      </c>
      <c r="AK205" s="79">
        <v>0</v>
      </c>
      <c r="AL205" s="79">
        <v>0</v>
      </c>
      <c r="AM205" s="79">
        <v>0</v>
      </c>
      <c r="AN205" s="79">
        <v>0</v>
      </c>
    </row>
    <row r="206" spans="1:40" x14ac:dyDescent="0.25">
      <c r="A206" s="76" t="s">
        <v>36</v>
      </c>
      <c r="B206" s="116" t="s">
        <v>37</v>
      </c>
      <c r="C206" s="117"/>
      <c r="D206" s="76" t="s">
        <v>235</v>
      </c>
      <c r="F206" s="116" t="s">
        <v>235</v>
      </c>
      <c r="G206" s="118"/>
      <c r="H206" s="118"/>
      <c r="I206" s="118"/>
      <c r="J206" s="118"/>
      <c r="K206" s="118"/>
      <c r="L206" s="117"/>
      <c r="M206" s="76" t="s">
        <v>146</v>
      </c>
      <c r="N206" s="116" t="s">
        <v>147</v>
      </c>
      <c r="O206" s="118"/>
      <c r="P206" s="117"/>
      <c r="Q206" s="76" t="s">
        <v>31</v>
      </c>
      <c r="R206" s="76" t="s">
        <v>32</v>
      </c>
      <c r="S206" s="76" t="s">
        <v>33</v>
      </c>
      <c r="T206" s="78">
        <v>1244288205</v>
      </c>
      <c r="U206" s="79">
        <v>0</v>
      </c>
      <c r="V206" s="78">
        <v>26000000</v>
      </c>
      <c r="W206" s="79">
        <v>0</v>
      </c>
      <c r="X206" s="79">
        <v>0</v>
      </c>
      <c r="Y206" s="78">
        <v>1218288205</v>
      </c>
      <c r="Z206" s="79">
        <v>0</v>
      </c>
      <c r="AA206" s="78">
        <v>1218288205</v>
      </c>
      <c r="AB206" s="79">
        <v>0</v>
      </c>
      <c r="AC206" s="79">
        <v>0</v>
      </c>
      <c r="AD206" s="79">
        <v>0</v>
      </c>
      <c r="AE206" s="79">
        <v>0</v>
      </c>
      <c r="AF206" s="79">
        <v>0</v>
      </c>
      <c r="AG206" s="79">
        <v>0</v>
      </c>
      <c r="AH206" s="79">
        <v>0</v>
      </c>
      <c r="AI206" s="79">
        <v>0</v>
      </c>
      <c r="AJ206" s="79">
        <v>0</v>
      </c>
      <c r="AK206" s="79">
        <v>0</v>
      </c>
      <c r="AL206" s="79">
        <v>0</v>
      </c>
      <c r="AM206" s="79">
        <v>0</v>
      </c>
      <c r="AN206" s="79">
        <v>0</v>
      </c>
    </row>
    <row r="207" spans="1:40" x14ac:dyDescent="0.25">
      <c r="A207" s="76" t="s">
        <v>36</v>
      </c>
      <c r="B207" s="116" t="s">
        <v>37</v>
      </c>
      <c r="C207" s="117"/>
      <c r="D207" s="76" t="s">
        <v>242</v>
      </c>
      <c r="F207" s="116" t="s">
        <v>243</v>
      </c>
      <c r="G207" s="118"/>
      <c r="H207" s="118"/>
      <c r="I207" s="118"/>
      <c r="J207" s="118"/>
      <c r="K207" s="118"/>
      <c r="L207" s="117"/>
      <c r="M207" s="76" t="s">
        <v>146</v>
      </c>
      <c r="N207" s="116" t="s">
        <v>147</v>
      </c>
      <c r="O207" s="118"/>
      <c r="P207" s="117"/>
      <c r="Q207" s="76" t="s">
        <v>31</v>
      </c>
      <c r="R207" s="76" t="s">
        <v>32</v>
      </c>
      <c r="S207" s="76" t="s">
        <v>33</v>
      </c>
      <c r="T207" s="78">
        <v>185000000</v>
      </c>
      <c r="U207" s="79">
        <v>0</v>
      </c>
      <c r="V207" s="79">
        <v>0</v>
      </c>
      <c r="W207" s="79">
        <v>0</v>
      </c>
      <c r="X207" s="79">
        <v>0</v>
      </c>
      <c r="Y207" s="78">
        <v>185000000</v>
      </c>
      <c r="Z207" s="79" t="s">
        <v>235</v>
      </c>
      <c r="AA207" s="79" t="s">
        <v>235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8">
        <v>127203595.89</v>
      </c>
      <c r="AJ207" s="78">
        <v>57796404.109999999</v>
      </c>
      <c r="AK207" s="79">
        <v>0</v>
      </c>
      <c r="AL207" s="79">
        <v>0</v>
      </c>
      <c r="AM207" s="79">
        <v>0</v>
      </c>
      <c r="AN207" s="79">
        <v>0</v>
      </c>
    </row>
    <row r="208" spans="1:40" x14ac:dyDescent="0.25">
      <c r="A208" s="76" t="s">
        <v>36</v>
      </c>
      <c r="B208" s="116" t="s">
        <v>37</v>
      </c>
      <c r="C208" s="117"/>
      <c r="D208" s="76" t="s">
        <v>263</v>
      </c>
      <c r="F208" s="116" t="s">
        <v>264</v>
      </c>
      <c r="G208" s="118"/>
      <c r="H208" s="118"/>
      <c r="I208" s="118"/>
      <c r="J208" s="118"/>
      <c r="K208" s="118"/>
      <c r="L208" s="117"/>
      <c r="M208" s="76" t="s">
        <v>146</v>
      </c>
      <c r="N208" s="116" t="s">
        <v>147</v>
      </c>
      <c r="O208" s="118"/>
      <c r="P208" s="117"/>
      <c r="Q208" s="76" t="s">
        <v>31</v>
      </c>
      <c r="R208" s="76" t="s">
        <v>32</v>
      </c>
      <c r="S208" s="76" t="s">
        <v>33</v>
      </c>
      <c r="T208" s="78">
        <v>1059288205</v>
      </c>
      <c r="U208" s="79">
        <v>0</v>
      </c>
      <c r="V208" s="78">
        <v>26000000</v>
      </c>
      <c r="W208" s="79">
        <v>0</v>
      </c>
      <c r="X208" s="79">
        <v>0</v>
      </c>
      <c r="Y208" s="78">
        <v>1033288205</v>
      </c>
      <c r="Z208" s="79" t="s">
        <v>235</v>
      </c>
      <c r="AA208" s="79" t="s">
        <v>235</v>
      </c>
      <c r="AB208" s="79">
        <v>0</v>
      </c>
      <c r="AC208" s="79">
        <v>0</v>
      </c>
      <c r="AD208" s="79">
        <v>0</v>
      </c>
      <c r="AE208" s="79">
        <v>0</v>
      </c>
      <c r="AF208" s="79">
        <v>0</v>
      </c>
      <c r="AG208" s="79">
        <v>0</v>
      </c>
      <c r="AH208" s="79">
        <v>0</v>
      </c>
      <c r="AI208" s="78">
        <v>997838059.16999996</v>
      </c>
      <c r="AJ208" s="78">
        <v>35450145.829999998</v>
      </c>
      <c r="AK208" s="79">
        <v>0</v>
      </c>
      <c r="AL208" s="79">
        <v>0</v>
      </c>
      <c r="AM208" s="79">
        <v>0</v>
      </c>
      <c r="AN208" s="79">
        <v>0</v>
      </c>
    </row>
    <row r="209" spans="1:40" x14ac:dyDescent="0.25">
      <c r="A209" s="76" t="s">
        <v>0</v>
      </c>
      <c r="B209" s="116" t="s">
        <v>255</v>
      </c>
      <c r="C209" s="117"/>
      <c r="D209" s="76" t="s">
        <v>235</v>
      </c>
      <c r="F209" s="116" t="s">
        <v>235</v>
      </c>
      <c r="G209" s="118"/>
      <c r="H209" s="118"/>
      <c r="I209" s="118"/>
      <c r="J209" s="118"/>
      <c r="K209" s="118"/>
      <c r="L209" s="117"/>
      <c r="M209" s="76" t="s">
        <v>148</v>
      </c>
      <c r="N209" s="116" t="s">
        <v>149</v>
      </c>
      <c r="O209" s="118"/>
      <c r="P209" s="117"/>
      <c r="Q209" s="76" t="s">
        <v>31</v>
      </c>
      <c r="R209" s="76" t="s">
        <v>32</v>
      </c>
      <c r="S209" s="76" t="s">
        <v>33</v>
      </c>
      <c r="T209" s="78">
        <v>3511220319</v>
      </c>
      <c r="U209" s="79">
        <v>0</v>
      </c>
      <c r="V209" s="79">
        <v>0</v>
      </c>
      <c r="W209" s="78">
        <v>14570188.59</v>
      </c>
      <c r="X209" s="78">
        <v>31417000.420000002</v>
      </c>
      <c r="Y209" s="78">
        <v>3494373507.1700001</v>
      </c>
      <c r="Z209" s="79">
        <v>0</v>
      </c>
      <c r="AA209" s="78">
        <v>3494373507.1700001</v>
      </c>
      <c r="AB209" s="79">
        <v>0</v>
      </c>
      <c r="AC209" s="79">
        <v>0</v>
      </c>
      <c r="AD209" s="79">
        <v>0</v>
      </c>
      <c r="AE209" s="79">
        <v>0</v>
      </c>
      <c r="AF209" s="79">
        <v>0</v>
      </c>
      <c r="AG209" s="79">
        <v>0</v>
      </c>
      <c r="AH209" s="79">
        <v>0</v>
      </c>
      <c r="AI209" s="79">
        <v>0</v>
      </c>
      <c r="AJ209" s="79">
        <v>0</v>
      </c>
      <c r="AK209" s="79">
        <v>0</v>
      </c>
      <c r="AL209" s="79">
        <v>0</v>
      </c>
      <c r="AM209" s="79">
        <v>0</v>
      </c>
      <c r="AN209" s="79">
        <v>0</v>
      </c>
    </row>
    <row r="210" spans="1:40" x14ac:dyDescent="0.25">
      <c r="A210" s="76" t="s">
        <v>36</v>
      </c>
      <c r="B210" s="116" t="s">
        <v>37</v>
      </c>
      <c r="C210" s="117"/>
      <c r="D210" s="76" t="s">
        <v>235</v>
      </c>
      <c r="F210" s="116" t="s">
        <v>235</v>
      </c>
      <c r="G210" s="118"/>
      <c r="H210" s="118"/>
      <c r="I210" s="118"/>
      <c r="J210" s="118"/>
      <c r="K210" s="118"/>
      <c r="L210" s="117"/>
      <c r="M210" s="76" t="s">
        <v>148</v>
      </c>
      <c r="N210" s="116" t="s">
        <v>149</v>
      </c>
      <c r="O210" s="118"/>
      <c r="P210" s="117"/>
      <c r="Q210" s="76" t="s">
        <v>31</v>
      </c>
      <c r="R210" s="76" t="s">
        <v>32</v>
      </c>
      <c r="S210" s="76" t="s">
        <v>33</v>
      </c>
      <c r="T210" s="78">
        <v>3511220319</v>
      </c>
      <c r="U210" s="78">
        <v>14570188.59</v>
      </c>
      <c r="V210" s="78">
        <v>31417000.420000002</v>
      </c>
      <c r="W210" s="79">
        <v>0</v>
      </c>
      <c r="X210" s="79">
        <v>0</v>
      </c>
      <c r="Y210" s="78">
        <v>3494373507.1700001</v>
      </c>
      <c r="Z210" s="79">
        <v>0</v>
      </c>
      <c r="AA210" s="78">
        <v>3494373507.1700001</v>
      </c>
      <c r="AB210" s="79">
        <v>0</v>
      </c>
      <c r="AC210" s="79">
        <v>0</v>
      </c>
      <c r="AD210" s="79">
        <v>0</v>
      </c>
      <c r="AE210" s="79">
        <v>0</v>
      </c>
      <c r="AF210" s="79">
        <v>0</v>
      </c>
      <c r="AG210" s="79">
        <v>0</v>
      </c>
      <c r="AH210" s="79">
        <v>0</v>
      </c>
      <c r="AI210" s="79">
        <v>0</v>
      </c>
      <c r="AJ210" s="79">
        <v>0</v>
      </c>
      <c r="AK210" s="79">
        <v>0</v>
      </c>
      <c r="AL210" s="79">
        <v>0</v>
      </c>
      <c r="AM210" s="79">
        <v>0</v>
      </c>
      <c r="AN210" s="79">
        <v>0</v>
      </c>
    </row>
    <row r="211" spans="1:40" x14ac:dyDescent="0.25">
      <c r="A211" s="76" t="s">
        <v>36</v>
      </c>
      <c r="B211" s="116" t="s">
        <v>37</v>
      </c>
      <c r="C211" s="117"/>
      <c r="D211" s="76" t="s">
        <v>242</v>
      </c>
      <c r="F211" s="116" t="s">
        <v>243</v>
      </c>
      <c r="G211" s="118"/>
      <c r="H211" s="118"/>
      <c r="I211" s="118"/>
      <c r="J211" s="118"/>
      <c r="K211" s="118"/>
      <c r="L211" s="117"/>
      <c r="M211" s="76" t="s">
        <v>148</v>
      </c>
      <c r="N211" s="116" t="s">
        <v>149</v>
      </c>
      <c r="O211" s="118"/>
      <c r="P211" s="117"/>
      <c r="Q211" s="76" t="s">
        <v>31</v>
      </c>
      <c r="R211" s="76" t="s">
        <v>32</v>
      </c>
      <c r="S211" s="76" t="s">
        <v>33</v>
      </c>
      <c r="T211" s="78">
        <v>3511220319</v>
      </c>
      <c r="U211" s="78">
        <v>14570188.59</v>
      </c>
      <c r="V211" s="78">
        <v>31417000.420000002</v>
      </c>
      <c r="W211" s="79">
        <v>0</v>
      </c>
      <c r="X211" s="79">
        <v>0</v>
      </c>
      <c r="Y211" s="78">
        <v>3494373507.1700001</v>
      </c>
      <c r="Z211" s="79" t="s">
        <v>235</v>
      </c>
      <c r="AA211" s="79" t="s">
        <v>235</v>
      </c>
      <c r="AB211" s="79">
        <v>0</v>
      </c>
      <c r="AC211" s="79">
        <v>0</v>
      </c>
      <c r="AD211" s="79">
        <v>0</v>
      </c>
      <c r="AE211" s="79">
        <v>0</v>
      </c>
      <c r="AF211" s="79">
        <v>0</v>
      </c>
      <c r="AG211" s="79">
        <v>0</v>
      </c>
      <c r="AH211" s="79">
        <v>0</v>
      </c>
      <c r="AI211" s="78">
        <v>3300546279.46</v>
      </c>
      <c r="AJ211" s="78">
        <v>193827227.71000001</v>
      </c>
      <c r="AK211" s="79">
        <v>0</v>
      </c>
      <c r="AL211" s="79">
        <v>0</v>
      </c>
      <c r="AM211" s="79">
        <v>0</v>
      </c>
      <c r="AN211" s="79">
        <v>0</v>
      </c>
    </row>
    <row r="212" spans="1:40" x14ac:dyDescent="0.25">
      <c r="A212" s="76" t="s">
        <v>0</v>
      </c>
      <c r="B212" s="116" t="s">
        <v>255</v>
      </c>
      <c r="C212" s="117"/>
      <c r="D212" s="76" t="s">
        <v>235</v>
      </c>
      <c r="F212" s="116" t="s">
        <v>235</v>
      </c>
      <c r="G212" s="118"/>
      <c r="H212" s="118"/>
      <c r="I212" s="118"/>
      <c r="J212" s="118"/>
      <c r="K212" s="118"/>
      <c r="L212" s="117"/>
      <c r="M212" s="76" t="s">
        <v>150</v>
      </c>
      <c r="N212" s="116" t="s">
        <v>151</v>
      </c>
      <c r="O212" s="118"/>
      <c r="P212" s="117"/>
      <c r="Q212" s="76" t="s">
        <v>31</v>
      </c>
      <c r="R212" s="76" t="s">
        <v>32</v>
      </c>
      <c r="S212" s="76" t="s">
        <v>33</v>
      </c>
      <c r="T212" s="78">
        <v>358600004</v>
      </c>
      <c r="U212" s="79">
        <v>0</v>
      </c>
      <c r="V212" s="79">
        <v>0</v>
      </c>
      <c r="W212" s="78">
        <v>27545000</v>
      </c>
      <c r="X212" s="78">
        <v>65412796</v>
      </c>
      <c r="Y212" s="78">
        <v>320732208</v>
      </c>
      <c r="Z212" s="79">
        <v>0</v>
      </c>
      <c r="AA212" s="78">
        <v>320732208</v>
      </c>
      <c r="AB212" s="79">
        <v>0</v>
      </c>
      <c r="AC212" s="79">
        <v>0</v>
      </c>
      <c r="AD212" s="79">
        <v>0</v>
      </c>
      <c r="AE212" s="79">
        <v>0</v>
      </c>
      <c r="AF212" s="79">
        <v>0</v>
      </c>
      <c r="AG212" s="79">
        <v>0</v>
      </c>
      <c r="AH212" s="79">
        <v>0</v>
      </c>
      <c r="AI212" s="79">
        <v>0</v>
      </c>
      <c r="AJ212" s="79">
        <v>0</v>
      </c>
      <c r="AK212" s="79">
        <v>0</v>
      </c>
      <c r="AL212" s="79">
        <v>0</v>
      </c>
      <c r="AM212" s="79">
        <v>0</v>
      </c>
      <c r="AN212" s="79">
        <v>0</v>
      </c>
    </row>
    <row r="213" spans="1:40" x14ac:dyDescent="0.25">
      <c r="A213" s="76" t="s">
        <v>36</v>
      </c>
      <c r="B213" s="116" t="s">
        <v>37</v>
      </c>
      <c r="C213" s="117"/>
      <c r="D213" s="76" t="s">
        <v>235</v>
      </c>
      <c r="F213" s="116" t="s">
        <v>235</v>
      </c>
      <c r="G213" s="118"/>
      <c r="H213" s="118"/>
      <c r="I213" s="118"/>
      <c r="J213" s="118"/>
      <c r="K213" s="118"/>
      <c r="L213" s="117"/>
      <c r="M213" s="76" t="s">
        <v>150</v>
      </c>
      <c r="N213" s="116" t="s">
        <v>151</v>
      </c>
      <c r="O213" s="118"/>
      <c r="P213" s="117"/>
      <c r="Q213" s="76" t="s">
        <v>31</v>
      </c>
      <c r="R213" s="76" t="s">
        <v>32</v>
      </c>
      <c r="S213" s="76" t="s">
        <v>33</v>
      </c>
      <c r="T213" s="78">
        <v>358600004</v>
      </c>
      <c r="U213" s="78">
        <v>27545000</v>
      </c>
      <c r="V213" s="78">
        <v>65412796</v>
      </c>
      <c r="W213" s="79">
        <v>0</v>
      </c>
      <c r="X213" s="79">
        <v>0</v>
      </c>
      <c r="Y213" s="78">
        <v>320732208</v>
      </c>
      <c r="Z213" s="79">
        <v>0</v>
      </c>
      <c r="AA213" s="78">
        <v>320732208</v>
      </c>
      <c r="AB213" s="79">
        <v>0</v>
      </c>
      <c r="AC213" s="79">
        <v>0</v>
      </c>
      <c r="AD213" s="79">
        <v>0</v>
      </c>
      <c r="AE213" s="79">
        <v>0</v>
      </c>
      <c r="AF213" s="79">
        <v>0</v>
      </c>
      <c r="AG213" s="79">
        <v>0</v>
      </c>
      <c r="AH213" s="79">
        <v>0</v>
      </c>
      <c r="AI213" s="79">
        <v>0</v>
      </c>
      <c r="AJ213" s="79">
        <v>0</v>
      </c>
      <c r="AK213" s="79">
        <v>0</v>
      </c>
      <c r="AL213" s="79">
        <v>0</v>
      </c>
      <c r="AM213" s="79">
        <v>0</v>
      </c>
      <c r="AN213" s="79">
        <v>0</v>
      </c>
    </row>
    <row r="214" spans="1:40" x14ac:dyDescent="0.25">
      <c r="A214" s="76" t="s">
        <v>36</v>
      </c>
      <c r="B214" s="116" t="s">
        <v>37</v>
      </c>
      <c r="C214" s="117"/>
      <c r="D214" s="76" t="s">
        <v>242</v>
      </c>
      <c r="F214" s="116" t="s">
        <v>243</v>
      </c>
      <c r="G214" s="118"/>
      <c r="H214" s="118"/>
      <c r="I214" s="118"/>
      <c r="J214" s="118"/>
      <c r="K214" s="118"/>
      <c r="L214" s="117"/>
      <c r="M214" s="76" t="s">
        <v>150</v>
      </c>
      <c r="N214" s="116" t="s">
        <v>151</v>
      </c>
      <c r="O214" s="118"/>
      <c r="P214" s="117"/>
      <c r="Q214" s="76" t="s">
        <v>31</v>
      </c>
      <c r="R214" s="76" t="s">
        <v>32</v>
      </c>
      <c r="S214" s="76" t="s">
        <v>33</v>
      </c>
      <c r="T214" s="78">
        <v>323600004</v>
      </c>
      <c r="U214" s="78">
        <v>27545000</v>
      </c>
      <c r="V214" s="78">
        <v>53998596</v>
      </c>
      <c r="W214" s="79">
        <v>0</v>
      </c>
      <c r="X214" s="79">
        <v>0</v>
      </c>
      <c r="Y214" s="78">
        <v>297146408</v>
      </c>
      <c r="Z214" s="79" t="s">
        <v>235</v>
      </c>
      <c r="AA214" s="79" t="s">
        <v>235</v>
      </c>
      <c r="AB214" s="79">
        <v>0</v>
      </c>
      <c r="AC214" s="79">
        <v>0</v>
      </c>
      <c r="AD214" s="79">
        <v>0</v>
      </c>
      <c r="AE214" s="79">
        <v>0</v>
      </c>
      <c r="AF214" s="79">
        <v>0</v>
      </c>
      <c r="AG214" s="79">
        <v>0</v>
      </c>
      <c r="AH214" s="79">
        <v>0</v>
      </c>
      <c r="AI214" s="78">
        <v>274032613.88</v>
      </c>
      <c r="AJ214" s="78">
        <v>23113794.120000001</v>
      </c>
      <c r="AK214" s="79">
        <v>0</v>
      </c>
      <c r="AL214" s="79">
        <v>0</v>
      </c>
      <c r="AM214" s="79">
        <v>0</v>
      </c>
      <c r="AN214" s="79">
        <v>0</v>
      </c>
    </row>
    <row r="215" spans="1:40" x14ac:dyDescent="0.25">
      <c r="A215" s="76" t="s">
        <v>36</v>
      </c>
      <c r="B215" s="116" t="s">
        <v>37</v>
      </c>
      <c r="C215" s="117"/>
      <c r="D215" s="76" t="s">
        <v>263</v>
      </c>
      <c r="F215" s="116" t="s">
        <v>264</v>
      </c>
      <c r="G215" s="118"/>
      <c r="H215" s="118"/>
      <c r="I215" s="118"/>
      <c r="J215" s="118"/>
      <c r="K215" s="118"/>
      <c r="L215" s="117"/>
      <c r="M215" s="76" t="s">
        <v>150</v>
      </c>
      <c r="N215" s="116" t="s">
        <v>151</v>
      </c>
      <c r="O215" s="118"/>
      <c r="P215" s="117"/>
      <c r="Q215" s="76" t="s">
        <v>31</v>
      </c>
      <c r="R215" s="76" t="s">
        <v>32</v>
      </c>
      <c r="S215" s="76" t="s">
        <v>33</v>
      </c>
      <c r="T215" s="78">
        <v>35000000</v>
      </c>
      <c r="U215" s="79">
        <v>0</v>
      </c>
      <c r="V215" s="78">
        <v>11414200</v>
      </c>
      <c r="W215" s="79">
        <v>0</v>
      </c>
      <c r="X215" s="79">
        <v>0</v>
      </c>
      <c r="Y215" s="78">
        <v>23585800</v>
      </c>
      <c r="Z215" s="79" t="s">
        <v>235</v>
      </c>
      <c r="AA215" s="79" t="s">
        <v>235</v>
      </c>
      <c r="AB215" s="79">
        <v>0</v>
      </c>
      <c r="AC215" s="79">
        <v>0</v>
      </c>
      <c r="AD215" s="79">
        <v>0</v>
      </c>
      <c r="AE215" s="79">
        <v>0</v>
      </c>
      <c r="AF215" s="79">
        <v>0</v>
      </c>
      <c r="AG215" s="79">
        <v>0</v>
      </c>
      <c r="AH215" s="79">
        <v>0</v>
      </c>
      <c r="AI215" s="78">
        <v>23585800</v>
      </c>
      <c r="AJ215" s="79">
        <v>0</v>
      </c>
      <c r="AK215" s="79">
        <v>0</v>
      </c>
      <c r="AL215" s="79">
        <v>0</v>
      </c>
      <c r="AM215" s="79">
        <v>0</v>
      </c>
      <c r="AN215" s="79">
        <v>0</v>
      </c>
    </row>
    <row r="216" spans="1:40" x14ac:dyDescent="0.25">
      <c r="A216" s="76" t="s">
        <v>0</v>
      </c>
      <c r="B216" s="116" t="s">
        <v>255</v>
      </c>
      <c r="C216" s="117"/>
      <c r="D216" s="76" t="s">
        <v>235</v>
      </c>
      <c r="F216" s="116" t="s">
        <v>235</v>
      </c>
      <c r="G216" s="118"/>
      <c r="H216" s="118"/>
      <c r="I216" s="118"/>
      <c r="J216" s="118"/>
      <c r="K216" s="118"/>
      <c r="L216" s="117"/>
      <c r="M216" s="76" t="s">
        <v>152</v>
      </c>
      <c r="N216" s="116" t="s">
        <v>153</v>
      </c>
      <c r="O216" s="118"/>
      <c r="P216" s="117"/>
      <c r="Q216" s="76" t="s">
        <v>31</v>
      </c>
      <c r="R216" s="76" t="s">
        <v>32</v>
      </c>
      <c r="S216" s="76" t="s">
        <v>33</v>
      </c>
      <c r="T216" s="78">
        <v>265000000</v>
      </c>
      <c r="U216" s="79">
        <v>0</v>
      </c>
      <c r="V216" s="79">
        <v>0</v>
      </c>
      <c r="W216" s="78">
        <v>340129186.82999998</v>
      </c>
      <c r="X216" s="79">
        <v>0</v>
      </c>
      <c r="Y216" s="78">
        <v>605129186.83000004</v>
      </c>
      <c r="Z216" s="79">
        <v>0</v>
      </c>
      <c r="AA216" s="78">
        <v>605129186.83000004</v>
      </c>
      <c r="AB216" s="79">
        <v>0</v>
      </c>
      <c r="AC216" s="79">
        <v>0</v>
      </c>
      <c r="AD216" s="79">
        <v>0</v>
      </c>
      <c r="AE216" s="79">
        <v>0</v>
      </c>
      <c r="AF216" s="79">
        <v>0</v>
      </c>
      <c r="AG216" s="79">
        <v>0</v>
      </c>
      <c r="AH216" s="79">
        <v>0</v>
      </c>
      <c r="AI216" s="79">
        <v>0</v>
      </c>
      <c r="AJ216" s="79">
        <v>0</v>
      </c>
      <c r="AK216" s="79">
        <v>0</v>
      </c>
      <c r="AL216" s="79">
        <v>0</v>
      </c>
      <c r="AM216" s="79">
        <v>0</v>
      </c>
      <c r="AN216" s="79">
        <v>0</v>
      </c>
    </row>
    <row r="217" spans="1:40" x14ac:dyDescent="0.25">
      <c r="A217" s="76" t="s">
        <v>36</v>
      </c>
      <c r="B217" s="116" t="s">
        <v>37</v>
      </c>
      <c r="C217" s="117"/>
      <c r="D217" s="76" t="s">
        <v>235</v>
      </c>
      <c r="F217" s="116" t="s">
        <v>235</v>
      </c>
      <c r="G217" s="118"/>
      <c r="H217" s="118"/>
      <c r="I217" s="118"/>
      <c r="J217" s="118"/>
      <c r="K217" s="118"/>
      <c r="L217" s="117"/>
      <c r="M217" s="76" t="s">
        <v>152</v>
      </c>
      <c r="N217" s="116" t="s">
        <v>153</v>
      </c>
      <c r="O217" s="118"/>
      <c r="P217" s="117"/>
      <c r="Q217" s="76" t="s">
        <v>31</v>
      </c>
      <c r="R217" s="76" t="s">
        <v>32</v>
      </c>
      <c r="S217" s="76" t="s">
        <v>33</v>
      </c>
      <c r="T217" s="78">
        <v>265000000</v>
      </c>
      <c r="U217" s="78">
        <v>340129186.82999998</v>
      </c>
      <c r="V217" s="79">
        <v>0</v>
      </c>
      <c r="W217" s="79">
        <v>0</v>
      </c>
      <c r="X217" s="79">
        <v>0</v>
      </c>
      <c r="Y217" s="78">
        <v>605129186.83000004</v>
      </c>
      <c r="Z217" s="79">
        <v>0</v>
      </c>
      <c r="AA217" s="78">
        <v>605129186.83000004</v>
      </c>
      <c r="AB217" s="79">
        <v>0</v>
      </c>
      <c r="AC217" s="79">
        <v>0</v>
      </c>
      <c r="AD217" s="79">
        <v>0</v>
      </c>
      <c r="AE217" s="79">
        <v>0</v>
      </c>
      <c r="AF217" s="79">
        <v>0</v>
      </c>
      <c r="AG217" s="79">
        <v>0</v>
      </c>
      <c r="AH217" s="79">
        <v>0</v>
      </c>
      <c r="AI217" s="79">
        <v>0</v>
      </c>
      <c r="AJ217" s="79">
        <v>0</v>
      </c>
      <c r="AK217" s="79">
        <v>0</v>
      </c>
      <c r="AL217" s="79">
        <v>0</v>
      </c>
      <c r="AM217" s="79">
        <v>0</v>
      </c>
      <c r="AN217" s="79">
        <v>0</v>
      </c>
    </row>
    <row r="218" spans="1:40" x14ac:dyDescent="0.25">
      <c r="A218" s="76" t="s">
        <v>36</v>
      </c>
      <c r="B218" s="116" t="s">
        <v>37</v>
      </c>
      <c r="C218" s="117"/>
      <c r="D218" s="76" t="s">
        <v>242</v>
      </c>
      <c r="F218" s="116" t="s">
        <v>243</v>
      </c>
      <c r="G218" s="118"/>
      <c r="H218" s="118"/>
      <c r="I218" s="118"/>
      <c r="J218" s="118"/>
      <c r="K218" s="118"/>
      <c r="L218" s="117"/>
      <c r="M218" s="76" t="s">
        <v>152</v>
      </c>
      <c r="N218" s="116" t="s">
        <v>153</v>
      </c>
      <c r="O218" s="118"/>
      <c r="P218" s="117"/>
      <c r="Q218" s="76" t="s">
        <v>31</v>
      </c>
      <c r="R218" s="76" t="s">
        <v>32</v>
      </c>
      <c r="S218" s="76" t="s">
        <v>33</v>
      </c>
      <c r="T218" s="78">
        <v>265000000</v>
      </c>
      <c r="U218" s="78">
        <v>340129186.82999998</v>
      </c>
      <c r="V218" s="79">
        <v>0</v>
      </c>
      <c r="W218" s="79">
        <v>0</v>
      </c>
      <c r="X218" s="79">
        <v>0</v>
      </c>
      <c r="Y218" s="78">
        <v>605129186.83000004</v>
      </c>
      <c r="Z218" s="79" t="s">
        <v>235</v>
      </c>
      <c r="AA218" s="79" t="s">
        <v>235</v>
      </c>
      <c r="AB218" s="79">
        <v>0</v>
      </c>
      <c r="AC218" s="79">
        <v>0</v>
      </c>
      <c r="AD218" s="79">
        <v>0</v>
      </c>
      <c r="AE218" s="79">
        <v>0</v>
      </c>
      <c r="AF218" s="79">
        <v>0</v>
      </c>
      <c r="AG218" s="79">
        <v>0</v>
      </c>
      <c r="AH218" s="79">
        <v>0</v>
      </c>
      <c r="AI218" s="78">
        <v>587876558</v>
      </c>
      <c r="AJ218" s="78">
        <v>17252628.829999998</v>
      </c>
      <c r="AK218" s="79">
        <v>0</v>
      </c>
      <c r="AL218" s="79">
        <v>0</v>
      </c>
      <c r="AM218" s="79">
        <v>0</v>
      </c>
      <c r="AN218" s="79">
        <v>0</v>
      </c>
    </row>
    <row r="219" spans="1:40" x14ac:dyDescent="0.25">
      <c r="A219" s="76" t="s">
        <v>0</v>
      </c>
      <c r="B219" s="116" t="s">
        <v>255</v>
      </c>
      <c r="C219" s="117"/>
      <c r="D219" s="76" t="s">
        <v>235</v>
      </c>
      <c r="F219" s="116" t="s">
        <v>235</v>
      </c>
      <c r="G219" s="118"/>
      <c r="H219" s="118"/>
      <c r="I219" s="118"/>
      <c r="J219" s="118"/>
      <c r="K219" s="118"/>
      <c r="L219" s="117"/>
      <c r="M219" s="76" t="s">
        <v>154</v>
      </c>
      <c r="N219" s="116" t="s">
        <v>155</v>
      </c>
      <c r="O219" s="118"/>
      <c r="P219" s="117"/>
      <c r="Q219" s="76" t="s">
        <v>31</v>
      </c>
      <c r="R219" s="76" t="s">
        <v>32</v>
      </c>
      <c r="S219" s="76" t="s">
        <v>33</v>
      </c>
      <c r="T219" s="78">
        <v>98000000</v>
      </c>
      <c r="U219" s="79">
        <v>0</v>
      </c>
      <c r="V219" s="79">
        <v>0</v>
      </c>
      <c r="W219" s="79">
        <v>0</v>
      </c>
      <c r="X219" s="79">
        <v>0</v>
      </c>
      <c r="Y219" s="78">
        <v>98000000</v>
      </c>
      <c r="Z219" s="79">
        <v>0</v>
      </c>
      <c r="AA219" s="78">
        <v>98000000</v>
      </c>
      <c r="AB219" s="79">
        <v>0</v>
      </c>
      <c r="AC219" s="79">
        <v>0</v>
      </c>
      <c r="AD219" s="79">
        <v>0</v>
      </c>
      <c r="AE219" s="79">
        <v>0</v>
      </c>
      <c r="AF219" s="79">
        <v>0</v>
      </c>
      <c r="AG219" s="79">
        <v>0</v>
      </c>
      <c r="AH219" s="79">
        <v>0</v>
      </c>
      <c r="AI219" s="79">
        <v>0</v>
      </c>
      <c r="AJ219" s="79">
        <v>0</v>
      </c>
      <c r="AK219" s="79">
        <v>0</v>
      </c>
      <c r="AL219" s="79">
        <v>0</v>
      </c>
      <c r="AM219" s="79">
        <v>0</v>
      </c>
      <c r="AN219" s="79">
        <v>0</v>
      </c>
    </row>
    <row r="220" spans="1:40" x14ac:dyDescent="0.25">
      <c r="A220" s="76" t="s">
        <v>36</v>
      </c>
      <c r="B220" s="116" t="s">
        <v>37</v>
      </c>
      <c r="C220" s="117"/>
      <c r="D220" s="76" t="s">
        <v>235</v>
      </c>
      <c r="F220" s="116" t="s">
        <v>235</v>
      </c>
      <c r="G220" s="118"/>
      <c r="H220" s="118"/>
      <c r="I220" s="118"/>
      <c r="J220" s="118"/>
      <c r="K220" s="118"/>
      <c r="L220" s="117"/>
      <c r="M220" s="76" t="s">
        <v>154</v>
      </c>
      <c r="N220" s="116" t="s">
        <v>155</v>
      </c>
      <c r="O220" s="118"/>
      <c r="P220" s="117"/>
      <c r="Q220" s="76" t="s">
        <v>31</v>
      </c>
      <c r="R220" s="76" t="s">
        <v>32</v>
      </c>
      <c r="S220" s="76" t="s">
        <v>33</v>
      </c>
      <c r="T220" s="78">
        <v>98000000</v>
      </c>
      <c r="U220" s="79">
        <v>0</v>
      </c>
      <c r="V220" s="79">
        <v>0</v>
      </c>
      <c r="W220" s="79">
        <v>0</v>
      </c>
      <c r="X220" s="79">
        <v>0</v>
      </c>
      <c r="Y220" s="78">
        <v>98000000</v>
      </c>
      <c r="Z220" s="79">
        <v>0</v>
      </c>
      <c r="AA220" s="78">
        <v>98000000</v>
      </c>
      <c r="AB220" s="79">
        <v>0</v>
      </c>
      <c r="AC220" s="79">
        <v>0</v>
      </c>
      <c r="AD220" s="79">
        <v>0</v>
      </c>
      <c r="AE220" s="79">
        <v>0</v>
      </c>
      <c r="AF220" s="79">
        <v>0</v>
      </c>
      <c r="AG220" s="79">
        <v>0</v>
      </c>
      <c r="AH220" s="79">
        <v>0</v>
      </c>
      <c r="AI220" s="79">
        <v>0</v>
      </c>
      <c r="AJ220" s="79">
        <v>0</v>
      </c>
      <c r="AK220" s="79">
        <v>0</v>
      </c>
      <c r="AL220" s="79">
        <v>0</v>
      </c>
      <c r="AM220" s="79">
        <v>0</v>
      </c>
      <c r="AN220" s="79">
        <v>0</v>
      </c>
    </row>
    <row r="221" spans="1:40" x14ac:dyDescent="0.25">
      <c r="A221" s="76" t="s">
        <v>36</v>
      </c>
      <c r="B221" s="116" t="s">
        <v>37</v>
      </c>
      <c r="C221" s="117"/>
      <c r="D221" s="76" t="s">
        <v>242</v>
      </c>
      <c r="F221" s="116" t="s">
        <v>243</v>
      </c>
      <c r="G221" s="118"/>
      <c r="H221" s="118"/>
      <c r="I221" s="118"/>
      <c r="J221" s="118"/>
      <c r="K221" s="118"/>
      <c r="L221" s="117"/>
      <c r="M221" s="76" t="s">
        <v>154</v>
      </c>
      <c r="N221" s="116" t="s">
        <v>155</v>
      </c>
      <c r="O221" s="118"/>
      <c r="P221" s="117"/>
      <c r="Q221" s="76" t="s">
        <v>31</v>
      </c>
      <c r="R221" s="76" t="s">
        <v>32</v>
      </c>
      <c r="S221" s="76" t="s">
        <v>33</v>
      </c>
      <c r="T221" s="78">
        <v>98000000</v>
      </c>
      <c r="U221" s="79">
        <v>0</v>
      </c>
      <c r="V221" s="79">
        <v>0</v>
      </c>
      <c r="W221" s="79">
        <v>0</v>
      </c>
      <c r="X221" s="79">
        <v>0</v>
      </c>
      <c r="Y221" s="78">
        <v>98000000</v>
      </c>
      <c r="Z221" s="79" t="s">
        <v>235</v>
      </c>
      <c r="AA221" s="79" t="s">
        <v>235</v>
      </c>
      <c r="AB221" s="79">
        <v>0</v>
      </c>
      <c r="AC221" s="79">
        <v>0</v>
      </c>
      <c r="AD221" s="79">
        <v>0</v>
      </c>
      <c r="AE221" s="79">
        <v>0</v>
      </c>
      <c r="AF221" s="79">
        <v>0</v>
      </c>
      <c r="AG221" s="79">
        <v>0</v>
      </c>
      <c r="AH221" s="79">
        <v>0</v>
      </c>
      <c r="AI221" s="78">
        <v>92788600</v>
      </c>
      <c r="AJ221" s="78">
        <v>5211400</v>
      </c>
      <c r="AK221" s="79">
        <v>0</v>
      </c>
      <c r="AL221" s="79">
        <v>0</v>
      </c>
      <c r="AM221" s="79">
        <v>0</v>
      </c>
      <c r="AN221" s="79">
        <v>0</v>
      </c>
    </row>
    <row r="222" spans="1:40" x14ac:dyDescent="0.25">
      <c r="A222" s="76" t="s">
        <v>0</v>
      </c>
      <c r="B222" s="116" t="s">
        <v>255</v>
      </c>
      <c r="C222" s="117"/>
      <c r="D222" s="76" t="s">
        <v>235</v>
      </c>
      <c r="F222" s="116" t="s">
        <v>235</v>
      </c>
      <c r="G222" s="118"/>
      <c r="H222" s="118"/>
      <c r="I222" s="118"/>
      <c r="J222" s="118"/>
      <c r="K222" s="118"/>
      <c r="L222" s="117"/>
      <c r="M222" s="76" t="s">
        <v>156</v>
      </c>
      <c r="N222" s="116" t="s">
        <v>157</v>
      </c>
      <c r="O222" s="118"/>
      <c r="P222" s="117"/>
      <c r="Q222" s="76" t="s">
        <v>31</v>
      </c>
      <c r="R222" s="76" t="s">
        <v>32</v>
      </c>
      <c r="S222" s="76" t="s">
        <v>33</v>
      </c>
      <c r="T222" s="78">
        <v>155000000</v>
      </c>
      <c r="U222" s="79">
        <v>0</v>
      </c>
      <c r="V222" s="79">
        <v>0</v>
      </c>
      <c r="W222" s="79">
        <v>0</v>
      </c>
      <c r="X222" s="79">
        <v>0</v>
      </c>
      <c r="Y222" s="78">
        <v>155000000</v>
      </c>
      <c r="Z222" s="79">
        <v>0</v>
      </c>
      <c r="AA222" s="78">
        <v>155000000</v>
      </c>
      <c r="AB222" s="79">
        <v>0</v>
      </c>
      <c r="AC222" s="79">
        <v>0</v>
      </c>
      <c r="AD222" s="79">
        <v>0</v>
      </c>
      <c r="AE222" s="79">
        <v>0</v>
      </c>
      <c r="AF222" s="79">
        <v>0</v>
      </c>
      <c r="AG222" s="79">
        <v>0</v>
      </c>
      <c r="AH222" s="79">
        <v>0</v>
      </c>
      <c r="AI222" s="79">
        <v>0</v>
      </c>
      <c r="AJ222" s="79">
        <v>0</v>
      </c>
      <c r="AK222" s="79">
        <v>0</v>
      </c>
      <c r="AL222" s="79">
        <v>0</v>
      </c>
      <c r="AM222" s="79">
        <v>0</v>
      </c>
      <c r="AN222" s="79">
        <v>0</v>
      </c>
    </row>
    <row r="223" spans="1:40" x14ac:dyDescent="0.25">
      <c r="A223" s="76" t="s">
        <v>36</v>
      </c>
      <c r="B223" s="116" t="s">
        <v>37</v>
      </c>
      <c r="C223" s="117"/>
      <c r="D223" s="76" t="s">
        <v>235</v>
      </c>
      <c r="F223" s="116" t="s">
        <v>235</v>
      </c>
      <c r="G223" s="118"/>
      <c r="H223" s="118"/>
      <c r="I223" s="118"/>
      <c r="J223" s="118"/>
      <c r="K223" s="118"/>
      <c r="L223" s="117"/>
      <c r="M223" s="76" t="s">
        <v>156</v>
      </c>
      <c r="N223" s="116" t="s">
        <v>157</v>
      </c>
      <c r="O223" s="118"/>
      <c r="P223" s="117"/>
      <c r="Q223" s="76" t="s">
        <v>31</v>
      </c>
      <c r="R223" s="76" t="s">
        <v>32</v>
      </c>
      <c r="S223" s="76" t="s">
        <v>33</v>
      </c>
      <c r="T223" s="78">
        <v>155000000</v>
      </c>
      <c r="U223" s="79">
        <v>0</v>
      </c>
      <c r="V223" s="79">
        <v>0</v>
      </c>
      <c r="W223" s="79">
        <v>0</v>
      </c>
      <c r="X223" s="79">
        <v>0</v>
      </c>
      <c r="Y223" s="78">
        <v>155000000</v>
      </c>
      <c r="Z223" s="79">
        <v>0</v>
      </c>
      <c r="AA223" s="78">
        <v>155000000</v>
      </c>
      <c r="AB223" s="79">
        <v>0</v>
      </c>
      <c r="AC223" s="79">
        <v>0</v>
      </c>
      <c r="AD223" s="79">
        <v>0</v>
      </c>
      <c r="AE223" s="79">
        <v>0</v>
      </c>
      <c r="AF223" s="79">
        <v>0</v>
      </c>
      <c r="AG223" s="79">
        <v>0</v>
      </c>
      <c r="AH223" s="79">
        <v>0</v>
      </c>
      <c r="AI223" s="79">
        <v>0</v>
      </c>
      <c r="AJ223" s="79">
        <v>0</v>
      </c>
      <c r="AK223" s="79">
        <v>0</v>
      </c>
      <c r="AL223" s="79">
        <v>0</v>
      </c>
      <c r="AM223" s="79">
        <v>0</v>
      </c>
      <c r="AN223" s="79">
        <v>0</v>
      </c>
    </row>
    <row r="224" spans="1:40" x14ac:dyDescent="0.25">
      <c r="A224" s="76" t="s">
        <v>36</v>
      </c>
      <c r="B224" s="116" t="s">
        <v>37</v>
      </c>
      <c r="C224" s="117"/>
      <c r="D224" s="76" t="s">
        <v>242</v>
      </c>
      <c r="F224" s="116" t="s">
        <v>243</v>
      </c>
      <c r="G224" s="118"/>
      <c r="H224" s="118"/>
      <c r="I224" s="118"/>
      <c r="J224" s="118"/>
      <c r="K224" s="118"/>
      <c r="L224" s="117"/>
      <c r="M224" s="76" t="s">
        <v>156</v>
      </c>
      <c r="N224" s="116" t="s">
        <v>157</v>
      </c>
      <c r="O224" s="118"/>
      <c r="P224" s="117"/>
      <c r="Q224" s="76" t="s">
        <v>31</v>
      </c>
      <c r="R224" s="76" t="s">
        <v>32</v>
      </c>
      <c r="S224" s="76" t="s">
        <v>33</v>
      </c>
      <c r="T224" s="78">
        <v>155000000</v>
      </c>
      <c r="U224" s="79">
        <v>0</v>
      </c>
      <c r="V224" s="79">
        <v>0</v>
      </c>
      <c r="W224" s="79">
        <v>0</v>
      </c>
      <c r="X224" s="79">
        <v>0</v>
      </c>
      <c r="Y224" s="78">
        <v>155000000</v>
      </c>
      <c r="Z224" s="79" t="s">
        <v>235</v>
      </c>
      <c r="AA224" s="79" t="s">
        <v>235</v>
      </c>
      <c r="AB224" s="79">
        <v>0</v>
      </c>
      <c r="AC224" s="79">
        <v>0</v>
      </c>
      <c r="AD224" s="79">
        <v>0</v>
      </c>
      <c r="AE224" s="79">
        <v>0</v>
      </c>
      <c r="AF224" s="79">
        <v>0</v>
      </c>
      <c r="AG224" s="79">
        <v>0</v>
      </c>
      <c r="AH224" s="79">
        <v>0</v>
      </c>
      <c r="AI224" s="78">
        <v>42657430.270000003</v>
      </c>
      <c r="AJ224" s="78">
        <v>112342569.73</v>
      </c>
      <c r="AK224" s="79">
        <v>0</v>
      </c>
      <c r="AL224" s="79">
        <v>0</v>
      </c>
      <c r="AM224" s="79">
        <v>0</v>
      </c>
      <c r="AN224" s="79">
        <v>0</v>
      </c>
    </row>
    <row r="225" spans="1:40" x14ac:dyDescent="0.25">
      <c r="A225" s="76" t="s">
        <v>0</v>
      </c>
      <c r="B225" s="116" t="s">
        <v>255</v>
      </c>
      <c r="C225" s="117"/>
      <c r="D225" s="76" t="s">
        <v>235</v>
      </c>
      <c r="F225" s="116" t="s">
        <v>235</v>
      </c>
      <c r="G225" s="118"/>
      <c r="H225" s="118"/>
      <c r="I225" s="118"/>
      <c r="J225" s="118"/>
      <c r="K225" s="118"/>
      <c r="L225" s="117"/>
      <c r="M225" s="76" t="s">
        <v>158</v>
      </c>
      <c r="N225" s="116" t="s">
        <v>159</v>
      </c>
      <c r="O225" s="118"/>
      <c r="P225" s="117"/>
      <c r="Q225" s="76" t="s">
        <v>31</v>
      </c>
      <c r="R225" s="76" t="s">
        <v>32</v>
      </c>
      <c r="S225" s="76" t="s">
        <v>33</v>
      </c>
      <c r="T225" s="78">
        <v>310000000</v>
      </c>
      <c r="U225" s="79">
        <v>0</v>
      </c>
      <c r="V225" s="79">
        <v>0</v>
      </c>
      <c r="W225" s="79">
        <v>0</v>
      </c>
      <c r="X225" s="78">
        <v>38060751</v>
      </c>
      <c r="Y225" s="78">
        <v>271939249</v>
      </c>
      <c r="Z225" s="79">
        <v>0</v>
      </c>
      <c r="AA225" s="78">
        <v>271939249</v>
      </c>
      <c r="AB225" s="79">
        <v>0</v>
      </c>
      <c r="AC225" s="79">
        <v>0</v>
      </c>
      <c r="AD225" s="79">
        <v>0</v>
      </c>
      <c r="AE225" s="79">
        <v>0</v>
      </c>
      <c r="AF225" s="79">
        <v>0</v>
      </c>
      <c r="AG225" s="79">
        <v>0</v>
      </c>
      <c r="AH225" s="79">
        <v>0</v>
      </c>
      <c r="AI225" s="79">
        <v>0</v>
      </c>
      <c r="AJ225" s="79">
        <v>0</v>
      </c>
      <c r="AK225" s="79">
        <v>0</v>
      </c>
      <c r="AL225" s="79">
        <v>0</v>
      </c>
      <c r="AM225" s="79">
        <v>0</v>
      </c>
      <c r="AN225" s="79">
        <v>0</v>
      </c>
    </row>
    <row r="226" spans="1:40" x14ac:dyDescent="0.25">
      <c r="A226" s="76" t="s">
        <v>36</v>
      </c>
      <c r="B226" s="116" t="s">
        <v>37</v>
      </c>
      <c r="C226" s="117"/>
      <c r="D226" s="76" t="s">
        <v>235</v>
      </c>
      <c r="F226" s="116" t="s">
        <v>235</v>
      </c>
      <c r="G226" s="118"/>
      <c r="H226" s="118"/>
      <c r="I226" s="118"/>
      <c r="J226" s="118"/>
      <c r="K226" s="118"/>
      <c r="L226" s="117"/>
      <c r="M226" s="76" t="s">
        <v>158</v>
      </c>
      <c r="N226" s="116" t="s">
        <v>159</v>
      </c>
      <c r="O226" s="118"/>
      <c r="P226" s="117"/>
      <c r="Q226" s="76" t="s">
        <v>31</v>
      </c>
      <c r="R226" s="76" t="s">
        <v>32</v>
      </c>
      <c r="S226" s="76" t="s">
        <v>33</v>
      </c>
      <c r="T226" s="78">
        <v>310000000</v>
      </c>
      <c r="U226" s="79">
        <v>0</v>
      </c>
      <c r="V226" s="78">
        <v>38060751</v>
      </c>
      <c r="W226" s="79">
        <v>0</v>
      </c>
      <c r="X226" s="79">
        <v>0</v>
      </c>
      <c r="Y226" s="78">
        <v>271939249</v>
      </c>
      <c r="Z226" s="79">
        <v>0</v>
      </c>
      <c r="AA226" s="78">
        <v>271939249</v>
      </c>
      <c r="AB226" s="79">
        <v>0</v>
      </c>
      <c r="AC226" s="79">
        <v>0</v>
      </c>
      <c r="AD226" s="79">
        <v>0</v>
      </c>
      <c r="AE226" s="79">
        <v>0</v>
      </c>
      <c r="AF226" s="79">
        <v>0</v>
      </c>
      <c r="AG226" s="79">
        <v>0</v>
      </c>
      <c r="AH226" s="79">
        <v>0</v>
      </c>
      <c r="AI226" s="79">
        <v>0</v>
      </c>
      <c r="AJ226" s="79">
        <v>0</v>
      </c>
      <c r="AK226" s="79">
        <v>0</v>
      </c>
      <c r="AL226" s="79">
        <v>0</v>
      </c>
      <c r="AM226" s="79">
        <v>0</v>
      </c>
      <c r="AN226" s="79">
        <v>0</v>
      </c>
    </row>
    <row r="227" spans="1:40" x14ac:dyDescent="0.25">
      <c r="A227" s="76" t="s">
        <v>36</v>
      </c>
      <c r="B227" s="116" t="s">
        <v>37</v>
      </c>
      <c r="C227" s="117"/>
      <c r="D227" s="76" t="s">
        <v>242</v>
      </c>
      <c r="F227" s="116" t="s">
        <v>243</v>
      </c>
      <c r="G227" s="118"/>
      <c r="H227" s="118"/>
      <c r="I227" s="118"/>
      <c r="J227" s="118"/>
      <c r="K227" s="118"/>
      <c r="L227" s="117"/>
      <c r="M227" s="76" t="s">
        <v>158</v>
      </c>
      <c r="N227" s="116" t="s">
        <v>159</v>
      </c>
      <c r="O227" s="118"/>
      <c r="P227" s="117"/>
      <c r="Q227" s="76" t="s">
        <v>31</v>
      </c>
      <c r="R227" s="76" t="s">
        <v>32</v>
      </c>
      <c r="S227" s="76" t="s">
        <v>33</v>
      </c>
      <c r="T227" s="78">
        <v>310000000</v>
      </c>
      <c r="U227" s="79">
        <v>0</v>
      </c>
      <c r="V227" s="78">
        <v>38060751</v>
      </c>
      <c r="W227" s="79">
        <v>0</v>
      </c>
      <c r="X227" s="79">
        <v>0</v>
      </c>
      <c r="Y227" s="78">
        <v>271939249</v>
      </c>
      <c r="Z227" s="79" t="s">
        <v>235</v>
      </c>
      <c r="AA227" s="79" t="s">
        <v>235</v>
      </c>
      <c r="AB227" s="79">
        <v>0</v>
      </c>
      <c r="AC227" s="79">
        <v>0</v>
      </c>
      <c r="AD227" s="79">
        <v>0</v>
      </c>
      <c r="AE227" s="79">
        <v>0</v>
      </c>
      <c r="AF227" s="79">
        <v>0</v>
      </c>
      <c r="AG227" s="79">
        <v>0</v>
      </c>
      <c r="AH227" s="79">
        <v>0</v>
      </c>
      <c r="AI227" s="78">
        <v>271938178</v>
      </c>
      <c r="AJ227" s="78">
        <v>1071</v>
      </c>
      <c r="AK227" s="79">
        <v>0</v>
      </c>
      <c r="AL227" s="79">
        <v>0</v>
      </c>
      <c r="AM227" s="79">
        <v>0</v>
      </c>
      <c r="AN227" s="79">
        <v>0</v>
      </c>
    </row>
    <row r="228" spans="1:40" x14ac:dyDescent="0.25">
      <c r="A228" s="76" t="s">
        <v>0</v>
      </c>
      <c r="B228" s="116" t="s">
        <v>255</v>
      </c>
      <c r="C228" s="117"/>
      <c r="D228" s="76" t="s">
        <v>235</v>
      </c>
      <c r="F228" s="116" t="s">
        <v>235</v>
      </c>
      <c r="G228" s="118"/>
      <c r="H228" s="118"/>
      <c r="I228" s="118"/>
      <c r="J228" s="118"/>
      <c r="K228" s="118"/>
      <c r="L228" s="117"/>
      <c r="M228" s="76" t="s">
        <v>160</v>
      </c>
      <c r="N228" s="116" t="s">
        <v>161</v>
      </c>
      <c r="O228" s="118"/>
      <c r="P228" s="117"/>
      <c r="Q228" s="76" t="s">
        <v>31</v>
      </c>
      <c r="R228" s="76" t="s">
        <v>32</v>
      </c>
      <c r="S228" s="76" t="s">
        <v>33</v>
      </c>
      <c r="T228" s="78">
        <v>66500000</v>
      </c>
      <c r="U228" s="79">
        <v>0</v>
      </c>
      <c r="V228" s="79">
        <v>0</v>
      </c>
      <c r="W228" s="79">
        <v>0</v>
      </c>
      <c r="X228" s="79">
        <v>0</v>
      </c>
      <c r="Y228" s="78">
        <v>66500000</v>
      </c>
      <c r="Z228" s="79">
        <v>0</v>
      </c>
      <c r="AA228" s="78">
        <v>66500000</v>
      </c>
      <c r="AB228" s="79">
        <v>0</v>
      </c>
      <c r="AC228" s="79">
        <v>0</v>
      </c>
      <c r="AD228" s="79">
        <v>0</v>
      </c>
      <c r="AE228" s="79">
        <v>0</v>
      </c>
      <c r="AF228" s="79">
        <v>0</v>
      </c>
      <c r="AG228" s="79">
        <v>0</v>
      </c>
      <c r="AH228" s="79">
        <v>0</v>
      </c>
      <c r="AI228" s="79">
        <v>0</v>
      </c>
      <c r="AJ228" s="79">
        <v>0</v>
      </c>
      <c r="AK228" s="79">
        <v>0</v>
      </c>
      <c r="AL228" s="79">
        <v>0</v>
      </c>
      <c r="AM228" s="79">
        <v>0</v>
      </c>
      <c r="AN228" s="79">
        <v>0</v>
      </c>
    </row>
    <row r="229" spans="1:40" x14ac:dyDescent="0.25">
      <c r="A229" s="76" t="s">
        <v>36</v>
      </c>
      <c r="B229" s="116" t="s">
        <v>37</v>
      </c>
      <c r="C229" s="117"/>
      <c r="D229" s="76" t="s">
        <v>235</v>
      </c>
      <c r="F229" s="116" t="s">
        <v>235</v>
      </c>
      <c r="G229" s="118"/>
      <c r="H229" s="118"/>
      <c r="I229" s="118"/>
      <c r="J229" s="118"/>
      <c r="K229" s="118"/>
      <c r="L229" s="117"/>
      <c r="M229" s="76" t="s">
        <v>160</v>
      </c>
      <c r="N229" s="116" t="s">
        <v>161</v>
      </c>
      <c r="O229" s="118"/>
      <c r="P229" s="117"/>
      <c r="Q229" s="76" t="s">
        <v>31</v>
      </c>
      <c r="R229" s="76" t="s">
        <v>32</v>
      </c>
      <c r="S229" s="76" t="s">
        <v>33</v>
      </c>
      <c r="T229" s="78">
        <v>66500000</v>
      </c>
      <c r="U229" s="79">
        <v>0</v>
      </c>
      <c r="V229" s="79">
        <v>0</v>
      </c>
      <c r="W229" s="79">
        <v>0</v>
      </c>
      <c r="X229" s="79">
        <v>0</v>
      </c>
      <c r="Y229" s="78">
        <v>66500000</v>
      </c>
      <c r="Z229" s="79">
        <v>0</v>
      </c>
      <c r="AA229" s="78">
        <v>66500000</v>
      </c>
      <c r="AB229" s="79">
        <v>0</v>
      </c>
      <c r="AC229" s="79">
        <v>0</v>
      </c>
      <c r="AD229" s="79">
        <v>0</v>
      </c>
      <c r="AE229" s="79">
        <v>0</v>
      </c>
      <c r="AF229" s="79">
        <v>0</v>
      </c>
      <c r="AG229" s="79">
        <v>0</v>
      </c>
      <c r="AH229" s="79">
        <v>0</v>
      </c>
      <c r="AI229" s="79">
        <v>0</v>
      </c>
      <c r="AJ229" s="79">
        <v>0</v>
      </c>
      <c r="AK229" s="79">
        <v>0</v>
      </c>
      <c r="AL229" s="79">
        <v>0</v>
      </c>
      <c r="AM229" s="79">
        <v>0</v>
      </c>
      <c r="AN229" s="79">
        <v>0</v>
      </c>
    </row>
    <row r="230" spans="1:40" x14ac:dyDescent="0.25">
      <c r="A230" s="76" t="s">
        <v>36</v>
      </c>
      <c r="B230" s="116" t="s">
        <v>37</v>
      </c>
      <c r="C230" s="117"/>
      <c r="D230" s="76" t="s">
        <v>242</v>
      </c>
      <c r="F230" s="116" t="s">
        <v>243</v>
      </c>
      <c r="G230" s="118"/>
      <c r="H230" s="118"/>
      <c r="I230" s="118"/>
      <c r="J230" s="118"/>
      <c r="K230" s="118"/>
      <c r="L230" s="117"/>
      <c r="M230" s="76" t="s">
        <v>160</v>
      </c>
      <c r="N230" s="116" t="s">
        <v>161</v>
      </c>
      <c r="O230" s="118"/>
      <c r="P230" s="117"/>
      <c r="Q230" s="76" t="s">
        <v>31</v>
      </c>
      <c r="R230" s="76" t="s">
        <v>32</v>
      </c>
      <c r="S230" s="76" t="s">
        <v>33</v>
      </c>
      <c r="T230" s="78">
        <v>66500000</v>
      </c>
      <c r="U230" s="79">
        <v>0</v>
      </c>
      <c r="V230" s="79">
        <v>0</v>
      </c>
      <c r="W230" s="79">
        <v>0</v>
      </c>
      <c r="X230" s="79">
        <v>0</v>
      </c>
      <c r="Y230" s="78">
        <v>66500000</v>
      </c>
      <c r="Z230" s="79" t="s">
        <v>235</v>
      </c>
      <c r="AA230" s="79" t="s">
        <v>235</v>
      </c>
      <c r="AB230" s="79">
        <v>0</v>
      </c>
      <c r="AC230" s="79">
        <v>0</v>
      </c>
      <c r="AD230" s="79">
        <v>0</v>
      </c>
      <c r="AE230" s="79">
        <v>0</v>
      </c>
      <c r="AF230" s="79">
        <v>0</v>
      </c>
      <c r="AG230" s="79">
        <v>0</v>
      </c>
      <c r="AH230" s="79">
        <v>0</v>
      </c>
      <c r="AI230" s="78">
        <v>20108050</v>
      </c>
      <c r="AJ230" s="78">
        <v>46391950</v>
      </c>
      <c r="AK230" s="79">
        <v>0</v>
      </c>
      <c r="AL230" s="79">
        <v>0</v>
      </c>
      <c r="AM230" s="79">
        <v>0</v>
      </c>
      <c r="AN230" s="79">
        <v>0</v>
      </c>
    </row>
    <row r="231" spans="1:40" x14ac:dyDescent="0.25">
      <c r="A231" s="76" t="s">
        <v>0</v>
      </c>
      <c r="B231" s="116" t="s">
        <v>255</v>
      </c>
      <c r="C231" s="117"/>
      <c r="D231" s="76" t="s">
        <v>235</v>
      </c>
      <c r="F231" s="116" t="s">
        <v>235</v>
      </c>
      <c r="G231" s="118"/>
      <c r="H231" s="118"/>
      <c r="I231" s="118"/>
      <c r="J231" s="118"/>
      <c r="K231" s="118"/>
      <c r="L231" s="117"/>
      <c r="M231" s="76" t="s">
        <v>142</v>
      </c>
      <c r="N231" s="116" t="s">
        <v>143</v>
      </c>
      <c r="O231" s="118"/>
      <c r="P231" s="117"/>
      <c r="Q231" s="76" t="s">
        <v>162</v>
      </c>
      <c r="R231" s="76" t="s">
        <v>163</v>
      </c>
      <c r="S231" s="76" t="s">
        <v>33</v>
      </c>
      <c r="T231" s="78">
        <v>294369350</v>
      </c>
      <c r="U231" s="79">
        <v>0</v>
      </c>
      <c r="V231" s="78">
        <v>86165350</v>
      </c>
      <c r="W231" s="79">
        <v>0</v>
      </c>
      <c r="X231" s="79">
        <v>0</v>
      </c>
      <c r="Y231" s="78">
        <v>208204000</v>
      </c>
      <c r="Z231" s="79">
        <v>0</v>
      </c>
      <c r="AA231" s="78">
        <v>208204000</v>
      </c>
      <c r="AB231" s="79">
        <v>0</v>
      </c>
      <c r="AC231" s="79">
        <v>0</v>
      </c>
      <c r="AD231" s="79">
        <v>0</v>
      </c>
      <c r="AE231" s="79">
        <v>0</v>
      </c>
      <c r="AF231" s="79">
        <v>0</v>
      </c>
      <c r="AG231" s="79">
        <v>0</v>
      </c>
      <c r="AH231" s="79">
        <v>0</v>
      </c>
      <c r="AI231" s="79">
        <v>0</v>
      </c>
      <c r="AJ231" s="79">
        <v>0</v>
      </c>
      <c r="AK231" s="79">
        <v>0</v>
      </c>
      <c r="AL231" s="79">
        <v>0</v>
      </c>
      <c r="AM231" s="79">
        <v>0</v>
      </c>
      <c r="AN231" s="79">
        <v>0</v>
      </c>
    </row>
    <row r="232" spans="1:40" x14ac:dyDescent="0.25">
      <c r="A232" s="76" t="s">
        <v>36</v>
      </c>
      <c r="B232" s="116" t="s">
        <v>37</v>
      </c>
      <c r="C232" s="117"/>
      <c r="D232" s="76" t="s">
        <v>235</v>
      </c>
      <c r="F232" s="116" t="s">
        <v>235</v>
      </c>
      <c r="G232" s="118"/>
      <c r="H232" s="118"/>
      <c r="I232" s="118"/>
      <c r="J232" s="118"/>
      <c r="K232" s="118"/>
      <c r="L232" s="117"/>
      <c r="M232" s="76" t="s">
        <v>142</v>
      </c>
      <c r="N232" s="116" t="s">
        <v>143</v>
      </c>
      <c r="O232" s="118"/>
      <c r="P232" s="117"/>
      <c r="Q232" s="76" t="s">
        <v>162</v>
      </c>
      <c r="R232" s="76" t="s">
        <v>163</v>
      </c>
      <c r="S232" s="76" t="s">
        <v>33</v>
      </c>
      <c r="T232" s="78">
        <v>294369350</v>
      </c>
      <c r="U232" s="79">
        <v>0</v>
      </c>
      <c r="V232" s="78">
        <v>86165350</v>
      </c>
      <c r="W232" s="79">
        <v>0</v>
      </c>
      <c r="X232" s="79">
        <v>0</v>
      </c>
      <c r="Y232" s="78">
        <v>208204000</v>
      </c>
      <c r="Z232" s="79">
        <v>0</v>
      </c>
      <c r="AA232" s="78">
        <v>208204000</v>
      </c>
      <c r="AB232" s="79">
        <v>0</v>
      </c>
      <c r="AC232" s="79">
        <v>0</v>
      </c>
      <c r="AD232" s="79">
        <v>0</v>
      </c>
      <c r="AE232" s="79">
        <v>0</v>
      </c>
      <c r="AF232" s="79">
        <v>0</v>
      </c>
      <c r="AG232" s="79">
        <v>0</v>
      </c>
      <c r="AH232" s="79">
        <v>0</v>
      </c>
      <c r="AI232" s="79">
        <v>0</v>
      </c>
      <c r="AJ232" s="79">
        <v>0</v>
      </c>
      <c r="AK232" s="79">
        <v>0</v>
      </c>
      <c r="AL232" s="79">
        <v>0</v>
      </c>
      <c r="AM232" s="79">
        <v>0</v>
      </c>
      <c r="AN232" s="79">
        <v>0</v>
      </c>
    </row>
    <row r="233" spans="1:40" x14ac:dyDescent="0.25">
      <c r="A233" s="76" t="s">
        <v>36</v>
      </c>
      <c r="B233" s="116" t="s">
        <v>37</v>
      </c>
      <c r="C233" s="117"/>
      <c r="D233" s="76" t="s">
        <v>242</v>
      </c>
      <c r="F233" s="116" t="s">
        <v>243</v>
      </c>
      <c r="G233" s="118"/>
      <c r="H233" s="118"/>
      <c r="I233" s="118"/>
      <c r="J233" s="118"/>
      <c r="K233" s="118"/>
      <c r="L233" s="117"/>
      <c r="M233" s="76" t="s">
        <v>142</v>
      </c>
      <c r="N233" s="116" t="s">
        <v>143</v>
      </c>
      <c r="O233" s="118"/>
      <c r="P233" s="117"/>
      <c r="Q233" s="76" t="s">
        <v>162</v>
      </c>
      <c r="R233" s="76" t="s">
        <v>163</v>
      </c>
      <c r="S233" s="76" t="s">
        <v>33</v>
      </c>
      <c r="T233" s="78">
        <v>294369350</v>
      </c>
      <c r="U233" s="79">
        <v>0</v>
      </c>
      <c r="V233" s="78">
        <v>86165350</v>
      </c>
      <c r="W233" s="79">
        <v>0</v>
      </c>
      <c r="X233" s="79">
        <v>0</v>
      </c>
      <c r="Y233" s="78">
        <v>208204000</v>
      </c>
      <c r="Z233" s="79" t="s">
        <v>235</v>
      </c>
      <c r="AA233" s="79" t="s">
        <v>235</v>
      </c>
      <c r="AB233" s="79">
        <v>0</v>
      </c>
      <c r="AC233" s="79">
        <v>0</v>
      </c>
      <c r="AD233" s="79">
        <v>0</v>
      </c>
      <c r="AE233" s="79">
        <v>0</v>
      </c>
      <c r="AF233" s="79">
        <v>0</v>
      </c>
      <c r="AG233" s="79">
        <v>0</v>
      </c>
      <c r="AH233" s="79">
        <v>0</v>
      </c>
      <c r="AI233" s="78">
        <v>200004000</v>
      </c>
      <c r="AJ233" s="78">
        <v>8200000</v>
      </c>
      <c r="AK233" s="79">
        <v>0</v>
      </c>
      <c r="AL233" s="79">
        <v>0</v>
      </c>
      <c r="AM233" s="79">
        <v>0</v>
      </c>
      <c r="AN233" s="79">
        <v>0</v>
      </c>
    </row>
    <row r="234" spans="1:40" x14ac:dyDescent="0.25">
      <c r="A234" s="76" t="s">
        <v>0</v>
      </c>
      <c r="B234" s="116" t="s">
        <v>255</v>
      </c>
      <c r="C234" s="117"/>
      <c r="D234" s="76" t="s">
        <v>235</v>
      </c>
      <c r="F234" s="116" t="s">
        <v>235</v>
      </c>
      <c r="G234" s="118"/>
      <c r="H234" s="118"/>
      <c r="I234" s="118"/>
      <c r="J234" s="118"/>
      <c r="K234" s="118"/>
      <c r="L234" s="117"/>
      <c r="M234" s="76" t="s">
        <v>144</v>
      </c>
      <c r="N234" s="116" t="s">
        <v>145</v>
      </c>
      <c r="O234" s="118"/>
      <c r="P234" s="117"/>
      <c r="Q234" s="76" t="s">
        <v>162</v>
      </c>
      <c r="R234" s="76" t="s">
        <v>163</v>
      </c>
      <c r="S234" s="76" t="s">
        <v>33</v>
      </c>
      <c r="T234" s="78">
        <v>14130650</v>
      </c>
      <c r="U234" s="79">
        <v>0</v>
      </c>
      <c r="V234" s="78">
        <v>14130650</v>
      </c>
      <c r="W234" s="79">
        <v>0</v>
      </c>
      <c r="X234" s="79">
        <v>0</v>
      </c>
      <c r="Y234" s="79">
        <v>0</v>
      </c>
      <c r="Z234" s="79">
        <v>0</v>
      </c>
      <c r="AA234" s="79">
        <v>0</v>
      </c>
      <c r="AB234" s="79">
        <v>0</v>
      </c>
      <c r="AC234" s="79">
        <v>0</v>
      </c>
      <c r="AD234" s="79">
        <v>0</v>
      </c>
      <c r="AE234" s="79">
        <v>0</v>
      </c>
      <c r="AF234" s="79">
        <v>0</v>
      </c>
      <c r="AG234" s="79">
        <v>0</v>
      </c>
      <c r="AH234" s="79">
        <v>0</v>
      </c>
      <c r="AI234" s="79">
        <v>0</v>
      </c>
      <c r="AJ234" s="79">
        <v>0</v>
      </c>
      <c r="AK234" s="79">
        <v>0</v>
      </c>
      <c r="AL234" s="79">
        <v>0</v>
      </c>
      <c r="AM234" s="79">
        <v>0</v>
      </c>
      <c r="AN234" s="79">
        <v>0</v>
      </c>
    </row>
    <row r="235" spans="1:40" x14ac:dyDescent="0.25">
      <c r="A235" s="76" t="s">
        <v>36</v>
      </c>
      <c r="B235" s="116" t="s">
        <v>37</v>
      </c>
      <c r="C235" s="117"/>
      <c r="D235" s="76" t="s">
        <v>235</v>
      </c>
      <c r="F235" s="116" t="s">
        <v>235</v>
      </c>
      <c r="G235" s="118"/>
      <c r="H235" s="118"/>
      <c r="I235" s="118"/>
      <c r="J235" s="118"/>
      <c r="K235" s="118"/>
      <c r="L235" s="117"/>
      <c r="M235" s="76" t="s">
        <v>144</v>
      </c>
      <c r="N235" s="116" t="s">
        <v>145</v>
      </c>
      <c r="O235" s="118"/>
      <c r="P235" s="117"/>
      <c r="Q235" s="76" t="s">
        <v>162</v>
      </c>
      <c r="R235" s="76" t="s">
        <v>163</v>
      </c>
      <c r="S235" s="76" t="s">
        <v>33</v>
      </c>
      <c r="T235" s="78">
        <v>14130650</v>
      </c>
      <c r="U235" s="79">
        <v>0</v>
      </c>
      <c r="V235" s="78">
        <v>14130650</v>
      </c>
      <c r="W235" s="79">
        <v>0</v>
      </c>
      <c r="X235" s="79">
        <v>0</v>
      </c>
      <c r="Y235" s="79">
        <v>0</v>
      </c>
      <c r="Z235" s="79">
        <v>0</v>
      </c>
      <c r="AA235" s="79">
        <v>0</v>
      </c>
      <c r="AB235" s="79">
        <v>0</v>
      </c>
      <c r="AC235" s="79">
        <v>0</v>
      </c>
      <c r="AD235" s="79">
        <v>0</v>
      </c>
      <c r="AE235" s="79">
        <v>0</v>
      </c>
      <c r="AF235" s="79">
        <v>0</v>
      </c>
      <c r="AG235" s="79">
        <v>0</v>
      </c>
      <c r="AH235" s="79">
        <v>0</v>
      </c>
      <c r="AI235" s="79">
        <v>0</v>
      </c>
      <c r="AJ235" s="79">
        <v>0</v>
      </c>
      <c r="AK235" s="79">
        <v>0</v>
      </c>
      <c r="AL235" s="79">
        <v>0</v>
      </c>
      <c r="AM235" s="79">
        <v>0</v>
      </c>
      <c r="AN235" s="79">
        <v>0</v>
      </c>
    </row>
    <row r="236" spans="1:40" x14ac:dyDescent="0.25">
      <c r="A236" s="76" t="s">
        <v>36</v>
      </c>
      <c r="B236" s="116" t="s">
        <v>37</v>
      </c>
      <c r="C236" s="117"/>
      <c r="D236" s="76" t="s">
        <v>242</v>
      </c>
      <c r="F236" s="116" t="s">
        <v>243</v>
      </c>
      <c r="G236" s="118"/>
      <c r="H236" s="118"/>
      <c r="I236" s="118"/>
      <c r="J236" s="118"/>
      <c r="K236" s="118"/>
      <c r="L236" s="117"/>
      <c r="M236" s="76" t="s">
        <v>144</v>
      </c>
      <c r="N236" s="116" t="s">
        <v>145</v>
      </c>
      <c r="O236" s="118"/>
      <c r="P236" s="117"/>
      <c r="Q236" s="76" t="s">
        <v>162</v>
      </c>
      <c r="R236" s="76" t="s">
        <v>163</v>
      </c>
      <c r="S236" s="76" t="s">
        <v>33</v>
      </c>
      <c r="T236" s="78">
        <v>14130650</v>
      </c>
      <c r="U236" s="79">
        <v>0</v>
      </c>
      <c r="V236" s="78">
        <v>14130650</v>
      </c>
      <c r="W236" s="79">
        <v>0</v>
      </c>
      <c r="X236" s="79">
        <v>0</v>
      </c>
      <c r="Y236" s="79">
        <v>0</v>
      </c>
      <c r="Z236" s="79" t="s">
        <v>235</v>
      </c>
      <c r="AA236" s="79" t="s">
        <v>235</v>
      </c>
      <c r="AB236" s="79">
        <v>0</v>
      </c>
      <c r="AC236" s="79">
        <v>0</v>
      </c>
      <c r="AD236" s="79">
        <v>0</v>
      </c>
      <c r="AE236" s="79">
        <v>0</v>
      </c>
      <c r="AF236" s="79">
        <v>0</v>
      </c>
      <c r="AG236" s="79">
        <v>0</v>
      </c>
      <c r="AH236" s="79">
        <v>0</v>
      </c>
      <c r="AI236" s="79">
        <v>0</v>
      </c>
      <c r="AJ236" s="79">
        <v>0</v>
      </c>
      <c r="AK236" s="79">
        <v>0</v>
      </c>
      <c r="AL236" s="79">
        <v>0</v>
      </c>
      <c r="AM236" s="79">
        <v>0</v>
      </c>
      <c r="AN236" s="79">
        <v>0</v>
      </c>
    </row>
    <row r="237" spans="1:40" x14ac:dyDescent="0.25">
      <c r="A237" s="76" t="s">
        <v>0</v>
      </c>
      <c r="B237" s="116" t="s">
        <v>255</v>
      </c>
      <c r="C237" s="117"/>
      <c r="D237" s="76" t="s">
        <v>235</v>
      </c>
      <c r="F237" s="116" t="s">
        <v>235</v>
      </c>
      <c r="G237" s="118"/>
      <c r="H237" s="118"/>
      <c r="I237" s="118"/>
      <c r="J237" s="118"/>
      <c r="K237" s="118"/>
      <c r="L237" s="117"/>
      <c r="M237" s="76" t="s">
        <v>164</v>
      </c>
      <c r="N237" s="116" t="s">
        <v>165</v>
      </c>
      <c r="O237" s="118"/>
      <c r="P237" s="117"/>
      <c r="Q237" s="76" t="s">
        <v>31</v>
      </c>
      <c r="R237" s="76" t="s">
        <v>32</v>
      </c>
      <c r="S237" s="76" t="s">
        <v>33</v>
      </c>
      <c r="T237" s="78">
        <v>18720000000</v>
      </c>
      <c r="U237" s="79">
        <v>0</v>
      </c>
      <c r="V237" s="79">
        <v>0</v>
      </c>
      <c r="W237" s="79">
        <v>0</v>
      </c>
      <c r="X237" s="79">
        <v>0</v>
      </c>
      <c r="Y237" s="78">
        <v>18720000000</v>
      </c>
      <c r="Z237" s="78">
        <v>18720000000</v>
      </c>
      <c r="AA237" s="79">
        <v>0</v>
      </c>
      <c r="AB237" s="79">
        <v>0</v>
      </c>
      <c r="AC237" s="79">
        <v>0</v>
      </c>
      <c r="AD237" s="79">
        <v>0</v>
      </c>
      <c r="AE237" s="79">
        <v>0</v>
      </c>
      <c r="AF237" s="79">
        <v>0</v>
      </c>
      <c r="AG237" s="79">
        <v>0</v>
      </c>
      <c r="AH237" s="79">
        <v>0</v>
      </c>
      <c r="AI237" s="79">
        <v>0</v>
      </c>
      <c r="AJ237" s="79">
        <v>0</v>
      </c>
      <c r="AK237" s="79">
        <v>0</v>
      </c>
      <c r="AL237" s="79">
        <v>0</v>
      </c>
      <c r="AM237" s="79">
        <v>0</v>
      </c>
      <c r="AN237" s="79">
        <v>0</v>
      </c>
    </row>
    <row r="238" spans="1:40" x14ac:dyDescent="0.25">
      <c r="A238" s="76" t="s">
        <v>0</v>
      </c>
      <c r="B238" s="116" t="s">
        <v>255</v>
      </c>
      <c r="C238" s="117"/>
      <c r="D238" s="76" t="s">
        <v>241</v>
      </c>
      <c r="F238" s="116" t="s">
        <v>37</v>
      </c>
      <c r="G238" s="118"/>
      <c r="H238" s="118"/>
      <c r="I238" s="118"/>
      <c r="J238" s="118"/>
      <c r="K238" s="118"/>
      <c r="L238" s="117"/>
      <c r="M238" s="76" t="s">
        <v>164</v>
      </c>
      <c r="N238" s="116" t="s">
        <v>165</v>
      </c>
      <c r="O238" s="118"/>
      <c r="P238" s="117"/>
      <c r="Q238" s="76" t="s">
        <v>31</v>
      </c>
      <c r="R238" s="76" t="s">
        <v>32</v>
      </c>
      <c r="S238" s="76" t="s">
        <v>33</v>
      </c>
      <c r="T238" s="79">
        <v>0</v>
      </c>
      <c r="U238" s="78">
        <v>122545831</v>
      </c>
      <c r="V238" s="78">
        <v>122545831</v>
      </c>
      <c r="W238" s="79">
        <v>0</v>
      </c>
      <c r="X238" s="79">
        <v>0</v>
      </c>
      <c r="Y238" s="79">
        <v>0</v>
      </c>
      <c r="Z238" s="79" t="s">
        <v>235</v>
      </c>
      <c r="AA238" s="79" t="s">
        <v>235</v>
      </c>
      <c r="AB238" s="79">
        <v>0</v>
      </c>
      <c r="AC238" s="79">
        <v>0</v>
      </c>
      <c r="AD238" s="79">
        <v>0</v>
      </c>
      <c r="AE238" s="79">
        <v>0</v>
      </c>
      <c r="AF238" s="79">
        <v>0</v>
      </c>
      <c r="AG238" s="79">
        <v>0</v>
      </c>
      <c r="AH238" s="79">
        <v>0</v>
      </c>
      <c r="AI238" s="79">
        <v>0</v>
      </c>
      <c r="AJ238" s="79">
        <v>0</v>
      </c>
      <c r="AK238" s="79">
        <v>0</v>
      </c>
      <c r="AL238" s="79">
        <v>0</v>
      </c>
      <c r="AM238" s="79">
        <v>0</v>
      </c>
      <c r="AN238" s="79">
        <v>0</v>
      </c>
    </row>
    <row r="239" spans="1:40" x14ac:dyDescent="0.25">
      <c r="A239" s="76" t="s">
        <v>0</v>
      </c>
      <c r="B239" s="116" t="s">
        <v>255</v>
      </c>
      <c r="C239" s="117"/>
      <c r="D239" s="76" t="s">
        <v>235</v>
      </c>
      <c r="F239" s="116" t="s">
        <v>235</v>
      </c>
      <c r="G239" s="118"/>
      <c r="H239" s="118"/>
      <c r="I239" s="118"/>
      <c r="J239" s="118"/>
      <c r="K239" s="118"/>
      <c r="L239" s="117"/>
      <c r="M239" s="76" t="s">
        <v>164</v>
      </c>
      <c r="N239" s="116" t="s">
        <v>165</v>
      </c>
      <c r="O239" s="118"/>
      <c r="P239" s="117"/>
      <c r="Q239" s="76" t="s">
        <v>162</v>
      </c>
      <c r="R239" s="76" t="s">
        <v>163</v>
      </c>
      <c r="S239" s="76" t="s">
        <v>33</v>
      </c>
      <c r="T239" s="78">
        <v>308500000</v>
      </c>
      <c r="U239" s="79">
        <v>0</v>
      </c>
      <c r="V239" s="79">
        <v>0</v>
      </c>
      <c r="W239" s="79">
        <v>0</v>
      </c>
      <c r="X239" s="78">
        <v>100296000</v>
      </c>
      <c r="Y239" s="78">
        <v>208204000</v>
      </c>
      <c r="Z239" s="78">
        <v>208204000</v>
      </c>
      <c r="AA239" s="78">
        <v>100296000</v>
      </c>
      <c r="AB239" s="79">
        <v>0</v>
      </c>
      <c r="AC239" s="79">
        <v>0</v>
      </c>
      <c r="AD239" s="79">
        <v>0</v>
      </c>
      <c r="AE239" s="79">
        <v>0</v>
      </c>
      <c r="AF239" s="79">
        <v>0</v>
      </c>
      <c r="AG239" s="79">
        <v>0</v>
      </c>
      <c r="AH239" s="79">
        <v>0</v>
      </c>
      <c r="AI239" s="79">
        <v>0</v>
      </c>
      <c r="AJ239" s="79">
        <v>0</v>
      </c>
      <c r="AK239" s="79">
        <v>0</v>
      </c>
      <c r="AL239" s="78">
        <v>100296000</v>
      </c>
      <c r="AM239" s="79">
        <v>0</v>
      </c>
      <c r="AN239" s="79">
        <v>0</v>
      </c>
    </row>
    <row r="240" spans="1:40" x14ac:dyDescent="0.25">
      <c r="A240" s="76" t="s">
        <v>0</v>
      </c>
      <c r="B240" s="116" t="s">
        <v>255</v>
      </c>
      <c r="C240" s="117"/>
      <c r="D240" s="76" t="s">
        <v>241</v>
      </c>
      <c r="F240" s="116" t="s">
        <v>37</v>
      </c>
      <c r="G240" s="118"/>
      <c r="H240" s="118"/>
      <c r="I240" s="118"/>
      <c r="J240" s="118"/>
      <c r="K240" s="118"/>
      <c r="L240" s="117"/>
      <c r="M240" s="76" t="s">
        <v>164</v>
      </c>
      <c r="N240" s="116" t="s">
        <v>165</v>
      </c>
      <c r="O240" s="118"/>
      <c r="P240" s="117"/>
      <c r="Q240" s="76" t="s">
        <v>162</v>
      </c>
      <c r="R240" s="76" t="s">
        <v>163</v>
      </c>
      <c r="S240" s="76" t="s">
        <v>33</v>
      </c>
      <c r="T240" s="78">
        <v>100296000</v>
      </c>
      <c r="U240" s="79">
        <v>0</v>
      </c>
      <c r="V240" s="79">
        <v>0</v>
      </c>
      <c r="W240" s="79">
        <v>0</v>
      </c>
      <c r="X240" s="79">
        <v>0</v>
      </c>
      <c r="Y240" s="78">
        <v>100296000</v>
      </c>
      <c r="Z240" s="79" t="s">
        <v>235</v>
      </c>
      <c r="AA240" s="79" t="s">
        <v>235</v>
      </c>
      <c r="AB240" s="79">
        <v>0</v>
      </c>
      <c r="AC240" s="79">
        <v>0</v>
      </c>
      <c r="AD240" s="79">
        <v>0</v>
      </c>
      <c r="AE240" s="79">
        <v>0</v>
      </c>
      <c r="AF240" s="79">
        <v>0</v>
      </c>
      <c r="AG240" s="79">
        <v>0</v>
      </c>
      <c r="AH240" s="79">
        <v>0</v>
      </c>
      <c r="AI240" s="78">
        <v>100296000</v>
      </c>
      <c r="AJ240" s="79">
        <v>0</v>
      </c>
      <c r="AK240" s="79">
        <v>0</v>
      </c>
      <c r="AL240" s="78">
        <v>100296000</v>
      </c>
      <c r="AM240" s="79">
        <v>0</v>
      </c>
      <c r="AN240" s="79">
        <v>0</v>
      </c>
    </row>
    <row r="241" spans="1:40" x14ac:dyDescent="0.25">
      <c r="A241" s="76" t="s">
        <v>0</v>
      </c>
      <c r="B241" s="116" t="s">
        <v>255</v>
      </c>
      <c r="C241" s="117"/>
      <c r="D241" s="76" t="s">
        <v>235</v>
      </c>
      <c r="F241" s="116" t="s">
        <v>235</v>
      </c>
      <c r="G241" s="118"/>
      <c r="H241" s="118"/>
      <c r="I241" s="118"/>
      <c r="J241" s="118"/>
      <c r="K241" s="118"/>
      <c r="L241" s="117"/>
      <c r="M241" s="76" t="s">
        <v>265</v>
      </c>
      <c r="N241" s="116" t="s">
        <v>266</v>
      </c>
      <c r="O241" s="118"/>
      <c r="P241" s="117"/>
      <c r="Q241" s="76" t="s">
        <v>162</v>
      </c>
      <c r="R241" s="76" t="s">
        <v>163</v>
      </c>
      <c r="S241" s="76" t="s">
        <v>33</v>
      </c>
      <c r="T241" s="79">
        <v>0</v>
      </c>
      <c r="U241" s="79">
        <v>0</v>
      </c>
      <c r="V241" s="79">
        <v>0</v>
      </c>
      <c r="W241" s="78">
        <v>100296000</v>
      </c>
      <c r="X241" s="79">
        <v>0</v>
      </c>
      <c r="Y241" s="78">
        <v>100296000</v>
      </c>
      <c r="Z241" s="78">
        <v>100296000</v>
      </c>
      <c r="AA241" s="79">
        <v>0</v>
      </c>
      <c r="AB241" s="79">
        <v>0</v>
      </c>
      <c r="AC241" s="79">
        <v>0</v>
      </c>
      <c r="AD241" s="79">
        <v>0</v>
      </c>
      <c r="AE241" s="79">
        <v>0</v>
      </c>
      <c r="AF241" s="79">
        <v>0</v>
      </c>
      <c r="AG241" s="79">
        <v>0</v>
      </c>
      <c r="AH241" s="79">
        <v>0</v>
      </c>
      <c r="AI241" s="79">
        <v>0</v>
      </c>
      <c r="AJ241" s="79">
        <v>0</v>
      </c>
      <c r="AK241" s="79">
        <v>0</v>
      </c>
      <c r="AL241" s="79">
        <v>0</v>
      </c>
      <c r="AM241" s="79">
        <v>0</v>
      </c>
      <c r="AN241" s="79">
        <v>0</v>
      </c>
    </row>
    <row r="242" spans="1:40" x14ac:dyDescent="0.25">
      <c r="A242" s="76" t="s">
        <v>0</v>
      </c>
      <c r="B242" s="116" t="s">
        <v>255</v>
      </c>
      <c r="C242" s="117"/>
      <c r="D242" s="76" t="s">
        <v>235</v>
      </c>
      <c r="F242" s="116" t="s">
        <v>235</v>
      </c>
      <c r="G242" s="118"/>
      <c r="H242" s="118"/>
      <c r="I242" s="118"/>
      <c r="J242" s="118"/>
      <c r="K242" s="118"/>
      <c r="L242" s="117"/>
      <c r="M242" s="76" t="s">
        <v>267</v>
      </c>
      <c r="N242" s="116" t="s">
        <v>268</v>
      </c>
      <c r="O242" s="118"/>
      <c r="P242" s="117"/>
      <c r="Q242" s="76" t="s">
        <v>162</v>
      </c>
      <c r="R242" s="76" t="s">
        <v>163</v>
      </c>
      <c r="S242" s="76" t="s">
        <v>33</v>
      </c>
      <c r="T242" s="78">
        <v>100296000</v>
      </c>
      <c r="U242" s="79">
        <v>0</v>
      </c>
      <c r="V242" s="79">
        <v>0</v>
      </c>
      <c r="W242" s="79">
        <v>0</v>
      </c>
      <c r="X242" s="79">
        <v>0</v>
      </c>
      <c r="Y242" s="78">
        <v>100296000</v>
      </c>
      <c r="Z242" s="79">
        <v>0</v>
      </c>
      <c r="AA242" s="78">
        <v>100296000</v>
      </c>
      <c r="AB242" s="79">
        <v>0</v>
      </c>
      <c r="AC242" s="79">
        <v>0</v>
      </c>
      <c r="AD242" s="79">
        <v>0</v>
      </c>
      <c r="AE242" s="79">
        <v>0</v>
      </c>
      <c r="AF242" s="79">
        <v>0</v>
      </c>
      <c r="AG242" s="79">
        <v>0</v>
      </c>
      <c r="AH242" s="79">
        <v>0</v>
      </c>
      <c r="AI242" s="79">
        <v>0</v>
      </c>
      <c r="AJ242" s="79">
        <v>0</v>
      </c>
      <c r="AK242" s="79">
        <v>0</v>
      </c>
      <c r="AL242" s="79">
        <v>0</v>
      </c>
      <c r="AM242" s="79">
        <v>0</v>
      </c>
      <c r="AN242" s="79">
        <v>0</v>
      </c>
    </row>
    <row r="243" spans="1:40" x14ac:dyDescent="0.25">
      <c r="A243" s="76" t="s">
        <v>36</v>
      </c>
      <c r="B243" s="116" t="s">
        <v>37</v>
      </c>
      <c r="C243" s="117"/>
      <c r="D243" s="76" t="s">
        <v>235</v>
      </c>
      <c r="F243" s="116" t="s">
        <v>235</v>
      </c>
      <c r="G243" s="118"/>
      <c r="H243" s="118"/>
      <c r="I243" s="118"/>
      <c r="J243" s="118"/>
      <c r="K243" s="118"/>
      <c r="L243" s="117"/>
      <c r="M243" s="76" t="s">
        <v>267</v>
      </c>
      <c r="N243" s="116" t="s">
        <v>268</v>
      </c>
      <c r="O243" s="118"/>
      <c r="P243" s="117"/>
      <c r="Q243" s="76" t="s">
        <v>162</v>
      </c>
      <c r="R243" s="76" t="s">
        <v>163</v>
      </c>
      <c r="S243" s="76" t="s">
        <v>33</v>
      </c>
      <c r="T243" s="78">
        <v>100296000</v>
      </c>
      <c r="U243" s="79">
        <v>0</v>
      </c>
      <c r="V243" s="79">
        <v>0</v>
      </c>
      <c r="W243" s="79">
        <v>0</v>
      </c>
      <c r="X243" s="79">
        <v>0</v>
      </c>
      <c r="Y243" s="78">
        <v>100296000</v>
      </c>
      <c r="Z243" s="79">
        <v>0</v>
      </c>
      <c r="AA243" s="78">
        <v>100296000</v>
      </c>
      <c r="AB243" s="79">
        <v>0</v>
      </c>
      <c r="AC243" s="79">
        <v>0</v>
      </c>
      <c r="AD243" s="79">
        <v>0</v>
      </c>
      <c r="AE243" s="79">
        <v>0</v>
      </c>
      <c r="AF243" s="79">
        <v>0</v>
      </c>
      <c r="AG243" s="79">
        <v>0</v>
      </c>
      <c r="AH243" s="79">
        <v>0</v>
      </c>
      <c r="AI243" s="79">
        <v>0</v>
      </c>
      <c r="AJ243" s="79">
        <v>0</v>
      </c>
      <c r="AK243" s="79">
        <v>0</v>
      </c>
      <c r="AL243" s="79">
        <v>0</v>
      </c>
      <c r="AM243" s="79">
        <v>0</v>
      </c>
      <c r="AN243" s="79">
        <v>0</v>
      </c>
    </row>
    <row r="244" spans="1:40" x14ac:dyDescent="0.25">
      <c r="A244" s="76" t="s">
        <v>36</v>
      </c>
      <c r="B244" s="116" t="s">
        <v>37</v>
      </c>
      <c r="C244" s="117"/>
      <c r="D244" s="76" t="s">
        <v>242</v>
      </c>
      <c r="F244" s="116" t="s">
        <v>243</v>
      </c>
      <c r="G244" s="118"/>
      <c r="H244" s="118"/>
      <c r="I244" s="118"/>
      <c r="J244" s="118"/>
      <c r="K244" s="118"/>
      <c r="L244" s="117"/>
      <c r="M244" s="76" t="s">
        <v>267</v>
      </c>
      <c r="N244" s="116" t="s">
        <v>268</v>
      </c>
      <c r="O244" s="118"/>
      <c r="P244" s="117"/>
      <c r="Q244" s="76" t="s">
        <v>162</v>
      </c>
      <c r="R244" s="76" t="s">
        <v>163</v>
      </c>
      <c r="S244" s="76" t="s">
        <v>33</v>
      </c>
      <c r="T244" s="78">
        <v>100296000</v>
      </c>
      <c r="U244" s="79">
        <v>0</v>
      </c>
      <c r="V244" s="79">
        <v>0</v>
      </c>
      <c r="W244" s="79">
        <v>0</v>
      </c>
      <c r="X244" s="79">
        <v>0</v>
      </c>
      <c r="Y244" s="78">
        <v>100296000</v>
      </c>
      <c r="Z244" s="79" t="s">
        <v>235</v>
      </c>
      <c r="AA244" s="79" t="s">
        <v>235</v>
      </c>
      <c r="AB244" s="79">
        <v>0</v>
      </c>
      <c r="AC244" s="79">
        <v>0</v>
      </c>
      <c r="AD244" s="79">
        <v>0</v>
      </c>
      <c r="AE244" s="79">
        <v>0</v>
      </c>
      <c r="AF244" s="79">
        <v>0</v>
      </c>
      <c r="AG244" s="79">
        <v>0</v>
      </c>
      <c r="AH244" s="79">
        <v>0</v>
      </c>
      <c r="AI244" s="78">
        <v>100296000</v>
      </c>
      <c r="AJ244" s="79">
        <v>0</v>
      </c>
      <c r="AK244" s="79">
        <v>0</v>
      </c>
      <c r="AL244" s="79">
        <v>0</v>
      </c>
      <c r="AM244" s="79">
        <v>0</v>
      </c>
      <c r="AN244" s="79">
        <v>0</v>
      </c>
    </row>
    <row r="245" spans="1:40" x14ac:dyDescent="0.25">
      <c r="A245" s="76" t="s">
        <v>0</v>
      </c>
      <c r="B245" s="116" t="s">
        <v>255</v>
      </c>
      <c r="C245" s="117"/>
      <c r="D245" s="76" t="s">
        <v>235</v>
      </c>
      <c r="F245" s="116" t="s">
        <v>235</v>
      </c>
      <c r="G245" s="118"/>
      <c r="H245" s="118"/>
      <c r="I245" s="118"/>
      <c r="J245" s="118"/>
      <c r="K245" s="118"/>
      <c r="L245" s="117"/>
      <c r="M245" s="76" t="s">
        <v>166</v>
      </c>
      <c r="N245" s="116" t="s">
        <v>167</v>
      </c>
      <c r="O245" s="118"/>
      <c r="P245" s="117"/>
      <c r="Q245" s="76" t="s">
        <v>31</v>
      </c>
      <c r="R245" s="76" t="s">
        <v>32</v>
      </c>
      <c r="S245" s="76" t="s">
        <v>33</v>
      </c>
      <c r="T245" s="78">
        <v>716799305</v>
      </c>
      <c r="U245" s="79">
        <v>0</v>
      </c>
      <c r="V245" s="79">
        <v>0</v>
      </c>
      <c r="W245" s="79">
        <v>0</v>
      </c>
      <c r="X245" s="78">
        <v>716799305</v>
      </c>
      <c r="Y245" s="79">
        <v>0</v>
      </c>
      <c r="Z245" s="79">
        <v>0</v>
      </c>
      <c r="AA245" s="78">
        <v>716799305</v>
      </c>
      <c r="AB245" s="79">
        <v>0</v>
      </c>
      <c r="AC245" s="79">
        <v>0</v>
      </c>
      <c r="AD245" s="79">
        <v>0</v>
      </c>
      <c r="AE245" s="79">
        <v>0</v>
      </c>
      <c r="AF245" s="79">
        <v>0</v>
      </c>
      <c r="AG245" s="79">
        <v>0</v>
      </c>
      <c r="AH245" s="79">
        <v>0</v>
      </c>
      <c r="AI245" s="79">
        <v>0</v>
      </c>
      <c r="AJ245" s="79">
        <v>0</v>
      </c>
      <c r="AK245" s="79">
        <v>0</v>
      </c>
      <c r="AL245" s="78">
        <v>716799305</v>
      </c>
      <c r="AM245" s="79">
        <v>0</v>
      </c>
      <c r="AN245" s="79">
        <v>0</v>
      </c>
    </row>
    <row r="246" spans="1:40" x14ac:dyDescent="0.25">
      <c r="A246" s="76" t="s">
        <v>0</v>
      </c>
      <c r="B246" s="116" t="s">
        <v>255</v>
      </c>
      <c r="C246" s="117"/>
      <c r="D246" s="76" t="s">
        <v>241</v>
      </c>
      <c r="F246" s="116" t="s">
        <v>37</v>
      </c>
      <c r="G246" s="118"/>
      <c r="H246" s="118"/>
      <c r="I246" s="118"/>
      <c r="J246" s="118"/>
      <c r="K246" s="118"/>
      <c r="L246" s="117"/>
      <c r="M246" s="76" t="s">
        <v>166</v>
      </c>
      <c r="N246" s="116" t="s">
        <v>167</v>
      </c>
      <c r="O246" s="118"/>
      <c r="P246" s="117"/>
      <c r="Q246" s="76" t="s">
        <v>31</v>
      </c>
      <c r="R246" s="76" t="s">
        <v>32</v>
      </c>
      <c r="S246" s="76" t="s">
        <v>33</v>
      </c>
      <c r="T246" s="78">
        <v>716799305</v>
      </c>
      <c r="U246" s="79">
        <v>0</v>
      </c>
      <c r="V246" s="79">
        <v>0</v>
      </c>
      <c r="W246" s="79">
        <v>0</v>
      </c>
      <c r="X246" s="79">
        <v>0</v>
      </c>
      <c r="Y246" s="78">
        <v>716799305</v>
      </c>
      <c r="Z246" s="79" t="s">
        <v>235</v>
      </c>
      <c r="AA246" s="79" t="s">
        <v>235</v>
      </c>
      <c r="AB246" s="79">
        <v>0</v>
      </c>
      <c r="AC246" s="79">
        <v>0</v>
      </c>
      <c r="AD246" s="79">
        <v>0</v>
      </c>
      <c r="AE246" s="79">
        <v>0</v>
      </c>
      <c r="AF246" s="79">
        <v>0</v>
      </c>
      <c r="AG246" s="79">
        <v>0</v>
      </c>
      <c r="AH246" s="79">
        <v>0</v>
      </c>
      <c r="AI246" s="78">
        <v>716799305</v>
      </c>
      <c r="AJ246" s="79">
        <v>0</v>
      </c>
      <c r="AK246" s="79">
        <v>0</v>
      </c>
      <c r="AL246" s="79">
        <v>0</v>
      </c>
      <c r="AM246" s="79">
        <v>0</v>
      </c>
      <c r="AN246" s="79">
        <v>0</v>
      </c>
    </row>
    <row r="247" spans="1:40" x14ac:dyDescent="0.25">
      <c r="A247" s="76" t="s">
        <v>36</v>
      </c>
      <c r="B247" s="116" t="s">
        <v>37</v>
      </c>
      <c r="C247" s="117"/>
      <c r="D247" s="76" t="s">
        <v>235</v>
      </c>
      <c r="F247" s="116" t="s">
        <v>235</v>
      </c>
      <c r="G247" s="118"/>
      <c r="H247" s="118"/>
      <c r="I247" s="118"/>
      <c r="J247" s="118"/>
      <c r="K247" s="118"/>
      <c r="L247" s="117"/>
      <c r="M247" s="76" t="s">
        <v>166</v>
      </c>
      <c r="N247" s="116" t="s">
        <v>167</v>
      </c>
      <c r="O247" s="118"/>
      <c r="P247" s="117"/>
      <c r="Q247" s="76" t="s">
        <v>31</v>
      </c>
      <c r="R247" s="76" t="s">
        <v>32</v>
      </c>
      <c r="S247" s="76" t="s">
        <v>33</v>
      </c>
      <c r="T247" s="78">
        <v>716799305</v>
      </c>
      <c r="U247" s="79">
        <v>0</v>
      </c>
      <c r="V247" s="78">
        <v>716799305</v>
      </c>
      <c r="W247" s="79">
        <v>0</v>
      </c>
      <c r="X247" s="79">
        <v>0</v>
      </c>
      <c r="Y247" s="79">
        <v>0</v>
      </c>
      <c r="Z247" s="79">
        <v>0</v>
      </c>
      <c r="AA247" s="79">
        <v>0</v>
      </c>
      <c r="AB247" s="79">
        <v>0</v>
      </c>
      <c r="AC247" s="79">
        <v>0</v>
      </c>
      <c r="AD247" s="79">
        <v>0</v>
      </c>
      <c r="AE247" s="79">
        <v>0</v>
      </c>
      <c r="AF247" s="79">
        <v>0</v>
      </c>
      <c r="AG247" s="79">
        <v>0</v>
      </c>
      <c r="AH247" s="79">
        <v>0</v>
      </c>
      <c r="AI247" s="79">
        <v>0</v>
      </c>
      <c r="AJ247" s="79">
        <v>0</v>
      </c>
      <c r="AK247" s="79">
        <v>0</v>
      </c>
      <c r="AL247" s="79">
        <v>0</v>
      </c>
      <c r="AM247" s="79">
        <v>0</v>
      </c>
      <c r="AN247" s="79">
        <v>0</v>
      </c>
    </row>
    <row r="248" spans="1:40" x14ac:dyDescent="0.25">
      <c r="A248" s="76" t="s">
        <v>36</v>
      </c>
      <c r="B248" s="116" t="s">
        <v>37</v>
      </c>
      <c r="C248" s="117"/>
      <c r="D248" s="76" t="s">
        <v>242</v>
      </c>
      <c r="F248" s="116" t="s">
        <v>243</v>
      </c>
      <c r="G248" s="118"/>
      <c r="H248" s="118"/>
      <c r="I248" s="118"/>
      <c r="J248" s="118"/>
      <c r="K248" s="118"/>
      <c r="L248" s="117"/>
      <c r="M248" s="76" t="s">
        <v>166</v>
      </c>
      <c r="N248" s="116" t="s">
        <v>167</v>
      </c>
      <c r="O248" s="118"/>
      <c r="P248" s="117"/>
      <c r="Q248" s="76" t="s">
        <v>31</v>
      </c>
      <c r="R248" s="76" t="s">
        <v>32</v>
      </c>
      <c r="S248" s="76" t="s">
        <v>33</v>
      </c>
      <c r="T248" s="78">
        <v>716799305</v>
      </c>
      <c r="U248" s="79">
        <v>0</v>
      </c>
      <c r="V248" s="78">
        <v>716799305</v>
      </c>
      <c r="W248" s="79">
        <v>0</v>
      </c>
      <c r="X248" s="79">
        <v>0</v>
      </c>
      <c r="Y248" s="79">
        <v>0</v>
      </c>
      <c r="Z248" s="79" t="s">
        <v>235</v>
      </c>
      <c r="AA248" s="79" t="s">
        <v>235</v>
      </c>
      <c r="AB248" s="79">
        <v>0</v>
      </c>
      <c r="AC248" s="79">
        <v>0</v>
      </c>
      <c r="AD248" s="79">
        <v>0</v>
      </c>
      <c r="AE248" s="79">
        <v>0</v>
      </c>
      <c r="AF248" s="79">
        <v>0</v>
      </c>
      <c r="AG248" s="79">
        <v>0</v>
      </c>
      <c r="AH248" s="79">
        <v>0</v>
      </c>
      <c r="AI248" s="79">
        <v>0</v>
      </c>
      <c r="AJ248" s="79">
        <v>0</v>
      </c>
      <c r="AK248" s="79">
        <v>0</v>
      </c>
      <c r="AL248" s="79">
        <v>0</v>
      </c>
      <c r="AM248" s="79">
        <v>0</v>
      </c>
      <c r="AN248" s="79">
        <v>0</v>
      </c>
    </row>
    <row r="249" spans="1:40" x14ac:dyDescent="0.25">
      <c r="A249" s="76" t="s">
        <v>0</v>
      </c>
      <c r="B249" s="116" t="s">
        <v>255</v>
      </c>
      <c r="C249" s="117"/>
      <c r="D249" s="76" t="s">
        <v>235</v>
      </c>
      <c r="F249" s="116" t="s">
        <v>235</v>
      </c>
      <c r="G249" s="118"/>
      <c r="H249" s="118"/>
      <c r="I249" s="118"/>
      <c r="J249" s="118"/>
      <c r="K249" s="118"/>
      <c r="L249" s="117"/>
      <c r="M249" s="76" t="s">
        <v>166</v>
      </c>
      <c r="N249" s="116" t="s">
        <v>167</v>
      </c>
      <c r="O249" s="118"/>
      <c r="P249" s="117"/>
      <c r="Q249" s="76" t="s">
        <v>168</v>
      </c>
      <c r="R249" s="76" t="s">
        <v>32</v>
      </c>
      <c r="S249" s="76" t="s">
        <v>33</v>
      </c>
      <c r="T249" s="78">
        <v>1280000000</v>
      </c>
      <c r="U249" s="79">
        <v>0</v>
      </c>
      <c r="V249" s="79">
        <v>0</v>
      </c>
      <c r="W249" s="79">
        <v>0</v>
      </c>
      <c r="X249" s="79">
        <v>0</v>
      </c>
      <c r="Y249" s="78">
        <v>1280000000</v>
      </c>
      <c r="Z249" s="79">
        <v>0</v>
      </c>
      <c r="AA249" s="78">
        <v>386545831</v>
      </c>
      <c r="AB249" s="78">
        <v>893454169</v>
      </c>
      <c r="AC249" s="79">
        <v>0</v>
      </c>
      <c r="AD249" s="79">
        <v>0</v>
      </c>
      <c r="AE249" s="79">
        <v>0</v>
      </c>
      <c r="AF249" s="78">
        <v>893454169</v>
      </c>
      <c r="AG249" s="79">
        <v>0</v>
      </c>
      <c r="AH249" s="79">
        <v>0</v>
      </c>
      <c r="AI249" s="79">
        <v>0</v>
      </c>
      <c r="AJ249" s="79">
        <v>0</v>
      </c>
      <c r="AK249" s="79">
        <v>0</v>
      </c>
      <c r="AL249" s="79">
        <v>0</v>
      </c>
      <c r="AM249" s="79">
        <v>0</v>
      </c>
      <c r="AN249" s="79">
        <v>0</v>
      </c>
    </row>
    <row r="250" spans="1:40" x14ac:dyDescent="0.25">
      <c r="A250" s="76" t="s">
        <v>0</v>
      </c>
      <c r="B250" s="116" t="s">
        <v>255</v>
      </c>
      <c r="C250" s="117"/>
      <c r="D250" s="76" t="s">
        <v>241</v>
      </c>
      <c r="F250" s="116" t="s">
        <v>37</v>
      </c>
      <c r="G250" s="118"/>
      <c r="H250" s="118"/>
      <c r="I250" s="118"/>
      <c r="J250" s="118"/>
      <c r="K250" s="118"/>
      <c r="L250" s="117"/>
      <c r="M250" s="76" t="s">
        <v>166</v>
      </c>
      <c r="N250" s="116" t="s">
        <v>167</v>
      </c>
      <c r="O250" s="118"/>
      <c r="P250" s="117"/>
      <c r="Q250" s="76" t="s">
        <v>168</v>
      </c>
      <c r="R250" s="76" t="s">
        <v>32</v>
      </c>
      <c r="S250" s="76" t="s">
        <v>33</v>
      </c>
      <c r="T250" s="78">
        <v>386545831</v>
      </c>
      <c r="U250" s="79">
        <v>0</v>
      </c>
      <c r="V250" s="79">
        <v>0</v>
      </c>
      <c r="W250" s="79">
        <v>0</v>
      </c>
      <c r="X250" s="79">
        <v>0</v>
      </c>
      <c r="Y250" s="78">
        <v>386545831</v>
      </c>
      <c r="Z250" s="79" t="s">
        <v>235</v>
      </c>
      <c r="AA250" s="79" t="s">
        <v>235</v>
      </c>
      <c r="AB250" s="79">
        <v>0</v>
      </c>
      <c r="AC250" s="79">
        <v>0</v>
      </c>
      <c r="AD250" s="79">
        <v>0</v>
      </c>
      <c r="AE250" s="79">
        <v>0</v>
      </c>
      <c r="AF250" s="79">
        <v>0</v>
      </c>
      <c r="AG250" s="79">
        <v>0</v>
      </c>
      <c r="AH250" s="79">
        <v>0</v>
      </c>
      <c r="AI250" s="79">
        <v>0</v>
      </c>
      <c r="AJ250" s="78">
        <v>386545831</v>
      </c>
      <c r="AK250" s="79">
        <v>0</v>
      </c>
      <c r="AL250" s="79">
        <v>0</v>
      </c>
      <c r="AM250" s="79">
        <v>0</v>
      </c>
      <c r="AN250" s="79">
        <v>0</v>
      </c>
    </row>
    <row r="251" spans="1:40" x14ac:dyDescent="0.25">
      <c r="A251" s="76" t="s">
        <v>0</v>
      </c>
      <c r="B251" s="116" t="s">
        <v>255</v>
      </c>
      <c r="C251" s="117"/>
      <c r="D251" s="76" t="s">
        <v>235</v>
      </c>
      <c r="F251" s="116" t="s">
        <v>235</v>
      </c>
      <c r="G251" s="118"/>
      <c r="H251" s="118"/>
      <c r="I251" s="118"/>
      <c r="J251" s="118"/>
      <c r="K251" s="118"/>
      <c r="L251" s="117"/>
      <c r="M251" s="76" t="s">
        <v>169</v>
      </c>
      <c r="N251" s="116" t="s">
        <v>170</v>
      </c>
      <c r="O251" s="118"/>
      <c r="P251" s="117"/>
      <c r="Q251" s="76" t="s">
        <v>31</v>
      </c>
      <c r="R251" s="76" t="s">
        <v>32</v>
      </c>
      <c r="S251" s="76" t="s">
        <v>33</v>
      </c>
      <c r="T251" s="78">
        <v>146125000</v>
      </c>
      <c r="U251" s="79">
        <v>0</v>
      </c>
      <c r="V251" s="79">
        <v>0</v>
      </c>
      <c r="W251" s="79">
        <v>0</v>
      </c>
      <c r="X251" s="79">
        <v>0</v>
      </c>
      <c r="Y251" s="78">
        <v>146125000</v>
      </c>
      <c r="Z251" s="78">
        <v>146125000</v>
      </c>
      <c r="AA251" s="79">
        <v>0</v>
      </c>
      <c r="AB251" s="79">
        <v>0</v>
      </c>
      <c r="AC251" s="79">
        <v>0</v>
      </c>
      <c r="AD251" s="79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79">
        <v>0</v>
      </c>
      <c r="AM251" s="79">
        <v>0</v>
      </c>
      <c r="AN251" s="79">
        <v>0</v>
      </c>
    </row>
    <row r="252" spans="1:40" x14ac:dyDescent="0.25">
      <c r="A252" s="76" t="s">
        <v>0</v>
      </c>
      <c r="B252" s="116" t="s">
        <v>255</v>
      </c>
      <c r="C252" s="117"/>
      <c r="D252" s="76" t="s">
        <v>235</v>
      </c>
      <c r="F252" s="116" t="s">
        <v>235</v>
      </c>
      <c r="G252" s="118"/>
      <c r="H252" s="118"/>
      <c r="I252" s="118"/>
      <c r="J252" s="118"/>
      <c r="K252" s="118"/>
      <c r="L252" s="117"/>
      <c r="M252" s="76" t="s">
        <v>171</v>
      </c>
      <c r="N252" s="116" t="s">
        <v>172</v>
      </c>
      <c r="O252" s="118"/>
      <c r="P252" s="117"/>
      <c r="Q252" s="76" t="s">
        <v>31</v>
      </c>
      <c r="R252" s="76" t="s">
        <v>32</v>
      </c>
      <c r="S252" s="76" t="s">
        <v>33</v>
      </c>
      <c r="T252" s="78">
        <v>141872434.84</v>
      </c>
      <c r="U252" s="79">
        <v>0</v>
      </c>
      <c r="V252" s="79">
        <v>0</v>
      </c>
      <c r="W252" s="79">
        <v>0</v>
      </c>
      <c r="X252" s="78">
        <v>35000000</v>
      </c>
      <c r="Y252" s="78">
        <v>106872434.84</v>
      </c>
      <c r="Z252" s="79">
        <v>0</v>
      </c>
      <c r="AA252" s="78">
        <v>106872434.84</v>
      </c>
      <c r="AB252" s="79">
        <v>0</v>
      </c>
      <c r="AC252" s="79">
        <v>0</v>
      </c>
      <c r="AD252" s="79">
        <v>0</v>
      </c>
      <c r="AE252" s="79">
        <v>0</v>
      </c>
      <c r="AF252" s="79">
        <v>0</v>
      </c>
      <c r="AG252" s="79">
        <v>0</v>
      </c>
      <c r="AH252" s="79">
        <v>0</v>
      </c>
      <c r="AI252" s="79">
        <v>0</v>
      </c>
      <c r="AJ252" s="79">
        <v>0</v>
      </c>
      <c r="AK252" s="79">
        <v>0</v>
      </c>
      <c r="AL252" s="79">
        <v>0</v>
      </c>
      <c r="AM252" s="79">
        <v>0</v>
      </c>
      <c r="AN252" s="79">
        <v>0</v>
      </c>
    </row>
    <row r="253" spans="1:40" x14ac:dyDescent="0.25">
      <c r="A253" s="76" t="s">
        <v>36</v>
      </c>
      <c r="B253" s="116" t="s">
        <v>37</v>
      </c>
      <c r="C253" s="117"/>
      <c r="D253" s="76" t="s">
        <v>235</v>
      </c>
      <c r="F253" s="116" t="s">
        <v>235</v>
      </c>
      <c r="G253" s="118"/>
      <c r="H253" s="118"/>
      <c r="I253" s="118"/>
      <c r="J253" s="118"/>
      <c r="K253" s="118"/>
      <c r="L253" s="117"/>
      <c r="M253" s="76" t="s">
        <v>171</v>
      </c>
      <c r="N253" s="116" t="s">
        <v>172</v>
      </c>
      <c r="O253" s="118"/>
      <c r="P253" s="117"/>
      <c r="Q253" s="76" t="s">
        <v>31</v>
      </c>
      <c r="R253" s="76" t="s">
        <v>32</v>
      </c>
      <c r="S253" s="76" t="s">
        <v>33</v>
      </c>
      <c r="T253" s="78">
        <v>141872434.84</v>
      </c>
      <c r="U253" s="79">
        <v>0</v>
      </c>
      <c r="V253" s="78">
        <v>35000000</v>
      </c>
      <c r="W253" s="79">
        <v>0</v>
      </c>
      <c r="X253" s="79">
        <v>0</v>
      </c>
      <c r="Y253" s="78">
        <v>106872434.84</v>
      </c>
      <c r="Z253" s="79">
        <v>0</v>
      </c>
      <c r="AA253" s="78">
        <v>106872434.84</v>
      </c>
      <c r="AB253" s="79">
        <v>0</v>
      </c>
      <c r="AC253" s="79">
        <v>0</v>
      </c>
      <c r="AD253" s="79">
        <v>0</v>
      </c>
      <c r="AE253" s="79">
        <v>0</v>
      </c>
      <c r="AF253" s="79">
        <v>0</v>
      </c>
      <c r="AG253" s="79">
        <v>0</v>
      </c>
      <c r="AH253" s="79">
        <v>0</v>
      </c>
      <c r="AI253" s="79">
        <v>0</v>
      </c>
      <c r="AJ253" s="79">
        <v>0</v>
      </c>
      <c r="AK253" s="79">
        <v>0</v>
      </c>
      <c r="AL253" s="79">
        <v>0</v>
      </c>
      <c r="AM253" s="79">
        <v>0</v>
      </c>
      <c r="AN253" s="79">
        <v>0</v>
      </c>
    </row>
    <row r="254" spans="1:40" x14ac:dyDescent="0.25">
      <c r="A254" s="76" t="s">
        <v>36</v>
      </c>
      <c r="B254" s="116" t="s">
        <v>37</v>
      </c>
      <c r="C254" s="117"/>
      <c r="D254" s="76" t="s">
        <v>242</v>
      </c>
      <c r="F254" s="116" t="s">
        <v>243</v>
      </c>
      <c r="G254" s="118"/>
      <c r="H254" s="118"/>
      <c r="I254" s="118"/>
      <c r="J254" s="118"/>
      <c r="K254" s="118"/>
      <c r="L254" s="117"/>
      <c r="M254" s="76" t="s">
        <v>171</v>
      </c>
      <c r="N254" s="116" t="s">
        <v>172</v>
      </c>
      <c r="O254" s="118"/>
      <c r="P254" s="117"/>
      <c r="Q254" s="76" t="s">
        <v>31</v>
      </c>
      <c r="R254" s="76" t="s">
        <v>32</v>
      </c>
      <c r="S254" s="76" t="s">
        <v>33</v>
      </c>
      <c r="T254" s="78">
        <v>141872434.84</v>
      </c>
      <c r="U254" s="79">
        <v>0</v>
      </c>
      <c r="V254" s="78">
        <v>35000000</v>
      </c>
      <c r="W254" s="79">
        <v>0</v>
      </c>
      <c r="X254" s="79">
        <v>0</v>
      </c>
      <c r="Y254" s="78">
        <v>106872434.84</v>
      </c>
      <c r="Z254" s="79" t="s">
        <v>235</v>
      </c>
      <c r="AA254" s="79" t="s">
        <v>235</v>
      </c>
      <c r="AB254" s="79">
        <v>0</v>
      </c>
      <c r="AC254" s="79">
        <v>0</v>
      </c>
      <c r="AD254" s="79">
        <v>0</v>
      </c>
      <c r="AE254" s="79">
        <v>0</v>
      </c>
      <c r="AF254" s="79">
        <v>0</v>
      </c>
      <c r="AG254" s="79">
        <v>0</v>
      </c>
      <c r="AH254" s="79">
        <v>0</v>
      </c>
      <c r="AI254" s="78">
        <v>33115030</v>
      </c>
      <c r="AJ254" s="78">
        <v>73757404.840000004</v>
      </c>
      <c r="AK254" s="79">
        <v>0</v>
      </c>
      <c r="AL254" s="79">
        <v>0</v>
      </c>
      <c r="AM254" s="79">
        <v>0</v>
      </c>
      <c r="AN254" s="79">
        <v>0</v>
      </c>
    </row>
    <row r="255" spans="1:40" x14ac:dyDescent="0.25">
      <c r="A255" s="76" t="s">
        <v>0</v>
      </c>
      <c r="B255" s="116" t="s">
        <v>255</v>
      </c>
      <c r="C255" s="117"/>
      <c r="D255" s="76" t="s">
        <v>235</v>
      </c>
      <c r="F255" s="116" t="s">
        <v>235</v>
      </c>
      <c r="G255" s="118"/>
      <c r="H255" s="118"/>
      <c r="I255" s="118"/>
      <c r="J255" s="118"/>
      <c r="K255" s="118"/>
      <c r="L255" s="117"/>
      <c r="M255" s="76" t="s">
        <v>173</v>
      </c>
      <c r="N255" s="116" t="s">
        <v>174</v>
      </c>
      <c r="O255" s="118"/>
      <c r="P255" s="117"/>
      <c r="Q255" s="76" t="s">
        <v>31</v>
      </c>
      <c r="R255" s="76" t="s">
        <v>32</v>
      </c>
      <c r="S255" s="76" t="s">
        <v>33</v>
      </c>
      <c r="T255" s="78">
        <v>4252565.16</v>
      </c>
      <c r="U255" s="79">
        <v>0</v>
      </c>
      <c r="V255" s="79">
        <v>0</v>
      </c>
      <c r="W255" s="78">
        <v>35000000</v>
      </c>
      <c r="X255" s="79">
        <v>0</v>
      </c>
      <c r="Y255" s="78">
        <v>39252565.159999996</v>
      </c>
      <c r="Z255" s="79">
        <v>0</v>
      </c>
      <c r="AA255" s="78">
        <v>39252565.159999996</v>
      </c>
      <c r="AB255" s="79">
        <v>0</v>
      </c>
      <c r="AC255" s="79">
        <v>0</v>
      </c>
      <c r="AD255" s="79">
        <v>0</v>
      </c>
      <c r="AE255" s="79">
        <v>0</v>
      </c>
      <c r="AF255" s="79">
        <v>0</v>
      </c>
      <c r="AG255" s="79">
        <v>0</v>
      </c>
      <c r="AH255" s="79">
        <v>0</v>
      </c>
      <c r="AI255" s="79">
        <v>0</v>
      </c>
      <c r="AJ255" s="79">
        <v>0</v>
      </c>
      <c r="AK255" s="79">
        <v>0</v>
      </c>
      <c r="AL255" s="79">
        <v>0</v>
      </c>
      <c r="AM255" s="79">
        <v>0</v>
      </c>
      <c r="AN255" s="79">
        <v>0</v>
      </c>
    </row>
    <row r="256" spans="1:40" x14ac:dyDescent="0.25">
      <c r="A256" s="76" t="s">
        <v>36</v>
      </c>
      <c r="B256" s="116" t="s">
        <v>37</v>
      </c>
      <c r="C256" s="117"/>
      <c r="D256" s="76" t="s">
        <v>235</v>
      </c>
      <c r="F256" s="116" t="s">
        <v>235</v>
      </c>
      <c r="G256" s="118"/>
      <c r="H256" s="118"/>
      <c r="I256" s="118"/>
      <c r="J256" s="118"/>
      <c r="K256" s="118"/>
      <c r="L256" s="117"/>
      <c r="M256" s="76" t="s">
        <v>173</v>
      </c>
      <c r="N256" s="116" t="s">
        <v>174</v>
      </c>
      <c r="O256" s="118"/>
      <c r="P256" s="117"/>
      <c r="Q256" s="76" t="s">
        <v>31</v>
      </c>
      <c r="R256" s="76" t="s">
        <v>32</v>
      </c>
      <c r="S256" s="76" t="s">
        <v>33</v>
      </c>
      <c r="T256" s="78">
        <v>4252565.16</v>
      </c>
      <c r="U256" s="78">
        <v>35000000</v>
      </c>
      <c r="V256" s="79">
        <v>0</v>
      </c>
      <c r="W256" s="79">
        <v>0</v>
      </c>
      <c r="X256" s="79">
        <v>0</v>
      </c>
      <c r="Y256" s="78">
        <v>39252565.159999996</v>
      </c>
      <c r="Z256" s="79">
        <v>0</v>
      </c>
      <c r="AA256" s="78">
        <v>39252565.159999996</v>
      </c>
      <c r="AB256" s="79">
        <v>0</v>
      </c>
      <c r="AC256" s="79">
        <v>0</v>
      </c>
      <c r="AD256" s="79">
        <v>0</v>
      </c>
      <c r="AE256" s="79">
        <v>0</v>
      </c>
      <c r="AF256" s="79">
        <v>0</v>
      </c>
      <c r="AG256" s="79">
        <v>0</v>
      </c>
      <c r="AH256" s="79">
        <v>0</v>
      </c>
      <c r="AI256" s="79">
        <v>0</v>
      </c>
      <c r="AJ256" s="79">
        <v>0</v>
      </c>
      <c r="AK256" s="79">
        <v>0</v>
      </c>
      <c r="AL256" s="79">
        <v>0</v>
      </c>
      <c r="AM256" s="79">
        <v>0</v>
      </c>
      <c r="AN256" s="79">
        <v>0</v>
      </c>
    </row>
    <row r="257" spans="1:40" x14ac:dyDescent="0.25">
      <c r="A257" s="76" t="s">
        <v>36</v>
      </c>
      <c r="B257" s="116" t="s">
        <v>37</v>
      </c>
      <c r="C257" s="117"/>
      <c r="D257" s="76" t="s">
        <v>242</v>
      </c>
      <c r="F257" s="116" t="s">
        <v>243</v>
      </c>
      <c r="G257" s="118"/>
      <c r="H257" s="118"/>
      <c r="I257" s="118"/>
      <c r="J257" s="118"/>
      <c r="K257" s="118"/>
      <c r="L257" s="117"/>
      <c r="M257" s="76" t="s">
        <v>173</v>
      </c>
      <c r="N257" s="116" t="s">
        <v>174</v>
      </c>
      <c r="O257" s="118"/>
      <c r="P257" s="117"/>
      <c r="Q257" s="76" t="s">
        <v>31</v>
      </c>
      <c r="R257" s="76" t="s">
        <v>32</v>
      </c>
      <c r="S257" s="76" t="s">
        <v>33</v>
      </c>
      <c r="T257" s="78">
        <v>4252565.16</v>
      </c>
      <c r="U257" s="78">
        <v>35000000</v>
      </c>
      <c r="V257" s="79">
        <v>0</v>
      </c>
      <c r="W257" s="79">
        <v>0</v>
      </c>
      <c r="X257" s="79">
        <v>0</v>
      </c>
      <c r="Y257" s="78">
        <v>39252565.159999996</v>
      </c>
      <c r="Z257" s="79" t="s">
        <v>235</v>
      </c>
      <c r="AA257" s="79" t="s">
        <v>235</v>
      </c>
      <c r="AB257" s="79">
        <v>0</v>
      </c>
      <c r="AC257" s="79">
        <v>0</v>
      </c>
      <c r="AD257" s="79">
        <v>0</v>
      </c>
      <c r="AE257" s="79">
        <v>0</v>
      </c>
      <c r="AF257" s="79">
        <v>0</v>
      </c>
      <c r="AG257" s="79">
        <v>0</v>
      </c>
      <c r="AH257" s="79">
        <v>0</v>
      </c>
      <c r="AI257" s="78">
        <v>1985542</v>
      </c>
      <c r="AJ257" s="78">
        <v>37267023.159999996</v>
      </c>
      <c r="AK257" s="79">
        <v>0</v>
      </c>
      <c r="AL257" s="79">
        <v>0</v>
      </c>
      <c r="AM257" s="79">
        <v>0</v>
      </c>
      <c r="AN257" s="79">
        <v>0</v>
      </c>
    </row>
    <row r="258" spans="1:40" x14ac:dyDescent="0.25">
      <c r="A258" s="76" t="s">
        <v>0</v>
      </c>
      <c r="B258" s="116" t="s">
        <v>255</v>
      </c>
      <c r="C258" s="117"/>
      <c r="D258" s="76" t="s">
        <v>235</v>
      </c>
      <c r="F258" s="116" t="s">
        <v>235</v>
      </c>
      <c r="G258" s="118"/>
      <c r="H258" s="118"/>
      <c r="I258" s="118"/>
      <c r="J258" s="118"/>
      <c r="K258" s="118"/>
      <c r="L258" s="117"/>
      <c r="M258" s="76" t="s">
        <v>175</v>
      </c>
      <c r="N258" s="116" t="s">
        <v>176</v>
      </c>
      <c r="O258" s="118"/>
      <c r="P258" s="117"/>
      <c r="Q258" s="76" t="s">
        <v>31</v>
      </c>
      <c r="R258" s="76" t="s">
        <v>32</v>
      </c>
      <c r="S258" s="76" t="s">
        <v>33</v>
      </c>
      <c r="T258" s="78">
        <v>210738000</v>
      </c>
      <c r="U258" s="79">
        <v>0</v>
      </c>
      <c r="V258" s="79">
        <v>0</v>
      </c>
      <c r="W258" s="79">
        <v>0</v>
      </c>
      <c r="X258" s="79">
        <v>0</v>
      </c>
      <c r="Y258" s="78">
        <v>210738000</v>
      </c>
      <c r="Z258" s="79">
        <v>0</v>
      </c>
      <c r="AA258" s="78">
        <v>210738000</v>
      </c>
      <c r="AB258" s="79">
        <v>0</v>
      </c>
      <c r="AC258" s="79">
        <v>0</v>
      </c>
      <c r="AD258" s="79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79">
        <v>0</v>
      </c>
      <c r="AM258" s="79">
        <v>0</v>
      </c>
      <c r="AN258" s="79">
        <v>0</v>
      </c>
    </row>
    <row r="259" spans="1:40" x14ac:dyDescent="0.25">
      <c r="A259" s="76" t="s">
        <v>36</v>
      </c>
      <c r="B259" s="116" t="s">
        <v>37</v>
      </c>
      <c r="C259" s="117"/>
      <c r="D259" s="76" t="s">
        <v>235</v>
      </c>
      <c r="F259" s="116" t="s">
        <v>235</v>
      </c>
      <c r="G259" s="118"/>
      <c r="H259" s="118"/>
      <c r="I259" s="118"/>
      <c r="J259" s="118"/>
      <c r="K259" s="118"/>
      <c r="L259" s="117"/>
      <c r="M259" s="76" t="s">
        <v>175</v>
      </c>
      <c r="N259" s="116" t="s">
        <v>176</v>
      </c>
      <c r="O259" s="118"/>
      <c r="P259" s="117"/>
      <c r="Q259" s="76" t="s">
        <v>31</v>
      </c>
      <c r="R259" s="76" t="s">
        <v>32</v>
      </c>
      <c r="S259" s="76" t="s">
        <v>33</v>
      </c>
      <c r="T259" s="78">
        <v>210738000</v>
      </c>
      <c r="U259" s="79">
        <v>0</v>
      </c>
      <c r="V259" s="79">
        <v>0</v>
      </c>
      <c r="W259" s="79">
        <v>0</v>
      </c>
      <c r="X259" s="79">
        <v>0</v>
      </c>
      <c r="Y259" s="78">
        <v>210738000</v>
      </c>
      <c r="Z259" s="79">
        <v>0</v>
      </c>
      <c r="AA259" s="78">
        <v>210738000</v>
      </c>
      <c r="AB259" s="79">
        <v>0</v>
      </c>
      <c r="AC259" s="79">
        <v>0</v>
      </c>
      <c r="AD259" s="79">
        <v>0</v>
      </c>
      <c r="AE259" s="79">
        <v>0</v>
      </c>
      <c r="AF259" s="79">
        <v>0</v>
      </c>
      <c r="AG259" s="79">
        <v>0</v>
      </c>
      <c r="AH259" s="79">
        <v>0</v>
      </c>
      <c r="AI259" s="79">
        <v>0</v>
      </c>
      <c r="AJ259" s="79">
        <v>0</v>
      </c>
      <c r="AK259" s="79">
        <v>0</v>
      </c>
      <c r="AL259" s="79">
        <v>0</v>
      </c>
      <c r="AM259" s="79">
        <v>0</v>
      </c>
      <c r="AN259" s="79">
        <v>0</v>
      </c>
    </row>
    <row r="260" spans="1:40" x14ac:dyDescent="0.25">
      <c r="A260" s="76" t="s">
        <v>36</v>
      </c>
      <c r="B260" s="116" t="s">
        <v>37</v>
      </c>
      <c r="C260" s="117"/>
      <c r="D260" s="76" t="s">
        <v>242</v>
      </c>
      <c r="F260" s="116" t="s">
        <v>243</v>
      </c>
      <c r="G260" s="118"/>
      <c r="H260" s="118"/>
      <c r="I260" s="118"/>
      <c r="J260" s="118"/>
      <c r="K260" s="118"/>
      <c r="L260" s="117"/>
      <c r="M260" s="76" t="s">
        <v>175</v>
      </c>
      <c r="N260" s="116" t="s">
        <v>176</v>
      </c>
      <c r="O260" s="118"/>
      <c r="P260" s="117"/>
      <c r="Q260" s="76" t="s">
        <v>31</v>
      </c>
      <c r="R260" s="76" t="s">
        <v>32</v>
      </c>
      <c r="S260" s="76" t="s">
        <v>33</v>
      </c>
      <c r="T260" s="78">
        <v>210738000</v>
      </c>
      <c r="U260" s="79">
        <v>0</v>
      </c>
      <c r="V260" s="79">
        <v>0</v>
      </c>
      <c r="W260" s="79">
        <v>0</v>
      </c>
      <c r="X260" s="79">
        <v>0</v>
      </c>
      <c r="Y260" s="78">
        <v>210738000</v>
      </c>
      <c r="Z260" s="79" t="s">
        <v>235</v>
      </c>
      <c r="AA260" s="78">
        <v>210738000</v>
      </c>
      <c r="AB260" s="79">
        <v>0</v>
      </c>
      <c r="AC260" s="79">
        <v>0</v>
      </c>
      <c r="AD260" s="79">
        <v>0</v>
      </c>
      <c r="AE260" s="79">
        <v>0</v>
      </c>
      <c r="AF260" s="79">
        <v>0</v>
      </c>
      <c r="AG260" s="79">
        <v>0</v>
      </c>
      <c r="AH260" s="79">
        <v>0</v>
      </c>
      <c r="AI260" s="79">
        <v>0</v>
      </c>
      <c r="AJ260" s="78">
        <v>210738000</v>
      </c>
      <c r="AK260" s="79">
        <v>0</v>
      </c>
      <c r="AL260" s="79">
        <v>0</v>
      </c>
      <c r="AM260" s="79">
        <v>0</v>
      </c>
      <c r="AN260" s="79">
        <v>0</v>
      </c>
    </row>
    <row r="261" spans="1:40" x14ac:dyDescent="0.25">
      <c r="A261" s="76" t="s">
        <v>0</v>
      </c>
      <c r="B261" s="116" t="s">
        <v>255</v>
      </c>
      <c r="C261" s="117"/>
      <c r="D261" s="76" t="s">
        <v>235</v>
      </c>
      <c r="F261" s="116" t="s">
        <v>235</v>
      </c>
      <c r="G261" s="118"/>
      <c r="H261" s="118"/>
      <c r="I261" s="118"/>
      <c r="J261" s="118"/>
      <c r="K261" s="118"/>
      <c r="L261" s="117"/>
      <c r="M261" s="76" t="s">
        <v>177</v>
      </c>
      <c r="N261" s="116" t="s">
        <v>178</v>
      </c>
      <c r="O261" s="118"/>
      <c r="P261" s="117"/>
      <c r="Q261" s="76" t="s">
        <v>31</v>
      </c>
      <c r="R261" s="76" t="s">
        <v>32</v>
      </c>
      <c r="S261" s="76" t="s">
        <v>33</v>
      </c>
      <c r="T261" s="78">
        <v>399000000</v>
      </c>
      <c r="U261" s="79">
        <v>0</v>
      </c>
      <c r="V261" s="78">
        <v>69484368</v>
      </c>
      <c r="W261" s="79">
        <v>0</v>
      </c>
      <c r="X261" s="78">
        <v>20000000</v>
      </c>
      <c r="Y261" s="78">
        <v>309515632</v>
      </c>
      <c r="Z261" s="79">
        <v>0</v>
      </c>
      <c r="AA261" s="78">
        <v>309515632</v>
      </c>
      <c r="AB261" s="79">
        <v>0</v>
      </c>
      <c r="AC261" s="79">
        <v>0</v>
      </c>
      <c r="AD261" s="79">
        <v>0</v>
      </c>
      <c r="AE261" s="79">
        <v>0</v>
      </c>
      <c r="AF261" s="79">
        <v>0</v>
      </c>
      <c r="AG261" s="79">
        <v>0</v>
      </c>
      <c r="AH261" s="79">
        <v>0</v>
      </c>
      <c r="AI261" s="79">
        <v>0</v>
      </c>
      <c r="AJ261" s="79">
        <v>0</v>
      </c>
      <c r="AK261" s="79">
        <v>0</v>
      </c>
      <c r="AL261" s="79">
        <v>0</v>
      </c>
      <c r="AM261" s="79">
        <v>0</v>
      </c>
      <c r="AN261" s="79">
        <v>0</v>
      </c>
    </row>
    <row r="262" spans="1:40" x14ac:dyDescent="0.25">
      <c r="A262" s="76" t="s">
        <v>36</v>
      </c>
      <c r="B262" s="116" t="s">
        <v>37</v>
      </c>
      <c r="C262" s="117"/>
      <c r="D262" s="76" t="s">
        <v>235</v>
      </c>
      <c r="F262" s="116" t="s">
        <v>235</v>
      </c>
      <c r="G262" s="118"/>
      <c r="H262" s="118"/>
      <c r="I262" s="118"/>
      <c r="J262" s="118"/>
      <c r="K262" s="118"/>
      <c r="L262" s="117"/>
      <c r="M262" s="76" t="s">
        <v>177</v>
      </c>
      <c r="N262" s="116" t="s">
        <v>178</v>
      </c>
      <c r="O262" s="118"/>
      <c r="P262" s="117"/>
      <c r="Q262" s="76" t="s">
        <v>31</v>
      </c>
      <c r="R262" s="76" t="s">
        <v>32</v>
      </c>
      <c r="S262" s="76" t="s">
        <v>33</v>
      </c>
      <c r="T262" s="78">
        <v>399000000</v>
      </c>
      <c r="U262" s="79">
        <v>0</v>
      </c>
      <c r="V262" s="78">
        <v>89484368</v>
      </c>
      <c r="W262" s="79">
        <v>0</v>
      </c>
      <c r="X262" s="79">
        <v>0</v>
      </c>
      <c r="Y262" s="78">
        <v>309515632</v>
      </c>
      <c r="Z262" s="79">
        <v>0</v>
      </c>
      <c r="AA262" s="78">
        <v>309515632</v>
      </c>
      <c r="AB262" s="79">
        <v>0</v>
      </c>
      <c r="AC262" s="79">
        <v>0</v>
      </c>
      <c r="AD262" s="79">
        <v>0</v>
      </c>
      <c r="AE262" s="79">
        <v>0</v>
      </c>
      <c r="AF262" s="79">
        <v>0</v>
      </c>
      <c r="AG262" s="79">
        <v>0</v>
      </c>
      <c r="AH262" s="79">
        <v>0</v>
      </c>
      <c r="AI262" s="79">
        <v>0</v>
      </c>
      <c r="AJ262" s="79">
        <v>0</v>
      </c>
      <c r="AK262" s="79">
        <v>0</v>
      </c>
      <c r="AL262" s="79">
        <v>0</v>
      </c>
      <c r="AM262" s="79">
        <v>0</v>
      </c>
      <c r="AN262" s="79">
        <v>0</v>
      </c>
    </row>
    <row r="263" spans="1:40" x14ac:dyDescent="0.25">
      <c r="A263" s="76" t="s">
        <v>36</v>
      </c>
      <c r="B263" s="116" t="s">
        <v>37</v>
      </c>
      <c r="C263" s="117"/>
      <c r="D263" s="76" t="s">
        <v>242</v>
      </c>
      <c r="F263" s="116" t="s">
        <v>243</v>
      </c>
      <c r="G263" s="118"/>
      <c r="H263" s="118"/>
      <c r="I263" s="118"/>
      <c r="J263" s="118"/>
      <c r="K263" s="118"/>
      <c r="L263" s="117"/>
      <c r="M263" s="76" t="s">
        <v>177</v>
      </c>
      <c r="N263" s="116" t="s">
        <v>178</v>
      </c>
      <c r="O263" s="118"/>
      <c r="P263" s="117"/>
      <c r="Q263" s="76" t="s">
        <v>31</v>
      </c>
      <c r="R263" s="76" t="s">
        <v>32</v>
      </c>
      <c r="S263" s="76" t="s">
        <v>33</v>
      </c>
      <c r="T263" s="78">
        <v>399000000</v>
      </c>
      <c r="U263" s="79">
        <v>0</v>
      </c>
      <c r="V263" s="78">
        <v>89484368</v>
      </c>
      <c r="W263" s="79">
        <v>0</v>
      </c>
      <c r="X263" s="79">
        <v>0</v>
      </c>
      <c r="Y263" s="78">
        <v>309515632</v>
      </c>
      <c r="Z263" s="79" t="s">
        <v>235</v>
      </c>
      <c r="AA263" s="79" t="s">
        <v>235</v>
      </c>
      <c r="AB263" s="79">
        <v>0</v>
      </c>
      <c r="AC263" s="79">
        <v>0</v>
      </c>
      <c r="AD263" s="79">
        <v>0</v>
      </c>
      <c r="AE263" s="79">
        <v>0</v>
      </c>
      <c r="AF263" s="79">
        <v>0</v>
      </c>
      <c r="AG263" s="79">
        <v>0</v>
      </c>
      <c r="AH263" s="79">
        <v>0</v>
      </c>
      <c r="AI263" s="78">
        <v>131399322</v>
      </c>
      <c r="AJ263" s="78">
        <v>178116310</v>
      </c>
      <c r="AK263" s="79">
        <v>0</v>
      </c>
      <c r="AL263" s="79">
        <v>0</v>
      </c>
      <c r="AM263" s="79">
        <v>0</v>
      </c>
      <c r="AN263" s="79">
        <v>0</v>
      </c>
    </row>
    <row r="264" spans="1:40" x14ac:dyDescent="0.25">
      <c r="A264" s="76" t="s">
        <v>0</v>
      </c>
      <c r="B264" s="116" t="s">
        <v>255</v>
      </c>
      <c r="C264" s="117"/>
      <c r="D264" s="76" t="s">
        <v>235</v>
      </c>
      <c r="F264" s="116" t="s">
        <v>235</v>
      </c>
      <c r="G264" s="118"/>
      <c r="H264" s="118"/>
      <c r="I264" s="118"/>
      <c r="J264" s="118"/>
      <c r="K264" s="118"/>
      <c r="L264" s="117"/>
      <c r="M264" s="76" t="s">
        <v>256</v>
      </c>
      <c r="N264" s="116" t="s">
        <v>257</v>
      </c>
      <c r="O264" s="118"/>
      <c r="P264" s="117"/>
      <c r="Q264" s="76" t="s">
        <v>31</v>
      </c>
      <c r="R264" s="76" t="s">
        <v>32</v>
      </c>
      <c r="S264" s="76" t="s">
        <v>33</v>
      </c>
      <c r="T264" s="79">
        <v>0</v>
      </c>
      <c r="U264" s="79">
        <v>0</v>
      </c>
      <c r="V264" s="79">
        <v>0</v>
      </c>
      <c r="W264" s="78">
        <v>20000000</v>
      </c>
      <c r="X264" s="79">
        <v>0</v>
      </c>
      <c r="Y264" s="78">
        <v>20000000</v>
      </c>
      <c r="Z264" s="79">
        <v>0</v>
      </c>
      <c r="AA264" s="78">
        <v>20000000</v>
      </c>
      <c r="AB264" s="79">
        <v>0</v>
      </c>
      <c r="AC264" s="79">
        <v>0</v>
      </c>
      <c r="AD264" s="79">
        <v>0</v>
      </c>
      <c r="AE264" s="79">
        <v>0</v>
      </c>
      <c r="AF264" s="79">
        <v>0</v>
      </c>
      <c r="AG264" s="79">
        <v>0</v>
      </c>
      <c r="AH264" s="79">
        <v>0</v>
      </c>
      <c r="AI264" s="79">
        <v>0</v>
      </c>
      <c r="AJ264" s="79">
        <v>0</v>
      </c>
      <c r="AK264" s="79">
        <v>0</v>
      </c>
      <c r="AL264" s="79">
        <v>0</v>
      </c>
      <c r="AM264" s="79">
        <v>0</v>
      </c>
      <c r="AN264" s="79">
        <v>0</v>
      </c>
    </row>
    <row r="265" spans="1:40" x14ac:dyDescent="0.25">
      <c r="A265" s="76" t="s">
        <v>36</v>
      </c>
      <c r="B265" s="116" t="s">
        <v>37</v>
      </c>
      <c r="C265" s="117"/>
      <c r="D265" s="76" t="s">
        <v>235</v>
      </c>
      <c r="F265" s="116" t="s">
        <v>235</v>
      </c>
      <c r="G265" s="118"/>
      <c r="H265" s="118"/>
      <c r="I265" s="118"/>
      <c r="J265" s="118"/>
      <c r="K265" s="118"/>
      <c r="L265" s="117"/>
      <c r="M265" s="76" t="s">
        <v>256</v>
      </c>
      <c r="N265" s="116" t="s">
        <v>257</v>
      </c>
      <c r="O265" s="118"/>
      <c r="P265" s="117"/>
      <c r="Q265" s="76" t="s">
        <v>31</v>
      </c>
      <c r="R265" s="76" t="s">
        <v>32</v>
      </c>
      <c r="S265" s="76" t="s">
        <v>33</v>
      </c>
      <c r="T265" s="78">
        <v>20000000</v>
      </c>
      <c r="U265" s="79">
        <v>0</v>
      </c>
      <c r="V265" s="79">
        <v>0</v>
      </c>
      <c r="W265" s="79">
        <v>0</v>
      </c>
      <c r="X265" s="79">
        <v>0</v>
      </c>
      <c r="Y265" s="78">
        <v>20000000</v>
      </c>
      <c r="Z265" s="79">
        <v>0</v>
      </c>
      <c r="AA265" s="78">
        <v>20000000</v>
      </c>
      <c r="AB265" s="79">
        <v>0</v>
      </c>
      <c r="AC265" s="79">
        <v>0</v>
      </c>
      <c r="AD265" s="79">
        <v>0</v>
      </c>
      <c r="AE265" s="79">
        <v>0</v>
      </c>
      <c r="AF265" s="79">
        <v>0</v>
      </c>
      <c r="AG265" s="79">
        <v>0</v>
      </c>
      <c r="AH265" s="79">
        <v>0</v>
      </c>
      <c r="AI265" s="79">
        <v>0</v>
      </c>
      <c r="AJ265" s="79">
        <v>0</v>
      </c>
      <c r="AK265" s="79">
        <v>0</v>
      </c>
      <c r="AL265" s="79">
        <v>0</v>
      </c>
      <c r="AM265" s="79">
        <v>0</v>
      </c>
      <c r="AN265" s="79">
        <v>0</v>
      </c>
    </row>
    <row r="266" spans="1:40" x14ac:dyDescent="0.25">
      <c r="A266" s="76" t="s">
        <v>36</v>
      </c>
      <c r="B266" s="116" t="s">
        <v>37</v>
      </c>
      <c r="C266" s="117"/>
      <c r="D266" s="76" t="s">
        <v>242</v>
      </c>
      <c r="F266" s="116" t="s">
        <v>243</v>
      </c>
      <c r="G266" s="118"/>
      <c r="H266" s="118"/>
      <c r="I266" s="118"/>
      <c r="J266" s="118"/>
      <c r="K266" s="118"/>
      <c r="L266" s="117"/>
      <c r="M266" s="76" t="s">
        <v>256</v>
      </c>
      <c r="N266" s="116" t="s">
        <v>257</v>
      </c>
      <c r="O266" s="118"/>
      <c r="P266" s="117"/>
      <c r="Q266" s="76" t="s">
        <v>31</v>
      </c>
      <c r="R266" s="76" t="s">
        <v>32</v>
      </c>
      <c r="S266" s="76" t="s">
        <v>33</v>
      </c>
      <c r="T266" s="78">
        <v>20000000</v>
      </c>
      <c r="U266" s="79">
        <v>0</v>
      </c>
      <c r="V266" s="79">
        <v>0</v>
      </c>
      <c r="W266" s="79">
        <v>0</v>
      </c>
      <c r="X266" s="79">
        <v>0</v>
      </c>
      <c r="Y266" s="78">
        <v>20000000</v>
      </c>
      <c r="Z266" s="79" t="s">
        <v>235</v>
      </c>
      <c r="AA266" s="79" t="s">
        <v>235</v>
      </c>
      <c r="AB266" s="79">
        <v>0</v>
      </c>
      <c r="AC266" s="79">
        <v>0</v>
      </c>
      <c r="AD266" s="79">
        <v>0</v>
      </c>
      <c r="AE266" s="79">
        <v>0</v>
      </c>
      <c r="AF266" s="79">
        <v>0</v>
      </c>
      <c r="AG266" s="79">
        <v>0</v>
      </c>
      <c r="AH266" s="79">
        <v>0</v>
      </c>
      <c r="AI266" s="78">
        <v>15130091.539999999</v>
      </c>
      <c r="AJ266" s="78">
        <v>4869908.46</v>
      </c>
      <c r="AK266" s="79">
        <v>0</v>
      </c>
      <c r="AL266" s="79">
        <v>0</v>
      </c>
      <c r="AM266" s="79">
        <v>0</v>
      </c>
      <c r="AN266" s="79">
        <v>0</v>
      </c>
    </row>
    <row r="267" spans="1:40" x14ac:dyDescent="0.25">
      <c r="A267" s="76" t="s">
        <v>0</v>
      </c>
      <c r="B267" s="116" t="s">
        <v>255</v>
      </c>
      <c r="C267" s="117"/>
      <c r="D267" s="76" t="s">
        <v>235</v>
      </c>
      <c r="F267" s="116" t="s">
        <v>235</v>
      </c>
      <c r="G267" s="118"/>
      <c r="H267" s="118"/>
      <c r="I267" s="118"/>
      <c r="J267" s="118"/>
      <c r="K267" s="118"/>
      <c r="L267" s="117"/>
      <c r="M267" s="76" t="s">
        <v>179</v>
      </c>
      <c r="N267" s="116" t="s">
        <v>180</v>
      </c>
      <c r="O267" s="118"/>
      <c r="P267" s="117"/>
      <c r="Q267" s="76" t="s">
        <v>31</v>
      </c>
      <c r="R267" s="76" t="s">
        <v>32</v>
      </c>
      <c r="S267" s="76" t="s">
        <v>33</v>
      </c>
      <c r="T267" s="78">
        <v>1000000</v>
      </c>
      <c r="U267" s="79">
        <v>0</v>
      </c>
      <c r="V267" s="79">
        <v>0</v>
      </c>
      <c r="W267" s="79">
        <v>0</v>
      </c>
      <c r="X267" s="79">
        <v>0</v>
      </c>
      <c r="Y267" s="78">
        <v>1000000</v>
      </c>
      <c r="Z267" s="79">
        <v>0</v>
      </c>
      <c r="AA267" s="78">
        <v>1000000</v>
      </c>
      <c r="AB267" s="79">
        <v>0</v>
      </c>
      <c r="AC267" s="79">
        <v>0</v>
      </c>
      <c r="AD267" s="79">
        <v>0</v>
      </c>
      <c r="AE267" s="79">
        <v>0</v>
      </c>
      <c r="AF267" s="79">
        <v>0</v>
      </c>
      <c r="AG267" s="79">
        <v>0</v>
      </c>
      <c r="AH267" s="79">
        <v>0</v>
      </c>
      <c r="AI267" s="79">
        <v>0</v>
      </c>
      <c r="AJ267" s="79">
        <v>0</v>
      </c>
      <c r="AK267" s="79">
        <v>0</v>
      </c>
      <c r="AL267" s="79">
        <v>0</v>
      </c>
      <c r="AM267" s="79">
        <v>0</v>
      </c>
      <c r="AN267" s="79">
        <v>0</v>
      </c>
    </row>
    <row r="268" spans="1:40" x14ac:dyDescent="0.25">
      <c r="A268" s="76" t="s">
        <v>36</v>
      </c>
      <c r="B268" s="116" t="s">
        <v>37</v>
      </c>
      <c r="C268" s="117"/>
      <c r="D268" s="76" t="s">
        <v>235</v>
      </c>
      <c r="F268" s="116" t="s">
        <v>235</v>
      </c>
      <c r="G268" s="118"/>
      <c r="H268" s="118"/>
      <c r="I268" s="118"/>
      <c r="J268" s="118"/>
      <c r="K268" s="118"/>
      <c r="L268" s="117"/>
      <c r="M268" s="76" t="s">
        <v>179</v>
      </c>
      <c r="N268" s="116" t="s">
        <v>180</v>
      </c>
      <c r="O268" s="118"/>
      <c r="P268" s="117"/>
      <c r="Q268" s="76" t="s">
        <v>31</v>
      </c>
      <c r="R268" s="76" t="s">
        <v>32</v>
      </c>
      <c r="S268" s="76" t="s">
        <v>33</v>
      </c>
      <c r="T268" s="78">
        <v>1000000</v>
      </c>
      <c r="U268" s="79">
        <v>0</v>
      </c>
      <c r="V268" s="79">
        <v>0</v>
      </c>
      <c r="W268" s="79">
        <v>0</v>
      </c>
      <c r="X268" s="79">
        <v>0</v>
      </c>
      <c r="Y268" s="78">
        <v>1000000</v>
      </c>
      <c r="Z268" s="79">
        <v>0</v>
      </c>
      <c r="AA268" s="78">
        <v>1000000</v>
      </c>
      <c r="AB268" s="79">
        <v>0</v>
      </c>
      <c r="AC268" s="79">
        <v>0</v>
      </c>
      <c r="AD268" s="79">
        <v>0</v>
      </c>
      <c r="AE268" s="79">
        <v>0</v>
      </c>
      <c r="AF268" s="79">
        <v>0</v>
      </c>
      <c r="AG268" s="79">
        <v>0</v>
      </c>
      <c r="AH268" s="79">
        <v>0</v>
      </c>
      <c r="AI268" s="79">
        <v>0</v>
      </c>
      <c r="AJ268" s="79">
        <v>0</v>
      </c>
      <c r="AK268" s="79">
        <v>0</v>
      </c>
      <c r="AL268" s="79">
        <v>0</v>
      </c>
      <c r="AM268" s="79">
        <v>0</v>
      </c>
      <c r="AN268" s="79">
        <v>0</v>
      </c>
    </row>
    <row r="269" spans="1:40" x14ac:dyDescent="0.25">
      <c r="A269" s="76" t="s">
        <v>36</v>
      </c>
      <c r="B269" s="116" t="s">
        <v>37</v>
      </c>
      <c r="C269" s="117"/>
      <c r="D269" s="76" t="s">
        <v>242</v>
      </c>
      <c r="F269" s="116" t="s">
        <v>243</v>
      </c>
      <c r="G269" s="118"/>
      <c r="H269" s="118"/>
      <c r="I269" s="118"/>
      <c r="J269" s="118"/>
      <c r="K269" s="118"/>
      <c r="L269" s="117"/>
      <c r="M269" s="76" t="s">
        <v>179</v>
      </c>
      <c r="N269" s="116" t="s">
        <v>180</v>
      </c>
      <c r="O269" s="118"/>
      <c r="P269" s="117"/>
      <c r="Q269" s="76" t="s">
        <v>31</v>
      </c>
      <c r="R269" s="76" t="s">
        <v>32</v>
      </c>
      <c r="S269" s="76" t="s">
        <v>33</v>
      </c>
      <c r="T269" s="78">
        <v>1000000</v>
      </c>
      <c r="U269" s="79">
        <v>0</v>
      </c>
      <c r="V269" s="79">
        <v>0</v>
      </c>
      <c r="W269" s="79">
        <v>0</v>
      </c>
      <c r="X269" s="79">
        <v>0</v>
      </c>
      <c r="Y269" s="78">
        <v>1000000</v>
      </c>
      <c r="Z269" s="79" t="s">
        <v>235</v>
      </c>
      <c r="AA269" s="79" t="s">
        <v>235</v>
      </c>
      <c r="AB269" s="79">
        <v>0</v>
      </c>
      <c r="AC269" s="79">
        <v>0</v>
      </c>
      <c r="AD269" s="79">
        <v>0</v>
      </c>
      <c r="AE269" s="79">
        <v>0</v>
      </c>
      <c r="AF269" s="79">
        <v>0</v>
      </c>
      <c r="AG269" s="79">
        <v>0</v>
      </c>
      <c r="AH269" s="79">
        <v>0</v>
      </c>
      <c r="AI269" s="78">
        <v>732000</v>
      </c>
      <c r="AJ269" s="78">
        <v>268000</v>
      </c>
      <c r="AK269" s="79">
        <v>0</v>
      </c>
      <c r="AL269" s="79">
        <v>0</v>
      </c>
      <c r="AM269" s="79">
        <v>0</v>
      </c>
      <c r="AN269" s="79">
        <v>0</v>
      </c>
    </row>
    <row r="270" spans="1:40" x14ac:dyDescent="0.25">
      <c r="A270" s="76" t="s">
        <v>0</v>
      </c>
      <c r="B270" s="116" t="s">
        <v>255</v>
      </c>
      <c r="C270" s="117"/>
      <c r="D270" s="76" t="s">
        <v>235</v>
      </c>
      <c r="F270" s="116" t="s">
        <v>235</v>
      </c>
      <c r="G270" s="118"/>
      <c r="H270" s="118"/>
      <c r="I270" s="118"/>
      <c r="J270" s="118"/>
      <c r="K270" s="118"/>
      <c r="L270" s="117"/>
      <c r="M270" s="76" t="s">
        <v>181</v>
      </c>
      <c r="N270" s="116" t="s">
        <v>182</v>
      </c>
      <c r="O270" s="118"/>
      <c r="P270" s="117"/>
      <c r="Q270" s="76" t="s">
        <v>31</v>
      </c>
      <c r="R270" s="76" t="s">
        <v>32</v>
      </c>
      <c r="S270" s="76" t="s">
        <v>33</v>
      </c>
      <c r="T270" s="78">
        <v>400000000</v>
      </c>
      <c r="U270" s="79">
        <v>0</v>
      </c>
      <c r="V270" s="79">
        <v>0</v>
      </c>
      <c r="W270" s="79">
        <v>0</v>
      </c>
      <c r="X270" s="78">
        <v>69484368</v>
      </c>
      <c r="Y270" s="78">
        <v>330515632</v>
      </c>
      <c r="Z270" s="78">
        <v>330515632</v>
      </c>
      <c r="AA270" s="78">
        <v>69484368</v>
      </c>
      <c r="AB270" s="79">
        <v>0</v>
      </c>
      <c r="AC270" s="79">
        <v>0</v>
      </c>
      <c r="AD270" s="79">
        <v>0</v>
      </c>
      <c r="AE270" s="79">
        <v>0</v>
      </c>
      <c r="AF270" s="79">
        <v>0</v>
      </c>
      <c r="AG270" s="79">
        <v>0</v>
      </c>
      <c r="AH270" s="79">
        <v>0</v>
      </c>
      <c r="AI270" s="79">
        <v>0</v>
      </c>
      <c r="AJ270" s="79">
        <v>0</v>
      </c>
      <c r="AK270" s="79">
        <v>0</v>
      </c>
      <c r="AL270" s="78">
        <v>69484368</v>
      </c>
      <c r="AM270" s="79">
        <v>0</v>
      </c>
      <c r="AN270" s="79">
        <v>0</v>
      </c>
    </row>
    <row r="271" spans="1:40" x14ac:dyDescent="0.25">
      <c r="A271" s="76" t="s">
        <v>0</v>
      </c>
      <c r="B271" s="116" t="s">
        <v>255</v>
      </c>
      <c r="C271" s="117"/>
      <c r="D271" s="76" t="s">
        <v>241</v>
      </c>
      <c r="F271" s="116" t="s">
        <v>37</v>
      </c>
      <c r="G271" s="118"/>
      <c r="H271" s="118"/>
      <c r="I271" s="118"/>
      <c r="J271" s="118"/>
      <c r="K271" s="118"/>
      <c r="L271" s="117"/>
      <c r="M271" s="76" t="s">
        <v>181</v>
      </c>
      <c r="N271" s="116" t="s">
        <v>182</v>
      </c>
      <c r="O271" s="118"/>
      <c r="P271" s="117"/>
      <c r="Q271" s="76" t="s">
        <v>31</v>
      </c>
      <c r="R271" s="76" t="s">
        <v>32</v>
      </c>
      <c r="S271" s="76" t="s">
        <v>33</v>
      </c>
      <c r="T271" s="79">
        <v>0</v>
      </c>
      <c r="U271" s="78">
        <v>69484368</v>
      </c>
      <c r="V271" s="79">
        <v>0</v>
      </c>
      <c r="W271" s="79">
        <v>0</v>
      </c>
      <c r="X271" s="79">
        <v>0</v>
      </c>
      <c r="Y271" s="78">
        <v>69484368</v>
      </c>
      <c r="Z271" s="79" t="s">
        <v>235</v>
      </c>
      <c r="AA271" s="79" t="s">
        <v>235</v>
      </c>
      <c r="AB271" s="79">
        <v>0</v>
      </c>
      <c r="AC271" s="79">
        <v>0</v>
      </c>
      <c r="AD271" s="79">
        <v>0</v>
      </c>
      <c r="AE271" s="79">
        <v>0</v>
      </c>
      <c r="AF271" s="79">
        <v>0</v>
      </c>
      <c r="AG271" s="79">
        <v>0</v>
      </c>
      <c r="AH271" s="79">
        <v>0</v>
      </c>
      <c r="AI271" s="78">
        <v>69484368</v>
      </c>
      <c r="AJ271" s="79">
        <v>0</v>
      </c>
      <c r="AK271" s="79">
        <v>0</v>
      </c>
      <c r="AL271" s="79">
        <v>0</v>
      </c>
      <c r="AM271" s="79">
        <v>0</v>
      </c>
      <c r="AN271" s="79">
        <v>0</v>
      </c>
    </row>
    <row r="272" spans="1:40" x14ac:dyDescent="0.25">
      <c r="A272" s="76" t="s">
        <v>0</v>
      </c>
      <c r="B272" s="116" t="s">
        <v>255</v>
      </c>
      <c r="C272" s="117"/>
      <c r="D272" s="76" t="s">
        <v>235</v>
      </c>
      <c r="F272" s="116" t="s">
        <v>235</v>
      </c>
      <c r="G272" s="118"/>
      <c r="H272" s="118"/>
      <c r="I272" s="118"/>
      <c r="J272" s="118"/>
      <c r="K272" s="118"/>
      <c r="L272" s="117"/>
      <c r="M272" s="76" t="s">
        <v>183</v>
      </c>
      <c r="N272" s="116" t="s">
        <v>184</v>
      </c>
      <c r="O272" s="118"/>
      <c r="P272" s="117"/>
      <c r="Q272" s="76" t="s">
        <v>31</v>
      </c>
      <c r="R272" s="76" t="s">
        <v>32</v>
      </c>
      <c r="S272" s="76" t="s">
        <v>185</v>
      </c>
      <c r="T272" s="79">
        <v>0</v>
      </c>
      <c r="U272" s="79">
        <v>0</v>
      </c>
      <c r="V272" s="79">
        <v>0</v>
      </c>
      <c r="W272" s="78">
        <v>69484368</v>
      </c>
      <c r="X272" s="79">
        <v>0</v>
      </c>
      <c r="Y272" s="78">
        <v>69484368</v>
      </c>
      <c r="Z272" s="79">
        <v>0</v>
      </c>
      <c r="AA272" s="78">
        <v>69484368</v>
      </c>
      <c r="AB272" s="79">
        <v>0</v>
      </c>
      <c r="AC272" s="79">
        <v>0</v>
      </c>
      <c r="AD272" s="79">
        <v>0</v>
      </c>
      <c r="AE272" s="79">
        <v>0</v>
      </c>
      <c r="AF272" s="79">
        <v>0</v>
      </c>
      <c r="AG272" s="79">
        <v>0</v>
      </c>
      <c r="AH272" s="79">
        <v>0</v>
      </c>
      <c r="AI272" s="79">
        <v>0</v>
      </c>
      <c r="AJ272" s="79">
        <v>0</v>
      </c>
      <c r="AK272" s="79">
        <v>0</v>
      </c>
      <c r="AL272" s="79">
        <v>0</v>
      </c>
      <c r="AM272" s="79">
        <v>0</v>
      </c>
      <c r="AN272" s="79">
        <v>0</v>
      </c>
    </row>
    <row r="273" spans="1:40" x14ac:dyDescent="0.25">
      <c r="A273" s="76" t="s">
        <v>0</v>
      </c>
      <c r="B273" s="116" t="s">
        <v>255</v>
      </c>
      <c r="C273" s="117"/>
      <c r="D273" s="76" t="s">
        <v>235</v>
      </c>
      <c r="F273" s="116" t="s">
        <v>235</v>
      </c>
      <c r="G273" s="118"/>
      <c r="H273" s="118"/>
      <c r="I273" s="118"/>
      <c r="J273" s="118"/>
      <c r="K273" s="118"/>
      <c r="L273" s="117"/>
      <c r="M273" s="76" t="s">
        <v>183</v>
      </c>
      <c r="N273" s="116" t="s">
        <v>184</v>
      </c>
      <c r="O273" s="118"/>
      <c r="P273" s="117"/>
      <c r="Q273" s="76" t="s">
        <v>31</v>
      </c>
      <c r="R273" s="76" t="s">
        <v>32</v>
      </c>
      <c r="S273" s="76" t="s">
        <v>33</v>
      </c>
      <c r="T273" s="79">
        <v>0</v>
      </c>
      <c r="U273" s="79">
        <v>0</v>
      </c>
      <c r="V273" s="79">
        <v>0</v>
      </c>
      <c r="W273" s="78">
        <v>69484368</v>
      </c>
      <c r="X273" s="78">
        <v>69484368</v>
      </c>
      <c r="Y273" s="79">
        <v>0</v>
      </c>
      <c r="Z273" s="79">
        <v>0</v>
      </c>
      <c r="AA273" s="79">
        <v>0</v>
      </c>
      <c r="AB273" s="79">
        <v>0</v>
      </c>
      <c r="AC273" s="79">
        <v>0</v>
      </c>
      <c r="AD273" s="79">
        <v>0</v>
      </c>
      <c r="AE273" s="79">
        <v>0</v>
      </c>
      <c r="AF273" s="79">
        <v>0</v>
      </c>
      <c r="AG273" s="79">
        <v>0</v>
      </c>
      <c r="AH273" s="79">
        <v>0</v>
      </c>
      <c r="AI273" s="79">
        <v>0</v>
      </c>
      <c r="AJ273" s="79">
        <v>0</v>
      </c>
      <c r="AK273" s="79">
        <v>0</v>
      </c>
      <c r="AL273" s="79">
        <v>0</v>
      </c>
      <c r="AM273" s="79">
        <v>0</v>
      </c>
      <c r="AN273" s="79">
        <v>0</v>
      </c>
    </row>
    <row r="274" spans="1:40" x14ac:dyDescent="0.25">
      <c r="A274" s="76" t="s">
        <v>36</v>
      </c>
      <c r="B274" s="116" t="s">
        <v>37</v>
      </c>
      <c r="C274" s="117"/>
      <c r="D274" s="76" t="s">
        <v>235</v>
      </c>
      <c r="F274" s="116" t="s">
        <v>235</v>
      </c>
      <c r="G274" s="118"/>
      <c r="H274" s="118"/>
      <c r="I274" s="118"/>
      <c r="J274" s="118"/>
      <c r="K274" s="118"/>
      <c r="L274" s="117"/>
      <c r="M274" s="76" t="s">
        <v>183</v>
      </c>
      <c r="N274" s="116" t="s">
        <v>184</v>
      </c>
      <c r="O274" s="118"/>
      <c r="P274" s="117"/>
      <c r="Q274" s="76" t="s">
        <v>31</v>
      </c>
      <c r="R274" s="76" t="s">
        <v>32</v>
      </c>
      <c r="S274" s="76" t="s">
        <v>185</v>
      </c>
      <c r="T274" s="78">
        <v>69484368</v>
      </c>
      <c r="U274" s="79">
        <v>0</v>
      </c>
      <c r="V274" s="79">
        <v>0</v>
      </c>
      <c r="W274" s="79">
        <v>0</v>
      </c>
      <c r="X274" s="79">
        <v>0</v>
      </c>
      <c r="Y274" s="78">
        <v>69484368</v>
      </c>
      <c r="Z274" s="79">
        <v>0</v>
      </c>
      <c r="AA274" s="78">
        <v>69484368</v>
      </c>
      <c r="AB274" s="79">
        <v>0</v>
      </c>
      <c r="AC274" s="79">
        <v>0</v>
      </c>
      <c r="AD274" s="79">
        <v>0</v>
      </c>
      <c r="AE274" s="79">
        <v>0</v>
      </c>
      <c r="AF274" s="79">
        <v>0</v>
      </c>
      <c r="AG274" s="79">
        <v>0</v>
      </c>
      <c r="AH274" s="79">
        <v>0</v>
      </c>
      <c r="AI274" s="79">
        <v>0</v>
      </c>
      <c r="AJ274" s="79">
        <v>0</v>
      </c>
      <c r="AK274" s="79">
        <v>0</v>
      </c>
      <c r="AL274" s="79">
        <v>0</v>
      </c>
      <c r="AM274" s="79">
        <v>0</v>
      </c>
      <c r="AN274" s="79">
        <v>0</v>
      </c>
    </row>
    <row r="275" spans="1:40" x14ac:dyDescent="0.25">
      <c r="A275" s="76" t="s">
        <v>36</v>
      </c>
      <c r="B275" s="116" t="s">
        <v>37</v>
      </c>
      <c r="C275" s="117"/>
      <c r="D275" s="76" t="s">
        <v>242</v>
      </c>
      <c r="F275" s="116" t="s">
        <v>243</v>
      </c>
      <c r="G275" s="118"/>
      <c r="H275" s="118"/>
      <c r="I275" s="118"/>
      <c r="J275" s="118"/>
      <c r="K275" s="118"/>
      <c r="L275" s="117"/>
      <c r="M275" s="76" t="s">
        <v>183</v>
      </c>
      <c r="N275" s="116" t="s">
        <v>184</v>
      </c>
      <c r="O275" s="118"/>
      <c r="P275" s="117"/>
      <c r="Q275" s="76" t="s">
        <v>31</v>
      </c>
      <c r="R275" s="76" t="s">
        <v>32</v>
      </c>
      <c r="S275" s="76" t="s">
        <v>185</v>
      </c>
      <c r="T275" s="78">
        <v>69484368</v>
      </c>
      <c r="U275" s="79">
        <v>0</v>
      </c>
      <c r="V275" s="79">
        <v>0</v>
      </c>
      <c r="W275" s="79">
        <v>0</v>
      </c>
      <c r="X275" s="79">
        <v>0</v>
      </c>
      <c r="Y275" s="78">
        <v>69484368</v>
      </c>
      <c r="Z275" s="79" t="s">
        <v>235</v>
      </c>
      <c r="AA275" s="79" t="s">
        <v>235</v>
      </c>
      <c r="AB275" s="79">
        <v>0</v>
      </c>
      <c r="AC275" s="79">
        <v>0</v>
      </c>
      <c r="AD275" s="79">
        <v>0</v>
      </c>
      <c r="AE275" s="79">
        <v>0</v>
      </c>
      <c r="AF275" s="79">
        <v>0</v>
      </c>
      <c r="AG275" s="79">
        <v>0</v>
      </c>
      <c r="AH275" s="79">
        <v>0</v>
      </c>
      <c r="AI275" s="78">
        <v>69484368</v>
      </c>
      <c r="AJ275" s="79">
        <v>0</v>
      </c>
      <c r="AK275" s="79">
        <v>0</v>
      </c>
      <c r="AL275" s="79">
        <v>0</v>
      </c>
      <c r="AM275" s="79">
        <v>0</v>
      </c>
      <c r="AN275" s="79">
        <v>0</v>
      </c>
    </row>
    <row r="276" spans="1:40" x14ac:dyDescent="0.25">
      <c r="A276" s="76" t="s">
        <v>0</v>
      </c>
      <c r="B276" s="116" t="s">
        <v>255</v>
      </c>
      <c r="C276" s="117"/>
      <c r="D276" s="76" t="s">
        <v>235</v>
      </c>
      <c r="F276" s="116" t="s">
        <v>235</v>
      </c>
      <c r="G276" s="118"/>
      <c r="H276" s="118"/>
      <c r="I276" s="118"/>
      <c r="J276" s="118"/>
      <c r="K276" s="118"/>
      <c r="L276" s="117"/>
      <c r="M276" s="76" t="s">
        <v>183</v>
      </c>
      <c r="N276" s="116" t="s">
        <v>184</v>
      </c>
      <c r="O276" s="118"/>
      <c r="P276" s="117"/>
      <c r="Q276" s="76" t="s">
        <v>168</v>
      </c>
      <c r="R276" s="76" t="s">
        <v>32</v>
      </c>
      <c r="S276" s="76" t="s">
        <v>185</v>
      </c>
      <c r="T276" s="78">
        <v>120000000</v>
      </c>
      <c r="U276" s="79">
        <v>0</v>
      </c>
      <c r="V276" s="79">
        <v>0</v>
      </c>
      <c r="W276" s="79">
        <v>0</v>
      </c>
      <c r="X276" s="79">
        <v>0</v>
      </c>
      <c r="Y276" s="78">
        <v>120000000</v>
      </c>
      <c r="Z276" s="79">
        <v>0</v>
      </c>
      <c r="AA276" s="78">
        <v>120000000</v>
      </c>
      <c r="AB276" s="79">
        <v>0</v>
      </c>
      <c r="AC276" s="79">
        <v>0</v>
      </c>
      <c r="AD276" s="79">
        <v>0</v>
      </c>
      <c r="AE276" s="79">
        <v>0</v>
      </c>
      <c r="AF276" s="79">
        <v>0</v>
      </c>
      <c r="AG276" s="79">
        <v>0</v>
      </c>
      <c r="AH276" s="79">
        <v>0</v>
      </c>
      <c r="AI276" s="79">
        <v>0</v>
      </c>
      <c r="AJ276" s="79">
        <v>0</v>
      </c>
      <c r="AK276" s="79">
        <v>0</v>
      </c>
      <c r="AL276" s="79">
        <v>0</v>
      </c>
      <c r="AM276" s="79">
        <v>0</v>
      </c>
      <c r="AN276" s="79">
        <v>0</v>
      </c>
    </row>
    <row r="277" spans="1:40" x14ac:dyDescent="0.25">
      <c r="A277" s="76" t="s">
        <v>36</v>
      </c>
      <c r="B277" s="116" t="s">
        <v>37</v>
      </c>
      <c r="C277" s="117"/>
      <c r="D277" s="76" t="s">
        <v>235</v>
      </c>
      <c r="F277" s="116" t="s">
        <v>235</v>
      </c>
      <c r="G277" s="118"/>
      <c r="H277" s="118"/>
      <c r="I277" s="118"/>
      <c r="J277" s="118"/>
      <c r="K277" s="118"/>
      <c r="L277" s="117"/>
      <c r="M277" s="76" t="s">
        <v>183</v>
      </c>
      <c r="N277" s="116" t="s">
        <v>184</v>
      </c>
      <c r="O277" s="118"/>
      <c r="P277" s="117"/>
      <c r="Q277" s="76" t="s">
        <v>168</v>
      </c>
      <c r="R277" s="76" t="s">
        <v>32</v>
      </c>
      <c r="S277" s="76" t="s">
        <v>185</v>
      </c>
      <c r="T277" s="78">
        <v>120000000</v>
      </c>
      <c r="U277" s="79">
        <v>0</v>
      </c>
      <c r="V277" s="79">
        <v>0</v>
      </c>
      <c r="W277" s="79">
        <v>0</v>
      </c>
      <c r="X277" s="79">
        <v>0</v>
      </c>
      <c r="Y277" s="78">
        <v>120000000</v>
      </c>
      <c r="Z277" s="79">
        <v>0</v>
      </c>
      <c r="AA277" s="78">
        <v>120000000</v>
      </c>
      <c r="AB277" s="79">
        <v>0</v>
      </c>
      <c r="AC277" s="79">
        <v>0</v>
      </c>
      <c r="AD277" s="79">
        <v>0</v>
      </c>
      <c r="AE277" s="79">
        <v>0</v>
      </c>
      <c r="AF277" s="79">
        <v>0</v>
      </c>
      <c r="AG277" s="79">
        <v>0</v>
      </c>
      <c r="AH277" s="79">
        <v>0</v>
      </c>
      <c r="AI277" s="79">
        <v>0</v>
      </c>
      <c r="AJ277" s="79">
        <v>0</v>
      </c>
      <c r="AK277" s="79">
        <v>0</v>
      </c>
      <c r="AL277" s="79">
        <v>0</v>
      </c>
      <c r="AM277" s="79">
        <v>0</v>
      </c>
      <c r="AN277" s="79">
        <v>0</v>
      </c>
    </row>
    <row r="278" spans="1:40" x14ac:dyDescent="0.25">
      <c r="A278" s="76" t="s">
        <v>36</v>
      </c>
      <c r="B278" s="116" t="s">
        <v>37</v>
      </c>
      <c r="C278" s="117"/>
      <c r="D278" s="76" t="s">
        <v>242</v>
      </c>
      <c r="F278" s="116" t="s">
        <v>243</v>
      </c>
      <c r="G278" s="118"/>
      <c r="H278" s="118"/>
      <c r="I278" s="118"/>
      <c r="J278" s="118"/>
      <c r="K278" s="118"/>
      <c r="L278" s="117"/>
      <c r="M278" s="76" t="s">
        <v>183</v>
      </c>
      <c r="N278" s="116" t="s">
        <v>184</v>
      </c>
      <c r="O278" s="118"/>
      <c r="P278" s="117"/>
      <c r="Q278" s="76" t="s">
        <v>168</v>
      </c>
      <c r="R278" s="76" t="s">
        <v>32</v>
      </c>
      <c r="S278" s="76" t="s">
        <v>185</v>
      </c>
      <c r="T278" s="78">
        <v>120000000</v>
      </c>
      <c r="U278" s="79">
        <v>0</v>
      </c>
      <c r="V278" s="79">
        <v>0</v>
      </c>
      <c r="W278" s="79">
        <v>0</v>
      </c>
      <c r="X278" s="79">
        <v>0</v>
      </c>
      <c r="Y278" s="78">
        <v>120000000</v>
      </c>
      <c r="Z278" s="79" t="s">
        <v>235</v>
      </c>
      <c r="AA278" s="79" t="s">
        <v>235</v>
      </c>
      <c r="AB278" s="79">
        <v>0</v>
      </c>
      <c r="AC278" s="79">
        <v>0</v>
      </c>
      <c r="AD278" s="79">
        <v>0</v>
      </c>
      <c r="AE278" s="79">
        <v>0</v>
      </c>
      <c r="AF278" s="79">
        <v>0</v>
      </c>
      <c r="AG278" s="79">
        <v>0</v>
      </c>
      <c r="AH278" s="79">
        <v>0</v>
      </c>
      <c r="AI278" s="78">
        <v>120000000</v>
      </c>
      <c r="AJ278" s="79">
        <v>0</v>
      </c>
      <c r="AK278" s="79">
        <v>0</v>
      </c>
      <c r="AL278" s="79">
        <v>0</v>
      </c>
      <c r="AM278" s="79">
        <v>0</v>
      </c>
      <c r="AN278" s="79">
        <v>0</v>
      </c>
    </row>
    <row r="279" spans="1:40" x14ac:dyDescent="0.25">
      <c r="A279" s="76" t="s">
        <v>0</v>
      </c>
      <c r="B279" s="116" t="s">
        <v>255</v>
      </c>
      <c r="C279" s="117"/>
      <c r="D279" s="76" t="s">
        <v>235</v>
      </c>
      <c r="F279" s="116" t="s">
        <v>235</v>
      </c>
      <c r="G279" s="118"/>
      <c r="H279" s="118"/>
      <c r="I279" s="118"/>
      <c r="J279" s="118"/>
      <c r="K279" s="118"/>
      <c r="L279" s="117"/>
      <c r="M279" s="76" t="s">
        <v>186</v>
      </c>
      <c r="N279" s="116" t="s">
        <v>269</v>
      </c>
      <c r="O279" s="118"/>
      <c r="P279" s="117"/>
      <c r="Q279" s="76" t="s">
        <v>168</v>
      </c>
      <c r="R279" s="76" t="s">
        <v>32</v>
      </c>
      <c r="S279" s="76" t="s">
        <v>33</v>
      </c>
      <c r="T279" s="78">
        <v>21002806126</v>
      </c>
      <c r="U279" s="79">
        <v>0</v>
      </c>
      <c r="V279" s="79">
        <v>0</v>
      </c>
      <c r="W279" s="79">
        <v>0</v>
      </c>
      <c r="X279" s="79">
        <v>0</v>
      </c>
      <c r="Y279" s="78">
        <v>21002806126</v>
      </c>
      <c r="Z279" s="78">
        <v>21002806126</v>
      </c>
      <c r="AA279" s="79">
        <v>0</v>
      </c>
      <c r="AB279" s="79">
        <v>0</v>
      </c>
      <c r="AC279" s="79">
        <v>0</v>
      </c>
      <c r="AD279" s="79">
        <v>0</v>
      </c>
      <c r="AE279" s="79">
        <v>0</v>
      </c>
      <c r="AF279" s="79">
        <v>0</v>
      </c>
      <c r="AG279" s="79">
        <v>0</v>
      </c>
      <c r="AH279" s="79">
        <v>0</v>
      </c>
      <c r="AI279" s="79">
        <v>0</v>
      </c>
      <c r="AJ279" s="79">
        <v>0</v>
      </c>
      <c r="AK279" s="79">
        <v>0</v>
      </c>
      <c r="AL279" s="79">
        <v>0</v>
      </c>
      <c r="AM279" s="79">
        <v>0</v>
      </c>
      <c r="AN279" s="79">
        <v>0</v>
      </c>
    </row>
    <row r="280" spans="1:40" x14ac:dyDescent="0.25">
      <c r="A280" s="76" t="s">
        <v>36</v>
      </c>
      <c r="B280" s="116" t="s">
        <v>37</v>
      </c>
      <c r="C280" s="117"/>
      <c r="D280" s="76" t="s">
        <v>235</v>
      </c>
      <c r="F280" s="116" t="s">
        <v>235</v>
      </c>
      <c r="G280" s="118"/>
      <c r="H280" s="118"/>
      <c r="I280" s="118"/>
      <c r="J280" s="118"/>
      <c r="K280" s="118"/>
      <c r="L280" s="117"/>
      <c r="M280" s="76" t="s">
        <v>186</v>
      </c>
      <c r="N280" s="116" t="s">
        <v>269</v>
      </c>
      <c r="O280" s="118"/>
      <c r="P280" s="117"/>
      <c r="Q280" s="76" t="s">
        <v>168</v>
      </c>
      <c r="R280" s="76" t="s">
        <v>32</v>
      </c>
      <c r="S280" s="76" t="s">
        <v>33</v>
      </c>
      <c r="T280" s="78">
        <v>76000000</v>
      </c>
      <c r="U280" s="79">
        <v>0</v>
      </c>
      <c r="V280" s="78">
        <v>76000000</v>
      </c>
      <c r="W280" s="79">
        <v>0</v>
      </c>
      <c r="X280" s="79">
        <v>0</v>
      </c>
      <c r="Y280" s="79">
        <v>0</v>
      </c>
      <c r="Z280" s="79">
        <v>0</v>
      </c>
      <c r="AA280" s="79">
        <v>0</v>
      </c>
      <c r="AB280" s="79">
        <v>0</v>
      </c>
      <c r="AC280" s="79">
        <v>0</v>
      </c>
      <c r="AD280" s="79">
        <v>0</v>
      </c>
      <c r="AE280" s="79">
        <v>0</v>
      </c>
      <c r="AF280" s="79">
        <v>0</v>
      </c>
      <c r="AG280" s="79">
        <v>0</v>
      </c>
      <c r="AH280" s="79">
        <v>0</v>
      </c>
      <c r="AI280" s="79">
        <v>0</v>
      </c>
      <c r="AJ280" s="79">
        <v>0</v>
      </c>
      <c r="AK280" s="79">
        <v>0</v>
      </c>
      <c r="AL280" s="79">
        <v>0</v>
      </c>
      <c r="AM280" s="79">
        <v>0</v>
      </c>
      <c r="AN280" s="79">
        <v>0</v>
      </c>
    </row>
    <row r="281" spans="1:40" x14ac:dyDescent="0.25">
      <c r="A281" s="76" t="s">
        <v>36</v>
      </c>
      <c r="B281" s="116" t="s">
        <v>37</v>
      </c>
      <c r="C281" s="117"/>
      <c r="D281" s="76" t="s">
        <v>263</v>
      </c>
      <c r="F281" s="116" t="s">
        <v>264</v>
      </c>
      <c r="G281" s="118"/>
      <c r="H281" s="118"/>
      <c r="I281" s="118"/>
      <c r="J281" s="118"/>
      <c r="K281" s="118"/>
      <c r="L281" s="117"/>
      <c r="M281" s="76" t="s">
        <v>186</v>
      </c>
      <c r="N281" s="116" t="s">
        <v>269</v>
      </c>
      <c r="O281" s="118"/>
      <c r="P281" s="117"/>
      <c r="Q281" s="76" t="s">
        <v>168</v>
      </c>
      <c r="R281" s="76" t="s">
        <v>32</v>
      </c>
      <c r="S281" s="76" t="s">
        <v>33</v>
      </c>
      <c r="T281" s="78">
        <v>76000000</v>
      </c>
      <c r="U281" s="79">
        <v>0</v>
      </c>
      <c r="V281" s="78">
        <v>76000000</v>
      </c>
      <c r="W281" s="79">
        <v>0</v>
      </c>
      <c r="X281" s="79">
        <v>0</v>
      </c>
      <c r="Y281" s="79">
        <v>0</v>
      </c>
      <c r="Z281" s="79" t="s">
        <v>235</v>
      </c>
      <c r="AA281" s="79" t="s">
        <v>235</v>
      </c>
      <c r="AB281" s="79">
        <v>0</v>
      </c>
      <c r="AC281" s="79">
        <v>0</v>
      </c>
      <c r="AD281" s="79">
        <v>0</v>
      </c>
      <c r="AE281" s="79">
        <v>0</v>
      </c>
      <c r="AF281" s="79">
        <v>0</v>
      </c>
      <c r="AG281" s="79">
        <v>0</v>
      </c>
      <c r="AH281" s="79">
        <v>0</v>
      </c>
      <c r="AI281" s="79">
        <v>0</v>
      </c>
      <c r="AJ281" s="79">
        <v>0</v>
      </c>
      <c r="AK281" s="79">
        <v>0</v>
      </c>
      <c r="AL281" s="79">
        <v>0</v>
      </c>
      <c r="AM281" s="79">
        <v>0</v>
      </c>
      <c r="AN281" s="79">
        <v>0</v>
      </c>
    </row>
    <row r="282" spans="1:40" ht="22.5" x14ac:dyDescent="0.25">
      <c r="A282" s="76" t="s">
        <v>0</v>
      </c>
      <c r="B282" s="116" t="s">
        <v>255</v>
      </c>
      <c r="C282" s="117"/>
      <c r="D282" s="76" t="s">
        <v>235</v>
      </c>
      <c r="F282" s="116" t="s">
        <v>235</v>
      </c>
      <c r="G282" s="118"/>
      <c r="H282" s="118"/>
      <c r="I282" s="118"/>
      <c r="J282" s="118"/>
      <c r="K282" s="118"/>
      <c r="L282" s="117"/>
      <c r="M282" s="76" t="s">
        <v>188</v>
      </c>
      <c r="N282" s="116" t="s">
        <v>189</v>
      </c>
      <c r="O282" s="118"/>
      <c r="P282" s="117"/>
      <c r="Q282" s="76" t="s">
        <v>168</v>
      </c>
      <c r="R282" s="76" t="s">
        <v>32</v>
      </c>
      <c r="S282" s="76" t="s">
        <v>33</v>
      </c>
      <c r="T282" s="78">
        <v>559587000</v>
      </c>
      <c r="U282" s="79">
        <v>0</v>
      </c>
      <c r="V282" s="79">
        <v>0</v>
      </c>
      <c r="W282" s="78">
        <v>50880000</v>
      </c>
      <c r="X282" s="79">
        <v>0</v>
      </c>
      <c r="Y282" s="78">
        <v>610467000</v>
      </c>
      <c r="Z282" s="79">
        <v>0</v>
      </c>
      <c r="AA282" s="78">
        <v>610467000</v>
      </c>
      <c r="AB282" s="79">
        <v>0</v>
      </c>
      <c r="AC282" s="79">
        <v>0</v>
      </c>
      <c r="AD282" s="79">
        <v>0</v>
      </c>
      <c r="AE282" s="79">
        <v>0</v>
      </c>
      <c r="AF282" s="79">
        <v>0</v>
      </c>
      <c r="AG282" s="79">
        <v>0</v>
      </c>
      <c r="AH282" s="79">
        <v>0</v>
      </c>
      <c r="AI282" s="79">
        <v>0</v>
      </c>
      <c r="AJ282" s="79">
        <v>0</v>
      </c>
      <c r="AK282" s="79">
        <v>0</v>
      </c>
      <c r="AL282" s="79">
        <v>0</v>
      </c>
      <c r="AM282" s="79">
        <v>0</v>
      </c>
      <c r="AN282" s="79">
        <v>0</v>
      </c>
    </row>
    <row r="283" spans="1:40" ht="22.5" x14ac:dyDescent="0.25">
      <c r="A283" s="76" t="s">
        <v>36</v>
      </c>
      <c r="B283" s="116" t="s">
        <v>37</v>
      </c>
      <c r="C283" s="117"/>
      <c r="D283" s="76" t="s">
        <v>235</v>
      </c>
      <c r="F283" s="116" t="s">
        <v>235</v>
      </c>
      <c r="G283" s="118"/>
      <c r="H283" s="118"/>
      <c r="I283" s="118"/>
      <c r="J283" s="118"/>
      <c r="K283" s="118"/>
      <c r="L283" s="117"/>
      <c r="M283" s="76" t="s">
        <v>188</v>
      </c>
      <c r="N283" s="116" t="s">
        <v>189</v>
      </c>
      <c r="O283" s="118"/>
      <c r="P283" s="117"/>
      <c r="Q283" s="76" t="s">
        <v>168</v>
      </c>
      <c r="R283" s="76" t="s">
        <v>32</v>
      </c>
      <c r="S283" s="76" t="s">
        <v>33</v>
      </c>
      <c r="T283" s="78">
        <v>559587000</v>
      </c>
      <c r="U283" s="78">
        <v>50880000</v>
      </c>
      <c r="V283" s="79">
        <v>0</v>
      </c>
      <c r="W283" s="79">
        <v>0</v>
      </c>
      <c r="X283" s="79">
        <v>0</v>
      </c>
      <c r="Y283" s="78">
        <v>610467000</v>
      </c>
      <c r="Z283" s="79">
        <v>0</v>
      </c>
      <c r="AA283" s="78">
        <v>610467000</v>
      </c>
      <c r="AB283" s="79">
        <v>0</v>
      </c>
      <c r="AC283" s="79">
        <v>0</v>
      </c>
      <c r="AD283" s="79">
        <v>0</v>
      </c>
      <c r="AE283" s="79">
        <v>0</v>
      </c>
      <c r="AF283" s="79">
        <v>0</v>
      </c>
      <c r="AG283" s="79">
        <v>0</v>
      </c>
      <c r="AH283" s="79">
        <v>0</v>
      </c>
      <c r="AI283" s="79">
        <v>0</v>
      </c>
      <c r="AJ283" s="79">
        <v>0</v>
      </c>
      <c r="AK283" s="79">
        <v>0</v>
      </c>
      <c r="AL283" s="79">
        <v>0</v>
      </c>
      <c r="AM283" s="79">
        <v>0</v>
      </c>
      <c r="AN283" s="79">
        <v>0</v>
      </c>
    </row>
    <row r="284" spans="1:40" ht="22.5" x14ac:dyDescent="0.25">
      <c r="A284" s="76" t="s">
        <v>36</v>
      </c>
      <c r="B284" s="116" t="s">
        <v>37</v>
      </c>
      <c r="C284" s="117"/>
      <c r="D284" s="76" t="s">
        <v>270</v>
      </c>
      <c r="F284" s="116" t="s">
        <v>271</v>
      </c>
      <c r="G284" s="118"/>
      <c r="H284" s="118"/>
      <c r="I284" s="118"/>
      <c r="J284" s="118"/>
      <c r="K284" s="118"/>
      <c r="L284" s="117"/>
      <c r="M284" s="76" t="s">
        <v>188</v>
      </c>
      <c r="N284" s="116" t="s">
        <v>189</v>
      </c>
      <c r="O284" s="118"/>
      <c r="P284" s="117"/>
      <c r="Q284" s="76" t="s">
        <v>168</v>
      </c>
      <c r="R284" s="76" t="s">
        <v>32</v>
      </c>
      <c r="S284" s="76" t="s">
        <v>33</v>
      </c>
      <c r="T284" s="78">
        <v>559587000</v>
      </c>
      <c r="U284" s="78">
        <v>50880000</v>
      </c>
      <c r="V284" s="79">
        <v>0</v>
      </c>
      <c r="W284" s="79">
        <v>0</v>
      </c>
      <c r="X284" s="79">
        <v>0</v>
      </c>
      <c r="Y284" s="78">
        <v>610467000</v>
      </c>
      <c r="Z284" s="79" t="s">
        <v>235</v>
      </c>
      <c r="AA284" s="79" t="s">
        <v>235</v>
      </c>
      <c r="AB284" s="79">
        <v>0</v>
      </c>
      <c r="AC284" s="79">
        <v>0</v>
      </c>
      <c r="AD284" s="79">
        <v>0</v>
      </c>
      <c r="AE284" s="79">
        <v>0</v>
      </c>
      <c r="AF284" s="79">
        <v>0</v>
      </c>
      <c r="AG284" s="79">
        <v>0</v>
      </c>
      <c r="AH284" s="79">
        <v>0</v>
      </c>
      <c r="AI284" s="78">
        <v>602741508</v>
      </c>
      <c r="AJ284" s="78">
        <v>7725492</v>
      </c>
      <c r="AK284" s="79">
        <v>0</v>
      </c>
      <c r="AL284" s="79">
        <v>0</v>
      </c>
      <c r="AM284" s="79">
        <v>0</v>
      </c>
      <c r="AN284" s="79">
        <v>0</v>
      </c>
    </row>
    <row r="285" spans="1:40" ht="22.5" x14ac:dyDescent="0.25">
      <c r="A285" s="76" t="s">
        <v>0</v>
      </c>
      <c r="B285" s="116" t="s">
        <v>255</v>
      </c>
      <c r="C285" s="117"/>
      <c r="D285" s="76" t="s">
        <v>235</v>
      </c>
      <c r="F285" s="116" t="s">
        <v>235</v>
      </c>
      <c r="G285" s="118"/>
      <c r="H285" s="118"/>
      <c r="I285" s="118"/>
      <c r="J285" s="118"/>
      <c r="K285" s="118"/>
      <c r="L285" s="117"/>
      <c r="M285" s="76" t="s">
        <v>190</v>
      </c>
      <c r="N285" s="116" t="s">
        <v>191</v>
      </c>
      <c r="O285" s="118"/>
      <c r="P285" s="117"/>
      <c r="Q285" s="76" t="s">
        <v>168</v>
      </c>
      <c r="R285" s="76" t="s">
        <v>32</v>
      </c>
      <c r="S285" s="76" t="s">
        <v>33</v>
      </c>
      <c r="T285" s="78">
        <v>4951006345</v>
      </c>
      <c r="U285" s="79">
        <v>0</v>
      </c>
      <c r="V285" s="78">
        <v>78972090</v>
      </c>
      <c r="W285" s="79">
        <v>0</v>
      </c>
      <c r="X285" s="78">
        <v>360440472</v>
      </c>
      <c r="Y285" s="78">
        <v>4511593783</v>
      </c>
      <c r="Z285" s="79">
        <v>0</v>
      </c>
      <c r="AA285" s="78">
        <v>4511593783</v>
      </c>
      <c r="AB285" s="79">
        <v>0</v>
      </c>
      <c r="AC285" s="79">
        <v>0</v>
      </c>
      <c r="AD285" s="79">
        <v>0</v>
      </c>
      <c r="AE285" s="79">
        <v>0</v>
      </c>
      <c r="AF285" s="79">
        <v>0</v>
      </c>
      <c r="AG285" s="79">
        <v>0</v>
      </c>
      <c r="AH285" s="79">
        <v>0</v>
      </c>
      <c r="AI285" s="79">
        <v>0</v>
      </c>
      <c r="AJ285" s="79">
        <v>0</v>
      </c>
      <c r="AK285" s="79">
        <v>0</v>
      </c>
      <c r="AL285" s="79">
        <v>0</v>
      </c>
      <c r="AM285" s="79">
        <v>0</v>
      </c>
      <c r="AN285" s="79">
        <v>0</v>
      </c>
    </row>
    <row r="286" spans="1:40" ht="22.5" x14ac:dyDescent="0.25">
      <c r="A286" s="76" t="s">
        <v>36</v>
      </c>
      <c r="B286" s="116" t="s">
        <v>37</v>
      </c>
      <c r="C286" s="117"/>
      <c r="D286" s="76" t="s">
        <v>235</v>
      </c>
      <c r="F286" s="116" t="s">
        <v>235</v>
      </c>
      <c r="G286" s="118"/>
      <c r="H286" s="118"/>
      <c r="I286" s="118"/>
      <c r="J286" s="118"/>
      <c r="K286" s="118"/>
      <c r="L286" s="117"/>
      <c r="M286" s="76" t="s">
        <v>190</v>
      </c>
      <c r="N286" s="116" t="s">
        <v>191</v>
      </c>
      <c r="O286" s="118"/>
      <c r="P286" s="117"/>
      <c r="Q286" s="76" t="s">
        <v>168</v>
      </c>
      <c r="R286" s="76" t="s">
        <v>32</v>
      </c>
      <c r="S286" s="76" t="s">
        <v>33</v>
      </c>
      <c r="T286" s="78">
        <v>4951006345</v>
      </c>
      <c r="U286" s="79">
        <v>0</v>
      </c>
      <c r="V286" s="78">
        <v>439412562</v>
      </c>
      <c r="W286" s="79">
        <v>0</v>
      </c>
      <c r="X286" s="79">
        <v>0</v>
      </c>
      <c r="Y286" s="78">
        <v>4511593783</v>
      </c>
      <c r="Z286" s="79">
        <v>0</v>
      </c>
      <c r="AA286" s="78">
        <v>4511593783</v>
      </c>
      <c r="AB286" s="79">
        <v>0</v>
      </c>
      <c r="AC286" s="79">
        <v>0</v>
      </c>
      <c r="AD286" s="79">
        <v>0</v>
      </c>
      <c r="AE286" s="79">
        <v>0</v>
      </c>
      <c r="AF286" s="79">
        <v>0</v>
      </c>
      <c r="AG286" s="79">
        <v>0</v>
      </c>
      <c r="AH286" s="79">
        <v>0</v>
      </c>
      <c r="AI286" s="79">
        <v>0</v>
      </c>
      <c r="AJ286" s="79">
        <v>0</v>
      </c>
      <c r="AK286" s="79">
        <v>0</v>
      </c>
      <c r="AL286" s="79">
        <v>0</v>
      </c>
      <c r="AM286" s="79">
        <v>0</v>
      </c>
      <c r="AN286" s="79">
        <v>0</v>
      </c>
    </row>
    <row r="287" spans="1:40" ht="22.5" x14ac:dyDescent="0.25">
      <c r="A287" s="76" t="s">
        <v>36</v>
      </c>
      <c r="B287" s="116" t="s">
        <v>37</v>
      </c>
      <c r="C287" s="117"/>
      <c r="D287" s="76" t="s">
        <v>242</v>
      </c>
      <c r="F287" s="116" t="s">
        <v>243</v>
      </c>
      <c r="G287" s="118"/>
      <c r="H287" s="118"/>
      <c r="I287" s="118"/>
      <c r="J287" s="118"/>
      <c r="K287" s="118"/>
      <c r="L287" s="117"/>
      <c r="M287" s="76" t="s">
        <v>190</v>
      </c>
      <c r="N287" s="116" t="s">
        <v>191</v>
      </c>
      <c r="O287" s="118"/>
      <c r="P287" s="117"/>
      <c r="Q287" s="76" t="s">
        <v>168</v>
      </c>
      <c r="R287" s="76" t="s">
        <v>32</v>
      </c>
      <c r="S287" s="76" t="s">
        <v>33</v>
      </c>
      <c r="T287" s="78">
        <v>478645169</v>
      </c>
      <c r="U287" s="79">
        <v>0</v>
      </c>
      <c r="V287" s="78">
        <v>51152148</v>
      </c>
      <c r="W287" s="79">
        <v>0</v>
      </c>
      <c r="X287" s="79">
        <v>0</v>
      </c>
      <c r="Y287" s="78">
        <v>427493021</v>
      </c>
      <c r="Z287" s="79" t="s">
        <v>235</v>
      </c>
      <c r="AA287" s="79" t="s">
        <v>235</v>
      </c>
      <c r="AB287" s="79">
        <v>0</v>
      </c>
      <c r="AC287" s="79">
        <v>0</v>
      </c>
      <c r="AD287" s="79">
        <v>0</v>
      </c>
      <c r="AE287" s="79">
        <v>0</v>
      </c>
      <c r="AF287" s="79">
        <v>0</v>
      </c>
      <c r="AG287" s="79">
        <v>0</v>
      </c>
      <c r="AH287" s="79">
        <v>0</v>
      </c>
      <c r="AI287" s="78">
        <v>404677018</v>
      </c>
      <c r="AJ287" s="78">
        <v>22816003</v>
      </c>
      <c r="AK287" s="79">
        <v>0</v>
      </c>
      <c r="AL287" s="79">
        <v>0</v>
      </c>
      <c r="AM287" s="79">
        <v>0</v>
      </c>
      <c r="AN287" s="79">
        <v>0</v>
      </c>
    </row>
    <row r="288" spans="1:40" ht="22.5" x14ac:dyDescent="0.25">
      <c r="A288" s="76" t="s">
        <v>36</v>
      </c>
      <c r="B288" s="116" t="s">
        <v>37</v>
      </c>
      <c r="C288" s="117"/>
      <c r="D288" s="76" t="s">
        <v>272</v>
      </c>
      <c r="F288" s="116" t="s">
        <v>273</v>
      </c>
      <c r="G288" s="118"/>
      <c r="H288" s="118"/>
      <c r="I288" s="118"/>
      <c r="J288" s="118"/>
      <c r="K288" s="118"/>
      <c r="L288" s="117"/>
      <c r="M288" s="76" t="s">
        <v>190</v>
      </c>
      <c r="N288" s="116" t="s">
        <v>191</v>
      </c>
      <c r="O288" s="118"/>
      <c r="P288" s="117"/>
      <c r="Q288" s="76" t="s">
        <v>168</v>
      </c>
      <c r="R288" s="76" t="s">
        <v>32</v>
      </c>
      <c r="S288" s="76" t="s">
        <v>33</v>
      </c>
      <c r="T288" s="78">
        <v>2248984090</v>
      </c>
      <c r="U288" s="79">
        <v>0</v>
      </c>
      <c r="V288" s="78">
        <v>188656090</v>
      </c>
      <c r="W288" s="79">
        <v>0</v>
      </c>
      <c r="X288" s="79">
        <v>0</v>
      </c>
      <c r="Y288" s="78">
        <v>2060328000</v>
      </c>
      <c r="Z288" s="79" t="s">
        <v>235</v>
      </c>
      <c r="AA288" s="79" t="s">
        <v>235</v>
      </c>
      <c r="AB288" s="79">
        <v>0</v>
      </c>
      <c r="AC288" s="79">
        <v>0</v>
      </c>
      <c r="AD288" s="79">
        <v>0</v>
      </c>
      <c r="AE288" s="79">
        <v>0</v>
      </c>
      <c r="AF288" s="79">
        <v>0</v>
      </c>
      <c r="AG288" s="79">
        <v>0</v>
      </c>
      <c r="AH288" s="79">
        <v>0</v>
      </c>
      <c r="AI288" s="78">
        <v>1894886262</v>
      </c>
      <c r="AJ288" s="78">
        <v>165441738</v>
      </c>
      <c r="AK288" s="79">
        <v>0</v>
      </c>
      <c r="AL288" s="79">
        <v>0</v>
      </c>
      <c r="AM288" s="79">
        <v>0</v>
      </c>
      <c r="AN288" s="79">
        <v>0</v>
      </c>
    </row>
    <row r="289" spans="1:40" ht="22.5" x14ac:dyDescent="0.25">
      <c r="A289" s="76" t="s">
        <v>36</v>
      </c>
      <c r="B289" s="116" t="s">
        <v>37</v>
      </c>
      <c r="C289" s="117"/>
      <c r="D289" s="76" t="s">
        <v>274</v>
      </c>
      <c r="F289" s="116" t="s">
        <v>275</v>
      </c>
      <c r="G289" s="118"/>
      <c r="H289" s="118"/>
      <c r="I289" s="118"/>
      <c r="J289" s="118"/>
      <c r="K289" s="118"/>
      <c r="L289" s="117"/>
      <c r="M289" s="76" t="s">
        <v>190</v>
      </c>
      <c r="N289" s="116" t="s">
        <v>191</v>
      </c>
      <c r="O289" s="118"/>
      <c r="P289" s="117"/>
      <c r="Q289" s="76" t="s">
        <v>168</v>
      </c>
      <c r="R289" s="76" t="s">
        <v>32</v>
      </c>
      <c r="S289" s="76" t="s">
        <v>33</v>
      </c>
      <c r="T289" s="78">
        <v>2223377086</v>
      </c>
      <c r="U289" s="79">
        <v>0</v>
      </c>
      <c r="V289" s="78">
        <v>199604324</v>
      </c>
      <c r="W289" s="79">
        <v>0</v>
      </c>
      <c r="X289" s="79">
        <v>0</v>
      </c>
      <c r="Y289" s="78">
        <v>2023772762</v>
      </c>
      <c r="Z289" s="79" t="s">
        <v>235</v>
      </c>
      <c r="AA289" s="79" t="s">
        <v>235</v>
      </c>
      <c r="AB289" s="79">
        <v>0</v>
      </c>
      <c r="AC289" s="79">
        <v>0</v>
      </c>
      <c r="AD289" s="79">
        <v>0</v>
      </c>
      <c r="AE289" s="79">
        <v>0</v>
      </c>
      <c r="AF289" s="79">
        <v>0</v>
      </c>
      <c r="AG289" s="79">
        <v>0</v>
      </c>
      <c r="AH289" s="79">
        <v>0</v>
      </c>
      <c r="AI289" s="78">
        <v>2001962670.0999999</v>
      </c>
      <c r="AJ289" s="78">
        <v>21810091.899999999</v>
      </c>
      <c r="AK289" s="79">
        <v>0</v>
      </c>
      <c r="AL289" s="79">
        <v>0</v>
      </c>
      <c r="AM289" s="79">
        <v>0</v>
      </c>
      <c r="AN289" s="79">
        <v>0</v>
      </c>
    </row>
    <row r="290" spans="1:40" ht="22.5" x14ac:dyDescent="0.25">
      <c r="A290" s="76" t="s">
        <v>0</v>
      </c>
      <c r="B290" s="116" t="s">
        <v>255</v>
      </c>
      <c r="C290" s="117"/>
      <c r="D290" s="76" t="s">
        <v>235</v>
      </c>
      <c r="F290" s="116" t="s">
        <v>235</v>
      </c>
      <c r="G290" s="118"/>
      <c r="H290" s="118"/>
      <c r="I290" s="118"/>
      <c r="J290" s="118"/>
      <c r="K290" s="118"/>
      <c r="L290" s="117"/>
      <c r="M290" s="76" t="s">
        <v>192</v>
      </c>
      <c r="N290" s="116" t="s">
        <v>193</v>
      </c>
      <c r="O290" s="118"/>
      <c r="P290" s="117"/>
      <c r="Q290" s="76" t="s">
        <v>168</v>
      </c>
      <c r="R290" s="76" t="s">
        <v>32</v>
      </c>
      <c r="S290" s="76" t="s">
        <v>33</v>
      </c>
      <c r="T290" s="78">
        <v>645808536</v>
      </c>
      <c r="U290" s="79">
        <v>0</v>
      </c>
      <c r="V290" s="78">
        <v>111799680</v>
      </c>
      <c r="W290" s="79">
        <v>0</v>
      </c>
      <c r="X290" s="78">
        <v>45844231</v>
      </c>
      <c r="Y290" s="78">
        <v>488164625</v>
      </c>
      <c r="Z290" s="79">
        <v>0</v>
      </c>
      <c r="AA290" s="78">
        <v>488164625</v>
      </c>
      <c r="AB290" s="79">
        <v>0</v>
      </c>
      <c r="AC290" s="79">
        <v>0</v>
      </c>
      <c r="AD290" s="79">
        <v>0</v>
      </c>
      <c r="AE290" s="79">
        <v>0</v>
      </c>
      <c r="AF290" s="79">
        <v>0</v>
      </c>
      <c r="AG290" s="79">
        <v>0</v>
      </c>
      <c r="AH290" s="79">
        <v>0</v>
      </c>
      <c r="AI290" s="79">
        <v>0</v>
      </c>
      <c r="AJ290" s="79">
        <v>0</v>
      </c>
      <c r="AK290" s="79">
        <v>0</v>
      </c>
      <c r="AL290" s="79">
        <v>0</v>
      </c>
      <c r="AM290" s="79">
        <v>0</v>
      </c>
      <c r="AN290" s="79">
        <v>0</v>
      </c>
    </row>
    <row r="291" spans="1:40" ht="22.5" x14ac:dyDescent="0.25">
      <c r="A291" s="76" t="s">
        <v>36</v>
      </c>
      <c r="B291" s="116" t="s">
        <v>37</v>
      </c>
      <c r="C291" s="117"/>
      <c r="D291" s="76" t="s">
        <v>235</v>
      </c>
      <c r="F291" s="116" t="s">
        <v>235</v>
      </c>
      <c r="G291" s="118"/>
      <c r="H291" s="118"/>
      <c r="I291" s="118"/>
      <c r="J291" s="118"/>
      <c r="K291" s="118"/>
      <c r="L291" s="117"/>
      <c r="M291" s="76" t="s">
        <v>192</v>
      </c>
      <c r="N291" s="116" t="s">
        <v>193</v>
      </c>
      <c r="O291" s="118"/>
      <c r="P291" s="117"/>
      <c r="Q291" s="76" t="s">
        <v>168</v>
      </c>
      <c r="R291" s="76" t="s">
        <v>32</v>
      </c>
      <c r="S291" s="76" t="s">
        <v>33</v>
      </c>
      <c r="T291" s="78">
        <v>645808536</v>
      </c>
      <c r="U291" s="79">
        <v>0</v>
      </c>
      <c r="V291" s="78">
        <v>157643911</v>
      </c>
      <c r="W291" s="79">
        <v>0</v>
      </c>
      <c r="X291" s="79">
        <v>0</v>
      </c>
      <c r="Y291" s="78">
        <v>488164625</v>
      </c>
      <c r="Z291" s="79">
        <v>0</v>
      </c>
      <c r="AA291" s="78">
        <v>488164625</v>
      </c>
      <c r="AB291" s="79">
        <v>0</v>
      </c>
      <c r="AC291" s="79">
        <v>0</v>
      </c>
      <c r="AD291" s="79">
        <v>0</v>
      </c>
      <c r="AE291" s="79">
        <v>0</v>
      </c>
      <c r="AF291" s="79">
        <v>0</v>
      </c>
      <c r="AG291" s="79">
        <v>0</v>
      </c>
      <c r="AH291" s="79">
        <v>0</v>
      </c>
      <c r="AI291" s="79">
        <v>0</v>
      </c>
      <c r="AJ291" s="79">
        <v>0</v>
      </c>
      <c r="AK291" s="79">
        <v>0</v>
      </c>
      <c r="AL291" s="79">
        <v>0</v>
      </c>
      <c r="AM291" s="79">
        <v>0</v>
      </c>
      <c r="AN291" s="79">
        <v>0</v>
      </c>
    </row>
    <row r="292" spans="1:40" ht="22.5" x14ac:dyDescent="0.25">
      <c r="A292" s="76" t="s">
        <v>36</v>
      </c>
      <c r="B292" s="116" t="s">
        <v>37</v>
      </c>
      <c r="C292" s="117"/>
      <c r="D292" s="76" t="s">
        <v>276</v>
      </c>
      <c r="F292" s="116" t="s">
        <v>277</v>
      </c>
      <c r="G292" s="118"/>
      <c r="H292" s="118"/>
      <c r="I292" s="118"/>
      <c r="J292" s="118"/>
      <c r="K292" s="118"/>
      <c r="L292" s="117"/>
      <c r="M292" s="76" t="s">
        <v>192</v>
      </c>
      <c r="N292" s="116" t="s">
        <v>193</v>
      </c>
      <c r="O292" s="118"/>
      <c r="P292" s="117"/>
      <c r="Q292" s="76" t="s">
        <v>168</v>
      </c>
      <c r="R292" s="76" t="s">
        <v>32</v>
      </c>
      <c r="S292" s="76" t="s">
        <v>33</v>
      </c>
      <c r="T292" s="78">
        <v>645808536</v>
      </c>
      <c r="U292" s="79">
        <v>0</v>
      </c>
      <c r="V292" s="78">
        <v>157643911</v>
      </c>
      <c r="W292" s="79">
        <v>0</v>
      </c>
      <c r="X292" s="79">
        <v>0</v>
      </c>
      <c r="Y292" s="78">
        <v>488164625</v>
      </c>
      <c r="Z292" s="79" t="s">
        <v>235</v>
      </c>
      <c r="AA292" s="79" t="s">
        <v>235</v>
      </c>
      <c r="AB292" s="79">
        <v>0</v>
      </c>
      <c r="AC292" s="79">
        <v>0</v>
      </c>
      <c r="AD292" s="79">
        <v>0</v>
      </c>
      <c r="AE292" s="79">
        <v>0</v>
      </c>
      <c r="AF292" s="79">
        <v>0</v>
      </c>
      <c r="AG292" s="79">
        <v>0</v>
      </c>
      <c r="AH292" s="79">
        <v>0</v>
      </c>
      <c r="AI292" s="78">
        <v>481532185</v>
      </c>
      <c r="AJ292" s="78">
        <v>6632440</v>
      </c>
      <c r="AK292" s="79">
        <v>0</v>
      </c>
      <c r="AL292" s="79">
        <v>0</v>
      </c>
      <c r="AM292" s="79">
        <v>0</v>
      </c>
      <c r="AN292" s="79">
        <v>0</v>
      </c>
    </row>
    <row r="293" spans="1:40" ht="22.5" x14ac:dyDescent="0.25">
      <c r="A293" s="76" t="s">
        <v>0</v>
      </c>
      <c r="B293" s="116" t="s">
        <v>255</v>
      </c>
      <c r="C293" s="117"/>
      <c r="D293" s="76" t="s">
        <v>235</v>
      </c>
      <c r="F293" s="116" t="s">
        <v>235</v>
      </c>
      <c r="G293" s="118"/>
      <c r="H293" s="118"/>
      <c r="I293" s="118"/>
      <c r="J293" s="118"/>
      <c r="K293" s="118"/>
      <c r="L293" s="117"/>
      <c r="M293" s="76" t="s">
        <v>194</v>
      </c>
      <c r="N293" s="116" t="s">
        <v>195</v>
      </c>
      <c r="O293" s="118"/>
      <c r="P293" s="117"/>
      <c r="Q293" s="76" t="s">
        <v>168</v>
      </c>
      <c r="R293" s="76" t="s">
        <v>32</v>
      </c>
      <c r="S293" s="76" t="s">
        <v>33</v>
      </c>
      <c r="T293" s="78">
        <v>1492203766</v>
      </c>
      <c r="U293" s="78">
        <v>1700000000</v>
      </c>
      <c r="V293" s="78">
        <v>31072448</v>
      </c>
      <c r="W293" s="79">
        <v>0</v>
      </c>
      <c r="X293" s="78">
        <v>397917831.19999999</v>
      </c>
      <c r="Y293" s="78">
        <v>2763213486.8000002</v>
      </c>
      <c r="Z293" s="79">
        <v>0</v>
      </c>
      <c r="AA293" s="78">
        <v>2763213486.8000002</v>
      </c>
      <c r="AB293" s="79">
        <v>0</v>
      </c>
      <c r="AC293" s="79">
        <v>0</v>
      </c>
      <c r="AD293" s="79">
        <v>0</v>
      </c>
      <c r="AE293" s="79">
        <v>0</v>
      </c>
      <c r="AF293" s="79">
        <v>0</v>
      </c>
      <c r="AG293" s="79">
        <v>0</v>
      </c>
      <c r="AH293" s="79">
        <v>0</v>
      </c>
      <c r="AI293" s="79">
        <v>0</v>
      </c>
      <c r="AJ293" s="79">
        <v>0</v>
      </c>
      <c r="AK293" s="79">
        <v>0</v>
      </c>
      <c r="AL293" s="79">
        <v>0</v>
      </c>
      <c r="AM293" s="79">
        <v>0</v>
      </c>
      <c r="AN293" s="79">
        <v>0</v>
      </c>
    </row>
    <row r="294" spans="1:40" ht="22.5" x14ac:dyDescent="0.25">
      <c r="A294" s="76" t="s">
        <v>36</v>
      </c>
      <c r="B294" s="116" t="s">
        <v>37</v>
      </c>
      <c r="C294" s="117"/>
      <c r="D294" s="76" t="s">
        <v>235</v>
      </c>
      <c r="F294" s="116" t="s">
        <v>235</v>
      </c>
      <c r="G294" s="118"/>
      <c r="H294" s="118"/>
      <c r="I294" s="118"/>
      <c r="J294" s="118"/>
      <c r="K294" s="118"/>
      <c r="L294" s="117"/>
      <c r="M294" s="76" t="s">
        <v>194</v>
      </c>
      <c r="N294" s="116" t="s">
        <v>195</v>
      </c>
      <c r="O294" s="118"/>
      <c r="P294" s="117"/>
      <c r="Q294" s="76" t="s">
        <v>168</v>
      </c>
      <c r="R294" s="76" t="s">
        <v>32</v>
      </c>
      <c r="S294" s="76" t="s">
        <v>33</v>
      </c>
      <c r="T294" s="78">
        <v>1492203766</v>
      </c>
      <c r="U294" s="78">
        <v>1700000000</v>
      </c>
      <c r="V294" s="78">
        <v>428990279.19999999</v>
      </c>
      <c r="W294" s="79">
        <v>0</v>
      </c>
      <c r="X294" s="79">
        <v>0</v>
      </c>
      <c r="Y294" s="78">
        <v>2763213486.8000002</v>
      </c>
      <c r="Z294" s="79">
        <v>0</v>
      </c>
      <c r="AA294" s="78">
        <v>2763213486.8000002</v>
      </c>
      <c r="AB294" s="79">
        <v>0</v>
      </c>
      <c r="AC294" s="79">
        <v>0</v>
      </c>
      <c r="AD294" s="79">
        <v>0</v>
      </c>
      <c r="AE294" s="79">
        <v>0</v>
      </c>
      <c r="AF294" s="79">
        <v>0</v>
      </c>
      <c r="AG294" s="79">
        <v>0</v>
      </c>
      <c r="AH294" s="79">
        <v>0</v>
      </c>
      <c r="AI294" s="79">
        <v>0</v>
      </c>
      <c r="AJ294" s="79">
        <v>0</v>
      </c>
      <c r="AK294" s="79">
        <v>0</v>
      </c>
      <c r="AL294" s="79">
        <v>0</v>
      </c>
      <c r="AM294" s="79">
        <v>0</v>
      </c>
      <c r="AN294" s="79">
        <v>0</v>
      </c>
    </row>
    <row r="295" spans="1:40" ht="22.5" x14ac:dyDescent="0.25">
      <c r="A295" s="76" t="s">
        <v>36</v>
      </c>
      <c r="B295" s="116" t="s">
        <v>37</v>
      </c>
      <c r="C295" s="117"/>
      <c r="D295" s="76" t="s">
        <v>278</v>
      </c>
      <c r="F295" s="116" t="s">
        <v>279</v>
      </c>
      <c r="G295" s="118"/>
      <c r="H295" s="118"/>
      <c r="I295" s="118"/>
      <c r="J295" s="118"/>
      <c r="K295" s="118"/>
      <c r="L295" s="117"/>
      <c r="M295" s="76" t="s">
        <v>194</v>
      </c>
      <c r="N295" s="116" t="s">
        <v>195</v>
      </c>
      <c r="O295" s="118"/>
      <c r="P295" s="117"/>
      <c r="Q295" s="76" t="s">
        <v>168</v>
      </c>
      <c r="R295" s="76" t="s">
        <v>32</v>
      </c>
      <c r="S295" s="76" t="s">
        <v>33</v>
      </c>
      <c r="T295" s="78">
        <v>113871449</v>
      </c>
      <c r="U295" s="79">
        <v>0</v>
      </c>
      <c r="V295" s="78">
        <v>30855449</v>
      </c>
      <c r="W295" s="79">
        <v>0</v>
      </c>
      <c r="X295" s="79">
        <v>0</v>
      </c>
      <c r="Y295" s="78">
        <v>83016000</v>
      </c>
      <c r="Z295" s="79" t="s">
        <v>235</v>
      </c>
      <c r="AA295" s="79" t="s">
        <v>235</v>
      </c>
      <c r="AB295" s="79">
        <v>0</v>
      </c>
      <c r="AC295" s="79">
        <v>0</v>
      </c>
      <c r="AD295" s="79">
        <v>0</v>
      </c>
      <c r="AE295" s="79">
        <v>0</v>
      </c>
      <c r="AF295" s="79">
        <v>0</v>
      </c>
      <c r="AG295" s="79">
        <v>0</v>
      </c>
      <c r="AH295" s="79">
        <v>0</v>
      </c>
      <c r="AI295" s="78">
        <v>83016000</v>
      </c>
      <c r="AJ295" s="79">
        <v>0</v>
      </c>
      <c r="AK295" s="79">
        <v>0</v>
      </c>
      <c r="AL295" s="79">
        <v>0</v>
      </c>
      <c r="AM295" s="79">
        <v>0</v>
      </c>
      <c r="AN295" s="79">
        <v>0</v>
      </c>
    </row>
    <row r="296" spans="1:40" ht="22.5" x14ac:dyDescent="0.25">
      <c r="A296" s="76" t="s">
        <v>36</v>
      </c>
      <c r="B296" s="116" t="s">
        <v>37</v>
      </c>
      <c r="C296" s="117"/>
      <c r="D296" s="76" t="s">
        <v>280</v>
      </c>
      <c r="F296" s="116" t="s">
        <v>281</v>
      </c>
      <c r="G296" s="118"/>
      <c r="H296" s="118"/>
      <c r="I296" s="118"/>
      <c r="J296" s="118"/>
      <c r="K296" s="118"/>
      <c r="L296" s="117"/>
      <c r="M296" s="76" t="s">
        <v>194</v>
      </c>
      <c r="N296" s="116" t="s">
        <v>195</v>
      </c>
      <c r="O296" s="118"/>
      <c r="P296" s="117"/>
      <c r="Q296" s="76" t="s">
        <v>168</v>
      </c>
      <c r="R296" s="76" t="s">
        <v>32</v>
      </c>
      <c r="S296" s="76" t="s">
        <v>33</v>
      </c>
      <c r="T296" s="78">
        <v>480355246</v>
      </c>
      <c r="U296" s="78">
        <v>1700000000</v>
      </c>
      <c r="V296" s="78">
        <v>309568783.19999999</v>
      </c>
      <c r="W296" s="79">
        <v>0</v>
      </c>
      <c r="X296" s="79">
        <v>0</v>
      </c>
      <c r="Y296" s="78">
        <v>1870786462.8</v>
      </c>
      <c r="Z296" s="79" t="s">
        <v>235</v>
      </c>
      <c r="AA296" s="79" t="s">
        <v>235</v>
      </c>
      <c r="AB296" s="79">
        <v>0</v>
      </c>
      <c r="AC296" s="79">
        <v>0</v>
      </c>
      <c r="AD296" s="79">
        <v>0</v>
      </c>
      <c r="AE296" s="79">
        <v>0</v>
      </c>
      <c r="AF296" s="79">
        <v>0</v>
      </c>
      <c r="AG296" s="79">
        <v>0</v>
      </c>
      <c r="AH296" s="79">
        <v>0</v>
      </c>
      <c r="AI296" s="79">
        <v>0</v>
      </c>
      <c r="AJ296" s="78">
        <v>134992557.81999999</v>
      </c>
      <c r="AK296" s="79">
        <v>0</v>
      </c>
      <c r="AL296" s="79">
        <v>0</v>
      </c>
      <c r="AM296" s="79">
        <v>0</v>
      </c>
      <c r="AN296" s="79">
        <v>0</v>
      </c>
    </row>
    <row r="297" spans="1:40" ht="22.5" x14ac:dyDescent="0.25">
      <c r="A297" s="76" t="s">
        <v>36</v>
      </c>
      <c r="B297" s="116" t="s">
        <v>37</v>
      </c>
      <c r="C297" s="117"/>
      <c r="D297" s="76" t="s">
        <v>280</v>
      </c>
      <c r="F297" s="116" t="s">
        <v>281</v>
      </c>
      <c r="G297" s="118"/>
      <c r="H297" s="118"/>
      <c r="I297" s="118"/>
      <c r="J297" s="118"/>
      <c r="K297" s="118"/>
      <c r="L297" s="117"/>
      <c r="M297" s="76" t="s">
        <v>194</v>
      </c>
      <c r="N297" s="116" t="s">
        <v>195</v>
      </c>
      <c r="O297" s="118"/>
      <c r="P297" s="117"/>
      <c r="Q297" s="76" t="s">
        <v>168</v>
      </c>
      <c r="R297" s="76" t="s">
        <v>32</v>
      </c>
      <c r="S297" s="76" t="s">
        <v>33</v>
      </c>
      <c r="T297" s="78">
        <v>480355246</v>
      </c>
      <c r="U297" s="78">
        <v>1700000000</v>
      </c>
      <c r="V297" s="78">
        <v>309568783.19999999</v>
      </c>
      <c r="W297" s="79">
        <v>0</v>
      </c>
      <c r="X297" s="79">
        <v>0</v>
      </c>
      <c r="Y297" s="78">
        <v>1870786462.8</v>
      </c>
      <c r="Z297" s="79" t="s">
        <v>235</v>
      </c>
      <c r="AA297" s="79" t="s">
        <v>235</v>
      </c>
      <c r="AB297" s="79">
        <v>0</v>
      </c>
      <c r="AC297" s="79">
        <v>0</v>
      </c>
      <c r="AD297" s="79">
        <v>0</v>
      </c>
      <c r="AE297" s="79">
        <v>0</v>
      </c>
      <c r="AF297" s="79">
        <v>0</v>
      </c>
      <c r="AG297" s="79">
        <v>0</v>
      </c>
      <c r="AH297" s="79">
        <v>0</v>
      </c>
      <c r="AI297" s="78">
        <v>1735793904.98</v>
      </c>
      <c r="AJ297" s="78">
        <v>134992557.81999999</v>
      </c>
      <c r="AK297" s="79">
        <v>0</v>
      </c>
      <c r="AL297" s="79">
        <v>0</v>
      </c>
      <c r="AM297" s="79">
        <v>0</v>
      </c>
      <c r="AN297" s="79">
        <v>0</v>
      </c>
    </row>
    <row r="298" spans="1:40" ht="22.5" x14ac:dyDescent="0.25">
      <c r="A298" s="76" t="s">
        <v>36</v>
      </c>
      <c r="B298" s="116" t="s">
        <v>37</v>
      </c>
      <c r="C298" s="117"/>
      <c r="D298" s="76" t="s">
        <v>276</v>
      </c>
      <c r="F298" s="116" t="s">
        <v>277</v>
      </c>
      <c r="G298" s="118"/>
      <c r="H298" s="118"/>
      <c r="I298" s="118"/>
      <c r="J298" s="118"/>
      <c r="K298" s="118"/>
      <c r="L298" s="117"/>
      <c r="M298" s="76" t="s">
        <v>194</v>
      </c>
      <c r="N298" s="116" t="s">
        <v>195</v>
      </c>
      <c r="O298" s="118"/>
      <c r="P298" s="117"/>
      <c r="Q298" s="76" t="s">
        <v>168</v>
      </c>
      <c r="R298" s="76" t="s">
        <v>32</v>
      </c>
      <c r="S298" s="76" t="s">
        <v>33</v>
      </c>
      <c r="T298" s="78">
        <v>897977071</v>
      </c>
      <c r="U298" s="79">
        <v>0</v>
      </c>
      <c r="V298" s="78">
        <v>88566047</v>
      </c>
      <c r="W298" s="79">
        <v>0</v>
      </c>
      <c r="X298" s="79">
        <v>0</v>
      </c>
      <c r="Y298" s="78">
        <v>809411024</v>
      </c>
      <c r="Z298" s="79" t="s">
        <v>235</v>
      </c>
      <c r="AA298" s="79" t="s">
        <v>235</v>
      </c>
      <c r="AB298" s="79">
        <v>0</v>
      </c>
      <c r="AC298" s="79">
        <v>0</v>
      </c>
      <c r="AD298" s="79">
        <v>0</v>
      </c>
      <c r="AE298" s="79">
        <v>0</v>
      </c>
      <c r="AF298" s="79">
        <v>0</v>
      </c>
      <c r="AG298" s="79">
        <v>0</v>
      </c>
      <c r="AH298" s="79">
        <v>0</v>
      </c>
      <c r="AI298" s="78">
        <v>809411024</v>
      </c>
      <c r="AJ298" s="79">
        <v>0</v>
      </c>
      <c r="AK298" s="79">
        <v>0</v>
      </c>
      <c r="AL298" s="79">
        <v>0</v>
      </c>
      <c r="AM298" s="79">
        <v>0</v>
      </c>
      <c r="AN298" s="79">
        <v>0</v>
      </c>
    </row>
    <row r="299" spans="1:40" ht="22.5" x14ac:dyDescent="0.25">
      <c r="A299" s="76" t="s">
        <v>0</v>
      </c>
      <c r="B299" s="116" t="s">
        <v>255</v>
      </c>
      <c r="C299" s="117"/>
      <c r="D299" s="76" t="s">
        <v>235</v>
      </c>
      <c r="F299" s="116" t="s">
        <v>235</v>
      </c>
      <c r="G299" s="118"/>
      <c r="H299" s="118"/>
      <c r="I299" s="118"/>
      <c r="J299" s="118"/>
      <c r="K299" s="118"/>
      <c r="L299" s="117"/>
      <c r="M299" s="76" t="s">
        <v>196</v>
      </c>
      <c r="N299" s="116" t="s">
        <v>197</v>
      </c>
      <c r="O299" s="118"/>
      <c r="P299" s="117"/>
      <c r="Q299" s="76" t="s">
        <v>168</v>
      </c>
      <c r="R299" s="76" t="s">
        <v>32</v>
      </c>
      <c r="S299" s="76" t="s">
        <v>33</v>
      </c>
      <c r="T299" s="78">
        <v>272400000</v>
      </c>
      <c r="U299" s="79">
        <v>0</v>
      </c>
      <c r="V299" s="78">
        <v>24998999</v>
      </c>
      <c r="W299" s="79">
        <v>0</v>
      </c>
      <c r="X299" s="78">
        <v>8270586</v>
      </c>
      <c r="Y299" s="78">
        <v>239130415</v>
      </c>
      <c r="Z299" s="79">
        <v>0</v>
      </c>
      <c r="AA299" s="78">
        <v>239130415</v>
      </c>
      <c r="AB299" s="79">
        <v>0</v>
      </c>
      <c r="AC299" s="79">
        <v>0</v>
      </c>
      <c r="AD299" s="79">
        <v>0</v>
      </c>
      <c r="AE299" s="79">
        <v>0</v>
      </c>
      <c r="AF299" s="79">
        <v>0</v>
      </c>
      <c r="AG299" s="79">
        <v>0</v>
      </c>
      <c r="AH299" s="79">
        <v>0</v>
      </c>
      <c r="AI299" s="79">
        <v>0</v>
      </c>
      <c r="AJ299" s="79">
        <v>0</v>
      </c>
      <c r="AK299" s="79">
        <v>0</v>
      </c>
      <c r="AL299" s="79">
        <v>0</v>
      </c>
      <c r="AM299" s="79">
        <v>0</v>
      </c>
      <c r="AN299" s="79">
        <v>0</v>
      </c>
    </row>
    <row r="300" spans="1:40" ht="22.5" x14ac:dyDescent="0.25">
      <c r="A300" s="76" t="s">
        <v>36</v>
      </c>
      <c r="B300" s="116" t="s">
        <v>37</v>
      </c>
      <c r="C300" s="117"/>
      <c r="D300" s="76" t="s">
        <v>235</v>
      </c>
      <c r="F300" s="116" t="s">
        <v>235</v>
      </c>
      <c r="G300" s="118"/>
      <c r="H300" s="118"/>
      <c r="I300" s="118"/>
      <c r="J300" s="118"/>
      <c r="K300" s="118"/>
      <c r="L300" s="117"/>
      <c r="M300" s="76" t="s">
        <v>196</v>
      </c>
      <c r="N300" s="116" t="s">
        <v>197</v>
      </c>
      <c r="O300" s="118"/>
      <c r="P300" s="117"/>
      <c r="Q300" s="76" t="s">
        <v>168</v>
      </c>
      <c r="R300" s="76" t="s">
        <v>32</v>
      </c>
      <c r="S300" s="76" t="s">
        <v>33</v>
      </c>
      <c r="T300" s="78">
        <v>272400000</v>
      </c>
      <c r="U300" s="79">
        <v>0</v>
      </c>
      <c r="V300" s="78">
        <v>33269585</v>
      </c>
      <c r="W300" s="79">
        <v>0</v>
      </c>
      <c r="X300" s="79">
        <v>0</v>
      </c>
      <c r="Y300" s="78">
        <v>239130415</v>
      </c>
      <c r="Z300" s="79">
        <v>0</v>
      </c>
      <c r="AA300" s="78">
        <v>239130415</v>
      </c>
      <c r="AB300" s="79">
        <v>0</v>
      </c>
      <c r="AC300" s="79">
        <v>0</v>
      </c>
      <c r="AD300" s="79">
        <v>0</v>
      </c>
      <c r="AE300" s="79">
        <v>0</v>
      </c>
      <c r="AF300" s="79">
        <v>0</v>
      </c>
      <c r="AG300" s="79">
        <v>0</v>
      </c>
      <c r="AH300" s="79">
        <v>0</v>
      </c>
      <c r="AI300" s="79">
        <v>0</v>
      </c>
      <c r="AJ300" s="79">
        <v>0</v>
      </c>
      <c r="AK300" s="79">
        <v>0</v>
      </c>
      <c r="AL300" s="79">
        <v>0</v>
      </c>
      <c r="AM300" s="79">
        <v>0</v>
      </c>
      <c r="AN300" s="79">
        <v>0</v>
      </c>
    </row>
    <row r="301" spans="1:40" ht="22.5" x14ac:dyDescent="0.25">
      <c r="A301" s="76" t="s">
        <v>36</v>
      </c>
      <c r="B301" s="116" t="s">
        <v>37</v>
      </c>
      <c r="C301" s="117"/>
      <c r="D301" s="76" t="s">
        <v>276</v>
      </c>
      <c r="F301" s="116" t="s">
        <v>277</v>
      </c>
      <c r="G301" s="118"/>
      <c r="H301" s="118"/>
      <c r="I301" s="118"/>
      <c r="J301" s="118"/>
      <c r="K301" s="118"/>
      <c r="L301" s="117"/>
      <c r="M301" s="76" t="s">
        <v>196</v>
      </c>
      <c r="N301" s="116" t="s">
        <v>197</v>
      </c>
      <c r="O301" s="118"/>
      <c r="P301" s="117"/>
      <c r="Q301" s="76" t="s">
        <v>168</v>
      </c>
      <c r="R301" s="76" t="s">
        <v>32</v>
      </c>
      <c r="S301" s="76" t="s">
        <v>33</v>
      </c>
      <c r="T301" s="78">
        <v>272400000</v>
      </c>
      <c r="U301" s="79">
        <v>0</v>
      </c>
      <c r="V301" s="78">
        <v>33269585</v>
      </c>
      <c r="W301" s="79">
        <v>0</v>
      </c>
      <c r="X301" s="79">
        <v>0</v>
      </c>
      <c r="Y301" s="78">
        <v>239130415</v>
      </c>
      <c r="Z301" s="79" t="s">
        <v>235</v>
      </c>
      <c r="AA301" s="79" t="s">
        <v>235</v>
      </c>
      <c r="AB301" s="79">
        <v>0</v>
      </c>
      <c r="AC301" s="79">
        <v>0</v>
      </c>
      <c r="AD301" s="79">
        <v>0</v>
      </c>
      <c r="AE301" s="79">
        <v>0</v>
      </c>
      <c r="AF301" s="79">
        <v>0</v>
      </c>
      <c r="AG301" s="79">
        <v>0</v>
      </c>
      <c r="AH301" s="79">
        <v>0</v>
      </c>
      <c r="AI301" s="78">
        <v>237596558</v>
      </c>
      <c r="AJ301" s="78">
        <v>1533857</v>
      </c>
      <c r="AK301" s="79">
        <v>0</v>
      </c>
      <c r="AL301" s="79">
        <v>0</v>
      </c>
      <c r="AM301" s="79">
        <v>0</v>
      </c>
      <c r="AN301" s="79">
        <v>0</v>
      </c>
    </row>
    <row r="302" spans="1:40" ht="22.5" x14ac:dyDescent="0.25">
      <c r="A302" s="76" t="s">
        <v>0</v>
      </c>
      <c r="B302" s="116" t="s">
        <v>255</v>
      </c>
      <c r="C302" s="117"/>
      <c r="D302" s="76" t="s">
        <v>235</v>
      </c>
      <c r="F302" s="116" t="s">
        <v>235</v>
      </c>
      <c r="G302" s="118"/>
      <c r="H302" s="118"/>
      <c r="I302" s="118"/>
      <c r="J302" s="118"/>
      <c r="K302" s="118"/>
      <c r="L302" s="117"/>
      <c r="M302" s="76" t="s">
        <v>198</v>
      </c>
      <c r="N302" s="116" t="s">
        <v>199</v>
      </c>
      <c r="O302" s="118"/>
      <c r="P302" s="117"/>
      <c r="Q302" s="76" t="s">
        <v>168</v>
      </c>
      <c r="R302" s="76" t="s">
        <v>32</v>
      </c>
      <c r="S302" s="76" t="s">
        <v>33</v>
      </c>
      <c r="T302" s="78">
        <v>4896771638</v>
      </c>
      <c r="U302" s="78">
        <v>277751284</v>
      </c>
      <c r="V302" s="79">
        <v>0</v>
      </c>
      <c r="W302" s="78">
        <v>80000000</v>
      </c>
      <c r="X302" s="79">
        <v>0</v>
      </c>
      <c r="Y302" s="78">
        <v>5254522922</v>
      </c>
      <c r="Z302" s="79">
        <v>0</v>
      </c>
      <c r="AA302" s="78">
        <v>5254522922</v>
      </c>
      <c r="AB302" s="79">
        <v>0</v>
      </c>
      <c r="AC302" s="79">
        <v>0</v>
      </c>
      <c r="AD302" s="79">
        <v>0</v>
      </c>
      <c r="AE302" s="79">
        <v>0</v>
      </c>
      <c r="AF302" s="79">
        <v>0</v>
      </c>
      <c r="AG302" s="79">
        <v>0</v>
      </c>
      <c r="AH302" s="79">
        <v>0</v>
      </c>
      <c r="AI302" s="79">
        <v>0</v>
      </c>
      <c r="AJ302" s="79">
        <v>0</v>
      </c>
      <c r="AK302" s="79">
        <v>0</v>
      </c>
      <c r="AL302" s="79">
        <v>0</v>
      </c>
      <c r="AM302" s="79">
        <v>0</v>
      </c>
      <c r="AN302" s="79">
        <v>0</v>
      </c>
    </row>
    <row r="303" spans="1:40" ht="22.5" x14ac:dyDescent="0.25">
      <c r="A303" s="76" t="s">
        <v>36</v>
      </c>
      <c r="B303" s="116" t="s">
        <v>37</v>
      </c>
      <c r="C303" s="117"/>
      <c r="D303" s="76" t="s">
        <v>235</v>
      </c>
      <c r="F303" s="116" t="s">
        <v>235</v>
      </c>
      <c r="G303" s="118"/>
      <c r="H303" s="118"/>
      <c r="I303" s="118"/>
      <c r="J303" s="118"/>
      <c r="K303" s="118"/>
      <c r="L303" s="117"/>
      <c r="M303" s="76" t="s">
        <v>198</v>
      </c>
      <c r="N303" s="116" t="s">
        <v>199</v>
      </c>
      <c r="O303" s="118"/>
      <c r="P303" s="117"/>
      <c r="Q303" s="76" t="s">
        <v>168</v>
      </c>
      <c r="R303" s="76" t="s">
        <v>32</v>
      </c>
      <c r="S303" s="76" t="s">
        <v>33</v>
      </c>
      <c r="T303" s="78">
        <v>4896771638</v>
      </c>
      <c r="U303" s="78">
        <v>357751284</v>
      </c>
      <c r="V303" s="79">
        <v>0</v>
      </c>
      <c r="W303" s="79">
        <v>0</v>
      </c>
      <c r="X303" s="79">
        <v>0</v>
      </c>
      <c r="Y303" s="78">
        <v>5254522922</v>
      </c>
      <c r="Z303" s="79">
        <v>0</v>
      </c>
      <c r="AA303" s="78">
        <v>5254522922</v>
      </c>
      <c r="AB303" s="79">
        <v>0</v>
      </c>
      <c r="AC303" s="79">
        <v>0</v>
      </c>
      <c r="AD303" s="79">
        <v>0</v>
      </c>
      <c r="AE303" s="79">
        <v>0</v>
      </c>
      <c r="AF303" s="79">
        <v>0</v>
      </c>
      <c r="AG303" s="79">
        <v>0</v>
      </c>
      <c r="AH303" s="79">
        <v>0</v>
      </c>
      <c r="AI303" s="79">
        <v>0</v>
      </c>
      <c r="AJ303" s="79">
        <v>0</v>
      </c>
      <c r="AK303" s="79">
        <v>0</v>
      </c>
      <c r="AL303" s="79">
        <v>0</v>
      </c>
      <c r="AM303" s="79">
        <v>0</v>
      </c>
      <c r="AN303" s="79">
        <v>0</v>
      </c>
    </row>
    <row r="304" spans="1:40" ht="22.5" x14ac:dyDescent="0.25">
      <c r="A304" s="76" t="s">
        <v>36</v>
      </c>
      <c r="B304" s="116" t="s">
        <v>37</v>
      </c>
      <c r="C304" s="117"/>
      <c r="D304" s="76" t="s">
        <v>263</v>
      </c>
      <c r="F304" s="116" t="s">
        <v>264</v>
      </c>
      <c r="G304" s="118"/>
      <c r="H304" s="118"/>
      <c r="I304" s="118"/>
      <c r="J304" s="118"/>
      <c r="K304" s="118"/>
      <c r="L304" s="117"/>
      <c r="M304" s="76" t="s">
        <v>198</v>
      </c>
      <c r="N304" s="116" t="s">
        <v>199</v>
      </c>
      <c r="O304" s="118"/>
      <c r="P304" s="117"/>
      <c r="Q304" s="76" t="s">
        <v>168</v>
      </c>
      <c r="R304" s="76" t="s">
        <v>32</v>
      </c>
      <c r="S304" s="76" t="s">
        <v>33</v>
      </c>
      <c r="T304" s="78">
        <v>4896771638</v>
      </c>
      <c r="U304" s="78">
        <v>357751284</v>
      </c>
      <c r="V304" s="79">
        <v>0</v>
      </c>
      <c r="W304" s="79">
        <v>0</v>
      </c>
      <c r="X304" s="79">
        <v>0</v>
      </c>
      <c r="Y304" s="78">
        <v>5254522922</v>
      </c>
      <c r="Z304" s="79" t="s">
        <v>235</v>
      </c>
      <c r="AA304" s="79" t="s">
        <v>235</v>
      </c>
      <c r="AB304" s="79">
        <v>0</v>
      </c>
      <c r="AC304" s="79">
        <v>0</v>
      </c>
      <c r="AD304" s="79">
        <v>0</v>
      </c>
      <c r="AE304" s="79">
        <v>0</v>
      </c>
      <c r="AF304" s="79">
        <v>0</v>
      </c>
      <c r="AG304" s="79">
        <v>0</v>
      </c>
      <c r="AH304" s="79">
        <v>0</v>
      </c>
      <c r="AI304" s="78">
        <v>5048247042.4700003</v>
      </c>
      <c r="AJ304" s="78">
        <v>206275879.53</v>
      </c>
      <c r="AK304" s="79">
        <v>0</v>
      </c>
      <c r="AL304" s="79">
        <v>0</v>
      </c>
      <c r="AM304" s="79">
        <v>0</v>
      </c>
      <c r="AN304" s="79">
        <v>0</v>
      </c>
    </row>
    <row r="305" spans="1:40" ht="22.5" x14ac:dyDescent="0.25">
      <c r="A305" s="76" t="s">
        <v>0</v>
      </c>
      <c r="B305" s="116" t="s">
        <v>255</v>
      </c>
      <c r="C305" s="117"/>
      <c r="D305" s="76" t="s">
        <v>235</v>
      </c>
      <c r="F305" s="116" t="s">
        <v>235</v>
      </c>
      <c r="G305" s="118"/>
      <c r="H305" s="118"/>
      <c r="I305" s="118"/>
      <c r="J305" s="118"/>
      <c r="K305" s="118"/>
      <c r="L305" s="117"/>
      <c r="M305" s="76" t="s">
        <v>200</v>
      </c>
      <c r="N305" s="116" t="s">
        <v>201</v>
      </c>
      <c r="O305" s="118"/>
      <c r="P305" s="117"/>
      <c r="Q305" s="76" t="s">
        <v>168</v>
      </c>
      <c r="R305" s="76" t="s">
        <v>32</v>
      </c>
      <c r="S305" s="76" t="s">
        <v>33</v>
      </c>
      <c r="T305" s="78">
        <v>226402240</v>
      </c>
      <c r="U305" s="79">
        <v>0</v>
      </c>
      <c r="V305" s="79">
        <v>0</v>
      </c>
      <c r="W305" s="79">
        <v>0</v>
      </c>
      <c r="X305" s="78">
        <v>67152240</v>
      </c>
      <c r="Y305" s="78">
        <v>159250000</v>
      </c>
      <c r="Z305" s="79">
        <v>0</v>
      </c>
      <c r="AA305" s="78">
        <v>159250000</v>
      </c>
      <c r="AB305" s="79">
        <v>0</v>
      </c>
      <c r="AC305" s="79">
        <v>0</v>
      </c>
      <c r="AD305" s="79">
        <v>0</v>
      </c>
      <c r="AE305" s="79">
        <v>0</v>
      </c>
      <c r="AF305" s="79">
        <v>0</v>
      </c>
      <c r="AG305" s="79">
        <v>0</v>
      </c>
      <c r="AH305" s="79">
        <v>0</v>
      </c>
      <c r="AI305" s="79">
        <v>0</v>
      </c>
      <c r="AJ305" s="79">
        <v>0</v>
      </c>
      <c r="AK305" s="79">
        <v>0</v>
      </c>
      <c r="AL305" s="79">
        <v>0</v>
      </c>
      <c r="AM305" s="79">
        <v>0</v>
      </c>
      <c r="AN305" s="79">
        <v>0</v>
      </c>
    </row>
    <row r="306" spans="1:40" ht="22.5" x14ac:dyDescent="0.25">
      <c r="A306" s="76" t="s">
        <v>36</v>
      </c>
      <c r="B306" s="116" t="s">
        <v>37</v>
      </c>
      <c r="C306" s="117"/>
      <c r="D306" s="76" t="s">
        <v>235</v>
      </c>
      <c r="F306" s="116" t="s">
        <v>235</v>
      </c>
      <c r="G306" s="118"/>
      <c r="H306" s="118"/>
      <c r="I306" s="118"/>
      <c r="J306" s="118"/>
      <c r="K306" s="118"/>
      <c r="L306" s="117"/>
      <c r="M306" s="76" t="s">
        <v>200</v>
      </c>
      <c r="N306" s="116" t="s">
        <v>201</v>
      </c>
      <c r="O306" s="118"/>
      <c r="P306" s="117"/>
      <c r="Q306" s="76" t="s">
        <v>168</v>
      </c>
      <c r="R306" s="76" t="s">
        <v>32</v>
      </c>
      <c r="S306" s="76" t="s">
        <v>33</v>
      </c>
      <c r="T306" s="78">
        <v>226402240</v>
      </c>
      <c r="U306" s="79">
        <v>0</v>
      </c>
      <c r="V306" s="78">
        <v>67152240</v>
      </c>
      <c r="W306" s="79">
        <v>0</v>
      </c>
      <c r="X306" s="79">
        <v>0</v>
      </c>
      <c r="Y306" s="78">
        <v>159250000</v>
      </c>
      <c r="Z306" s="79">
        <v>0</v>
      </c>
      <c r="AA306" s="78">
        <v>159250000</v>
      </c>
      <c r="AB306" s="79">
        <v>0</v>
      </c>
      <c r="AC306" s="79">
        <v>0</v>
      </c>
      <c r="AD306" s="79">
        <v>0</v>
      </c>
      <c r="AE306" s="79">
        <v>0</v>
      </c>
      <c r="AF306" s="79">
        <v>0</v>
      </c>
      <c r="AG306" s="79">
        <v>0</v>
      </c>
      <c r="AH306" s="79">
        <v>0</v>
      </c>
      <c r="AI306" s="79">
        <v>0</v>
      </c>
      <c r="AJ306" s="79">
        <v>0</v>
      </c>
      <c r="AK306" s="79">
        <v>0</v>
      </c>
      <c r="AL306" s="79">
        <v>0</v>
      </c>
      <c r="AM306" s="79">
        <v>0</v>
      </c>
      <c r="AN306" s="79">
        <v>0</v>
      </c>
    </row>
    <row r="307" spans="1:40" ht="22.5" x14ac:dyDescent="0.25">
      <c r="A307" s="76" t="s">
        <v>36</v>
      </c>
      <c r="B307" s="116" t="s">
        <v>37</v>
      </c>
      <c r="C307" s="117"/>
      <c r="D307" s="76" t="s">
        <v>242</v>
      </c>
      <c r="F307" s="116" t="s">
        <v>243</v>
      </c>
      <c r="G307" s="118"/>
      <c r="H307" s="118"/>
      <c r="I307" s="118"/>
      <c r="J307" s="118"/>
      <c r="K307" s="118"/>
      <c r="L307" s="117"/>
      <c r="M307" s="76" t="s">
        <v>200</v>
      </c>
      <c r="N307" s="116" t="s">
        <v>201</v>
      </c>
      <c r="O307" s="118"/>
      <c r="P307" s="117"/>
      <c r="Q307" s="76" t="s">
        <v>168</v>
      </c>
      <c r="R307" s="76" t="s">
        <v>32</v>
      </c>
      <c r="S307" s="76" t="s">
        <v>33</v>
      </c>
      <c r="T307" s="78">
        <v>226402240</v>
      </c>
      <c r="U307" s="79">
        <v>0</v>
      </c>
      <c r="V307" s="78">
        <v>67152240</v>
      </c>
      <c r="W307" s="79">
        <v>0</v>
      </c>
      <c r="X307" s="79">
        <v>0</v>
      </c>
      <c r="Y307" s="78">
        <v>159250000</v>
      </c>
      <c r="Z307" s="79" t="s">
        <v>235</v>
      </c>
      <c r="AA307" s="79" t="s">
        <v>235</v>
      </c>
      <c r="AB307" s="79">
        <v>0</v>
      </c>
      <c r="AC307" s="79">
        <v>0</v>
      </c>
      <c r="AD307" s="79">
        <v>0</v>
      </c>
      <c r="AE307" s="79">
        <v>0</v>
      </c>
      <c r="AF307" s="79">
        <v>0</v>
      </c>
      <c r="AG307" s="79">
        <v>0</v>
      </c>
      <c r="AH307" s="79">
        <v>0</v>
      </c>
      <c r="AI307" s="78">
        <v>125323000</v>
      </c>
      <c r="AJ307" s="78">
        <v>33927000</v>
      </c>
      <c r="AK307" s="79">
        <v>0</v>
      </c>
      <c r="AL307" s="79">
        <v>0</v>
      </c>
      <c r="AM307" s="79">
        <v>0</v>
      </c>
      <c r="AN307" s="79">
        <v>0</v>
      </c>
    </row>
    <row r="308" spans="1:40" ht="22.5" x14ac:dyDescent="0.25">
      <c r="A308" s="76" t="s">
        <v>0</v>
      </c>
      <c r="B308" s="116" t="s">
        <v>255</v>
      </c>
      <c r="C308" s="117"/>
      <c r="D308" s="76" t="s">
        <v>235</v>
      </c>
      <c r="F308" s="116" t="s">
        <v>235</v>
      </c>
      <c r="G308" s="118"/>
      <c r="H308" s="118"/>
      <c r="I308" s="118"/>
      <c r="J308" s="118"/>
      <c r="K308" s="118"/>
      <c r="L308" s="117"/>
      <c r="M308" s="76" t="s">
        <v>202</v>
      </c>
      <c r="N308" s="116" t="s">
        <v>203</v>
      </c>
      <c r="O308" s="118"/>
      <c r="P308" s="117"/>
      <c r="Q308" s="76" t="s">
        <v>168</v>
      </c>
      <c r="R308" s="76" t="s">
        <v>32</v>
      </c>
      <c r="S308" s="76" t="s">
        <v>33</v>
      </c>
      <c r="T308" s="78">
        <v>409595685</v>
      </c>
      <c r="U308" s="79">
        <v>0</v>
      </c>
      <c r="V308" s="79">
        <v>0</v>
      </c>
      <c r="W308" s="79">
        <v>0</v>
      </c>
      <c r="X308" s="78">
        <v>50880000</v>
      </c>
      <c r="Y308" s="78">
        <v>358715685</v>
      </c>
      <c r="Z308" s="79">
        <v>0</v>
      </c>
      <c r="AA308" s="78">
        <v>358715685</v>
      </c>
      <c r="AB308" s="79">
        <v>0</v>
      </c>
      <c r="AC308" s="79">
        <v>0</v>
      </c>
      <c r="AD308" s="79">
        <v>0</v>
      </c>
      <c r="AE308" s="79">
        <v>0</v>
      </c>
      <c r="AF308" s="79">
        <v>0</v>
      </c>
      <c r="AG308" s="79">
        <v>0</v>
      </c>
      <c r="AH308" s="79">
        <v>0</v>
      </c>
      <c r="AI308" s="79">
        <v>0</v>
      </c>
      <c r="AJ308" s="79">
        <v>0</v>
      </c>
      <c r="AK308" s="79">
        <v>0</v>
      </c>
      <c r="AL308" s="79">
        <v>0</v>
      </c>
      <c r="AM308" s="79">
        <v>0</v>
      </c>
      <c r="AN308" s="79">
        <v>0</v>
      </c>
    </row>
    <row r="309" spans="1:40" ht="22.5" x14ac:dyDescent="0.25">
      <c r="A309" s="76" t="s">
        <v>36</v>
      </c>
      <c r="B309" s="116" t="s">
        <v>37</v>
      </c>
      <c r="C309" s="117"/>
      <c r="D309" s="76" t="s">
        <v>235</v>
      </c>
      <c r="F309" s="116" t="s">
        <v>235</v>
      </c>
      <c r="G309" s="118"/>
      <c r="H309" s="118"/>
      <c r="I309" s="118"/>
      <c r="J309" s="118"/>
      <c r="K309" s="118"/>
      <c r="L309" s="117"/>
      <c r="M309" s="76" t="s">
        <v>202</v>
      </c>
      <c r="N309" s="116" t="s">
        <v>203</v>
      </c>
      <c r="O309" s="118"/>
      <c r="P309" s="117"/>
      <c r="Q309" s="76" t="s">
        <v>168</v>
      </c>
      <c r="R309" s="76" t="s">
        <v>32</v>
      </c>
      <c r="S309" s="76" t="s">
        <v>33</v>
      </c>
      <c r="T309" s="78">
        <v>409595685</v>
      </c>
      <c r="U309" s="79">
        <v>0</v>
      </c>
      <c r="V309" s="78">
        <v>50880000</v>
      </c>
      <c r="W309" s="79">
        <v>0</v>
      </c>
      <c r="X309" s="79">
        <v>0</v>
      </c>
      <c r="Y309" s="78">
        <v>358715685</v>
      </c>
      <c r="Z309" s="79">
        <v>0</v>
      </c>
      <c r="AA309" s="78">
        <v>358715685</v>
      </c>
      <c r="AB309" s="79">
        <v>0</v>
      </c>
      <c r="AC309" s="79">
        <v>0</v>
      </c>
      <c r="AD309" s="79">
        <v>0</v>
      </c>
      <c r="AE309" s="79">
        <v>0</v>
      </c>
      <c r="AF309" s="79">
        <v>0</v>
      </c>
      <c r="AG309" s="79">
        <v>0</v>
      </c>
      <c r="AH309" s="79">
        <v>0</v>
      </c>
      <c r="AI309" s="79">
        <v>0</v>
      </c>
      <c r="AJ309" s="79">
        <v>0</v>
      </c>
      <c r="AK309" s="79">
        <v>0</v>
      </c>
      <c r="AL309" s="79">
        <v>0</v>
      </c>
      <c r="AM309" s="79">
        <v>0</v>
      </c>
      <c r="AN309" s="79">
        <v>0</v>
      </c>
    </row>
    <row r="310" spans="1:40" ht="22.5" x14ac:dyDescent="0.25">
      <c r="A310" s="76" t="s">
        <v>36</v>
      </c>
      <c r="B310" s="116" t="s">
        <v>37</v>
      </c>
      <c r="C310" s="117"/>
      <c r="D310" s="76" t="s">
        <v>270</v>
      </c>
      <c r="F310" s="116" t="s">
        <v>271</v>
      </c>
      <c r="G310" s="118"/>
      <c r="H310" s="118"/>
      <c r="I310" s="118"/>
      <c r="J310" s="118"/>
      <c r="K310" s="118"/>
      <c r="L310" s="117"/>
      <c r="M310" s="76" t="s">
        <v>202</v>
      </c>
      <c r="N310" s="116" t="s">
        <v>203</v>
      </c>
      <c r="O310" s="118"/>
      <c r="P310" s="117"/>
      <c r="Q310" s="76" t="s">
        <v>168</v>
      </c>
      <c r="R310" s="76" t="s">
        <v>32</v>
      </c>
      <c r="S310" s="76" t="s">
        <v>33</v>
      </c>
      <c r="T310" s="78">
        <v>409595685</v>
      </c>
      <c r="U310" s="79">
        <v>0</v>
      </c>
      <c r="V310" s="78">
        <v>50880000</v>
      </c>
      <c r="W310" s="79">
        <v>0</v>
      </c>
      <c r="X310" s="79">
        <v>0</v>
      </c>
      <c r="Y310" s="78">
        <v>358715685</v>
      </c>
      <c r="Z310" s="79" t="s">
        <v>235</v>
      </c>
      <c r="AA310" s="79" t="s">
        <v>235</v>
      </c>
      <c r="AB310" s="79">
        <v>0</v>
      </c>
      <c r="AC310" s="79">
        <v>0</v>
      </c>
      <c r="AD310" s="79">
        <v>0</v>
      </c>
      <c r="AE310" s="79">
        <v>0</v>
      </c>
      <c r="AF310" s="79">
        <v>0</v>
      </c>
      <c r="AG310" s="79">
        <v>0</v>
      </c>
      <c r="AH310" s="79">
        <v>0</v>
      </c>
      <c r="AI310" s="78">
        <v>357322335</v>
      </c>
      <c r="AJ310" s="78">
        <v>1393350</v>
      </c>
      <c r="AK310" s="79">
        <v>0</v>
      </c>
      <c r="AL310" s="79">
        <v>0</v>
      </c>
      <c r="AM310" s="79">
        <v>0</v>
      </c>
      <c r="AN310" s="79">
        <v>0</v>
      </c>
    </row>
    <row r="311" spans="1:40" ht="22.5" x14ac:dyDescent="0.25">
      <c r="A311" s="76" t="s">
        <v>0</v>
      </c>
      <c r="B311" s="116" t="s">
        <v>255</v>
      </c>
      <c r="C311" s="117"/>
      <c r="D311" s="76" t="s">
        <v>235</v>
      </c>
      <c r="F311" s="116" t="s">
        <v>235</v>
      </c>
      <c r="G311" s="118"/>
      <c r="H311" s="118"/>
      <c r="I311" s="118"/>
      <c r="J311" s="118"/>
      <c r="K311" s="118"/>
      <c r="L311" s="117"/>
      <c r="M311" s="76" t="s">
        <v>204</v>
      </c>
      <c r="N311" s="116" t="s">
        <v>205</v>
      </c>
      <c r="O311" s="118"/>
      <c r="P311" s="117"/>
      <c r="Q311" s="76" t="s">
        <v>168</v>
      </c>
      <c r="R311" s="76" t="s">
        <v>32</v>
      </c>
      <c r="S311" s="76" t="s">
        <v>33</v>
      </c>
      <c r="T311" s="78">
        <v>4052965248</v>
      </c>
      <c r="U311" s="79">
        <v>0</v>
      </c>
      <c r="V311" s="78">
        <v>17000000</v>
      </c>
      <c r="W311" s="78">
        <v>734705361.20000005</v>
      </c>
      <c r="X311" s="78">
        <v>80000000</v>
      </c>
      <c r="Y311" s="78">
        <v>4690670609.1999998</v>
      </c>
      <c r="Z311" s="79">
        <v>0</v>
      </c>
      <c r="AA311" s="78">
        <v>4690670609.1999998</v>
      </c>
      <c r="AB311" s="79">
        <v>0</v>
      </c>
      <c r="AC311" s="79">
        <v>0</v>
      </c>
      <c r="AD311" s="79">
        <v>0</v>
      </c>
      <c r="AE311" s="79">
        <v>0</v>
      </c>
      <c r="AF311" s="79">
        <v>0</v>
      </c>
      <c r="AG311" s="79">
        <v>0</v>
      </c>
      <c r="AH311" s="79">
        <v>0</v>
      </c>
      <c r="AI311" s="79">
        <v>0</v>
      </c>
      <c r="AJ311" s="79">
        <v>0</v>
      </c>
      <c r="AK311" s="79">
        <v>0</v>
      </c>
      <c r="AL311" s="79">
        <v>0</v>
      </c>
      <c r="AM311" s="79">
        <v>0</v>
      </c>
      <c r="AN311" s="79">
        <v>0</v>
      </c>
    </row>
    <row r="312" spans="1:40" ht="22.5" x14ac:dyDescent="0.25">
      <c r="A312" s="76" t="s">
        <v>36</v>
      </c>
      <c r="B312" s="116" t="s">
        <v>37</v>
      </c>
      <c r="C312" s="117"/>
      <c r="D312" s="76" t="s">
        <v>235</v>
      </c>
      <c r="F312" s="116" t="s">
        <v>235</v>
      </c>
      <c r="G312" s="118"/>
      <c r="H312" s="118"/>
      <c r="I312" s="118"/>
      <c r="J312" s="118"/>
      <c r="K312" s="118"/>
      <c r="L312" s="117"/>
      <c r="M312" s="76" t="s">
        <v>204</v>
      </c>
      <c r="N312" s="116" t="s">
        <v>205</v>
      </c>
      <c r="O312" s="118"/>
      <c r="P312" s="117"/>
      <c r="Q312" s="76" t="s">
        <v>168</v>
      </c>
      <c r="R312" s="76" t="s">
        <v>32</v>
      </c>
      <c r="S312" s="76" t="s">
        <v>33</v>
      </c>
      <c r="T312" s="78">
        <v>4052965248</v>
      </c>
      <c r="U312" s="78">
        <v>734705361.20000005</v>
      </c>
      <c r="V312" s="78">
        <v>97000000</v>
      </c>
      <c r="W312" s="79">
        <v>0</v>
      </c>
      <c r="X312" s="79">
        <v>0</v>
      </c>
      <c r="Y312" s="78">
        <v>4690670609.1999998</v>
      </c>
      <c r="Z312" s="79">
        <v>0</v>
      </c>
      <c r="AA312" s="78">
        <v>4690670609.1999998</v>
      </c>
      <c r="AB312" s="79">
        <v>0</v>
      </c>
      <c r="AC312" s="79">
        <v>0</v>
      </c>
      <c r="AD312" s="79">
        <v>0</v>
      </c>
      <c r="AE312" s="79">
        <v>0</v>
      </c>
      <c r="AF312" s="79">
        <v>0</v>
      </c>
      <c r="AG312" s="79">
        <v>0</v>
      </c>
      <c r="AH312" s="79">
        <v>0</v>
      </c>
      <c r="AI312" s="79">
        <v>0</v>
      </c>
      <c r="AJ312" s="79">
        <v>0</v>
      </c>
      <c r="AK312" s="79">
        <v>0</v>
      </c>
      <c r="AL312" s="79">
        <v>0</v>
      </c>
      <c r="AM312" s="79">
        <v>0</v>
      </c>
      <c r="AN312" s="79">
        <v>0</v>
      </c>
    </row>
    <row r="313" spans="1:40" ht="22.5" x14ac:dyDescent="0.25">
      <c r="A313" s="76" t="s">
        <v>36</v>
      </c>
      <c r="B313" s="116" t="s">
        <v>37</v>
      </c>
      <c r="C313" s="117"/>
      <c r="D313" s="76" t="s">
        <v>270</v>
      </c>
      <c r="F313" s="116" t="s">
        <v>271</v>
      </c>
      <c r="G313" s="118"/>
      <c r="H313" s="118"/>
      <c r="I313" s="118"/>
      <c r="J313" s="118"/>
      <c r="K313" s="118"/>
      <c r="L313" s="117"/>
      <c r="M313" s="76" t="s">
        <v>204</v>
      </c>
      <c r="N313" s="116" t="s">
        <v>205</v>
      </c>
      <c r="O313" s="118"/>
      <c r="P313" s="117"/>
      <c r="Q313" s="76" t="s">
        <v>168</v>
      </c>
      <c r="R313" s="76" t="s">
        <v>32</v>
      </c>
      <c r="S313" s="76" t="s">
        <v>33</v>
      </c>
      <c r="T313" s="78">
        <v>4052965248</v>
      </c>
      <c r="U313" s="78">
        <v>734705361.20000005</v>
      </c>
      <c r="V313" s="78">
        <v>97000000</v>
      </c>
      <c r="W313" s="79">
        <v>0</v>
      </c>
      <c r="X313" s="79">
        <v>0</v>
      </c>
      <c r="Y313" s="78">
        <v>4690670609.1999998</v>
      </c>
      <c r="Z313" s="79" t="s">
        <v>235</v>
      </c>
      <c r="AA313" s="79" t="s">
        <v>235</v>
      </c>
      <c r="AB313" s="79">
        <v>0</v>
      </c>
      <c r="AC313" s="79">
        <v>0</v>
      </c>
      <c r="AD313" s="79">
        <v>0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8">
        <v>213153511.16</v>
      </c>
      <c r="AK313" s="79">
        <v>0</v>
      </c>
      <c r="AL313" s="79">
        <v>0</v>
      </c>
      <c r="AM313" s="79">
        <v>0</v>
      </c>
      <c r="AN313" s="79">
        <v>0</v>
      </c>
    </row>
    <row r="314" spans="1:40" ht="22.5" x14ac:dyDescent="0.25">
      <c r="A314" s="76" t="s">
        <v>36</v>
      </c>
      <c r="B314" s="116" t="s">
        <v>37</v>
      </c>
      <c r="C314" s="117"/>
      <c r="D314" s="76" t="s">
        <v>270</v>
      </c>
      <c r="F314" s="116" t="s">
        <v>271</v>
      </c>
      <c r="G314" s="118"/>
      <c r="H314" s="118"/>
      <c r="I314" s="118"/>
      <c r="J314" s="118"/>
      <c r="K314" s="118"/>
      <c r="L314" s="117"/>
      <c r="M314" s="76" t="s">
        <v>204</v>
      </c>
      <c r="N314" s="116" t="s">
        <v>205</v>
      </c>
      <c r="O314" s="118"/>
      <c r="P314" s="117"/>
      <c r="Q314" s="76" t="s">
        <v>168</v>
      </c>
      <c r="R314" s="76" t="s">
        <v>32</v>
      </c>
      <c r="S314" s="76" t="s">
        <v>33</v>
      </c>
      <c r="T314" s="78">
        <v>4052965248</v>
      </c>
      <c r="U314" s="78">
        <v>734705361.20000005</v>
      </c>
      <c r="V314" s="78">
        <v>97000000</v>
      </c>
      <c r="W314" s="79">
        <v>0</v>
      </c>
      <c r="X314" s="79">
        <v>0</v>
      </c>
      <c r="Y314" s="78">
        <v>4690670609.1999998</v>
      </c>
      <c r="Z314" s="79" t="s">
        <v>235</v>
      </c>
      <c r="AA314" s="79" t="s">
        <v>235</v>
      </c>
      <c r="AB314" s="79">
        <v>0</v>
      </c>
      <c r="AC314" s="79">
        <v>0</v>
      </c>
      <c r="AD314" s="79">
        <v>0</v>
      </c>
      <c r="AE314" s="79">
        <v>0</v>
      </c>
      <c r="AF314" s="79">
        <v>0</v>
      </c>
      <c r="AG314" s="79">
        <v>0</v>
      </c>
      <c r="AH314" s="79">
        <v>0</v>
      </c>
      <c r="AI314" s="78">
        <v>4477517098.04</v>
      </c>
      <c r="AJ314" s="78">
        <v>213153511.16</v>
      </c>
      <c r="AK314" s="79">
        <v>0</v>
      </c>
      <c r="AL314" s="79">
        <v>0</v>
      </c>
      <c r="AM314" s="79">
        <v>0</v>
      </c>
      <c r="AN314" s="79">
        <v>0</v>
      </c>
    </row>
    <row r="315" spans="1:40" ht="22.5" x14ac:dyDescent="0.25">
      <c r="A315" s="76" t="s">
        <v>0</v>
      </c>
      <c r="B315" s="116" t="s">
        <v>255</v>
      </c>
      <c r="C315" s="117"/>
      <c r="D315" s="76" t="s">
        <v>235</v>
      </c>
      <c r="F315" s="116" t="s">
        <v>235</v>
      </c>
      <c r="G315" s="118"/>
      <c r="H315" s="118"/>
      <c r="I315" s="118"/>
      <c r="J315" s="118"/>
      <c r="K315" s="118"/>
      <c r="L315" s="117"/>
      <c r="M315" s="76" t="s">
        <v>206</v>
      </c>
      <c r="N315" s="116" t="s">
        <v>207</v>
      </c>
      <c r="O315" s="118"/>
      <c r="P315" s="117"/>
      <c r="Q315" s="76" t="s">
        <v>168</v>
      </c>
      <c r="R315" s="76" t="s">
        <v>32</v>
      </c>
      <c r="S315" s="76" t="s">
        <v>33</v>
      </c>
      <c r="T315" s="78">
        <v>504000000</v>
      </c>
      <c r="U315" s="78">
        <v>300000000</v>
      </c>
      <c r="V315" s="79">
        <v>0</v>
      </c>
      <c r="W315" s="79">
        <v>0</v>
      </c>
      <c r="X315" s="78">
        <v>35000000</v>
      </c>
      <c r="Y315" s="78">
        <v>769000000</v>
      </c>
      <c r="Z315" s="79">
        <v>0</v>
      </c>
      <c r="AA315" s="78">
        <v>769000000</v>
      </c>
      <c r="AB315" s="79">
        <v>0</v>
      </c>
      <c r="AC315" s="79">
        <v>0</v>
      </c>
      <c r="AD315" s="79">
        <v>0</v>
      </c>
      <c r="AE315" s="79">
        <v>0</v>
      </c>
      <c r="AF315" s="79">
        <v>0</v>
      </c>
      <c r="AG315" s="79">
        <v>0</v>
      </c>
      <c r="AH315" s="79">
        <v>0</v>
      </c>
      <c r="AI315" s="79">
        <v>0</v>
      </c>
      <c r="AJ315" s="79">
        <v>0</v>
      </c>
      <c r="AK315" s="79">
        <v>0</v>
      </c>
      <c r="AL315" s="79">
        <v>0</v>
      </c>
      <c r="AM315" s="79">
        <v>0</v>
      </c>
      <c r="AN315" s="79">
        <v>0</v>
      </c>
    </row>
    <row r="316" spans="1:40" ht="22.5" x14ac:dyDescent="0.25">
      <c r="A316" s="76" t="s">
        <v>36</v>
      </c>
      <c r="B316" s="116" t="s">
        <v>37</v>
      </c>
      <c r="C316" s="117"/>
      <c r="D316" s="76" t="s">
        <v>235</v>
      </c>
      <c r="F316" s="116" t="s">
        <v>235</v>
      </c>
      <c r="G316" s="118"/>
      <c r="H316" s="118"/>
      <c r="I316" s="118"/>
      <c r="J316" s="118"/>
      <c r="K316" s="118"/>
      <c r="L316" s="117"/>
      <c r="M316" s="76" t="s">
        <v>206</v>
      </c>
      <c r="N316" s="116" t="s">
        <v>207</v>
      </c>
      <c r="O316" s="118"/>
      <c r="P316" s="117"/>
      <c r="Q316" s="76" t="s">
        <v>168</v>
      </c>
      <c r="R316" s="76" t="s">
        <v>32</v>
      </c>
      <c r="S316" s="76" t="s">
        <v>33</v>
      </c>
      <c r="T316" s="78">
        <v>504000000</v>
      </c>
      <c r="U316" s="78">
        <v>300000000</v>
      </c>
      <c r="V316" s="78">
        <v>35000000</v>
      </c>
      <c r="W316" s="79">
        <v>0</v>
      </c>
      <c r="X316" s="79">
        <v>0</v>
      </c>
      <c r="Y316" s="78">
        <v>769000000</v>
      </c>
      <c r="Z316" s="79">
        <v>0</v>
      </c>
      <c r="AA316" s="78">
        <v>769000000</v>
      </c>
      <c r="AB316" s="79">
        <v>0</v>
      </c>
      <c r="AC316" s="79">
        <v>0</v>
      </c>
      <c r="AD316" s="79">
        <v>0</v>
      </c>
      <c r="AE316" s="79">
        <v>0</v>
      </c>
      <c r="AF316" s="79">
        <v>0</v>
      </c>
      <c r="AG316" s="79">
        <v>0</v>
      </c>
      <c r="AH316" s="79">
        <v>0</v>
      </c>
      <c r="AI316" s="79">
        <v>0</v>
      </c>
      <c r="AJ316" s="79">
        <v>0</v>
      </c>
      <c r="AK316" s="79">
        <v>0</v>
      </c>
      <c r="AL316" s="79">
        <v>0</v>
      </c>
      <c r="AM316" s="79">
        <v>0</v>
      </c>
      <c r="AN316" s="79">
        <v>0</v>
      </c>
    </row>
    <row r="317" spans="1:40" ht="22.5" x14ac:dyDescent="0.25">
      <c r="A317" s="76" t="s">
        <v>36</v>
      </c>
      <c r="B317" s="116" t="s">
        <v>37</v>
      </c>
      <c r="C317" s="117"/>
      <c r="D317" s="76" t="s">
        <v>270</v>
      </c>
      <c r="F317" s="116" t="s">
        <v>271</v>
      </c>
      <c r="G317" s="118"/>
      <c r="H317" s="118"/>
      <c r="I317" s="118"/>
      <c r="J317" s="118"/>
      <c r="K317" s="118"/>
      <c r="L317" s="117"/>
      <c r="M317" s="76" t="s">
        <v>206</v>
      </c>
      <c r="N317" s="116" t="s">
        <v>207</v>
      </c>
      <c r="O317" s="118"/>
      <c r="P317" s="117"/>
      <c r="Q317" s="76" t="s">
        <v>168</v>
      </c>
      <c r="R317" s="76" t="s">
        <v>32</v>
      </c>
      <c r="S317" s="76" t="s">
        <v>33</v>
      </c>
      <c r="T317" s="78">
        <v>504000000</v>
      </c>
      <c r="U317" s="78">
        <v>300000000</v>
      </c>
      <c r="V317" s="78">
        <v>35000000</v>
      </c>
      <c r="W317" s="79">
        <v>0</v>
      </c>
      <c r="X317" s="79">
        <v>0</v>
      </c>
      <c r="Y317" s="78">
        <v>769000000</v>
      </c>
      <c r="Z317" s="79" t="s">
        <v>235</v>
      </c>
      <c r="AA317" s="79" t="s">
        <v>235</v>
      </c>
      <c r="AB317" s="79">
        <v>0</v>
      </c>
      <c r="AC317" s="79">
        <v>0</v>
      </c>
      <c r="AD317" s="79">
        <v>0</v>
      </c>
      <c r="AE317" s="79">
        <v>0</v>
      </c>
      <c r="AF317" s="79">
        <v>0</v>
      </c>
      <c r="AG317" s="79">
        <v>0</v>
      </c>
      <c r="AH317" s="79">
        <v>0</v>
      </c>
      <c r="AI317" s="78">
        <v>635073673.49000001</v>
      </c>
      <c r="AJ317" s="78">
        <v>133926326.51000001</v>
      </c>
      <c r="AK317" s="79">
        <v>0</v>
      </c>
      <c r="AL317" s="79">
        <v>0</v>
      </c>
      <c r="AM317" s="79">
        <v>0</v>
      </c>
      <c r="AN317" s="79">
        <v>0</v>
      </c>
    </row>
    <row r="318" spans="1:40" ht="22.5" x14ac:dyDescent="0.25">
      <c r="A318" s="76" t="s">
        <v>0</v>
      </c>
      <c r="B318" s="116" t="s">
        <v>255</v>
      </c>
      <c r="C318" s="117"/>
      <c r="D318" s="76" t="s">
        <v>235</v>
      </c>
      <c r="F318" s="116" t="s">
        <v>235</v>
      </c>
      <c r="G318" s="118"/>
      <c r="H318" s="118"/>
      <c r="I318" s="118"/>
      <c r="J318" s="118"/>
      <c r="K318" s="118"/>
      <c r="L318" s="117"/>
      <c r="M318" s="76" t="s">
        <v>208</v>
      </c>
      <c r="N318" s="116" t="s">
        <v>209</v>
      </c>
      <c r="O318" s="118"/>
      <c r="P318" s="117"/>
      <c r="Q318" s="76" t="s">
        <v>168</v>
      </c>
      <c r="R318" s="76" t="s">
        <v>32</v>
      </c>
      <c r="S318" s="76" t="s">
        <v>33</v>
      </c>
      <c r="T318" s="78">
        <v>992065668</v>
      </c>
      <c r="U318" s="79">
        <v>0</v>
      </c>
      <c r="V318" s="78">
        <v>13908067</v>
      </c>
      <c r="W318" s="78">
        <v>180000000</v>
      </c>
      <c r="X318" s="78">
        <v>80001</v>
      </c>
      <c r="Y318" s="78">
        <v>1158077600</v>
      </c>
      <c r="Z318" s="79">
        <v>0</v>
      </c>
      <c r="AA318" s="78">
        <v>1158077600</v>
      </c>
      <c r="AB318" s="79">
        <v>0</v>
      </c>
      <c r="AC318" s="79">
        <v>0</v>
      </c>
      <c r="AD318" s="79">
        <v>0</v>
      </c>
      <c r="AE318" s="79">
        <v>0</v>
      </c>
      <c r="AF318" s="79">
        <v>0</v>
      </c>
      <c r="AG318" s="79">
        <v>0</v>
      </c>
      <c r="AH318" s="79">
        <v>0</v>
      </c>
      <c r="AI318" s="79">
        <v>0</v>
      </c>
      <c r="AJ318" s="79">
        <v>0</v>
      </c>
      <c r="AK318" s="79">
        <v>0</v>
      </c>
      <c r="AL318" s="79">
        <v>0</v>
      </c>
      <c r="AM318" s="79">
        <v>0</v>
      </c>
      <c r="AN318" s="79">
        <v>0</v>
      </c>
    </row>
    <row r="319" spans="1:40" ht="22.5" x14ac:dyDescent="0.25">
      <c r="A319" s="76" t="s">
        <v>36</v>
      </c>
      <c r="B319" s="116" t="s">
        <v>37</v>
      </c>
      <c r="C319" s="117"/>
      <c r="D319" s="76" t="s">
        <v>235</v>
      </c>
      <c r="F319" s="116" t="s">
        <v>235</v>
      </c>
      <c r="G319" s="118"/>
      <c r="H319" s="118"/>
      <c r="I319" s="118"/>
      <c r="J319" s="118"/>
      <c r="K319" s="118"/>
      <c r="L319" s="117"/>
      <c r="M319" s="76" t="s">
        <v>208</v>
      </c>
      <c r="N319" s="116" t="s">
        <v>209</v>
      </c>
      <c r="O319" s="118"/>
      <c r="P319" s="117"/>
      <c r="Q319" s="76" t="s">
        <v>168</v>
      </c>
      <c r="R319" s="76" t="s">
        <v>32</v>
      </c>
      <c r="S319" s="76" t="s">
        <v>33</v>
      </c>
      <c r="T319" s="78">
        <v>992065668</v>
      </c>
      <c r="U319" s="78">
        <v>180000000</v>
      </c>
      <c r="V319" s="78">
        <v>13988068</v>
      </c>
      <c r="W319" s="79">
        <v>0</v>
      </c>
      <c r="X319" s="79">
        <v>0</v>
      </c>
      <c r="Y319" s="78">
        <v>1158077600</v>
      </c>
      <c r="Z319" s="79">
        <v>0</v>
      </c>
      <c r="AA319" s="78">
        <v>1158077600</v>
      </c>
      <c r="AB319" s="79">
        <v>0</v>
      </c>
      <c r="AC319" s="79">
        <v>0</v>
      </c>
      <c r="AD319" s="79">
        <v>0</v>
      </c>
      <c r="AE319" s="79">
        <v>0</v>
      </c>
      <c r="AF319" s="79">
        <v>0</v>
      </c>
      <c r="AG319" s="79">
        <v>0</v>
      </c>
      <c r="AH319" s="79">
        <v>0</v>
      </c>
      <c r="AI319" s="79">
        <v>0</v>
      </c>
      <c r="AJ319" s="79">
        <v>0</v>
      </c>
      <c r="AK319" s="79">
        <v>0</v>
      </c>
      <c r="AL319" s="79">
        <v>0</v>
      </c>
      <c r="AM319" s="79">
        <v>0</v>
      </c>
      <c r="AN319" s="79">
        <v>0</v>
      </c>
    </row>
    <row r="320" spans="1:40" ht="22.5" x14ac:dyDescent="0.25">
      <c r="A320" s="76" t="s">
        <v>36</v>
      </c>
      <c r="B320" s="116" t="s">
        <v>37</v>
      </c>
      <c r="C320" s="117"/>
      <c r="D320" s="76" t="s">
        <v>280</v>
      </c>
      <c r="F320" s="116" t="s">
        <v>281</v>
      </c>
      <c r="G320" s="118"/>
      <c r="H320" s="118"/>
      <c r="I320" s="118"/>
      <c r="J320" s="118"/>
      <c r="K320" s="118"/>
      <c r="L320" s="117"/>
      <c r="M320" s="76" t="s">
        <v>208</v>
      </c>
      <c r="N320" s="116" t="s">
        <v>209</v>
      </c>
      <c r="O320" s="118"/>
      <c r="P320" s="117"/>
      <c r="Q320" s="76" t="s">
        <v>168</v>
      </c>
      <c r="R320" s="76" t="s">
        <v>32</v>
      </c>
      <c r="S320" s="76" t="s">
        <v>33</v>
      </c>
      <c r="T320" s="78">
        <v>992065668</v>
      </c>
      <c r="U320" s="78">
        <v>180000000</v>
      </c>
      <c r="V320" s="78">
        <v>13988068</v>
      </c>
      <c r="W320" s="79">
        <v>0</v>
      </c>
      <c r="X320" s="79">
        <v>0</v>
      </c>
      <c r="Y320" s="78">
        <v>1158077600</v>
      </c>
      <c r="Z320" s="79" t="s">
        <v>235</v>
      </c>
      <c r="AA320" s="79" t="s">
        <v>235</v>
      </c>
      <c r="AB320" s="79">
        <v>0</v>
      </c>
      <c r="AC320" s="79">
        <v>0</v>
      </c>
      <c r="AD320" s="79">
        <v>0</v>
      </c>
      <c r="AE320" s="79">
        <v>0</v>
      </c>
      <c r="AF320" s="79">
        <v>0</v>
      </c>
      <c r="AG320" s="79">
        <v>0</v>
      </c>
      <c r="AH320" s="79">
        <v>0</v>
      </c>
      <c r="AI320" s="78">
        <v>1155086366</v>
      </c>
      <c r="AJ320" s="78">
        <v>2991234</v>
      </c>
      <c r="AK320" s="79">
        <v>0</v>
      </c>
      <c r="AL320" s="79">
        <v>0</v>
      </c>
      <c r="AM320" s="79">
        <v>0</v>
      </c>
      <c r="AN320" s="79">
        <v>0</v>
      </c>
    </row>
    <row r="321" spans="1:40" x14ac:dyDescent="0.25">
      <c r="A321" s="76" t="s">
        <v>0</v>
      </c>
      <c r="B321" s="116" t="s">
        <v>255</v>
      </c>
      <c r="C321" s="117"/>
      <c r="D321" s="76" t="s">
        <v>235</v>
      </c>
      <c r="F321" s="116" t="s">
        <v>235</v>
      </c>
      <c r="G321" s="118"/>
      <c r="H321" s="118"/>
      <c r="I321" s="118"/>
      <c r="J321" s="118"/>
      <c r="K321" s="118"/>
      <c r="L321" s="117"/>
      <c r="M321" s="76" t="s">
        <v>246</v>
      </c>
      <c r="N321" s="116" t="s">
        <v>247</v>
      </c>
      <c r="O321" s="118"/>
      <c r="P321" s="117"/>
      <c r="Q321" s="76" t="s">
        <v>168</v>
      </c>
      <c r="R321" s="76" t="s">
        <v>32</v>
      </c>
      <c r="S321" s="76" t="s">
        <v>33</v>
      </c>
      <c r="T321" s="79">
        <v>0</v>
      </c>
      <c r="U321" s="79">
        <v>0</v>
      </c>
      <c r="V321" s="79">
        <v>0</v>
      </c>
      <c r="W321" s="78">
        <v>6437616639</v>
      </c>
      <c r="X321" s="79">
        <v>0</v>
      </c>
      <c r="Y321" s="78">
        <v>6437616639</v>
      </c>
      <c r="Z321" s="78">
        <v>6437616639</v>
      </c>
      <c r="AA321" s="79">
        <v>0</v>
      </c>
      <c r="AB321" s="79">
        <v>0</v>
      </c>
      <c r="AC321" s="79">
        <v>0</v>
      </c>
      <c r="AD321" s="79">
        <v>0</v>
      </c>
      <c r="AE321" s="79">
        <v>0</v>
      </c>
      <c r="AF321" s="79">
        <v>0</v>
      </c>
      <c r="AG321" s="79">
        <v>0</v>
      </c>
      <c r="AH321" s="79">
        <v>0</v>
      </c>
      <c r="AI321" s="79">
        <v>0</v>
      </c>
      <c r="AJ321" s="79">
        <v>0</v>
      </c>
      <c r="AK321" s="79">
        <v>0</v>
      </c>
      <c r="AL321" s="79">
        <v>0</v>
      </c>
      <c r="AM321" s="79">
        <v>0</v>
      </c>
      <c r="AN321" s="79">
        <v>0</v>
      </c>
    </row>
    <row r="322" spans="1:40" x14ac:dyDescent="0.25">
      <c r="A322" s="76" t="s">
        <v>36</v>
      </c>
      <c r="B322" s="116" t="s">
        <v>37</v>
      </c>
      <c r="C322" s="117"/>
      <c r="D322" s="76" t="s">
        <v>235</v>
      </c>
      <c r="F322" s="116" t="s">
        <v>235</v>
      </c>
      <c r="G322" s="118"/>
      <c r="H322" s="118"/>
      <c r="I322" s="118"/>
      <c r="J322" s="118"/>
      <c r="K322" s="118"/>
      <c r="L322" s="117"/>
      <c r="M322" s="76" t="s">
        <v>246</v>
      </c>
      <c r="N322" s="116" t="s">
        <v>247</v>
      </c>
      <c r="O322" s="118"/>
      <c r="P322" s="117"/>
      <c r="Q322" s="76" t="s">
        <v>168</v>
      </c>
      <c r="R322" s="76" t="s">
        <v>32</v>
      </c>
      <c r="S322" s="76" t="s">
        <v>33</v>
      </c>
      <c r="T322" s="78">
        <v>6437616639</v>
      </c>
      <c r="U322" s="79">
        <v>0</v>
      </c>
      <c r="V322" s="78">
        <v>6437616639</v>
      </c>
      <c r="W322" s="79">
        <v>0</v>
      </c>
      <c r="X322" s="79">
        <v>0</v>
      </c>
      <c r="Y322" s="79">
        <v>0</v>
      </c>
      <c r="Z322" s="79">
        <v>0</v>
      </c>
      <c r="AA322" s="79">
        <v>0</v>
      </c>
      <c r="AB322" s="79">
        <v>0</v>
      </c>
      <c r="AC322" s="79">
        <v>0</v>
      </c>
      <c r="AD322" s="79">
        <v>0</v>
      </c>
      <c r="AE322" s="79">
        <v>0</v>
      </c>
      <c r="AF322" s="79">
        <v>0</v>
      </c>
      <c r="AG322" s="79">
        <v>0</v>
      </c>
      <c r="AH322" s="79">
        <v>0</v>
      </c>
      <c r="AI322" s="79">
        <v>0</v>
      </c>
      <c r="AJ322" s="79">
        <v>0</v>
      </c>
      <c r="AK322" s="79">
        <v>0</v>
      </c>
      <c r="AL322" s="79">
        <v>0</v>
      </c>
      <c r="AM322" s="79">
        <v>0</v>
      </c>
      <c r="AN322" s="79">
        <v>0</v>
      </c>
    </row>
    <row r="323" spans="1:40" x14ac:dyDescent="0.25">
      <c r="A323" s="76" t="s">
        <v>36</v>
      </c>
      <c r="B323" s="116" t="s">
        <v>37</v>
      </c>
      <c r="C323" s="117"/>
      <c r="D323" s="76" t="s">
        <v>280</v>
      </c>
      <c r="F323" s="116" t="s">
        <v>281</v>
      </c>
      <c r="G323" s="118"/>
      <c r="H323" s="118"/>
      <c r="I323" s="118"/>
      <c r="J323" s="118"/>
      <c r="K323" s="118"/>
      <c r="L323" s="117"/>
      <c r="M323" s="76" t="s">
        <v>246</v>
      </c>
      <c r="N323" s="116" t="s">
        <v>247</v>
      </c>
      <c r="O323" s="118"/>
      <c r="P323" s="117"/>
      <c r="Q323" s="76" t="s">
        <v>168</v>
      </c>
      <c r="R323" s="76" t="s">
        <v>32</v>
      </c>
      <c r="S323" s="76" t="s">
        <v>33</v>
      </c>
      <c r="T323" s="78">
        <v>6437616639</v>
      </c>
      <c r="U323" s="79">
        <v>0</v>
      </c>
      <c r="V323" s="78">
        <v>6437616639</v>
      </c>
      <c r="W323" s="79">
        <v>0</v>
      </c>
      <c r="X323" s="79">
        <v>0</v>
      </c>
      <c r="Y323" s="79">
        <v>0</v>
      </c>
      <c r="Z323" s="79" t="s">
        <v>235</v>
      </c>
      <c r="AA323" s="79" t="s">
        <v>235</v>
      </c>
      <c r="AB323" s="79">
        <v>0</v>
      </c>
      <c r="AC323" s="79">
        <v>0</v>
      </c>
      <c r="AD323" s="79">
        <v>0</v>
      </c>
      <c r="AE323" s="79">
        <v>0</v>
      </c>
      <c r="AF323" s="79">
        <v>0</v>
      </c>
      <c r="AG323" s="79">
        <v>0</v>
      </c>
      <c r="AH323" s="79">
        <v>0</v>
      </c>
      <c r="AI323" s="79">
        <v>0</v>
      </c>
      <c r="AJ323" s="79">
        <v>0</v>
      </c>
      <c r="AK323" s="79">
        <v>0</v>
      </c>
      <c r="AL323" s="79">
        <v>0</v>
      </c>
      <c r="AM323" s="79">
        <v>0</v>
      </c>
      <c r="AN323" s="79">
        <v>0</v>
      </c>
    </row>
    <row r="324" spans="1:40" ht="22.5" x14ac:dyDescent="0.25">
      <c r="A324" s="76" t="s">
        <v>0</v>
      </c>
      <c r="B324" s="116" t="s">
        <v>255</v>
      </c>
      <c r="C324" s="117"/>
      <c r="D324" s="76" t="s">
        <v>235</v>
      </c>
      <c r="F324" s="116" t="s">
        <v>235</v>
      </c>
      <c r="G324" s="118"/>
      <c r="H324" s="118"/>
      <c r="I324" s="118"/>
      <c r="J324" s="118"/>
      <c r="K324" s="118"/>
      <c r="L324" s="117"/>
      <c r="M324" s="76" t="s">
        <v>248</v>
      </c>
      <c r="N324" s="116" t="s">
        <v>282</v>
      </c>
      <c r="O324" s="118"/>
      <c r="P324" s="117"/>
      <c r="Q324" s="76" t="s">
        <v>168</v>
      </c>
      <c r="R324" s="76" t="s">
        <v>32</v>
      </c>
      <c r="S324" s="76" t="s">
        <v>33</v>
      </c>
      <c r="T324" s="78">
        <v>6437616639</v>
      </c>
      <c r="U324" s="79">
        <v>0</v>
      </c>
      <c r="V324" s="79">
        <v>0</v>
      </c>
      <c r="W324" s="79">
        <v>0</v>
      </c>
      <c r="X324" s="79">
        <v>0</v>
      </c>
      <c r="Y324" s="78">
        <v>6437616639</v>
      </c>
      <c r="Z324" s="79">
        <v>0</v>
      </c>
      <c r="AA324" s="78">
        <v>6437616639</v>
      </c>
      <c r="AB324" s="79">
        <v>0</v>
      </c>
      <c r="AC324" s="79">
        <v>0</v>
      </c>
      <c r="AD324" s="79">
        <v>0</v>
      </c>
      <c r="AE324" s="79">
        <v>0</v>
      </c>
      <c r="AF324" s="79">
        <v>0</v>
      </c>
      <c r="AG324" s="79">
        <v>0</v>
      </c>
      <c r="AH324" s="79">
        <v>0</v>
      </c>
      <c r="AI324" s="79">
        <v>0</v>
      </c>
      <c r="AJ324" s="79">
        <v>0</v>
      </c>
      <c r="AK324" s="79">
        <v>0</v>
      </c>
      <c r="AL324" s="79">
        <v>0</v>
      </c>
      <c r="AM324" s="79">
        <v>0</v>
      </c>
      <c r="AN324" s="79">
        <v>0</v>
      </c>
    </row>
    <row r="325" spans="1:40" ht="22.5" x14ac:dyDescent="0.25">
      <c r="A325" s="76" t="s">
        <v>36</v>
      </c>
      <c r="B325" s="116" t="s">
        <v>37</v>
      </c>
      <c r="C325" s="117"/>
      <c r="D325" s="76" t="s">
        <v>235</v>
      </c>
      <c r="F325" s="116" t="s">
        <v>235</v>
      </c>
      <c r="G325" s="118"/>
      <c r="H325" s="118"/>
      <c r="I325" s="118"/>
      <c r="J325" s="118"/>
      <c r="K325" s="118"/>
      <c r="L325" s="117"/>
      <c r="M325" s="76" t="s">
        <v>248</v>
      </c>
      <c r="N325" s="116" t="s">
        <v>282</v>
      </c>
      <c r="O325" s="118"/>
      <c r="P325" s="117"/>
      <c r="Q325" s="76" t="s">
        <v>168</v>
      </c>
      <c r="R325" s="76" t="s">
        <v>32</v>
      </c>
      <c r="S325" s="76" t="s">
        <v>33</v>
      </c>
      <c r="T325" s="78">
        <v>6437616639</v>
      </c>
      <c r="U325" s="79">
        <v>0</v>
      </c>
      <c r="V325" s="79">
        <v>0</v>
      </c>
      <c r="W325" s="79">
        <v>0</v>
      </c>
      <c r="X325" s="79">
        <v>0</v>
      </c>
      <c r="Y325" s="78">
        <v>6437616639</v>
      </c>
      <c r="Z325" s="79">
        <v>0</v>
      </c>
      <c r="AA325" s="78">
        <v>6437616639</v>
      </c>
      <c r="AB325" s="79">
        <v>0</v>
      </c>
      <c r="AC325" s="79">
        <v>0</v>
      </c>
      <c r="AD325" s="79">
        <v>0</v>
      </c>
      <c r="AE325" s="79">
        <v>0</v>
      </c>
      <c r="AF325" s="79">
        <v>0</v>
      </c>
      <c r="AG325" s="79">
        <v>0</v>
      </c>
      <c r="AH325" s="79">
        <v>0</v>
      </c>
      <c r="AI325" s="79">
        <v>0</v>
      </c>
      <c r="AJ325" s="79">
        <v>0</v>
      </c>
      <c r="AK325" s="79">
        <v>0</v>
      </c>
      <c r="AL325" s="79">
        <v>0</v>
      </c>
      <c r="AM325" s="79">
        <v>0</v>
      </c>
      <c r="AN325" s="79">
        <v>0</v>
      </c>
    </row>
    <row r="326" spans="1:40" ht="22.5" x14ac:dyDescent="0.25">
      <c r="A326" s="76" t="s">
        <v>36</v>
      </c>
      <c r="B326" s="116" t="s">
        <v>37</v>
      </c>
      <c r="C326" s="117"/>
      <c r="D326" s="76" t="s">
        <v>280</v>
      </c>
      <c r="F326" s="116" t="s">
        <v>281</v>
      </c>
      <c r="G326" s="118"/>
      <c r="H326" s="118"/>
      <c r="I326" s="118"/>
      <c r="J326" s="118"/>
      <c r="K326" s="118"/>
      <c r="L326" s="117"/>
      <c r="M326" s="76" t="s">
        <v>248</v>
      </c>
      <c r="N326" s="116" t="s">
        <v>282</v>
      </c>
      <c r="O326" s="118"/>
      <c r="P326" s="117"/>
      <c r="Q326" s="76" t="s">
        <v>168</v>
      </c>
      <c r="R326" s="76" t="s">
        <v>32</v>
      </c>
      <c r="S326" s="76" t="s">
        <v>33</v>
      </c>
      <c r="T326" s="79">
        <v>0</v>
      </c>
      <c r="U326" s="78">
        <v>6437616639</v>
      </c>
      <c r="V326" s="79">
        <v>0</v>
      </c>
      <c r="W326" s="79">
        <v>0</v>
      </c>
      <c r="X326" s="79">
        <v>0</v>
      </c>
      <c r="Y326" s="78">
        <v>6437616639</v>
      </c>
      <c r="Z326" s="79" t="s">
        <v>235</v>
      </c>
      <c r="AA326" s="79" t="s">
        <v>235</v>
      </c>
      <c r="AB326" s="79">
        <v>0</v>
      </c>
      <c r="AC326" s="79">
        <v>0</v>
      </c>
      <c r="AD326" s="79">
        <v>0</v>
      </c>
      <c r="AE326" s="79">
        <v>0</v>
      </c>
      <c r="AF326" s="79">
        <v>0</v>
      </c>
      <c r="AG326" s="79">
        <v>0</v>
      </c>
      <c r="AH326" s="79">
        <v>0</v>
      </c>
      <c r="AI326" s="78">
        <v>6437616639</v>
      </c>
      <c r="AJ326" s="79">
        <v>0</v>
      </c>
      <c r="AK326" s="79">
        <v>0</v>
      </c>
      <c r="AL326" s="79">
        <v>0</v>
      </c>
      <c r="AM326" s="79">
        <v>0</v>
      </c>
      <c r="AN326" s="79">
        <v>0</v>
      </c>
    </row>
    <row r="327" spans="1:40" x14ac:dyDescent="0.25">
      <c r="A327" s="76" t="s">
        <v>0</v>
      </c>
      <c r="B327" s="116" t="s">
        <v>255</v>
      </c>
      <c r="C327" s="117"/>
      <c r="D327" s="76" t="s">
        <v>235</v>
      </c>
      <c r="F327" s="116" t="s">
        <v>235</v>
      </c>
      <c r="G327" s="118"/>
      <c r="H327" s="118"/>
      <c r="I327" s="118"/>
      <c r="J327" s="118"/>
      <c r="K327" s="118"/>
      <c r="L327" s="117"/>
      <c r="M327" s="76" t="s">
        <v>186</v>
      </c>
      <c r="N327" s="116" t="s">
        <v>269</v>
      </c>
      <c r="O327" s="118"/>
      <c r="P327" s="117"/>
      <c r="Q327" s="76" t="s">
        <v>210</v>
      </c>
      <c r="R327" s="76" t="s">
        <v>163</v>
      </c>
      <c r="S327" s="76" t="s">
        <v>33</v>
      </c>
      <c r="T327" s="78">
        <v>8301000000</v>
      </c>
      <c r="U327" s="79">
        <v>0</v>
      </c>
      <c r="V327" s="79">
        <v>0</v>
      </c>
      <c r="W327" s="79">
        <v>0</v>
      </c>
      <c r="X327" s="79">
        <v>0</v>
      </c>
      <c r="Y327" s="78">
        <v>8301000000</v>
      </c>
      <c r="Z327" s="78">
        <v>8301000000</v>
      </c>
      <c r="AA327" s="79">
        <v>0</v>
      </c>
      <c r="AB327" s="79">
        <v>0</v>
      </c>
      <c r="AC327" s="79">
        <v>0</v>
      </c>
      <c r="AD327" s="79">
        <v>0</v>
      </c>
      <c r="AE327" s="79">
        <v>0</v>
      </c>
      <c r="AF327" s="79">
        <v>0</v>
      </c>
      <c r="AG327" s="79">
        <v>0</v>
      </c>
      <c r="AH327" s="79">
        <v>0</v>
      </c>
      <c r="AI327" s="79">
        <v>0</v>
      </c>
      <c r="AJ327" s="79">
        <v>0</v>
      </c>
      <c r="AK327" s="79">
        <v>0</v>
      </c>
      <c r="AL327" s="79">
        <v>0</v>
      </c>
      <c r="AM327" s="79">
        <v>0</v>
      </c>
      <c r="AN327" s="79">
        <v>0</v>
      </c>
    </row>
    <row r="328" spans="1:40" ht="22.5" x14ac:dyDescent="0.25">
      <c r="A328" s="76" t="s">
        <v>0</v>
      </c>
      <c r="B328" s="116" t="s">
        <v>255</v>
      </c>
      <c r="C328" s="117"/>
      <c r="D328" s="76" t="s">
        <v>235</v>
      </c>
      <c r="F328" s="116" t="s">
        <v>235</v>
      </c>
      <c r="G328" s="118"/>
      <c r="H328" s="118"/>
      <c r="I328" s="118"/>
      <c r="J328" s="118"/>
      <c r="K328" s="118"/>
      <c r="L328" s="117"/>
      <c r="M328" s="76" t="s">
        <v>211</v>
      </c>
      <c r="N328" s="116" t="s">
        <v>212</v>
      </c>
      <c r="O328" s="118"/>
      <c r="P328" s="117"/>
      <c r="Q328" s="76" t="s">
        <v>210</v>
      </c>
      <c r="R328" s="76" t="s">
        <v>163</v>
      </c>
      <c r="S328" s="76" t="s">
        <v>33</v>
      </c>
      <c r="T328" s="78">
        <v>2295637505</v>
      </c>
      <c r="U328" s="79">
        <v>0</v>
      </c>
      <c r="V328" s="79">
        <v>0</v>
      </c>
      <c r="W328" s="79">
        <v>0</v>
      </c>
      <c r="X328" s="78">
        <v>229268562</v>
      </c>
      <c r="Y328" s="78">
        <v>2066368943</v>
      </c>
      <c r="Z328" s="79">
        <v>0</v>
      </c>
      <c r="AA328" s="78">
        <v>2066368943</v>
      </c>
      <c r="AB328" s="79">
        <v>0</v>
      </c>
      <c r="AC328" s="79">
        <v>0</v>
      </c>
      <c r="AD328" s="79">
        <v>0</v>
      </c>
      <c r="AE328" s="79">
        <v>0</v>
      </c>
      <c r="AF328" s="79">
        <v>0</v>
      </c>
      <c r="AG328" s="79">
        <v>0</v>
      </c>
      <c r="AH328" s="79">
        <v>0</v>
      </c>
      <c r="AI328" s="79">
        <v>0</v>
      </c>
      <c r="AJ328" s="79">
        <v>0</v>
      </c>
      <c r="AK328" s="79">
        <v>0</v>
      </c>
      <c r="AL328" s="79">
        <v>0</v>
      </c>
      <c r="AM328" s="79">
        <v>0</v>
      </c>
      <c r="AN328" s="79">
        <v>0</v>
      </c>
    </row>
    <row r="329" spans="1:40" ht="22.5" x14ac:dyDescent="0.25">
      <c r="A329" s="76" t="s">
        <v>36</v>
      </c>
      <c r="B329" s="116" t="s">
        <v>37</v>
      </c>
      <c r="C329" s="117"/>
      <c r="D329" s="76" t="s">
        <v>235</v>
      </c>
      <c r="F329" s="116" t="s">
        <v>235</v>
      </c>
      <c r="G329" s="118"/>
      <c r="H329" s="118"/>
      <c r="I329" s="118"/>
      <c r="J329" s="118"/>
      <c r="K329" s="118"/>
      <c r="L329" s="117"/>
      <c r="M329" s="76" t="s">
        <v>211</v>
      </c>
      <c r="N329" s="116" t="s">
        <v>212</v>
      </c>
      <c r="O329" s="118"/>
      <c r="P329" s="117"/>
      <c r="Q329" s="76" t="s">
        <v>210</v>
      </c>
      <c r="R329" s="76" t="s">
        <v>163</v>
      </c>
      <c r="S329" s="76" t="s">
        <v>33</v>
      </c>
      <c r="T329" s="78">
        <v>2295637505</v>
      </c>
      <c r="U329" s="79">
        <v>0</v>
      </c>
      <c r="V329" s="78">
        <v>229268562</v>
      </c>
      <c r="W329" s="79">
        <v>0</v>
      </c>
      <c r="X329" s="79">
        <v>0</v>
      </c>
      <c r="Y329" s="78">
        <v>2066368943</v>
      </c>
      <c r="Z329" s="79">
        <v>0</v>
      </c>
      <c r="AA329" s="78">
        <v>2066368943</v>
      </c>
      <c r="AB329" s="79">
        <v>0</v>
      </c>
      <c r="AC329" s="79">
        <v>0</v>
      </c>
      <c r="AD329" s="79">
        <v>0</v>
      </c>
      <c r="AE329" s="79">
        <v>0</v>
      </c>
      <c r="AF329" s="79">
        <v>0</v>
      </c>
      <c r="AG329" s="79">
        <v>0</v>
      </c>
      <c r="AH329" s="79">
        <v>0</v>
      </c>
      <c r="AI329" s="79">
        <v>0</v>
      </c>
      <c r="AJ329" s="79">
        <v>0</v>
      </c>
      <c r="AK329" s="79">
        <v>0</v>
      </c>
      <c r="AL329" s="79">
        <v>0</v>
      </c>
      <c r="AM329" s="79">
        <v>0</v>
      </c>
      <c r="AN329" s="79">
        <v>0</v>
      </c>
    </row>
    <row r="330" spans="1:40" ht="22.5" x14ac:dyDescent="0.25">
      <c r="A330" s="76" t="s">
        <v>36</v>
      </c>
      <c r="B330" s="116" t="s">
        <v>37</v>
      </c>
      <c r="C330" s="117"/>
      <c r="D330" s="76" t="s">
        <v>276</v>
      </c>
      <c r="F330" s="116" t="s">
        <v>277</v>
      </c>
      <c r="G330" s="118"/>
      <c r="H330" s="118"/>
      <c r="I330" s="118"/>
      <c r="J330" s="118"/>
      <c r="K330" s="118"/>
      <c r="L330" s="117"/>
      <c r="M330" s="76" t="s">
        <v>211</v>
      </c>
      <c r="N330" s="116" t="s">
        <v>212</v>
      </c>
      <c r="O330" s="118"/>
      <c r="P330" s="117"/>
      <c r="Q330" s="76" t="s">
        <v>210</v>
      </c>
      <c r="R330" s="76" t="s">
        <v>163</v>
      </c>
      <c r="S330" s="76" t="s">
        <v>33</v>
      </c>
      <c r="T330" s="78">
        <v>2295637505</v>
      </c>
      <c r="U330" s="79">
        <v>0</v>
      </c>
      <c r="V330" s="78">
        <v>229268562</v>
      </c>
      <c r="W330" s="79">
        <v>0</v>
      </c>
      <c r="X330" s="79">
        <v>0</v>
      </c>
      <c r="Y330" s="78">
        <v>2066368943</v>
      </c>
      <c r="Z330" s="79" t="s">
        <v>235</v>
      </c>
      <c r="AA330" s="79" t="s">
        <v>235</v>
      </c>
      <c r="AB330" s="79">
        <v>0</v>
      </c>
      <c r="AC330" s="79">
        <v>0</v>
      </c>
      <c r="AD330" s="79">
        <v>0</v>
      </c>
      <c r="AE330" s="79">
        <v>0</v>
      </c>
      <c r="AF330" s="79">
        <v>0</v>
      </c>
      <c r="AG330" s="79">
        <v>0</v>
      </c>
      <c r="AH330" s="79">
        <v>0</v>
      </c>
      <c r="AI330" s="78">
        <v>1787118000</v>
      </c>
      <c r="AJ330" s="78">
        <v>279250943</v>
      </c>
      <c r="AK330" s="79">
        <v>0</v>
      </c>
      <c r="AL330" s="79">
        <v>0</v>
      </c>
      <c r="AM330" s="79">
        <v>0</v>
      </c>
      <c r="AN330" s="79">
        <v>0</v>
      </c>
    </row>
    <row r="331" spans="1:40" ht="22.5" x14ac:dyDescent="0.25">
      <c r="A331" s="76" t="s">
        <v>0</v>
      </c>
      <c r="B331" s="116" t="s">
        <v>255</v>
      </c>
      <c r="C331" s="117"/>
      <c r="D331" s="76" t="s">
        <v>235</v>
      </c>
      <c r="F331" s="116" t="s">
        <v>235</v>
      </c>
      <c r="G331" s="118"/>
      <c r="H331" s="118"/>
      <c r="I331" s="118"/>
      <c r="J331" s="118"/>
      <c r="K331" s="118"/>
      <c r="L331" s="117"/>
      <c r="M331" s="76" t="s">
        <v>188</v>
      </c>
      <c r="N331" s="116" t="s">
        <v>189</v>
      </c>
      <c r="O331" s="118"/>
      <c r="P331" s="117"/>
      <c r="Q331" s="76" t="s">
        <v>210</v>
      </c>
      <c r="R331" s="76" t="s">
        <v>163</v>
      </c>
      <c r="S331" s="76" t="s">
        <v>33</v>
      </c>
      <c r="T331" s="78">
        <v>1211041526</v>
      </c>
      <c r="U331" s="79">
        <v>0</v>
      </c>
      <c r="V331" s="79">
        <v>0</v>
      </c>
      <c r="W331" s="79">
        <v>0</v>
      </c>
      <c r="X331" s="79">
        <v>0</v>
      </c>
      <c r="Y331" s="78">
        <v>1211041526</v>
      </c>
      <c r="Z331" s="79">
        <v>0</v>
      </c>
      <c r="AA331" s="78">
        <v>1211041526</v>
      </c>
      <c r="AB331" s="79">
        <v>0</v>
      </c>
      <c r="AC331" s="79">
        <v>0</v>
      </c>
      <c r="AD331" s="79">
        <v>0</v>
      </c>
      <c r="AE331" s="79">
        <v>0</v>
      </c>
      <c r="AF331" s="79">
        <v>0</v>
      </c>
      <c r="AG331" s="79">
        <v>0</v>
      </c>
      <c r="AH331" s="79">
        <v>0</v>
      </c>
      <c r="AI331" s="79">
        <v>0</v>
      </c>
      <c r="AJ331" s="79">
        <v>0</v>
      </c>
      <c r="AK331" s="79">
        <v>0</v>
      </c>
      <c r="AL331" s="79">
        <v>0</v>
      </c>
      <c r="AM331" s="79">
        <v>0</v>
      </c>
      <c r="AN331" s="79">
        <v>0</v>
      </c>
    </row>
    <row r="332" spans="1:40" ht="22.5" x14ac:dyDescent="0.25">
      <c r="A332" s="76" t="s">
        <v>36</v>
      </c>
      <c r="B332" s="116" t="s">
        <v>37</v>
      </c>
      <c r="C332" s="117"/>
      <c r="D332" s="76" t="s">
        <v>235</v>
      </c>
      <c r="F332" s="116" t="s">
        <v>235</v>
      </c>
      <c r="G332" s="118"/>
      <c r="H332" s="118"/>
      <c r="I332" s="118"/>
      <c r="J332" s="118"/>
      <c r="K332" s="118"/>
      <c r="L332" s="117"/>
      <c r="M332" s="76" t="s">
        <v>188</v>
      </c>
      <c r="N332" s="116" t="s">
        <v>189</v>
      </c>
      <c r="O332" s="118"/>
      <c r="P332" s="117"/>
      <c r="Q332" s="76" t="s">
        <v>210</v>
      </c>
      <c r="R332" s="76" t="s">
        <v>163</v>
      </c>
      <c r="S332" s="76" t="s">
        <v>33</v>
      </c>
      <c r="T332" s="78">
        <v>1211041526</v>
      </c>
      <c r="U332" s="79">
        <v>0</v>
      </c>
      <c r="V332" s="79">
        <v>0</v>
      </c>
      <c r="W332" s="79">
        <v>0</v>
      </c>
      <c r="X332" s="79">
        <v>0</v>
      </c>
      <c r="Y332" s="78">
        <v>1211041526</v>
      </c>
      <c r="Z332" s="79">
        <v>0</v>
      </c>
      <c r="AA332" s="78">
        <v>1211041526</v>
      </c>
      <c r="AB332" s="79">
        <v>0</v>
      </c>
      <c r="AC332" s="79">
        <v>0</v>
      </c>
      <c r="AD332" s="79">
        <v>0</v>
      </c>
      <c r="AE332" s="79">
        <v>0</v>
      </c>
      <c r="AF332" s="79">
        <v>0</v>
      </c>
      <c r="AG332" s="79">
        <v>0</v>
      </c>
      <c r="AH332" s="79">
        <v>0</v>
      </c>
      <c r="AI332" s="79">
        <v>0</v>
      </c>
      <c r="AJ332" s="79">
        <v>0</v>
      </c>
      <c r="AK332" s="79">
        <v>0</v>
      </c>
      <c r="AL332" s="79">
        <v>0</v>
      </c>
      <c r="AM332" s="79">
        <v>0</v>
      </c>
      <c r="AN332" s="79">
        <v>0</v>
      </c>
    </row>
    <row r="333" spans="1:40" ht="22.5" x14ac:dyDescent="0.25">
      <c r="A333" s="76" t="s">
        <v>36</v>
      </c>
      <c r="B333" s="116" t="s">
        <v>37</v>
      </c>
      <c r="C333" s="117"/>
      <c r="D333" s="76" t="s">
        <v>270</v>
      </c>
      <c r="F333" s="116" t="s">
        <v>271</v>
      </c>
      <c r="G333" s="118"/>
      <c r="H333" s="118"/>
      <c r="I333" s="118"/>
      <c r="J333" s="118"/>
      <c r="K333" s="118"/>
      <c r="L333" s="117"/>
      <c r="M333" s="76" t="s">
        <v>188</v>
      </c>
      <c r="N333" s="116" t="s">
        <v>189</v>
      </c>
      <c r="O333" s="118"/>
      <c r="P333" s="117"/>
      <c r="Q333" s="76" t="s">
        <v>210</v>
      </c>
      <c r="R333" s="76" t="s">
        <v>163</v>
      </c>
      <c r="S333" s="76" t="s">
        <v>33</v>
      </c>
      <c r="T333" s="78">
        <v>1211041526</v>
      </c>
      <c r="U333" s="79">
        <v>0</v>
      </c>
      <c r="V333" s="79">
        <v>0</v>
      </c>
      <c r="W333" s="79">
        <v>0</v>
      </c>
      <c r="X333" s="78">
        <v>1211041526</v>
      </c>
      <c r="Y333" s="79">
        <v>0</v>
      </c>
      <c r="Z333" s="79" t="s">
        <v>235</v>
      </c>
      <c r="AA333" s="79" t="s">
        <v>235</v>
      </c>
      <c r="AB333" s="79">
        <v>0</v>
      </c>
      <c r="AC333" s="79">
        <v>0</v>
      </c>
      <c r="AD333" s="79">
        <v>0</v>
      </c>
      <c r="AE333" s="79">
        <v>0</v>
      </c>
      <c r="AF333" s="79">
        <v>0</v>
      </c>
      <c r="AG333" s="79">
        <v>0</v>
      </c>
      <c r="AH333" s="79">
        <v>0</v>
      </c>
      <c r="AI333" s="79">
        <v>0</v>
      </c>
      <c r="AJ333" s="79">
        <v>0</v>
      </c>
      <c r="AK333" s="79">
        <v>0</v>
      </c>
      <c r="AL333" s="79">
        <v>0</v>
      </c>
      <c r="AM333" s="79">
        <v>0</v>
      </c>
      <c r="AN333" s="79">
        <v>0</v>
      </c>
    </row>
    <row r="334" spans="1:40" ht="22.5" x14ac:dyDescent="0.25">
      <c r="A334" s="76" t="s">
        <v>36</v>
      </c>
      <c r="B334" s="116" t="s">
        <v>37</v>
      </c>
      <c r="C334" s="117"/>
      <c r="D334" s="76" t="s">
        <v>283</v>
      </c>
      <c r="F334" s="116" t="s">
        <v>284</v>
      </c>
      <c r="G334" s="118"/>
      <c r="H334" s="118"/>
      <c r="I334" s="118"/>
      <c r="J334" s="118"/>
      <c r="K334" s="118"/>
      <c r="L334" s="117"/>
      <c r="M334" s="76" t="s">
        <v>188</v>
      </c>
      <c r="N334" s="116" t="s">
        <v>189</v>
      </c>
      <c r="O334" s="118"/>
      <c r="P334" s="117"/>
      <c r="Q334" s="76" t="s">
        <v>210</v>
      </c>
      <c r="R334" s="76" t="s">
        <v>163</v>
      </c>
      <c r="S334" s="76" t="s">
        <v>33</v>
      </c>
      <c r="T334" s="79">
        <v>0</v>
      </c>
      <c r="U334" s="79">
        <v>0</v>
      </c>
      <c r="V334" s="79">
        <v>0</v>
      </c>
      <c r="W334" s="78">
        <v>1211041526</v>
      </c>
      <c r="X334" s="79">
        <v>0</v>
      </c>
      <c r="Y334" s="78">
        <v>1211041526</v>
      </c>
      <c r="Z334" s="79" t="s">
        <v>235</v>
      </c>
      <c r="AA334" s="79" t="s">
        <v>235</v>
      </c>
      <c r="AB334" s="79">
        <v>0</v>
      </c>
      <c r="AC334" s="79">
        <v>0</v>
      </c>
      <c r="AD334" s="79">
        <v>0</v>
      </c>
      <c r="AE334" s="79">
        <v>0</v>
      </c>
      <c r="AF334" s="79">
        <v>0</v>
      </c>
      <c r="AG334" s="79">
        <v>0</v>
      </c>
      <c r="AH334" s="79">
        <v>0</v>
      </c>
      <c r="AI334" s="78">
        <v>988672349.62</v>
      </c>
      <c r="AJ334" s="78">
        <v>222369176.38</v>
      </c>
      <c r="AK334" s="79">
        <v>0</v>
      </c>
      <c r="AL334" s="79">
        <v>0</v>
      </c>
      <c r="AM334" s="79">
        <v>0</v>
      </c>
      <c r="AN334" s="79">
        <v>0</v>
      </c>
    </row>
    <row r="335" spans="1:40" ht="22.5" x14ac:dyDescent="0.25">
      <c r="A335" s="76" t="s">
        <v>0</v>
      </c>
      <c r="B335" s="116" t="s">
        <v>255</v>
      </c>
      <c r="C335" s="117"/>
      <c r="D335" s="76" t="s">
        <v>235</v>
      </c>
      <c r="F335" s="116" t="s">
        <v>235</v>
      </c>
      <c r="G335" s="118"/>
      <c r="H335" s="118"/>
      <c r="I335" s="118"/>
      <c r="J335" s="118"/>
      <c r="K335" s="118"/>
      <c r="L335" s="117"/>
      <c r="M335" s="76" t="s">
        <v>190</v>
      </c>
      <c r="N335" s="116" t="s">
        <v>191</v>
      </c>
      <c r="O335" s="118"/>
      <c r="P335" s="117"/>
      <c r="Q335" s="76" t="s">
        <v>210</v>
      </c>
      <c r="R335" s="76" t="s">
        <v>163</v>
      </c>
      <c r="S335" s="76" t="s">
        <v>33</v>
      </c>
      <c r="T335" s="78">
        <v>212968438</v>
      </c>
      <c r="U335" s="79">
        <v>0</v>
      </c>
      <c r="V335" s="79">
        <v>0</v>
      </c>
      <c r="W335" s="79">
        <v>0</v>
      </c>
      <c r="X335" s="78">
        <v>180731438</v>
      </c>
      <c r="Y335" s="78">
        <v>32237000</v>
      </c>
      <c r="Z335" s="79">
        <v>0</v>
      </c>
      <c r="AA335" s="78">
        <v>32237000</v>
      </c>
      <c r="AB335" s="79">
        <v>0</v>
      </c>
      <c r="AC335" s="79">
        <v>0</v>
      </c>
      <c r="AD335" s="79">
        <v>0</v>
      </c>
      <c r="AE335" s="79">
        <v>0</v>
      </c>
      <c r="AF335" s="79">
        <v>0</v>
      </c>
      <c r="AG335" s="79">
        <v>0</v>
      </c>
      <c r="AH335" s="79">
        <v>0</v>
      </c>
      <c r="AI335" s="79">
        <v>0</v>
      </c>
      <c r="AJ335" s="79">
        <v>0</v>
      </c>
      <c r="AK335" s="79">
        <v>0</v>
      </c>
      <c r="AL335" s="79">
        <v>0</v>
      </c>
      <c r="AM335" s="79">
        <v>0</v>
      </c>
      <c r="AN335" s="79">
        <v>0</v>
      </c>
    </row>
    <row r="336" spans="1:40" ht="22.5" x14ac:dyDescent="0.25">
      <c r="A336" s="76" t="s">
        <v>36</v>
      </c>
      <c r="B336" s="116" t="s">
        <v>37</v>
      </c>
      <c r="C336" s="117"/>
      <c r="D336" s="76" t="s">
        <v>235</v>
      </c>
      <c r="F336" s="116" t="s">
        <v>235</v>
      </c>
      <c r="G336" s="118"/>
      <c r="H336" s="118"/>
      <c r="I336" s="118"/>
      <c r="J336" s="118"/>
      <c r="K336" s="118"/>
      <c r="L336" s="117"/>
      <c r="M336" s="76" t="s">
        <v>190</v>
      </c>
      <c r="N336" s="116" t="s">
        <v>191</v>
      </c>
      <c r="O336" s="118"/>
      <c r="P336" s="117"/>
      <c r="Q336" s="76" t="s">
        <v>210</v>
      </c>
      <c r="R336" s="76" t="s">
        <v>163</v>
      </c>
      <c r="S336" s="76" t="s">
        <v>33</v>
      </c>
      <c r="T336" s="78">
        <v>212968438</v>
      </c>
      <c r="U336" s="79">
        <v>0</v>
      </c>
      <c r="V336" s="78">
        <v>180731438</v>
      </c>
      <c r="W336" s="79">
        <v>0</v>
      </c>
      <c r="X336" s="79">
        <v>0</v>
      </c>
      <c r="Y336" s="78">
        <v>32237000</v>
      </c>
      <c r="Z336" s="79">
        <v>0</v>
      </c>
      <c r="AA336" s="78">
        <v>32237000</v>
      </c>
      <c r="AB336" s="79">
        <v>0</v>
      </c>
      <c r="AC336" s="79">
        <v>0</v>
      </c>
      <c r="AD336" s="79">
        <v>0</v>
      </c>
      <c r="AE336" s="79">
        <v>0</v>
      </c>
      <c r="AF336" s="79">
        <v>0</v>
      </c>
      <c r="AG336" s="79">
        <v>0</v>
      </c>
      <c r="AH336" s="79">
        <v>0</v>
      </c>
      <c r="AI336" s="79">
        <v>0</v>
      </c>
      <c r="AJ336" s="79">
        <v>0</v>
      </c>
      <c r="AK336" s="79">
        <v>0</v>
      </c>
      <c r="AL336" s="79">
        <v>0</v>
      </c>
      <c r="AM336" s="79">
        <v>0</v>
      </c>
      <c r="AN336" s="79">
        <v>0</v>
      </c>
    </row>
    <row r="337" spans="1:40" ht="22.5" x14ac:dyDescent="0.25">
      <c r="A337" s="76" t="s">
        <v>36</v>
      </c>
      <c r="B337" s="116" t="s">
        <v>37</v>
      </c>
      <c r="C337" s="117"/>
      <c r="D337" s="76" t="s">
        <v>274</v>
      </c>
      <c r="F337" s="116" t="s">
        <v>275</v>
      </c>
      <c r="G337" s="118"/>
      <c r="H337" s="118"/>
      <c r="I337" s="118"/>
      <c r="J337" s="118"/>
      <c r="K337" s="118"/>
      <c r="L337" s="117"/>
      <c r="M337" s="76" t="s">
        <v>190</v>
      </c>
      <c r="N337" s="116" t="s">
        <v>191</v>
      </c>
      <c r="O337" s="118"/>
      <c r="P337" s="117"/>
      <c r="Q337" s="76" t="s">
        <v>210</v>
      </c>
      <c r="R337" s="76" t="s">
        <v>163</v>
      </c>
      <c r="S337" s="76" t="s">
        <v>33</v>
      </c>
      <c r="T337" s="78">
        <v>212968438</v>
      </c>
      <c r="U337" s="79">
        <v>0</v>
      </c>
      <c r="V337" s="79">
        <v>0</v>
      </c>
      <c r="W337" s="79">
        <v>0</v>
      </c>
      <c r="X337" s="78">
        <v>212968438</v>
      </c>
      <c r="Y337" s="79">
        <v>0</v>
      </c>
      <c r="Z337" s="79" t="s">
        <v>235</v>
      </c>
      <c r="AA337" s="79" t="s">
        <v>235</v>
      </c>
      <c r="AB337" s="79">
        <v>0</v>
      </c>
      <c r="AC337" s="79">
        <v>0</v>
      </c>
      <c r="AD337" s="79">
        <v>0</v>
      </c>
      <c r="AE337" s="79">
        <v>0</v>
      </c>
      <c r="AF337" s="79">
        <v>0</v>
      </c>
      <c r="AG337" s="79">
        <v>0</v>
      </c>
      <c r="AH337" s="79">
        <v>0</v>
      </c>
      <c r="AI337" s="79">
        <v>0</v>
      </c>
      <c r="AJ337" s="79">
        <v>0</v>
      </c>
      <c r="AK337" s="79">
        <v>0</v>
      </c>
      <c r="AL337" s="79">
        <v>0</v>
      </c>
      <c r="AM337" s="79">
        <v>0</v>
      </c>
      <c r="AN337" s="79">
        <v>0</v>
      </c>
    </row>
    <row r="338" spans="1:40" ht="22.5" x14ac:dyDescent="0.25">
      <c r="A338" s="76" t="s">
        <v>36</v>
      </c>
      <c r="B338" s="116" t="s">
        <v>37</v>
      </c>
      <c r="C338" s="117"/>
      <c r="D338" s="76" t="s">
        <v>285</v>
      </c>
      <c r="F338" s="116" t="s">
        <v>286</v>
      </c>
      <c r="G338" s="118"/>
      <c r="H338" s="118"/>
      <c r="I338" s="118"/>
      <c r="J338" s="118"/>
      <c r="K338" s="118"/>
      <c r="L338" s="117"/>
      <c r="M338" s="76" t="s">
        <v>190</v>
      </c>
      <c r="N338" s="116" t="s">
        <v>191</v>
      </c>
      <c r="O338" s="118"/>
      <c r="P338" s="117"/>
      <c r="Q338" s="76" t="s">
        <v>210</v>
      </c>
      <c r="R338" s="76" t="s">
        <v>163</v>
      </c>
      <c r="S338" s="76" t="s">
        <v>33</v>
      </c>
      <c r="T338" s="79">
        <v>0</v>
      </c>
      <c r="U338" s="79">
        <v>0</v>
      </c>
      <c r="V338" s="78">
        <v>180731438</v>
      </c>
      <c r="W338" s="78">
        <v>212968438</v>
      </c>
      <c r="X338" s="79">
        <v>0</v>
      </c>
      <c r="Y338" s="78">
        <v>32237000</v>
      </c>
      <c r="Z338" s="79" t="s">
        <v>235</v>
      </c>
      <c r="AA338" s="79" t="s">
        <v>235</v>
      </c>
      <c r="AB338" s="79">
        <v>0</v>
      </c>
      <c r="AC338" s="79">
        <v>0</v>
      </c>
      <c r="AD338" s="79">
        <v>0</v>
      </c>
      <c r="AE338" s="79">
        <v>0</v>
      </c>
      <c r="AF338" s="79">
        <v>0</v>
      </c>
      <c r="AG338" s="79">
        <v>0</v>
      </c>
      <c r="AH338" s="79">
        <v>0</v>
      </c>
      <c r="AI338" s="78">
        <v>32070000</v>
      </c>
      <c r="AJ338" s="78">
        <v>167000</v>
      </c>
      <c r="AK338" s="79">
        <v>0</v>
      </c>
      <c r="AL338" s="79">
        <v>0</v>
      </c>
      <c r="AM338" s="79">
        <v>0</v>
      </c>
      <c r="AN338" s="79">
        <v>0</v>
      </c>
    </row>
    <row r="339" spans="1:40" ht="22.5" x14ac:dyDescent="0.25">
      <c r="A339" s="76" t="s">
        <v>0</v>
      </c>
      <c r="B339" s="116" t="s">
        <v>255</v>
      </c>
      <c r="C339" s="117"/>
      <c r="D339" s="76" t="s">
        <v>235</v>
      </c>
      <c r="F339" s="116" t="s">
        <v>235</v>
      </c>
      <c r="G339" s="118"/>
      <c r="H339" s="118"/>
      <c r="I339" s="118"/>
      <c r="J339" s="118"/>
      <c r="K339" s="118"/>
      <c r="L339" s="117"/>
      <c r="M339" s="76" t="s">
        <v>198</v>
      </c>
      <c r="N339" s="116" t="s">
        <v>199</v>
      </c>
      <c r="O339" s="118"/>
      <c r="P339" s="117"/>
      <c r="Q339" s="76" t="s">
        <v>210</v>
      </c>
      <c r="R339" s="76" t="s">
        <v>163</v>
      </c>
      <c r="S339" s="76" t="s">
        <v>33</v>
      </c>
      <c r="T339" s="79">
        <v>0</v>
      </c>
      <c r="U339" s="79">
        <v>0</v>
      </c>
      <c r="V339" s="79">
        <v>0</v>
      </c>
      <c r="W339" s="78">
        <v>410000000</v>
      </c>
      <c r="X339" s="79">
        <v>0</v>
      </c>
      <c r="Y339" s="78">
        <v>410000000</v>
      </c>
      <c r="Z339" s="79">
        <v>0</v>
      </c>
      <c r="AA339" s="78">
        <v>410000000</v>
      </c>
      <c r="AB339" s="79">
        <v>0</v>
      </c>
      <c r="AC339" s="79">
        <v>0</v>
      </c>
      <c r="AD339" s="79">
        <v>0</v>
      </c>
      <c r="AE339" s="79">
        <v>0</v>
      </c>
      <c r="AF339" s="79">
        <v>0</v>
      </c>
      <c r="AG339" s="79">
        <v>0</v>
      </c>
      <c r="AH339" s="79">
        <v>0</v>
      </c>
      <c r="AI339" s="79">
        <v>0</v>
      </c>
      <c r="AJ339" s="79">
        <v>0</v>
      </c>
      <c r="AK339" s="79">
        <v>0</v>
      </c>
      <c r="AL339" s="79">
        <v>0</v>
      </c>
      <c r="AM339" s="79">
        <v>0</v>
      </c>
      <c r="AN339" s="79">
        <v>0</v>
      </c>
    </row>
    <row r="340" spans="1:40" ht="22.5" x14ac:dyDescent="0.25">
      <c r="A340" s="76" t="s">
        <v>36</v>
      </c>
      <c r="B340" s="116" t="s">
        <v>37</v>
      </c>
      <c r="C340" s="117"/>
      <c r="D340" s="76" t="s">
        <v>235</v>
      </c>
      <c r="F340" s="116" t="s">
        <v>235</v>
      </c>
      <c r="G340" s="118"/>
      <c r="H340" s="118"/>
      <c r="I340" s="118"/>
      <c r="J340" s="118"/>
      <c r="K340" s="118"/>
      <c r="L340" s="117"/>
      <c r="M340" s="76" t="s">
        <v>198</v>
      </c>
      <c r="N340" s="116" t="s">
        <v>199</v>
      </c>
      <c r="O340" s="118"/>
      <c r="P340" s="117"/>
      <c r="Q340" s="76" t="s">
        <v>210</v>
      </c>
      <c r="R340" s="76" t="s">
        <v>163</v>
      </c>
      <c r="S340" s="76" t="s">
        <v>33</v>
      </c>
      <c r="T340" s="78">
        <v>410000000</v>
      </c>
      <c r="U340" s="79">
        <v>0</v>
      </c>
      <c r="V340" s="79">
        <v>0</v>
      </c>
      <c r="W340" s="79">
        <v>0</v>
      </c>
      <c r="X340" s="79">
        <v>0</v>
      </c>
      <c r="Y340" s="78">
        <v>410000000</v>
      </c>
      <c r="Z340" s="79">
        <v>0</v>
      </c>
      <c r="AA340" s="78">
        <v>410000000</v>
      </c>
      <c r="AB340" s="79">
        <v>0</v>
      </c>
      <c r="AC340" s="79">
        <v>0</v>
      </c>
      <c r="AD340" s="79">
        <v>0</v>
      </c>
      <c r="AE340" s="79">
        <v>0</v>
      </c>
      <c r="AF340" s="79">
        <v>0</v>
      </c>
      <c r="AG340" s="79">
        <v>0</v>
      </c>
      <c r="AH340" s="79">
        <v>0</v>
      </c>
      <c r="AI340" s="79">
        <v>0</v>
      </c>
      <c r="AJ340" s="79">
        <v>0</v>
      </c>
      <c r="AK340" s="79">
        <v>0</v>
      </c>
      <c r="AL340" s="79">
        <v>0</v>
      </c>
      <c r="AM340" s="79">
        <v>0</v>
      </c>
      <c r="AN340" s="79">
        <v>0</v>
      </c>
    </row>
    <row r="341" spans="1:40" ht="22.5" x14ac:dyDescent="0.25">
      <c r="A341" s="76" t="s">
        <v>36</v>
      </c>
      <c r="B341" s="116" t="s">
        <v>37</v>
      </c>
      <c r="C341" s="117"/>
      <c r="D341" s="76" t="s">
        <v>263</v>
      </c>
      <c r="F341" s="116" t="s">
        <v>264</v>
      </c>
      <c r="G341" s="118"/>
      <c r="H341" s="118"/>
      <c r="I341" s="118"/>
      <c r="J341" s="118"/>
      <c r="K341" s="118"/>
      <c r="L341" s="117"/>
      <c r="M341" s="76" t="s">
        <v>198</v>
      </c>
      <c r="N341" s="116" t="s">
        <v>199</v>
      </c>
      <c r="O341" s="118"/>
      <c r="P341" s="117"/>
      <c r="Q341" s="76" t="s">
        <v>210</v>
      </c>
      <c r="R341" s="76" t="s">
        <v>163</v>
      </c>
      <c r="S341" s="76" t="s">
        <v>33</v>
      </c>
      <c r="T341" s="78">
        <v>410000000</v>
      </c>
      <c r="U341" s="79">
        <v>0</v>
      </c>
      <c r="V341" s="78">
        <v>410000000</v>
      </c>
      <c r="W341" s="79">
        <v>0</v>
      </c>
      <c r="X341" s="79">
        <v>0</v>
      </c>
      <c r="Y341" s="79">
        <v>0</v>
      </c>
      <c r="Z341" s="79" t="s">
        <v>235</v>
      </c>
      <c r="AA341" s="79" t="s">
        <v>235</v>
      </c>
      <c r="AB341" s="79">
        <v>0</v>
      </c>
      <c r="AC341" s="79">
        <v>0</v>
      </c>
      <c r="AD341" s="79">
        <v>0</v>
      </c>
      <c r="AE341" s="79">
        <v>0</v>
      </c>
      <c r="AF341" s="79">
        <v>0</v>
      </c>
      <c r="AG341" s="79">
        <v>0</v>
      </c>
      <c r="AH341" s="79">
        <v>0</v>
      </c>
      <c r="AI341" s="79">
        <v>0</v>
      </c>
      <c r="AJ341" s="79">
        <v>0</v>
      </c>
      <c r="AK341" s="79">
        <v>0</v>
      </c>
      <c r="AL341" s="79">
        <v>0</v>
      </c>
      <c r="AM341" s="79">
        <v>0</v>
      </c>
      <c r="AN341" s="79">
        <v>0</v>
      </c>
    </row>
    <row r="342" spans="1:40" ht="22.5" x14ac:dyDescent="0.25">
      <c r="A342" s="76" t="s">
        <v>36</v>
      </c>
      <c r="B342" s="116" t="s">
        <v>37</v>
      </c>
      <c r="C342" s="117"/>
      <c r="D342" s="76" t="s">
        <v>287</v>
      </c>
      <c r="F342" s="116" t="s">
        <v>288</v>
      </c>
      <c r="G342" s="118"/>
      <c r="H342" s="118"/>
      <c r="I342" s="118"/>
      <c r="J342" s="118"/>
      <c r="K342" s="118"/>
      <c r="L342" s="117"/>
      <c r="M342" s="76" t="s">
        <v>198</v>
      </c>
      <c r="N342" s="116" t="s">
        <v>199</v>
      </c>
      <c r="O342" s="118"/>
      <c r="P342" s="117"/>
      <c r="Q342" s="76" t="s">
        <v>210</v>
      </c>
      <c r="R342" s="76" t="s">
        <v>163</v>
      </c>
      <c r="S342" s="76" t="s">
        <v>33</v>
      </c>
      <c r="T342" s="78">
        <v>410000000</v>
      </c>
      <c r="U342" s="79">
        <v>0</v>
      </c>
      <c r="V342" s="79">
        <v>0</v>
      </c>
      <c r="W342" s="79">
        <v>0</v>
      </c>
      <c r="X342" s="79">
        <v>0</v>
      </c>
      <c r="Y342" s="78">
        <v>410000000</v>
      </c>
      <c r="Z342" s="79" t="s">
        <v>235</v>
      </c>
      <c r="AA342" s="79" t="s">
        <v>235</v>
      </c>
      <c r="AB342" s="79">
        <v>0</v>
      </c>
      <c r="AC342" s="79">
        <v>0</v>
      </c>
      <c r="AD342" s="79">
        <v>0</v>
      </c>
      <c r="AE342" s="79">
        <v>0</v>
      </c>
      <c r="AF342" s="79">
        <v>0</v>
      </c>
      <c r="AG342" s="79">
        <v>0</v>
      </c>
      <c r="AH342" s="79">
        <v>0</v>
      </c>
      <c r="AI342" s="78">
        <v>409999998.69999999</v>
      </c>
      <c r="AJ342" s="79">
        <v>1.3</v>
      </c>
      <c r="AK342" s="79">
        <v>0</v>
      </c>
      <c r="AL342" s="79">
        <v>0</v>
      </c>
      <c r="AM342" s="79">
        <v>0</v>
      </c>
      <c r="AN342" s="79">
        <v>0</v>
      </c>
    </row>
    <row r="343" spans="1:40" ht="22.5" x14ac:dyDescent="0.25">
      <c r="A343" s="76" t="s">
        <v>0</v>
      </c>
      <c r="B343" s="116" t="s">
        <v>255</v>
      </c>
      <c r="C343" s="117"/>
      <c r="D343" s="76" t="s">
        <v>235</v>
      </c>
      <c r="F343" s="116" t="s">
        <v>235</v>
      </c>
      <c r="G343" s="118"/>
      <c r="H343" s="118"/>
      <c r="I343" s="118"/>
      <c r="J343" s="118"/>
      <c r="K343" s="118"/>
      <c r="L343" s="117"/>
      <c r="M343" s="76" t="s">
        <v>202</v>
      </c>
      <c r="N343" s="116" t="s">
        <v>203</v>
      </c>
      <c r="O343" s="118"/>
      <c r="P343" s="117"/>
      <c r="Q343" s="76" t="s">
        <v>210</v>
      </c>
      <c r="R343" s="76" t="s">
        <v>163</v>
      </c>
      <c r="S343" s="76" t="s">
        <v>33</v>
      </c>
      <c r="T343" s="78">
        <v>1004845185</v>
      </c>
      <c r="U343" s="79">
        <v>0</v>
      </c>
      <c r="V343" s="79">
        <v>0</v>
      </c>
      <c r="W343" s="79">
        <v>0</v>
      </c>
      <c r="X343" s="79">
        <v>0</v>
      </c>
      <c r="Y343" s="78">
        <v>1004845185</v>
      </c>
      <c r="Z343" s="79">
        <v>0</v>
      </c>
      <c r="AA343" s="78">
        <v>1004845185</v>
      </c>
      <c r="AB343" s="79">
        <v>0</v>
      </c>
      <c r="AC343" s="79">
        <v>0</v>
      </c>
      <c r="AD343" s="79">
        <v>0</v>
      </c>
      <c r="AE343" s="79">
        <v>0</v>
      </c>
      <c r="AF343" s="79">
        <v>0</v>
      </c>
      <c r="AG343" s="79">
        <v>0</v>
      </c>
      <c r="AH343" s="79">
        <v>0</v>
      </c>
      <c r="AI343" s="79">
        <v>0</v>
      </c>
      <c r="AJ343" s="79">
        <v>0</v>
      </c>
      <c r="AK343" s="79">
        <v>0</v>
      </c>
      <c r="AL343" s="79">
        <v>0</v>
      </c>
      <c r="AM343" s="79">
        <v>0</v>
      </c>
      <c r="AN343" s="79">
        <v>0</v>
      </c>
    </row>
    <row r="344" spans="1:40" ht="22.5" x14ac:dyDescent="0.25">
      <c r="A344" s="76" t="s">
        <v>36</v>
      </c>
      <c r="B344" s="116" t="s">
        <v>37</v>
      </c>
      <c r="C344" s="117"/>
      <c r="D344" s="76" t="s">
        <v>235</v>
      </c>
      <c r="F344" s="116" t="s">
        <v>235</v>
      </c>
      <c r="G344" s="118"/>
      <c r="H344" s="118"/>
      <c r="I344" s="118"/>
      <c r="J344" s="118"/>
      <c r="K344" s="118"/>
      <c r="L344" s="117"/>
      <c r="M344" s="76" t="s">
        <v>202</v>
      </c>
      <c r="N344" s="116" t="s">
        <v>203</v>
      </c>
      <c r="O344" s="118"/>
      <c r="P344" s="117"/>
      <c r="Q344" s="76" t="s">
        <v>210</v>
      </c>
      <c r="R344" s="76" t="s">
        <v>163</v>
      </c>
      <c r="S344" s="76" t="s">
        <v>33</v>
      </c>
      <c r="T344" s="78">
        <v>1004845185</v>
      </c>
      <c r="U344" s="79">
        <v>0</v>
      </c>
      <c r="V344" s="79">
        <v>0</v>
      </c>
      <c r="W344" s="79">
        <v>0</v>
      </c>
      <c r="X344" s="79">
        <v>0</v>
      </c>
      <c r="Y344" s="78">
        <v>1004845185</v>
      </c>
      <c r="Z344" s="79">
        <v>0</v>
      </c>
      <c r="AA344" s="78">
        <v>1004845185</v>
      </c>
      <c r="AB344" s="79">
        <v>0</v>
      </c>
      <c r="AC344" s="79">
        <v>0</v>
      </c>
      <c r="AD344" s="79">
        <v>0</v>
      </c>
      <c r="AE344" s="79">
        <v>0</v>
      </c>
      <c r="AF344" s="79">
        <v>0</v>
      </c>
      <c r="AG344" s="79">
        <v>0</v>
      </c>
      <c r="AH344" s="79">
        <v>0</v>
      </c>
      <c r="AI344" s="79">
        <v>0</v>
      </c>
      <c r="AJ344" s="79">
        <v>0</v>
      </c>
      <c r="AK344" s="79">
        <v>0</v>
      </c>
      <c r="AL344" s="79">
        <v>0</v>
      </c>
      <c r="AM344" s="79">
        <v>0</v>
      </c>
      <c r="AN344" s="79">
        <v>0</v>
      </c>
    </row>
    <row r="345" spans="1:40" ht="22.5" x14ac:dyDescent="0.25">
      <c r="A345" s="76" t="s">
        <v>36</v>
      </c>
      <c r="B345" s="116" t="s">
        <v>37</v>
      </c>
      <c r="C345" s="117"/>
      <c r="D345" s="76" t="s">
        <v>270</v>
      </c>
      <c r="F345" s="116" t="s">
        <v>271</v>
      </c>
      <c r="G345" s="118"/>
      <c r="H345" s="118"/>
      <c r="I345" s="118"/>
      <c r="J345" s="118"/>
      <c r="K345" s="118"/>
      <c r="L345" s="117"/>
      <c r="M345" s="76" t="s">
        <v>202</v>
      </c>
      <c r="N345" s="116" t="s">
        <v>203</v>
      </c>
      <c r="O345" s="118"/>
      <c r="P345" s="117"/>
      <c r="Q345" s="76" t="s">
        <v>210</v>
      </c>
      <c r="R345" s="76" t="s">
        <v>163</v>
      </c>
      <c r="S345" s="76" t="s">
        <v>33</v>
      </c>
      <c r="T345" s="78">
        <v>1004845185</v>
      </c>
      <c r="U345" s="79">
        <v>0</v>
      </c>
      <c r="V345" s="79">
        <v>0</v>
      </c>
      <c r="W345" s="79">
        <v>0</v>
      </c>
      <c r="X345" s="78">
        <v>1004845185</v>
      </c>
      <c r="Y345" s="79">
        <v>0</v>
      </c>
      <c r="Z345" s="79" t="s">
        <v>235</v>
      </c>
      <c r="AA345" s="79" t="s">
        <v>235</v>
      </c>
      <c r="AB345" s="79">
        <v>0</v>
      </c>
      <c r="AC345" s="79">
        <v>0</v>
      </c>
      <c r="AD345" s="79">
        <v>0</v>
      </c>
      <c r="AE345" s="79">
        <v>0</v>
      </c>
      <c r="AF345" s="79">
        <v>0</v>
      </c>
      <c r="AG345" s="79">
        <v>0</v>
      </c>
      <c r="AH345" s="79">
        <v>0</v>
      </c>
      <c r="AI345" s="79">
        <v>0</v>
      </c>
      <c r="AJ345" s="79">
        <v>0</v>
      </c>
      <c r="AK345" s="79">
        <v>0</v>
      </c>
      <c r="AL345" s="79">
        <v>0</v>
      </c>
      <c r="AM345" s="79">
        <v>0</v>
      </c>
      <c r="AN345" s="79">
        <v>0</v>
      </c>
    </row>
    <row r="346" spans="1:40" ht="22.5" x14ac:dyDescent="0.25">
      <c r="A346" s="76" t="s">
        <v>36</v>
      </c>
      <c r="B346" s="116" t="s">
        <v>37</v>
      </c>
      <c r="C346" s="117"/>
      <c r="D346" s="76" t="s">
        <v>283</v>
      </c>
      <c r="F346" s="116" t="s">
        <v>284</v>
      </c>
      <c r="G346" s="118"/>
      <c r="H346" s="118"/>
      <c r="I346" s="118"/>
      <c r="J346" s="118"/>
      <c r="K346" s="118"/>
      <c r="L346" s="117"/>
      <c r="M346" s="76" t="s">
        <v>202</v>
      </c>
      <c r="N346" s="116" t="s">
        <v>203</v>
      </c>
      <c r="O346" s="118"/>
      <c r="P346" s="117"/>
      <c r="Q346" s="76" t="s">
        <v>210</v>
      </c>
      <c r="R346" s="76" t="s">
        <v>163</v>
      </c>
      <c r="S346" s="76" t="s">
        <v>33</v>
      </c>
      <c r="T346" s="79">
        <v>0</v>
      </c>
      <c r="U346" s="79">
        <v>0</v>
      </c>
      <c r="V346" s="79">
        <v>0</v>
      </c>
      <c r="W346" s="78">
        <v>1004845185</v>
      </c>
      <c r="X346" s="79">
        <v>0</v>
      </c>
      <c r="Y346" s="78">
        <v>1004845185</v>
      </c>
      <c r="Z346" s="79" t="s">
        <v>235</v>
      </c>
      <c r="AA346" s="79" t="s">
        <v>235</v>
      </c>
      <c r="AB346" s="79">
        <v>0</v>
      </c>
      <c r="AC346" s="79">
        <v>0</v>
      </c>
      <c r="AD346" s="79">
        <v>0</v>
      </c>
      <c r="AE346" s="79">
        <v>0</v>
      </c>
      <c r="AF346" s="79">
        <v>0</v>
      </c>
      <c r="AG346" s="79">
        <v>0</v>
      </c>
      <c r="AH346" s="79">
        <v>0</v>
      </c>
      <c r="AI346" s="79">
        <v>0</v>
      </c>
      <c r="AJ346" s="78">
        <v>145611072.96000001</v>
      </c>
      <c r="AK346" s="79">
        <v>0</v>
      </c>
      <c r="AL346" s="79">
        <v>0</v>
      </c>
      <c r="AM346" s="79">
        <v>0</v>
      </c>
      <c r="AN346" s="79">
        <v>0</v>
      </c>
    </row>
    <row r="347" spans="1:40" ht="22.5" x14ac:dyDescent="0.25">
      <c r="A347" s="76" t="s">
        <v>36</v>
      </c>
      <c r="B347" s="116" t="s">
        <v>37</v>
      </c>
      <c r="C347" s="117"/>
      <c r="D347" s="76" t="s">
        <v>283</v>
      </c>
      <c r="F347" s="116" t="s">
        <v>284</v>
      </c>
      <c r="G347" s="118"/>
      <c r="H347" s="118"/>
      <c r="I347" s="118"/>
      <c r="J347" s="118"/>
      <c r="K347" s="118"/>
      <c r="L347" s="117"/>
      <c r="M347" s="76" t="s">
        <v>202</v>
      </c>
      <c r="N347" s="116" t="s">
        <v>203</v>
      </c>
      <c r="O347" s="118"/>
      <c r="P347" s="117"/>
      <c r="Q347" s="76" t="s">
        <v>210</v>
      </c>
      <c r="R347" s="76" t="s">
        <v>163</v>
      </c>
      <c r="S347" s="76" t="s">
        <v>33</v>
      </c>
      <c r="T347" s="79">
        <v>0</v>
      </c>
      <c r="U347" s="79">
        <v>0</v>
      </c>
      <c r="V347" s="79">
        <v>0</v>
      </c>
      <c r="W347" s="78">
        <v>1004845185</v>
      </c>
      <c r="X347" s="79">
        <v>0</v>
      </c>
      <c r="Y347" s="78">
        <v>1004845185</v>
      </c>
      <c r="Z347" s="79" t="s">
        <v>235</v>
      </c>
      <c r="AA347" s="79" t="s">
        <v>235</v>
      </c>
      <c r="AB347" s="79">
        <v>0</v>
      </c>
      <c r="AC347" s="79">
        <v>0</v>
      </c>
      <c r="AD347" s="79">
        <v>0</v>
      </c>
      <c r="AE347" s="79">
        <v>0</v>
      </c>
      <c r="AF347" s="79">
        <v>0</v>
      </c>
      <c r="AG347" s="79">
        <v>0</v>
      </c>
      <c r="AH347" s="79">
        <v>0</v>
      </c>
      <c r="AI347" s="78">
        <v>859234112.03999996</v>
      </c>
      <c r="AJ347" s="78">
        <v>145611072.96000001</v>
      </c>
      <c r="AK347" s="79">
        <v>0</v>
      </c>
      <c r="AL347" s="79">
        <v>0</v>
      </c>
      <c r="AM347" s="79">
        <v>0</v>
      </c>
      <c r="AN347" s="79">
        <v>0</v>
      </c>
    </row>
    <row r="348" spans="1:40" ht="22.5" x14ac:dyDescent="0.25">
      <c r="A348" s="76" t="s">
        <v>0</v>
      </c>
      <c r="B348" s="116" t="s">
        <v>255</v>
      </c>
      <c r="C348" s="117"/>
      <c r="D348" s="76" t="s">
        <v>235</v>
      </c>
      <c r="F348" s="116" t="s">
        <v>235</v>
      </c>
      <c r="G348" s="118"/>
      <c r="H348" s="118"/>
      <c r="I348" s="118"/>
      <c r="J348" s="118"/>
      <c r="K348" s="118"/>
      <c r="L348" s="117"/>
      <c r="M348" s="76" t="s">
        <v>204</v>
      </c>
      <c r="N348" s="116" t="s">
        <v>205</v>
      </c>
      <c r="O348" s="118"/>
      <c r="P348" s="117"/>
      <c r="Q348" s="76" t="s">
        <v>210</v>
      </c>
      <c r="R348" s="76" t="s">
        <v>163</v>
      </c>
      <c r="S348" s="76" t="s">
        <v>33</v>
      </c>
      <c r="T348" s="78">
        <v>700000000</v>
      </c>
      <c r="U348" s="79">
        <v>0</v>
      </c>
      <c r="V348" s="79">
        <v>0</v>
      </c>
      <c r="W348" s="79">
        <v>0</v>
      </c>
      <c r="X348" s="79">
        <v>0</v>
      </c>
      <c r="Y348" s="78">
        <v>700000000</v>
      </c>
      <c r="Z348" s="79">
        <v>0</v>
      </c>
      <c r="AA348" s="78">
        <v>700000000</v>
      </c>
      <c r="AB348" s="79">
        <v>0</v>
      </c>
      <c r="AC348" s="79">
        <v>0</v>
      </c>
      <c r="AD348" s="79">
        <v>0</v>
      </c>
      <c r="AE348" s="79">
        <v>0</v>
      </c>
      <c r="AF348" s="79">
        <v>0</v>
      </c>
      <c r="AG348" s="79">
        <v>0</v>
      </c>
      <c r="AH348" s="79">
        <v>0</v>
      </c>
      <c r="AI348" s="79">
        <v>0</v>
      </c>
      <c r="AJ348" s="79">
        <v>0</v>
      </c>
      <c r="AK348" s="79">
        <v>0</v>
      </c>
      <c r="AL348" s="79">
        <v>0</v>
      </c>
      <c r="AM348" s="79">
        <v>0</v>
      </c>
      <c r="AN348" s="79">
        <v>0</v>
      </c>
    </row>
    <row r="349" spans="1:40" ht="22.5" x14ac:dyDescent="0.25">
      <c r="A349" s="76" t="s">
        <v>36</v>
      </c>
      <c r="B349" s="116" t="s">
        <v>37</v>
      </c>
      <c r="C349" s="117"/>
      <c r="D349" s="76" t="s">
        <v>235</v>
      </c>
      <c r="F349" s="116" t="s">
        <v>235</v>
      </c>
      <c r="G349" s="118"/>
      <c r="H349" s="118"/>
      <c r="I349" s="118"/>
      <c r="J349" s="118"/>
      <c r="K349" s="118"/>
      <c r="L349" s="117"/>
      <c r="M349" s="76" t="s">
        <v>204</v>
      </c>
      <c r="N349" s="116" t="s">
        <v>205</v>
      </c>
      <c r="O349" s="118"/>
      <c r="P349" s="117"/>
      <c r="Q349" s="76" t="s">
        <v>210</v>
      </c>
      <c r="R349" s="76" t="s">
        <v>163</v>
      </c>
      <c r="S349" s="76" t="s">
        <v>33</v>
      </c>
      <c r="T349" s="78">
        <v>700000000</v>
      </c>
      <c r="U349" s="79">
        <v>0</v>
      </c>
      <c r="V349" s="79">
        <v>0</v>
      </c>
      <c r="W349" s="79">
        <v>0</v>
      </c>
      <c r="X349" s="79">
        <v>0</v>
      </c>
      <c r="Y349" s="78">
        <v>700000000</v>
      </c>
      <c r="Z349" s="79">
        <v>0</v>
      </c>
      <c r="AA349" s="78">
        <v>700000000</v>
      </c>
      <c r="AB349" s="79">
        <v>0</v>
      </c>
      <c r="AC349" s="79">
        <v>0</v>
      </c>
      <c r="AD349" s="79">
        <v>0</v>
      </c>
      <c r="AE349" s="79">
        <v>0</v>
      </c>
      <c r="AF349" s="79">
        <v>0</v>
      </c>
      <c r="AG349" s="79">
        <v>0</v>
      </c>
      <c r="AH349" s="79">
        <v>0</v>
      </c>
      <c r="AI349" s="79">
        <v>0</v>
      </c>
      <c r="AJ349" s="79">
        <v>0</v>
      </c>
      <c r="AK349" s="79">
        <v>0</v>
      </c>
      <c r="AL349" s="79">
        <v>0</v>
      </c>
      <c r="AM349" s="79">
        <v>0</v>
      </c>
      <c r="AN349" s="79">
        <v>0</v>
      </c>
    </row>
    <row r="350" spans="1:40" ht="22.5" x14ac:dyDescent="0.25">
      <c r="A350" s="76" t="s">
        <v>36</v>
      </c>
      <c r="B350" s="116" t="s">
        <v>37</v>
      </c>
      <c r="C350" s="117"/>
      <c r="D350" s="76" t="s">
        <v>270</v>
      </c>
      <c r="F350" s="116" t="s">
        <v>271</v>
      </c>
      <c r="G350" s="118"/>
      <c r="H350" s="118"/>
      <c r="I350" s="118"/>
      <c r="J350" s="118"/>
      <c r="K350" s="118"/>
      <c r="L350" s="117"/>
      <c r="M350" s="76" t="s">
        <v>204</v>
      </c>
      <c r="N350" s="116" t="s">
        <v>205</v>
      </c>
      <c r="O350" s="118"/>
      <c r="P350" s="117"/>
      <c r="Q350" s="76" t="s">
        <v>210</v>
      </c>
      <c r="R350" s="76" t="s">
        <v>163</v>
      </c>
      <c r="S350" s="76" t="s">
        <v>33</v>
      </c>
      <c r="T350" s="78">
        <v>700000000</v>
      </c>
      <c r="U350" s="79">
        <v>0</v>
      </c>
      <c r="V350" s="79">
        <v>0</v>
      </c>
      <c r="W350" s="79">
        <v>0</v>
      </c>
      <c r="X350" s="78">
        <v>700000000</v>
      </c>
      <c r="Y350" s="79">
        <v>0</v>
      </c>
      <c r="Z350" s="79" t="s">
        <v>235</v>
      </c>
      <c r="AA350" s="79" t="s">
        <v>235</v>
      </c>
      <c r="AB350" s="79">
        <v>0</v>
      </c>
      <c r="AC350" s="79">
        <v>0</v>
      </c>
      <c r="AD350" s="79">
        <v>0</v>
      </c>
      <c r="AE350" s="79">
        <v>0</v>
      </c>
      <c r="AF350" s="79">
        <v>0</v>
      </c>
      <c r="AG350" s="79">
        <v>0</v>
      </c>
      <c r="AH350" s="79">
        <v>0</v>
      </c>
      <c r="AI350" s="79">
        <v>0</v>
      </c>
      <c r="AJ350" s="79">
        <v>0</v>
      </c>
      <c r="AK350" s="79">
        <v>0</v>
      </c>
      <c r="AL350" s="79">
        <v>0</v>
      </c>
      <c r="AM350" s="79">
        <v>0</v>
      </c>
      <c r="AN350" s="79">
        <v>0</v>
      </c>
    </row>
    <row r="351" spans="1:40" ht="22.5" x14ac:dyDescent="0.25">
      <c r="A351" s="76" t="s">
        <v>36</v>
      </c>
      <c r="B351" s="116" t="s">
        <v>37</v>
      </c>
      <c r="C351" s="117"/>
      <c r="D351" s="76" t="s">
        <v>283</v>
      </c>
      <c r="F351" s="116" t="s">
        <v>284</v>
      </c>
      <c r="G351" s="118"/>
      <c r="H351" s="118"/>
      <c r="I351" s="118"/>
      <c r="J351" s="118"/>
      <c r="K351" s="118"/>
      <c r="L351" s="117"/>
      <c r="M351" s="76" t="s">
        <v>204</v>
      </c>
      <c r="N351" s="116" t="s">
        <v>205</v>
      </c>
      <c r="O351" s="118"/>
      <c r="P351" s="117"/>
      <c r="Q351" s="76" t="s">
        <v>210</v>
      </c>
      <c r="R351" s="76" t="s">
        <v>163</v>
      </c>
      <c r="S351" s="76" t="s">
        <v>33</v>
      </c>
      <c r="T351" s="79">
        <v>0</v>
      </c>
      <c r="U351" s="79">
        <v>0</v>
      </c>
      <c r="V351" s="79">
        <v>0</v>
      </c>
      <c r="W351" s="78">
        <v>700000000</v>
      </c>
      <c r="X351" s="79">
        <v>0</v>
      </c>
      <c r="Y351" s="78">
        <v>700000000</v>
      </c>
      <c r="Z351" s="79" t="s">
        <v>235</v>
      </c>
      <c r="AA351" s="79" t="s">
        <v>235</v>
      </c>
      <c r="AB351" s="79">
        <v>0</v>
      </c>
      <c r="AC351" s="79">
        <v>0</v>
      </c>
      <c r="AD351" s="79">
        <v>0</v>
      </c>
      <c r="AE351" s="79">
        <v>0</v>
      </c>
      <c r="AF351" s="79">
        <v>0</v>
      </c>
      <c r="AG351" s="79">
        <v>0</v>
      </c>
      <c r="AH351" s="79">
        <v>0</v>
      </c>
      <c r="AI351" s="79">
        <v>0</v>
      </c>
      <c r="AJ351" s="78">
        <v>263699236.84999999</v>
      </c>
      <c r="AK351" s="79">
        <v>0</v>
      </c>
      <c r="AL351" s="79">
        <v>0</v>
      </c>
      <c r="AM351" s="79">
        <v>0</v>
      </c>
      <c r="AN351" s="79">
        <v>0</v>
      </c>
    </row>
    <row r="352" spans="1:40" ht="22.5" x14ac:dyDescent="0.25">
      <c r="A352" s="76" t="s">
        <v>36</v>
      </c>
      <c r="B352" s="116" t="s">
        <v>37</v>
      </c>
      <c r="C352" s="117"/>
      <c r="D352" s="76" t="s">
        <v>283</v>
      </c>
      <c r="F352" s="116" t="s">
        <v>284</v>
      </c>
      <c r="G352" s="118"/>
      <c r="H352" s="118"/>
      <c r="I352" s="118"/>
      <c r="J352" s="118"/>
      <c r="K352" s="118"/>
      <c r="L352" s="117"/>
      <c r="M352" s="76" t="s">
        <v>204</v>
      </c>
      <c r="N352" s="116" t="s">
        <v>205</v>
      </c>
      <c r="O352" s="118"/>
      <c r="P352" s="117"/>
      <c r="Q352" s="76" t="s">
        <v>210</v>
      </c>
      <c r="R352" s="76" t="s">
        <v>163</v>
      </c>
      <c r="S352" s="76" t="s">
        <v>33</v>
      </c>
      <c r="T352" s="79">
        <v>0</v>
      </c>
      <c r="U352" s="79">
        <v>0</v>
      </c>
      <c r="V352" s="79">
        <v>0</v>
      </c>
      <c r="W352" s="78">
        <v>700000000</v>
      </c>
      <c r="X352" s="79">
        <v>0</v>
      </c>
      <c r="Y352" s="78">
        <v>700000000</v>
      </c>
      <c r="Z352" s="79" t="s">
        <v>235</v>
      </c>
      <c r="AA352" s="79" t="s">
        <v>235</v>
      </c>
      <c r="AB352" s="79">
        <v>0</v>
      </c>
      <c r="AC352" s="79">
        <v>0</v>
      </c>
      <c r="AD352" s="79">
        <v>0</v>
      </c>
      <c r="AE352" s="79">
        <v>0</v>
      </c>
      <c r="AF352" s="79">
        <v>0</v>
      </c>
      <c r="AG352" s="79">
        <v>0</v>
      </c>
      <c r="AH352" s="79">
        <v>0</v>
      </c>
      <c r="AI352" s="78">
        <v>436300763.14999998</v>
      </c>
      <c r="AJ352" s="78">
        <v>263699236.84999999</v>
      </c>
      <c r="AK352" s="79">
        <v>0</v>
      </c>
      <c r="AL352" s="79">
        <v>0</v>
      </c>
      <c r="AM352" s="79">
        <v>0</v>
      </c>
      <c r="AN352" s="79">
        <v>0</v>
      </c>
    </row>
    <row r="353" spans="1:40" ht="22.5" x14ac:dyDescent="0.25">
      <c r="A353" s="76" t="s">
        <v>0</v>
      </c>
      <c r="B353" s="116" t="s">
        <v>255</v>
      </c>
      <c r="C353" s="117"/>
      <c r="D353" s="76" t="s">
        <v>235</v>
      </c>
      <c r="F353" s="116" t="s">
        <v>235</v>
      </c>
      <c r="G353" s="118"/>
      <c r="H353" s="118"/>
      <c r="I353" s="118"/>
      <c r="J353" s="118"/>
      <c r="K353" s="118"/>
      <c r="L353" s="117"/>
      <c r="M353" s="76" t="s">
        <v>206</v>
      </c>
      <c r="N353" s="116" t="s">
        <v>207</v>
      </c>
      <c r="O353" s="118"/>
      <c r="P353" s="117"/>
      <c r="Q353" s="76" t="s">
        <v>210</v>
      </c>
      <c r="R353" s="76" t="s">
        <v>163</v>
      </c>
      <c r="S353" s="76" t="s">
        <v>33</v>
      </c>
      <c r="T353" s="78">
        <v>2876507346</v>
      </c>
      <c r="U353" s="79">
        <v>0</v>
      </c>
      <c r="V353" s="79">
        <v>0</v>
      </c>
      <c r="W353" s="79">
        <v>0</v>
      </c>
      <c r="X353" s="79">
        <v>0</v>
      </c>
      <c r="Y353" s="78">
        <v>2876507346</v>
      </c>
      <c r="Z353" s="79">
        <v>0</v>
      </c>
      <c r="AA353" s="78">
        <v>2876507346</v>
      </c>
      <c r="AB353" s="79">
        <v>0</v>
      </c>
      <c r="AC353" s="79">
        <v>0</v>
      </c>
      <c r="AD353" s="79">
        <v>0</v>
      </c>
      <c r="AE353" s="79">
        <v>0</v>
      </c>
      <c r="AF353" s="79">
        <v>0</v>
      </c>
      <c r="AG353" s="79">
        <v>0</v>
      </c>
      <c r="AH353" s="79">
        <v>0</v>
      </c>
      <c r="AI353" s="79">
        <v>0</v>
      </c>
      <c r="AJ353" s="79">
        <v>0</v>
      </c>
      <c r="AK353" s="79">
        <v>0</v>
      </c>
      <c r="AL353" s="79">
        <v>0</v>
      </c>
      <c r="AM353" s="79">
        <v>0</v>
      </c>
      <c r="AN353" s="79">
        <v>0</v>
      </c>
    </row>
    <row r="354" spans="1:40" ht="22.5" x14ac:dyDescent="0.25">
      <c r="A354" s="76" t="s">
        <v>36</v>
      </c>
      <c r="B354" s="116" t="s">
        <v>37</v>
      </c>
      <c r="C354" s="117"/>
      <c r="D354" s="76" t="s">
        <v>235</v>
      </c>
      <c r="F354" s="116" t="s">
        <v>235</v>
      </c>
      <c r="G354" s="118"/>
      <c r="H354" s="118"/>
      <c r="I354" s="118"/>
      <c r="J354" s="118"/>
      <c r="K354" s="118"/>
      <c r="L354" s="117"/>
      <c r="M354" s="76" t="s">
        <v>206</v>
      </c>
      <c r="N354" s="116" t="s">
        <v>207</v>
      </c>
      <c r="O354" s="118"/>
      <c r="P354" s="117"/>
      <c r="Q354" s="76" t="s">
        <v>210</v>
      </c>
      <c r="R354" s="76" t="s">
        <v>163</v>
      </c>
      <c r="S354" s="76" t="s">
        <v>33</v>
      </c>
      <c r="T354" s="78">
        <v>2876507346</v>
      </c>
      <c r="U354" s="79">
        <v>0</v>
      </c>
      <c r="V354" s="79">
        <v>0</v>
      </c>
      <c r="W354" s="79">
        <v>0</v>
      </c>
      <c r="X354" s="79">
        <v>0</v>
      </c>
      <c r="Y354" s="78">
        <v>2876507346</v>
      </c>
      <c r="Z354" s="79">
        <v>0</v>
      </c>
      <c r="AA354" s="78">
        <v>2876507346</v>
      </c>
      <c r="AB354" s="79">
        <v>0</v>
      </c>
      <c r="AC354" s="79">
        <v>0</v>
      </c>
      <c r="AD354" s="79">
        <v>0</v>
      </c>
      <c r="AE354" s="79">
        <v>0</v>
      </c>
      <c r="AF354" s="79">
        <v>0</v>
      </c>
      <c r="AG354" s="79">
        <v>0</v>
      </c>
      <c r="AH354" s="79">
        <v>0</v>
      </c>
      <c r="AI354" s="79">
        <v>0</v>
      </c>
      <c r="AJ354" s="79">
        <v>0</v>
      </c>
      <c r="AK354" s="79">
        <v>0</v>
      </c>
      <c r="AL354" s="79">
        <v>0</v>
      </c>
      <c r="AM354" s="79">
        <v>0</v>
      </c>
      <c r="AN354" s="79">
        <v>0</v>
      </c>
    </row>
    <row r="355" spans="1:40" ht="22.5" x14ac:dyDescent="0.25">
      <c r="A355" s="76" t="s">
        <v>36</v>
      </c>
      <c r="B355" s="116" t="s">
        <v>37</v>
      </c>
      <c r="C355" s="117"/>
      <c r="D355" s="76" t="s">
        <v>270</v>
      </c>
      <c r="F355" s="116" t="s">
        <v>271</v>
      </c>
      <c r="G355" s="118"/>
      <c r="H355" s="118"/>
      <c r="I355" s="118"/>
      <c r="J355" s="118"/>
      <c r="K355" s="118"/>
      <c r="L355" s="117"/>
      <c r="M355" s="76" t="s">
        <v>206</v>
      </c>
      <c r="N355" s="116" t="s">
        <v>207</v>
      </c>
      <c r="O355" s="118"/>
      <c r="P355" s="117"/>
      <c r="Q355" s="76" t="s">
        <v>210</v>
      </c>
      <c r="R355" s="76" t="s">
        <v>163</v>
      </c>
      <c r="S355" s="76" t="s">
        <v>33</v>
      </c>
      <c r="T355" s="78">
        <v>2876507346</v>
      </c>
      <c r="U355" s="79">
        <v>0</v>
      </c>
      <c r="V355" s="79">
        <v>0</v>
      </c>
      <c r="W355" s="79">
        <v>0</v>
      </c>
      <c r="X355" s="78">
        <v>2876507346</v>
      </c>
      <c r="Y355" s="79">
        <v>0</v>
      </c>
      <c r="Z355" s="79" t="s">
        <v>235</v>
      </c>
      <c r="AA355" s="79" t="s">
        <v>235</v>
      </c>
      <c r="AB355" s="79">
        <v>0</v>
      </c>
      <c r="AC355" s="79">
        <v>0</v>
      </c>
      <c r="AD355" s="79">
        <v>0</v>
      </c>
      <c r="AE355" s="79">
        <v>0</v>
      </c>
      <c r="AF355" s="79">
        <v>0</v>
      </c>
      <c r="AG355" s="79">
        <v>0</v>
      </c>
      <c r="AH355" s="79">
        <v>0</v>
      </c>
      <c r="AI355" s="79">
        <v>0</v>
      </c>
      <c r="AJ355" s="79">
        <v>0</v>
      </c>
      <c r="AK355" s="79">
        <v>0</v>
      </c>
      <c r="AL355" s="79">
        <v>0</v>
      </c>
      <c r="AM355" s="79">
        <v>0</v>
      </c>
      <c r="AN355" s="79">
        <v>0</v>
      </c>
    </row>
    <row r="356" spans="1:40" ht="22.5" x14ac:dyDescent="0.25">
      <c r="A356" s="76" t="s">
        <v>36</v>
      </c>
      <c r="B356" s="116" t="s">
        <v>37</v>
      </c>
      <c r="C356" s="117"/>
      <c r="D356" s="76" t="s">
        <v>283</v>
      </c>
      <c r="F356" s="116" t="s">
        <v>284</v>
      </c>
      <c r="G356" s="118"/>
      <c r="H356" s="118"/>
      <c r="I356" s="118"/>
      <c r="J356" s="118"/>
      <c r="K356" s="118"/>
      <c r="L356" s="117"/>
      <c r="M356" s="76" t="s">
        <v>206</v>
      </c>
      <c r="N356" s="116" t="s">
        <v>207</v>
      </c>
      <c r="O356" s="118"/>
      <c r="P356" s="117"/>
      <c r="Q356" s="76" t="s">
        <v>210</v>
      </c>
      <c r="R356" s="76" t="s">
        <v>163</v>
      </c>
      <c r="S356" s="76" t="s">
        <v>33</v>
      </c>
      <c r="T356" s="79">
        <v>0</v>
      </c>
      <c r="U356" s="79">
        <v>0</v>
      </c>
      <c r="V356" s="79">
        <v>0</v>
      </c>
      <c r="W356" s="78">
        <v>2876507346</v>
      </c>
      <c r="X356" s="79">
        <v>0</v>
      </c>
      <c r="Y356" s="78">
        <v>2876507346</v>
      </c>
      <c r="Z356" s="79" t="s">
        <v>235</v>
      </c>
      <c r="AA356" s="79" t="s">
        <v>235</v>
      </c>
      <c r="AB356" s="79">
        <v>0</v>
      </c>
      <c r="AC356" s="79">
        <v>0</v>
      </c>
      <c r="AD356" s="79">
        <v>0</v>
      </c>
      <c r="AE356" s="79">
        <v>0</v>
      </c>
      <c r="AF356" s="79">
        <v>0</v>
      </c>
      <c r="AG356" s="79">
        <v>0</v>
      </c>
      <c r="AH356" s="79">
        <v>0</v>
      </c>
      <c r="AI356" s="79">
        <v>0</v>
      </c>
      <c r="AJ356" s="78">
        <v>411897364.51999998</v>
      </c>
      <c r="AK356" s="79">
        <v>0</v>
      </c>
      <c r="AL356" s="79">
        <v>0</v>
      </c>
      <c r="AM356" s="79">
        <v>0</v>
      </c>
      <c r="AN356" s="79">
        <v>0</v>
      </c>
    </row>
    <row r="357" spans="1:40" ht="22.5" x14ac:dyDescent="0.25">
      <c r="A357" s="76" t="s">
        <v>36</v>
      </c>
      <c r="B357" s="116" t="s">
        <v>37</v>
      </c>
      <c r="C357" s="117"/>
      <c r="D357" s="76" t="s">
        <v>283</v>
      </c>
      <c r="F357" s="116" t="s">
        <v>284</v>
      </c>
      <c r="G357" s="118"/>
      <c r="H357" s="118"/>
      <c r="I357" s="118"/>
      <c r="J357" s="118"/>
      <c r="K357" s="118"/>
      <c r="L357" s="117"/>
      <c r="M357" s="76" t="s">
        <v>206</v>
      </c>
      <c r="N357" s="116" t="s">
        <v>207</v>
      </c>
      <c r="O357" s="118"/>
      <c r="P357" s="117"/>
      <c r="Q357" s="76" t="s">
        <v>210</v>
      </c>
      <c r="R357" s="76" t="s">
        <v>163</v>
      </c>
      <c r="S357" s="76" t="s">
        <v>33</v>
      </c>
      <c r="T357" s="79">
        <v>0</v>
      </c>
      <c r="U357" s="79">
        <v>0</v>
      </c>
      <c r="V357" s="79">
        <v>0</v>
      </c>
      <c r="W357" s="78">
        <v>2876507346</v>
      </c>
      <c r="X357" s="79">
        <v>0</v>
      </c>
      <c r="Y357" s="78">
        <v>2876507346</v>
      </c>
      <c r="Z357" s="79" t="s">
        <v>235</v>
      </c>
      <c r="AA357" s="79" t="s">
        <v>235</v>
      </c>
      <c r="AB357" s="79">
        <v>0</v>
      </c>
      <c r="AC357" s="79">
        <v>0</v>
      </c>
      <c r="AD357" s="79">
        <v>0</v>
      </c>
      <c r="AE357" s="79">
        <v>0</v>
      </c>
      <c r="AF357" s="79">
        <v>0</v>
      </c>
      <c r="AG357" s="79">
        <v>0</v>
      </c>
      <c r="AH357" s="79">
        <v>0</v>
      </c>
      <c r="AI357" s="78">
        <v>2464609981.48</v>
      </c>
      <c r="AJ357" s="78">
        <v>411897364.51999998</v>
      </c>
      <c r="AK357" s="79">
        <v>0</v>
      </c>
      <c r="AL357" s="79">
        <v>0</v>
      </c>
      <c r="AM357" s="79">
        <v>0</v>
      </c>
      <c r="AN357" s="79">
        <v>0</v>
      </c>
    </row>
    <row r="358" spans="1:40" x14ac:dyDescent="0.25">
      <c r="A358" s="76" t="s">
        <v>0</v>
      </c>
      <c r="B358" s="116" t="s">
        <v>255</v>
      </c>
      <c r="C358" s="117"/>
      <c r="D358" s="76" t="s">
        <v>235</v>
      </c>
      <c r="F358" s="116" t="s">
        <v>235</v>
      </c>
      <c r="G358" s="118"/>
      <c r="H358" s="118"/>
      <c r="I358" s="118"/>
      <c r="J358" s="118"/>
      <c r="K358" s="118"/>
      <c r="L358" s="117"/>
      <c r="M358" s="76" t="s">
        <v>213</v>
      </c>
      <c r="N358" s="116" t="s">
        <v>214</v>
      </c>
      <c r="O358" s="118"/>
      <c r="P358" s="117"/>
      <c r="Q358" s="76" t="s">
        <v>168</v>
      </c>
      <c r="R358" s="76" t="s">
        <v>32</v>
      </c>
      <c r="S358" s="76" t="s">
        <v>33</v>
      </c>
      <c r="T358" s="78">
        <v>1987583148</v>
      </c>
      <c r="U358" s="79">
        <v>0</v>
      </c>
      <c r="V358" s="79">
        <v>0</v>
      </c>
      <c r="W358" s="79">
        <v>0</v>
      </c>
      <c r="X358" s="79">
        <v>0</v>
      </c>
      <c r="Y358" s="78">
        <v>1987583148</v>
      </c>
      <c r="Z358" s="78">
        <v>1987583148</v>
      </c>
      <c r="AA358" s="79">
        <v>0</v>
      </c>
      <c r="AB358" s="79">
        <v>0</v>
      </c>
      <c r="AC358" s="79">
        <v>0</v>
      </c>
      <c r="AD358" s="79">
        <v>0</v>
      </c>
      <c r="AE358" s="79">
        <v>0</v>
      </c>
      <c r="AF358" s="79">
        <v>0</v>
      </c>
      <c r="AG358" s="79">
        <v>0</v>
      </c>
      <c r="AH358" s="79">
        <v>0</v>
      </c>
      <c r="AI358" s="79">
        <v>0</v>
      </c>
      <c r="AJ358" s="79">
        <v>0</v>
      </c>
      <c r="AK358" s="79">
        <v>0</v>
      </c>
      <c r="AL358" s="79">
        <v>0</v>
      </c>
      <c r="AM358" s="79">
        <v>0</v>
      </c>
      <c r="AN358" s="79">
        <v>0</v>
      </c>
    </row>
    <row r="359" spans="1:40" ht="22.5" x14ac:dyDescent="0.25">
      <c r="A359" s="76" t="s">
        <v>0</v>
      </c>
      <c r="B359" s="116" t="s">
        <v>255</v>
      </c>
      <c r="C359" s="117"/>
      <c r="D359" s="76" t="s">
        <v>235</v>
      </c>
      <c r="F359" s="116" t="s">
        <v>235</v>
      </c>
      <c r="G359" s="118"/>
      <c r="H359" s="118"/>
      <c r="I359" s="118"/>
      <c r="J359" s="118"/>
      <c r="K359" s="118"/>
      <c r="L359" s="117"/>
      <c r="M359" s="76" t="s">
        <v>215</v>
      </c>
      <c r="N359" s="116" t="s">
        <v>216</v>
      </c>
      <c r="O359" s="118"/>
      <c r="P359" s="117"/>
      <c r="Q359" s="76" t="s">
        <v>168</v>
      </c>
      <c r="R359" s="76" t="s">
        <v>32</v>
      </c>
      <c r="S359" s="76" t="s">
        <v>33</v>
      </c>
      <c r="T359" s="78">
        <v>240512135</v>
      </c>
      <c r="U359" s="79">
        <v>0</v>
      </c>
      <c r="V359" s="79">
        <v>0</v>
      </c>
      <c r="W359" s="79">
        <v>0</v>
      </c>
      <c r="X359" s="79">
        <v>0</v>
      </c>
      <c r="Y359" s="78">
        <v>240512135</v>
      </c>
      <c r="Z359" s="79">
        <v>0</v>
      </c>
      <c r="AA359" s="78">
        <v>240512135</v>
      </c>
      <c r="AB359" s="79">
        <v>0</v>
      </c>
      <c r="AC359" s="79">
        <v>0</v>
      </c>
      <c r="AD359" s="79">
        <v>0</v>
      </c>
      <c r="AE359" s="79">
        <v>0</v>
      </c>
      <c r="AF359" s="79">
        <v>0</v>
      </c>
      <c r="AG359" s="79">
        <v>0</v>
      </c>
      <c r="AH359" s="79">
        <v>0</v>
      </c>
      <c r="AI359" s="79">
        <v>0</v>
      </c>
      <c r="AJ359" s="79">
        <v>0</v>
      </c>
      <c r="AK359" s="79">
        <v>0</v>
      </c>
      <c r="AL359" s="79">
        <v>0</v>
      </c>
      <c r="AM359" s="79">
        <v>0</v>
      </c>
      <c r="AN359" s="79">
        <v>0</v>
      </c>
    </row>
    <row r="360" spans="1:40" ht="22.5" x14ac:dyDescent="0.25">
      <c r="A360" s="76" t="s">
        <v>36</v>
      </c>
      <c r="B360" s="116" t="s">
        <v>37</v>
      </c>
      <c r="C360" s="117"/>
      <c r="D360" s="76" t="s">
        <v>235</v>
      </c>
      <c r="F360" s="116" t="s">
        <v>235</v>
      </c>
      <c r="G360" s="118"/>
      <c r="H360" s="118"/>
      <c r="I360" s="118"/>
      <c r="J360" s="118"/>
      <c r="K360" s="118"/>
      <c r="L360" s="117"/>
      <c r="M360" s="76" t="s">
        <v>215</v>
      </c>
      <c r="N360" s="116" t="s">
        <v>216</v>
      </c>
      <c r="O360" s="118"/>
      <c r="P360" s="117"/>
      <c r="Q360" s="76" t="s">
        <v>168</v>
      </c>
      <c r="R360" s="76" t="s">
        <v>32</v>
      </c>
      <c r="S360" s="76" t="s">
        <v>33</v>
      </c>
      <c r="T360" s="78">
        <v>240512135</v>
      </c>
      <c r="U360" s="79">
        <v>0</v>
      </c>
      <c r="V360" s="79">
        <v>0</v>
      </c>
      <c r="W360" s="79">
        <v>0</v>
      </c>
      <c r="X360" s="79">
        <v>0</v>
      </c>
      <c r="Y360" s="78">
        <v>240512135</v>
      </c>
      <c r="Z360" s="79">
        <v>0</v>
      </c>
      <c r="AA360" s="78">
        <v>240512135</v>
      </c>
      <c r="AB360" s="79">
        <v>0</v>
      </c>
      <c r="AC360" s="79">
        <v>0</v>
      </c>
      <c r="AD360" s="79">
        <v>0</v>
      </c>
      <c r="AE360" s="79">
        <v>0</v>
      </c>
      <c r="AF360" s="79">
        <v>0</v>
      </c>
      <c r="AG360" s="79">
        <v>0</v>
      </c>
      <c r="AH360" s="79">
        <v>0</v>
      </c>
      <c r="AI360" s="79">
        <v>0</v>
      </c>
      <c r="AJ360" s="79">
        <v>0</v>
      </c>
      <c r="AK360" s="79">
        <v>0</v>
      </c>
      <c r="AL360" s="79">
        <v>0</v>
      </c>
      <c r="AM360" s="79">
        <v>0</v>
      </c>
      <c r="AN360" s="79">
        <v>0</v>
      </c>
    </row>
    <row r="361" spans="1:40" ht="22.5" x14ac:dyDescent="0.25">
      <c r="A361" s="76" t="s">
        <v>36</v>
      </c>
      <c r="B361" s="116" t="s">
        <v>37</v>
      </c>
      <c r="C361" s="117"/>
      <c r="D361" s="76" t="s">
        <v>263</v>
      </c>
      <c r="F361" s="116" t="s">
        <v>264</v>
      </c>
      <c r="G361" s="118"/>
      <c r="H361" s="118"/>
      <c r="I361" s="118"/>
      <c r="J361" s="118"/>
      <c r="K361" s="118"/>
      <c r="L361" s="117"/>
      <c r="M361" s="76" t="s">
        <v>215</v>
      </c>
      <c r="N361" s="116" t="s">
        <v>216</v>
      </c>
      <c r="O361" s="118"/>
      <c r="P361" s="117"/>
      <c r="Q361" s="76" t="s">
        <v>168</v>
      </c>
      <c r="R361" s="76" t="s">
        <v>32</v>
      </c>
      <c r="S361" s="76" t="s">
        <v>33</v>
      </c>
      <c r="T361" s="78">
        <v>240512135</v>
      </c>
      <c r="U361" s="79">
        <v>0</v>
      </c>
      <c r="V361" s="79">
        <v>0</v>
      </c>
      <c r="W361" s="79">
        <v>0</v>
      </c>
      <c r="X361" s="79">
        <v>0</v>
      </c>
      <c r="Y361" s="78">
        <v>240512135</v>
      </c>
      <c r="Z361" s="79" t="s">
        <v>235</v>
      </c>
      <c r="AA361" s="79" t="s">
        <v>235</v>
      </c>
      <c r="AB361" s="79">
        <v>0</v>
      </c>
      <c r="AC361" s="79">
        <v>0</v>
      </c>
      <c r="AD361" s="79">
        <v>0</v>
      </c>
      <c r="AE361" s="79">
        <v>0</v>
      </c>
      <c r="AF361" s="79">
        <v>0</v>
      </c>
      <c r="AG361" s="79">
        <v>0</v>
      </c>
      <c r="AH361" s="79">
        <v>0</v>
      </c>
      <c r="AI361" s="78">
        <v>207072485.19999999</v>
      </c>
      <c r="AJ361" s="78">
        <v>33439649.800000001</v>
      </c>
      <c r="AK361" s="79">
        <v>0</v>
      </c>
      <c r="AL361" s="79">
        <v>0</v>
      </c>
      <c r="AM361" s="79">
        <v>0</v>
      </c>
      <c r="AN361" s="79">
        <v>0</v>
      </c>
    </row>
    <row r="362" spans="1:40" ht="22.5" x14ac:dyDescent="0.25">
      <c r="A362" s="76" t="s">
        <v>0</v>
      </c>
      <c r="B362" s="116" t="s">
        <v>255</v>
      </c>
      <c r="C362" s="117"/>
      <c r="D362" s="76" t="s">
        <v>235</v>
      </c>
      <c r="F362" s="116" t="s">
        <v>235</v>
      </c>
      <c r="G362" s="118"/>
      <c r="H362" s="118"/>
      <c r="I362" s="118"/>
      <c r="J362" s="118"/>
      <c r="K362" s="118"/>
      <c r="L362" s="117"/>
      <c r="M362" s="76" t="s">
        <v>217</v>
      </c>
      <c r="N362" s="116" t="s">
        <v>218</v>
      </c>
      <c r="O362" s="118"/>
      <c r="P362" s="117"/>
      <c r="Q362" s="76" t="s">
        <v>168</v>
      </c>
      <c r="R362" s="76" t="s">
        <v>32</v>
      </c>
      <c r="S362" s="76" t="s">
        <v>33</v>
      </c>
      <c r="T362" s="78">
        <v>551507092</v>
      </c>
      <c r="U362" s="79">
        <v>0</v>
      </c>
      <c r="V362" s="79">
        <v>0</v>
      </c>
      <c r="W362" s="79">
        <v>0</v>
      </c>
      <c r="X362" s="79">
        <v>0</v>
      </c>
      <c r="Y362" s="78">
        <v>551507092</v>
      </c>
      <c r="Z362" s="79">
        <v>0</v>
      </c>
      <c r="AA362" s="78">
        <v>551507092</v>
      </c>
      <c r="AB362" s="79">
        <v>0</v>
      </c>
      <c r="AC362" s="79">
        <v>0</v>
      </c>
      <c r="AD362" s="79">
        <v>0</v>
      </c>
      <c r="AE362" s="79">
        <v>0</v>
      </c>
      <c r="AF362" s="79">
        <v>0</v>
      </c>
      <c r="AG362" s="79">
        <v>0</v>
      </c>
      <c r="AH362" s="79">
        <v>0</v>
      </c>
      <c r="AI362" s="79">
        <v>0</v>
      </c>
      <c r="AJ362" s="79">
        <v>0</v>
      </c>
      <c r="AK362" s="79">
        <v>0</v>
      </c>
      <c r="AL362" s="79">
        <v>0</v>
      </c>
      <c r="AM362" s="79">
        <v>0</v>
      </c>
      <c r="AN362" s="79">
        <v>0</v>
      </c>
    </row>
    <row r="363" spans="1:40" ht="22.5" x14ac:dyDescent="0.25">
      <c r="A363" s="76" t="s">
        <v>36</v>
      </c>
      <c r="B363" s="116" t="s">
        <v>37</v>
      </c>
      <c r="C363" s="117"/>
      <c r="D363" s="76" t="s">
        <v>235</v>
      </c>
      <c r="F363" s="116" t="s">
        <v>235</v>
      </c>
      <c r="G363" s="118"/>
      <c r="H363" s="118"/>
      <c r="I363" s="118"/>
      <c r="J363" s="118"/>
      <c r="K363" s="118"/>
      <c r="L363" s="117"/>
      <c r="M363" s="76" t="s">
        <v>217</v>
      </c>
      <c r="N363" s="116" t="s">
        <v>218</v>
      </c>
      <c r="O363" s="118"/>
      <c r="P363" s="117"/>
      <c r="Q363" s="76" t="s">
        <v>168</v>
      </c>
      <c r="R363" s="76" t="s">
        <v>32</v>
      </c>
      <c r="S363" s="76" t="s">
        <v>33</v>
      </c>
      <c r="T363" s="78">
        <v>551507092</v>
      </c>
      <c r="U363" s="79">
        <v>0</v>
      </c>
      <c r="V363" s="79">
        <v>0</v>
      </c>
      <c r="W363" s="79">
        <v>0</v>
      </c>
      <c r="X363" s="79">
        <v>0</v>
      </c>
      <c r="Y363" s="78">
        <v>551507092</v>
      </c>
      <c r="Z363" s="79">
        <v>0</v>
      </c>
      <c r="AA363" s="78">
        <v>551507092</v>
      </c>
      <c r="AB363" s="79">
        <v>0</v>
      </c>
      <c r="AC363" s="79">
        <v>0</v>
      </c>
      <c r="AD363" s="79">
        <v>0</v>
      </c>
      <c r="AE363" s="79">
        <v>0</v>
      </c>
      <c r="AF363" s="79">
        <v>0</v>
      </c>
      <c r="AG363" s="79">
        <v>0</v>
      </c>
      <c r="AH363" s="79">
        <v>0</v>
      </c>
      <c r="AI363" s="79">
        <v>0</v>
      </c>
      <c r="AJ363" s="79">
        <v>0</v>
      </c>
      <c r="AK363" s="79">
        <v>0</v>
      </c>
      <c r="AL363" s="79">
        <v>0</v>
      </c>
      <c r="AM363" s="79">
        <v>0</v>
      </c>
      <c r="AN363" s="79">
        <v>0</v>
      </c>
    </row>
    <row r="364" spans="1:40" ht="22.5" x14ac:dyDescent="0.25">
      <c r="A364" s="76" t="s">
        <v>36</v>
      </c>
      <c r="B364" s="116" t="s">
        <v>37</v>
      </c>
      <c r="C364" s="117"/>
      <c r="D364" s="76" t="s">
        <v>242</v>
      </c>
      <c r="F364" s="116" t="s">
        <v>243</v>
      </c>
      <c r="G364" s="118"/>
      <c r="H364" s="118"/>
      <c r="I364" s="118"/>
      <c r="J364" s="118"/>
      <c r="K364" s="118"/>
      <c r="L364" s="117"/>
      <c r="M364" s="76" t="s">
        <v>217</v>
      </c>
      <c r="N364" s="116" t="s">
        <v>218</v>
      </c>
      <c r="O364" s="118"/>
      <c r="P364" s="117"/>
      <c r="Q364" s="76" t="s">
        <v>168</v>
      </c>
      <c r="R364" s="76" t="s">
        <v>32</v>
      </c>
      <c r="S364" s="76" t="s">
        <v>33</v>
      </c>
      <c r="T364" s="78">
        <v>551507092</v>
      </c>
      <c r="U364" s="79">
        <v>0</v>
      </c>
      <c r="V364" s="79">
        <v>0</v>
      </c>
      <c r="W364" s="79">
        <v>0</v>
      </c>
      <c r="X364" s="79">
        <v>0</v>
      </c>
      <c r="Y364" s="78">
        <v>551507092</v>
      </c>
      <c r="Z364" s="79" t="s">
        <v>235</v>
      </c>
      <c r="AA364" s="79" t="s">
        <v>235</v>
      </c>
      <c r="AB364" s="79">
        <v>0</v>
      </c>
      <c r="AC364" s="79">
        <v>0</v>
      </c>
      <c r="AD364" s="79">
        <v>0</v>
      </c>
      <c r="AE364" s="79">
        <v>0</v>
      </c>
      <c r="AF364" s="79">
        <v>0</v>
      </c>
      <c r="AG364" s="79">
        <v>0</v>
      </c>
      <c r="AH364" s="79">
        <v>0</v>
      </c>
      <c r="AI364" s="78">
        <v>551226000</v>
      </c>
      <c r="AJ364" s="78">
        <v>281092</v>
      </c>
      <c r="AK364" s="79">
        <v>0</v>
      </c>
      <c r="AL364" s="79">
        <v>0</v>
      </c>
      <c r="AM364" s="79">
        <v>0</v>
      </c>
      <c r="AN364" s="79">
        <v>0</v>
      </c>
    </row>
    <row r="365" spans="1:40" ht="22.5" x14ac:dyDescent="0.25">
      <c r="A365" s="76" t="s">
        <v>0</v>
      </c>
      <c r="B365" s="116" t="s">
        <v>255</v>
      </c>
      <c r="C365" s="117"/>
      <c r="D365" s="76" t="s">
        <v>235</v>
      </c>
      <c r="F365" s="116" t="s">
        <v>235</v>
      </c>
      <c r="G365" s="118"/>
      <c r="H365" s="118"/>
      <c r="I365" s="118"/>
      <c r="J365" s="118"/>
      <c r="K365" s="118"/>
      <c r="L365" s="117"/>
      <c r="M365" s="76" t="s">
        <v>219</v>
      </c>
      <c r="N365" s="116" t="s">
        <v>220</v>
      </c>
      <c r="O365" s="118"/>
      <c r="P365" s="117"/>
      <c r="Q365" s="76" t="s">
        <v>168</v>
      </c>
      <c r="R365" s="76" t="s">
        <v>32</v>
      </c>
      <c r="S365" s="76" t="s">
        <v>33</v>
      </c>
      <c r="T365" s="78">
        <v>90000000</v>
      </c>
      <c r="U365" s="79">
        <v>0</v>
      </c>
      <c r="V365" s="79">
        <v>0</v>
      </c>
      <c r="W365" s="79">
        <v>0</v>
      </c>
      <c r="X365" s="79">
        <v>0</v>
      </c>
      <c r="Y365" s="78">
        <v>90000000</v>
      </c>
      <c r="Z365" s="79">
        <v>0</v>
      </c>
      <c r="AA365" s="78">
        <v>90000000</v>
      </c>
      <c r="AB365" s="79">
        <v>0</v>
      </c>
      <c r="AC365" s="79">
        <v>0</v>
      </c>
      <c r="AD365" s="79">
        <v>0</v>
      </c>
      <c r="AE365" s="79">
        <v>0</v>
      </c>
      <c r="AF365" s="79">
        <v>0</v>
      </c>
      <c r="AG365" s="79">
        <v>0</v>
      </c>
      <c r="AH365" s="79">
        <v>0</v>
      </c>
      <c r="AI365" s="79">
        <v>0</v>
      </c>
      <c r="AJ365" s="79">
        <v>0</v>
      </c>
      <c r="AK365" s="79">
        <v>0</v>
      </c>
      <c r="AL365" s="79">
        <v>0</v>
      </c>
      <c r="AM365" s="79">
        <v>0</v>
      </c>
      <c r="AN365" s="79">
        <v>0</v>
      </c>
    </row>
    <row r="366" spans="1:40" ht="22.5" x14ac:dyDescent="0.25">
      <c r="A366" s="76" t="s">
        <v>36</v>
      </c>
      <c r="B366" s="116" t="s">
        <v>37</v>
      </c>
      <c r="C366" s="117"/>
      <c r="D366" s="76" t="s">
        <v>235</v>
      </c>
      <c r="F366" s="116" t="s">
        <v>235</v>
      </c>
      <c r="G366" s="118"/>
      <c r="H366" s="118"/>
      <c r="I366" s="118"/>
      <c r="J366" s="118"/>
      <c r="K366" s="118"/>
      <c r="L366" s="117"/>
      <c r="M366" s="76" t="s">
        <v>219</v>
      </c>
      <c r="N366" s="116" t="s">
        <v>220</v>
      </c>
      <c r="O366" s="118"/>
      <c r="P366" s="117"/>
      <c r="Q366" s="76" t="s">
        <v>168</v>
      </c>
      <c r="R366" s="76" t="s">
        <v>32</v>
      </c>
      <c r="S366" s="76" t="s">
        <v>33</v>
      </c>
      <c r="T366" s="78">
        <v>90000000</v>
      </c>
      <c r="U366" s="79">
        <v>0</v>
      </c>
      <c r="V366" s="79">
        <v>0</v>
      </c>
      <c r="W366" s="79">
        <v>0</v>
      </c>
      <c r="X366" s="79">
        <v>0</v>
      </c>
      <c r="Y366" s="78">
        <v>90000000</v>
      </c>
      <c r="Z366" s="79">
        <v>0</v>
      </c>
      <c r="AA366" s="78">
        <v>90000000</v>
      </c>
      <c r="AB366" s="79">
        <v>0</v>
      </c>
      <c r="AC366" s="79">
        <v>0</v>
      </c>
      <c r="AD366" s="79">
        <v>0</v>
      </c>
      <c r="AE366" s="79">
        <v>0</v>
      </c>
      <c r="AF366" s="79">
        <v>0</v>
      </c>
      <c r="AG366" s="79">
        <v>0</v>
      </c>
      <c r="AH366" s="79">
        <v>0</v>
      </c>
      <c r="AI366" s="79">
        <v>0</v>
      </c>
      <c r="AJ366" s="79">
        <v>0</v>
      </c>
      <c r="AK366" s="79">
        <v>0</v>
      </c>
      <c r="AL366" s="79">
        <v>0</v>
      </c>
      <c r="AM366" s="79">
        <v>0</v>
      </c>
      <c r="AN366" s="79">
        <v>0</v>
      </c>
    </row>
    <row r="367" spans="1:40" ht="22.5" x14ac:dyDescent="0.25">
      <c r="A367" s="76" t="s">
        <v>36</v>
      </c>
      <c r="B367" s="116" t="s">
        <v>37</v>
      </c>
      <c r="C367" s="117"/>
      <c r="D367" s="76" t="s">
        <v>242</v>
      </c>
      <c r="F367" s="116" t="s">
        <v>243</v>
      </c>
      <c r="G367" s="118"/>
      <c r="H367" s="118"/>
      <c r="I367" s="118"/>
      <c r="J367" s="118"/>
      <c r="K367" s="118"/>
      <c r="L367" s="117"/>
      <c r="M367" s="76" t="s">
        <v>219</v>
      </c>
      <c r="N367" s="116" t="s">
        <v>220</v>
      </c>
      <c r="O367" s="118"/>
      <c r="P367" s="117"/>
      <c r="Q367" s="76" t="s">
        <v>168</v>
      </c>
      <c r="R367" s="76" t="s">
        <v>32</v>
      </c>
      <c r="S367" s="76" t="s">
        <v>33</v>
      </c>
      <c r="T367" s="78">
        <v>90000000</v>
      </c>
      <c r="U367" s="79">
        <v>0</v>
      </c>
      <c r="V367" s="79">
        <v>0</v>
      </c>
      <c r="W367" s="79">
        <v>0</v>
      </c>
      <c r="X367" s="79">
        <v>0</v>
      </c>
      <c r="Y367" s="78">
        <v>90000000</v>
      </c>
      <c r="Z367" s="79" t="s">
        <v>235</v>
      </c>
      <c r="AA367" s="79" t="s">
        <v>235</v>
      </c>
      <c r="AB367" s="79">
        <v>0</v>
      </c>
      <c r="AC367" s="79">
        <v>0</v>
      </c>
      <c r="AD367" s="79">
        <v>0</v>
      </c>
      <c r="AE367" s="79">
        <v>0</v>
      </c>
      <c r="AF367" s="79">
        <v>0</v>
      </c>
      <c r="AG367" s="79">
        <v>0</v>
      </c>
      <c r="AH367" s="79">
        <v>0</v>
      </c>
      <c r="AI367" s="78">
        <v>72558000</v>
      </c>
      <c r="AJ367" s="78">
        <v>17442000</v>
      </c>
      <c r="AK367" s="79">
        <v>0</v>
      </c>
      <c r="AL367" s="79">
        <v>0</v>
      </c>
      <c r="AM367" s="79">
        <v>0</v>
      </c>
      <c r="AN367" s="79">
        <v>0</v>
      </c>
    </row>
    <row r="368" spans="1:40" ht="22.5" x14ac:dyDescent="0.25">
      <c r="A368" s="76" t="s">
        <v>0</v>
      </c>
      <c r="B368" s="116" t="s">
        <v>255</v>
      </c>
      <c r="C368" s="117"/>
      <c r="D368" s="76" t="s">
        <v>235</v>
      </c>
      <c r="F368" s="116" t="s">
        <v>235</v>
      </c>
      <c r="G368" s="118"/>
      <c r="H368" s="118"/>
      <c r="I368" s="118"/>
      <c r="J368" s="118"/>
      <c r="K368" s="118"/>
      <c r="L368" s="117"/>
      <c r="M368" s="76" t="s">
        <v>221</v>
      </c>
      <c r="N368" s="116" t="s">
        <v>222</v>
      </c>
      <c r="O368" s="118"/>
      <c r="P368" s="117"/>
      <c r="Q368" s="76" t="s">
        <v>168</v>
      </c>
      <c r="R368" s="76" t="s">
        <v>32</v>
      </c>
      <c r="S368" s="76" t="s">
        <v>33</v>
      </c>
      <c r="T368" s="78">
        <v>664677071</v>
      </c>
      <c r="U368" s="79">
        <v>0</v>
      </c>
      <c r="V368" s="79">
        <v>0</v>
      </c>
      <c r="W368" s="79">
        <v>0</v>
      </c>
      <c r="X368" s="79">
        <v>0</v>
      </c>
      <c r="Y368" s="78">
        <v>664677071</v>
      </c>
      <c r="Z368" s="79">
        <v>0</v>
      </c>
      <c r="AA368" s="78">
        <v>664677071</v>
      </c>
      <c r="AB368" s="79">
        <v>0</v>
      </c>
      <c r="AC368" s="79">
        <v>0</v>
      </c>
      <c r="AD368" s="79">
        <v>0</v>
      </c>
      <c r="AE368" s="79">
        <v>0</v>
      </c>
      <c r="AF368" s="79">
        <v>0</v>
      </c>
      <c r="AG368" s="79">
        <v>0</v>
      </c>
      <c r="AH368" s="79">
        <v>0</v>
      </c>
      <c r="AI368" s="79">
        <v>0</v>
      </c>
      <c r="AJ368" s="79">
        <v>0</v>
      </c>
      <c r="AK368" s="79">
        <v>0</v>
      </c>
      <c r="AL368" s="79">
        <v>0</v>
      </c>
      <c r="AM368" s="79">
        <v>0</v>
      </c>
      <c r="AN368" s="79">
        <v>0</v>
      </c>
    </row>
    <row r="369" spans="1:40" ht="22.5" x14ac:dyDescent="0.25">
      <c r="A369" s="76" t="s">
        <v>36</v>
      </c>
      <c r="B369" s="116" t="s">
        <v>37</v>
      </c>
      <c r="C369" s="117"/>
      <c r="D369" s="76" t="s">
        <v>235</v>
      </c>
      <c r="F369" s="116" t="s">
        <v>235</v>
      </c>
      <c r="G369" s="118"/>
      <c r="H369" s="118"/>
      <c r="I369" s="118"/>
      <c r="J369" s="118"/>
      <c r="K369" s="118"/>
      <c r="L369" s="117"/>
      <c r="M369" s="76" t="s">
        <v>221</v>
      </c>
      <c r="N369" s="116" t="s">
        <v>222</v>
      </c>
      <c r="O369" s="118"/>
      <c r="P369" s="117"/>
      <c r="Q369" s="76" t="s">
        <v>168</v>
      </c>
      <c r="R369" s="76" t="s">
        <v>32</v>
      </c>
      <c r="S369" s="76" t="s">
        <v>33</v>
      </c>
      <c r="T369" s="78">
        <v>664677071</v>
      </c>
      <c r="U369" s="79">
        <v>0</v>
      </c>
      <c r="V369" s="79">
        <v>0</v>
      </c>
      <c r="W369" s="79">
        <v>0</v>
      </c>
      <c r="X369" s="79">
        <v>0</v>
      </c>
      <c r="Y369" s="78">
        <v>664677071</v>
      </c>
      <c r="Z369" s="79">
        <v>0</v>
      </c>
      <c r="AA369" s="78">
        <v>664677071</v>
      </c>
      <c r="AB369" s="79">
        <v>0</v>
      </c>
      <c r="AC369" s="79">
        <v>0</v>
      </c>
      <c r="AD369" s="79">
        <v>0</v>
      </c>
      <c r="AE369" s="79">
        <v>0</v>
      </c>
      <c r="AF369" s="79">
        <v>0</v>
      </c>
      <c r="AG369" s="79">
        <v>0</v>
      </c>
      <c r="AH369" s="79">
        <v>0</v>
      </c>
      <c r="AI369" s="79">
        <v>0</v>
      </c>
      <c r="AJ369" s="79">
        <v>0</v>
      </c>
      <c r="AK369" s="79">
        <v>0</v>
      </c>
      <c r="AL369" s="79">
        <v>0</v>
      </c>
      <c r="AM369" s="79">
        <v>0</v>
      </c>
      <c r="AN369" s="79">
        <v>0</v>
      </c>
    </row>
    <row r="370" spans="1:40" ht="22.5" x14ac:dyDescent="0.25">
      <c r="A370" s="76" t="s">
        <v>36</v>
      </c>
      <c r="B370" s="116" t="s">
        <v>37</v>
      </c>
      <c r="C370" s="117"/>
      <c r="D370" s="76" t="s">
        <v>242</v>
      </c>
      <c r="F370" s="116" t="s">
        <v>243</v>
      </c>
      <c r="G370" s="118"/>
      <c r="H370" s="118"/>
      <c r="I370" s="118"/>
      <c r="J370" s="118"/>
      <c r="K370" s="118"/>
      <c r="L370" s="117"/>
      <c r="M370" s="76" t="s">
        <v>221</v>
      </c>
      <c r="N370" s="116" t="s">
        <v>222</v>
      </c>
      <c r="O370" s="118"/>
      <c r="P370" s="117"/>
      <c r="Q370" s="76" t="s">
        <v>168</v>
      </c>
      <c r="R370" s="76" t="s">
        <v>32</v>
      </c>
      <c r="S370" s="76" t="s">
        <v>33</v>
      </c>
      <c r="T370" s="78">
        <v>664677071</v>
      </c>
      <c r="U370" s="79">
        <v>0</v>
      </c>
      <c r="V370" s="79">
        <v>0</v>
      </c>
      <c r="W370" s="78">
        <v>143000000</v>
      </c>
      <c r="X370" s="78">
        <v>143000000</v>
      </c>
      <c r="Y370" s="78">
        <v>664677071</v>
      </c>
      <c r="Z370" s="79" t="s">
        <v>235</v>
      </c>
      <c r="AA370" s="79" t="s">
        <v>235</v>
      </c>
      <c r="AB370" s="79">
        <v>0</v>
      </c>
      <c r="AC370" s="79">
        <v>0</v>
      </c>
      <c r="AD370" s="79">
        <v>0</v>
      </c>
      <c r="AE370" s="79">
        <v>0</v>
      </c>
      <c r="AF370" s="79">
        <v>0</v>
      </c>
      <c r="AG370" s="79">
        <v>0</v>
      </c>
      <c r="AH370" s="79">
        <v>0</v>
      </c>
      <c r="AI370" s="79">
        <v>0</v>
      </c>
      <c r="AJ370" s="78">
        <v>381373876</v>
      </c>
      <c r="AK370" s="79">
        <v>0</v>
      </c>
      <c r="AL370" s="79">
        <v>0</v>
      </c>
      <c r="AM370" s="79">
        <v>0</v>
      </c>
      <c r="AN370" s="79">
        <v>0</v>
      </c>
    </row>
    <row r="371" spans="1:40" ht="22.5" x14ac:dyDescent="0.25">
      <c r="A371" s="76" t="s">
        <v>36</v>
      </c>
      <c r="B371" s="116" t="s">
        <v>37</v>
      </c>
      <c r="C371" s="117"/>
      <c r="D371" s="76" t="s">
        <v>242</v>
      </c>
      <c r="F371" s="116" t="s">
        <v>243</v>
      </c>
      <c r="G371" s="118"/>
      <c r="H371" s="118"/>
      <c r="I371" s="118"/>
      <c r="J371" s="118"/>
      <c r="K371" s="118"/>
      <c r="L371" s="117"/>
      <c r="M371" s="76" t="s">
        <v>221</v>
      </c>
      <c r="N371" s="116" t="s">
        <v>222</v>
      </c>
      <c r="O371" s="118"/>
      <c r="P371" s="117"/>
      <c r="Q371" s="76" t="s">
        <v>168</v>
      </c>
      <c r="R371" s="76" t="s">
        <v>32</v>
      </c>
      <c r="S371" s="76" t="s">
        <v>33</v>
      </c>
      <c r="T371" s="78">
        <v>664677071</v>
      </c>
      <c r="U371" s="79">
        <v>0</v>
      </c>
      <c r="V371" s="79">
        <v>0</v>
      </c>
      <c r="W371" s="78">
        <v>143000000</v>
      </c>
      <c r="X371" s="78">
        <v>143000000</v>
      </c>
      <c r="Y371" s="78">
        <v>664677071</v>
      </c>
      <c r="Z371" s="79" t="s">
        <v>235</v>
      </c>
      <c r="AA371" s="79" t="s">
        <v>235</v>
      </c>
      <c r="AB371" s="79">
        <v>0</v>
      </c>
      <c r="AC371" s="79">
        <v>0</v>
      </c>
      <c r="AD371" s="79">
        <v>0</v>
      </c>
      <c r="AE371" s="79">
        <v>0</v>
      </c>
      <c r="AF371" s="79">
        <v>0</v>
      </c>
      <c r="AG371" s="79">
        <v>0</v>
      </c>
      <c r="AH371" s="79">
        <v>0</v>
      </c>
      <c r="AI371" s="78">
        <v>283303195</v>
      </c>
      <c r="AJ371" s="78">
        <v>381373876</v>
      </c>
      <c r="AK371" s="79">
        <v>0</v>
      </c>
      <c r="AL371" s="79">
        <v>0</v>
      </c>
      <c r="AM371" s="79">
        <v>0</v>
      </c>
      <c r="AN371" s="79">
        <v>0</v>
      </c>
    </row>
    <row r="372" spans="1:40" ht="22.5" x14ac:dyDescent="0.25">
      <c r="A372" s="76" t="s">
        <v>36</v>
      </c>
      <c r="B372" s="116" t="s">
        <v>37</v>
      </c>
      <c r="C372" s="117"/>
      <c r="D372" s="76" t="s">
        <v>263</v>
      </c>
      <c r="F372" s="116" t="s">
        <v>264</v>
      </c>
      <c r="G372" s="118"/>
      <c r="H372" s="118"/>
      <c r="I372" s="118"/>
      <c r="J372" s="118"/>
      <c r="K372" s="118"/>
      <c r="L372" s="117"/>
      <c r="M372" s="76" t="s">
        <v>221</v>
      </c>
      <c r="N372" s="116" t="s">
        <v>222</v>
      </c>
      <c r="O372" s="118"/>
      <c r="P372" s="117"/>
      <c r="Q372" s="76" t="s">
        <v>168</v>
      </c>
      <c r="R372" s="76" t="s">
        <v>32</v>
      </c>
      <c r="S372" s="76" t="s">
        <v>33</v>
      </c>
      <c r="T372" s="79">
        <v>0</v>
      </c>
      <c r="U372" s="79">
        <v>0</v>
      </c>
      <c r="V372" s="79">
        <v>0</v>
      </c>
      <c r="W372" s="78">
        <v>143000000</v>
      </c>
      <c r="X372" s="78">
        <v>143000000</v>
      </c>
      <c r="Y372" s="79">
        <v>0</v>
      </c>
      <c r="Z372" s="79" t="s">
        <v>235</v>
      </c>
      <c r="AA372" s="79" t="s">
        <v>235</v>
      </c>
      <c r="AB372" s="79">
        <v>0</v>
      </c>
      <c r="AC372" s="79">
        <v>0</v>
      </c>
      <c r="AD372" s="79">
        <v>0</v>
      </c>
      <c r="AE372" s="79">
        <v>0</v>
      </c>
      <c r="AF372" s="79">
        <v>0</v>
      </c>
      <c r="AG372" s="79">
        <v>0</v>
      </c>
      <c r="AH372" s="79">
        <v>0</v>
      </c>
      <c r="AI372" s="79">
        <v>0</v>
      </c>
      <c r="AJ372" s="79">
        <v>0</v>
      </c>
      <c r="AK372" s="79">
        <v>0</v>
      </c>
      <c r="AL372" s="79">
        <v>0</v>
      </c>
      <c r="AM372" s="79">
        <v>0</v>
      </c>
      <c r="AN372" s="79">
        <v>0</v>
      </c>
    </row>
    <row r="373" spans="1:40" ht="22.5" x14ac:dyDescent="0.25">
      <c r="A373" s="76" t="s">
        <v>0</v>
      </c>
      <c r="B373" s="116" t="s">
        <v>255</v>
      </c>
      <c r="C373" s="117"/>
      <c r="D373" s="76" t="s">
        <v>235</v>
      </c>
      <c r="F373" s="116" t="s">
        <v>235</v>
      </c>
      <c r="G373" s="118"/>
      <c r="H373" s="118"/>
      <c r="I373" s="118"/>
      <c r="J373" s="118"/>
      <c r="K373" s="118"/>
      <c r="L373" s="117"/>
      <c r="M373" s="76" t="s">
        <v>223</v>
      </c>
      <c r="N373" s="116" t="s">
        <v>224</v>
      </c>
      <c r="O373" s="118"/>
      <c r="P373" s="117"/>
      <c r="Q373" s="76" t="s">
        <v>168</v>
      </c>
      <c r="R373" s="76" t="s">
        <v>32</v>
      </c>
      <c r="S373" s="76" t="s">
        <v>33</v>
      </c>
      <c r="T373" s="78">
        <v>440886850</v>
      </c>
      <c r="U373" s="79">
        <v>0</v>
      </c>
      <c r="V373" s="79">
        <v>0</v>
      </c>
      <c r="W373" s="79">
        <v>0</v>
      </c>
      <c r="X373" s="79">
        <v>0</v>
      </c>
      <c r="Y373" s="78">
        <v>440886850</v>
      </c>
      <c r="Z373" s="79">
        <v>0</v>
      </c>
      <c r="AA373" s="78">
        <v>440886850</v>
      </c>
      <c r="AB373" s="79">
        <v>0</v>
      </c>
      <c r="AC373" s="79">
        <v>0</v>
      </c>
      <c r="AD373" s="79">
        <v>0</v>
      </c>
      <c r="AE373" s="79">
        <v>0</v>
      </c>
      <c r="AF373" s="79">
        <v>0</v>
      </c>
      <c r="AG373" s="79">
        <v>0</v>
      </c>
      <c r="AH373" s="79">
        <v>0</v>
      </c>
      <c r="AI373" s="79">
        <v>0</v>
      </c>
      <c r="AJ373" s="79">
        <v>0</v>
      </c>
      <c r="AK373" s="79">
        <v>0</v>
      </c>
      <c r="AL373" s="79">
        <v>0</v>
      </c>
      <c r="AM373" s="79">
        <v>0</v>
      </c>
      <c r="AN373" s="79">
        <v>0</v>
      </c>
    </row>
    <row r="374" spans="1:40" ht="22.5" x14ac:dyDescent="0.25">
      <c r="A374" s="76" t="s">
        <v>36</v>
      </c>
      <c r="B374" s="116" t="s">
        <v>37</v>
      </c>
      <c r="C374" s="117"/>
      <c r="D374" s="76" t="s">
        <v>235</v>
      </c>
      <c r="F374" s="116" t="s">
        <v>235</v>
      </c>
      <c r="G374" s="118"/>
      <c r="H374" s="118"/>
      <c r="I374" s="118"/>
      <c r="J374" s="118"/>
      <c r="K374" s="118"/>
      <c r="L374" s="117"/>
      <c r="M374" s="76" t="s">
        <v>223</v>
      </c>
      <c r="N374" s="116" t="s">
        <v>224</v>
      </c>
      <c r="O374" s="118"/>
      <c r="P374" s="117"/>
      <c r="Q374" s="76" t="s">
        <v>168</v>
      </c>
      <c r="R374" s="76" t="s">
        <v>32</v>
      </c>
      <c r="S374" s="76" t="s">
        <v>33</v>
      </c>
      <c r="T374" s="78">
        <v>440886850</v>
      </c>
      <c r="U374" s="79">
        <v>0</v>
      </c>
      <c r="V374" s="79">
        <v>0</v>
      </c>
      <c r="W374" s="79">
        <v>0</v>
      </c>
      <c r="X374" s="79">
        <v>0</v>
      </c>
      <c r="Y374" s="78">
        <v>440886850</v>
      </c>
      <c r="Z374" s="79">
        <v>0</v>
      </c>
      <c r="AA374" s="78">
        <v>440886850</v>
      </c>
      <c r="AB374" s="79">
        <v>0</v>
      </c>
      <c r="AC374" s="79">
        <v>0</v>
      </c>
      <c r="AD374" s="79">
        <v>0</v>
      </c>
      <c r="AE374" s="79">
        <v>0</v>
      </c>
      <c r="AF374" s="79">
        <v>0</v>
      </c>
      <c r="AG374" s="79">
        <v>0</v>
      </c>
      <c r="AH374" s="79">
        <v>0</v>
      </c>
      <c r="AI374" s="79">
        <v>0</v>
      </c>
      <c r="AJ374" s="79">
        <v>0</v>
      </c>
      <c r="AK374" s="79">
        <v>0</v>
      </c>
      <c r="AL374" s="79">
        <v>0</v>
      </c>
      <c r="AM374" s="79">
        <v>0</v>
      </c>
      <c r="AN374" s="79">
        <v>0</v>
      </c>
    </row>
    <row r="375" spans="1:40" ht="22.5" x14ac:dyDescent="0.25">
      <c r="A375" s="76" t="s">
        <v>36</v>
      </c>
      <c r="B375" s="116" t="s">
        <v>37</v>
      </c>
      <c r="C375" s="117"/>
      <c r="D375" s="76" t="s">
        <v>289</v>
      </c>
      <c r="F375" s="116" t="s">
        <v>290</v>
      </c>
      <c r="G375" s="118"/>
      <c r="H375" s="118"/>
      <c r="I375" s="118"/>
      <c r="J375" s="118"/>
      <c r="K375" s="118"/>
      <c r="L375" s="117"/>
      <c r="M375" s="76" t="s">
        <v>223</v>
      </c>
      <c r="N375" s="116" t="s">
        <v>224</v>
      </c>
      <c r="O375" s="118"/>
      <c r="P375" s="117"/>
      <c r="Q375" s="76" t="s">
        <v>168</v>
      </c>
      <c r="R375" s="76" t="s">
        <v>32</v>
      </c>
      <c r="S375" s="76" t="s">
        <v>33</v>
      </c>
      <c r="T375" s="78">
        <v>440886850</v>
      </c>
      <c r="U375" s="79">
        <v>0</v>
      </c>
      <c r="V375" s="79">
        <v>0</v>
      </c>
      <c r="W375" s="79">
        <v>0</v>
      </c>
      <c r="X375" s="79">
        <v>0</v>
      </c>
      <c r="Y375" s="78">
        <v>440886850</v>
      </c>
      <c r="Z375" s="79" t="s">
        <v>235</v>
      </c>
      <c r="AA375" s="79" t="s">
        <v>235</v>
      </c>
      <c r="AB375" s="79">
        <v>0</v>
      </c>
      <c r="AC375" s="79">
        <v>0</v>
      </c>
      <c r="AD375" s="79">
        <v>0</v>
      </c>
      <c r="AE375" s="79">
        <v>0</v>
      </c>
      <c r="AF375" s="79">
        <v>0</v>
      </c>
      <c r="AG375" s="79">
        <v>0</v>
      </c>
      <c r="AH375" s="79">
        <v>0</v>
      </c>
      <c r="AI375" s="78">
        <v>327456500</v>
      </c>
      <c r="AJ375" s="78">
        <v>113430350</v>
      </c>
      <c r="AK375" s="79">
        <v>0</v>
      </c>
      <c r="AL375" s="79">
        <v>0</v>
      </c>
      <c r="AM375" s="79">
        <v>0</v>
      </c>
      <c r="AN375" s="79">
        <v>0</v>
      </c>
    </row>
    <row r="376" spans="1:40" ht="0" hidden="1" customHeight="1" x14ac:dyDescent="0.25"/>
  </sheetData>
  <autoFilter ref="A14:AN228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1094">
    <mergeCell ref="B176:C176"/>
    <mergeCell ref="F176:L176"/>
    <mergeCell ref="N176:P176"/>
    <mergeCell ref="B177:C177"/>
    <mergeCell ref="F177:L177"/>
    <mergeCell ref="N177:P177"/>
    <mergeCell ref="B201:C201"/>
    <mergeCell ref="F201:L201"/>
    <mergeCell ref="N201:P201"/>
    <mergeCell ref="B179:C179"/>
    <mergeCell ref="F179:L179"/>
    <mergeCell ref="N179:P179"/>
    <mergeCell ref="B180:C180"/>
    <mergeCell ref="F180:L180"/>
    <mergeCell ref="N180:P180"/>
    <mergeCell ref="B178:C178"/>
    <mergeCell ref="F178:L178"/>
    <mergeCell ref="N178:P178"/>
    <mergeCell ref="B182:C182"/>
    <mergeCell ref="F182:L182"/>
    <mergeCell ref="N182:P182"/>
    <mergeCell ref="B181:C181"/>
    <mergeCell ref="F181:L181"/>
    <mergeCell ref="N181:P181"/>
    <mergeCell ref="B187:C187"/>
    <mergeCell ref="F187:L187"/>
    <mergeCell ref="N187:P187"/>
    <mergeCell ref="B188:C188"/>
    <mergeCell ref="F188:L188"/>
    <mergeCell ref="N188:P188"/>
    <mergeCell ref="B190:C190"/>
    <mergeCell ref="F190:L190"/>
    <mergeCell ref="A2:B11"/>
    <mergeCell ref="C2:D8"/>
    <mergeCell ref="I2:I3"/>
    <mergeCell ref="K2:N3"/>
    <mergeCell ref="G5:G6"/>
    <mergeCell ref="K5:N5"/>
    <mergeCell ref="G8:G9"/>
    <mergeCell ref="I8:K10"/>
    <mergeCell ref="B14:C14"/>
    <mergeCell ref="D14:L14"/>
    <mergeCell ref="M14:P14"/>
    <mergeCell ref="B56:C56"/>
    <mergeCell ref="N56:P56"/>
    <mergeCell ref="B215:C215"/>
    <mergeCell ref="F215:L215"/>
    <mergeCell ref="N215:P215"/>
    <mergeCell ref="B212:C212"/>
    <mergeCell ref="F212:L212"/>
    <mergeCell ref="N212:P212"/>
    <mergeCell ref="B214:C214"/>
    <mergeCell ref="F214:L214"/>
    <mergeCell ref="N214:P214"/>
    <mergeCell ref="B213:C213"/>
    <mergeCell ref="F213:L213"/>
    <mergeCell ref="N213:P213"/>
    <mergeCell ref="B59:C59"/>
    <mergeCell ref="F59:L59"/>
    <mergeCell ref="N59:P59"/>
    <mergeCell ref="B57:C57"/>
    <mergeCell ref="F57:L57"/>
    <mergeCell ref="N57:P57"/>
    <mergeCell ref="B58:C58"/>
    <mergeCell ref="B19:C19"/>
    <mergeCell ref="F19:L19"/>
    <mergeCell ref="N19:P19"/>
    <mergeCell ref="B18:C18"/>
    <mergeCell ref="F18:L18"/>
    <mergeCell ref="N18:P18"/>
    <mergeCell ref="B22:C22"/>
    <mergeCell ref="F22:L22"/>
    <mergeCell ref="N22:P22"/>
    <mergeCell ref="B20:C20"/>
    <mergeCell ref="F20:L20"/>
    <mergeCell ref="N20:P20"/>
    <mergeCell ref="B21:C21"/>
    <mergeCell ref="F21:L21"/>
    <mergeCell ref="N21:P21"/>
    <mergeCell ref="B15:C15"/>
    <mergeCell ref="F15:L15"/>
    <mergeCell ref="N15:P15"/>
    <mergeCell ref="B17:C17"/>
    <mergeCell ref="F17:L17"/>
    <mergeCell ref="N17:P17"/>
    <mergeCell ref="B16:C16"/>
    <mergeCell ref="F16:L16"/>
    <mergeCell ref="N16:P16"/>
    <mergeCell ref="B26:C26"/>
    <mergeCell ref="F26:L26"/>
    <mergeCell ref="N26:P26"/>
    <mergeCell ref="B29:C29"/>
    <mergeCell ref="F29:L29"/>
    <mergeCell ref="N29:P29"/>
    <mergeCell ref="B28:C28"/>
    <mergeCell ref="F28:L28"/>
    <mergeCell ref="N28:P28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31:C31"/>
    <mergeCell ref="F31:L31"/>
    <mergeCell ref="N31:P31"/>
    <mergeCell ref="B30:C30"/>
    <mergeCell ref="F30:L30"/>
    <mergeCell ref="N30:P30"/>
    <mergeCell ref="B34:C34"/>
    <mergeCell ref="F34:L34"/>
    <mergeCell ref="N34:P34"/>
    <mergeCell ref="B32:C32"/>
    <mergeCell ref="F32:L32"/>
    <mergeCell ref="N32:P32"/>
    <mergeCell ref="B33:C33"/>
    <mergeCell ref="F33:L33"/>
    <mergeCell ref="N33:P33"/>
    <mergeCell ref="B27:C27"/>
    <mergeCell ref="F27:L27"/>
    <mergeCell ref="N27:P27"/>
    <mergeCell ref="B39:C39"/>
    <mergeCell ref="F39:L39"/>
    <mergeCell ref="N39:P39"/>
    <mergeCell ref="B38:C38"/>
    <mergeCell ref="F38:L38"/>
    <mergeCell ref="N38:P38"/>
    <mergeCell ref="B40:C40"/>
    <mergeCell ref="F40:L40"/>
    <mergeCell ref="N40:P40"/>
    <mergeCell ref="B36:C36"/>
    <mergeCell ref="F36:L36"/>
    <mergeCell ref="N36:P36"/>
    <mergeCell ref="B37:C37"/>
    <mergeCell ref="F37:L37"/>
    <mergeCell ref="N37:P37"/>
    <mergeCell ref="B35:C35"/>
    <mergeCell ref="F35:L35"/>
    <mergeCell ref="N35:P35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53:C53"/>
    <mergeCell ref="F53:L53"/>
    <mergeCell ref="N53:P53"/>
    <mergeCell ref="B55:C55"/>
    <mergeCell ref="F55:L55"/>
    <mergeCell ref="N55:P55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F61:L61"/>
    <mergeCell ref="N61:P61"/>
    <mergeCell ref="B62:C62"/>
    <mergeCell ref="F62:L62"/>
    <mergeCell ref="N62:P62"/>
    <mergeCell ref="B60:C60"/>
    <mergeCell ref="F60:L60"/>
    <mergeCell ref="N60:P60"/>
    <mergeCell ref="B64:C64"/>
    <mergeCell ref="F64:L64"/>
    <mergeCell ref="N64:P64"/>
    <mergeCell ref="B63:C63"/>
    <mergeCell ref="F63:L63"/>
    <mergeCell ref="N63:P63"/>
    <mergeCell ref="B54:C54"/>
    <mergeCell ref="F54:L54"/>
    <mergeCell ref="N54:P54"/>
    <mergeCell ref="F58:L58"/>
    <mergeCell ref="N58:P58"/>
    <mergeCell ref="B61:C61"/>
    <mergeCell ref="F56:L56"/>
    <mergeCell ref="B70:C70"/>
    <mergeCell ref="F70:L70"/>
    <mergeCell ref="N70:P70"/>
    <mergeCell ref="B66:C66"/>
    <mergeCell ref="F66:L66"/>
    <mergeCell ref="N66:P66"/>
    <mergeCell ref="B65:C65"/>
    <mergeCell ref="F65:L65"/>
    <mergeCell ref="N65:P65"/>
    <mergeCell ref="B69:C69"/>
    <mergeCell ref="F69:L69"/>
    <mergeCell ref="N69:P69"/>
    <mergeCell ref="B67:C67"/>
    <mergeCell ref="F67:L67"/>
    <mergeCell ref="N67:P67"/>
    <mergeCell ref="B68:C68"/>
    <mergeCell ref="F68:L68"/>
    <mergeCell ref="N68:P68"/>
    <mergeCell ref="B74:C74"/>
    <mergeCell ref="F74:L74"/>
    <mergeCell ref="N74:P74"/>
    <mergeCell ref="B73:C73"/>
    <mergeCell ref="F73:L73"/>
    <mergeCell ref="N73:P73"/>
    <mergeCell ref="B77:C77"/>
    <mergeCell ref="F77:L77"/>
    <mergeCell ref="N77:P77"/>
    <mergeCell ref="B75:C75"/>
    <mergeCell ref="F75:L75"/>
    <mergeCell ref="N75:P75"/>
    <mergeCell ref="B76:C76"/>
    <mergeCell ref="F76:L76"/>
    <mergeCell ref="N76:P76"/>
    <mergeCell ref="B71:C71"/>
    <mergeCell ref="F71:L71"/>
    <mergeCell ref="N71:P71"/>
    <mergeCell ref="B72:C72"/>
    <mergeCell ref="F72:L72"/>
    <mergeCell ref="N72:P72"/>
    <mergeCell ref="B84:C84"/>
    <mergeCell ref="F84:L84"/>
    <mergeCell ref="N84:P84"/>
    <mergeCell ref="B85:C85"/>
    <mergeCell ref="F85:L85"/>
    <mergeCell ref="N85:P85"/>
    <mergeCell ref="B83:C83"/>
    <mergeCell ref="F83:L83"/>
    <mergeCell ref="N83:P83"/>
    <mergeCell ref="B81:C81"/>
    <mergeCell ref="F81:L81"/>
    <mergeCell ref="N81:P81"/>
    <mergeCell ref="B82:C82"/>
    <mergeCell ref="F82:L82"/>
    <mergeCell ref="N82:P82"/>
    <mergeCell ref="B78:C78"/>
    <mergeCell ref="F78:L78"/>
    <mergeCell ref="N78:P78"/>
    <mergeCell ref="B79:C79"/>
    <mergeCell ref="F79:L79"/>
    <mergeCell ref="N79:P79"/>
    <mergeCell ref="B80:C80"/>
    <mergeCell ref="F80:L80"/>
    <mergeCell ref="N80:P80"/>
    <mergeCell ref="B92:C92"/>
    <mergeCell ref="F92:L92"/>
    <mergeCell ref="N92:P92"/>
    <mergeCell ref="B93:C93"/>
    <mergeCell ref="F93:L93"/>
    <mergeCell ref="N93:P93"/>
    <mergeCell ref="B91:C91"/>
    <mergeCell ref="F91:L91"/>
    <mergeCell ref="N91:P91"/>
    <mergeCell ref="B87:C87"/>
    <mergeCell ref="F87:L87"/>
    <mergeCell ref="N87:P87"/>
    <mergeCell ref="B86:C86"/>
    <mergeCell ref="F86:L86"/>
    <mergeCell ref="N86:P86"/>
    <mergeCell ref="B90:C90"/>
    <mergeCell ref="F90:L90"/>
    <mergeCell ref="N90:P90"/>
    <mergeCell ref="B88:C88"/>
    <mergeCell ref="F88:L88"/>
    <mergeCell ref="N88:P88"/>
    <mergeCell ref="B89:C89"/>
    <mergeCell ref="F89:L89"/>
    <mergeCell ref="N89:P89"/>
    <mergeCell ref="B99:C99"/>
    <mergeCell ref="F99:L99"/>
    <mergeCell ref="N99:P99"/>
    <mergeCell ref="B95:C95"/>
    <mergeCell ref="F95:L95"/>
    <mergeCell ref="N95:P95"/>
    <mergeCell ref="B94:C94"/>
    <mergeCell ref="F94:L94"/>
    <mergeCell ref="N94:P94"/>
    <mergeCell ref="B98:C98"/>
    <mergeCell ref="F98:L98"/>
    <mergeCell ref="N98:P98"/>
    <mergeCell ref="B96:C96"/>
    <mergeCell ref="F96:L96"/>
    <mergeCell ref="N96:P96"/>
    <mergeCell ref="B97:C97"/>
    <mergeCell ref="F97:L97"/>
    <mergeCell ref="N97:P97"/>
    <mergeCell ref="B103:C103"/>
    <mergeCell ref="F103:L103"/>
    <mergeCell ref="N103:P103"/>
    <mergeCell ref="B102:C102"/>
    <mergeCell ref="F102:L102"/>
    <mergeCell ref="N102:P102"/>
    <mergeCell ref="B105:C105"/>
    <mergeCell ref="F105:L105"/>
    <mergeCell ref="N105:P105"/>
    <mergeCell ref="B104:C104"/>
    <mergeCell ref="F104:L104"/>
    <mergeCell ref="N104:P104"/>
    <mergeCell ref="B100:C100"/>
    <mergeCell ref="F100:L100"/>
    <mergeCell ref="N100:P100"/>
    <mergeCell ref="B101:C101"/>
    <mergeCell ref="F101:L101"/>
    <mergeCell ref="N101:P101"/>
    <mergeCell ref="B110:C110"/>
    <mergeCell ref="F110:L110"/>
    <mergeCell ref="N110:P110"/>
    <mergeCell ref="B111:C111"/>
    <mergeCell ref="F111:L111"/>
    <mergeCell ref="N111:P111"/>
    <mergeCell ref="B109:C109"/>
    <mergeCell ref="F109:L109"/>
    <mergeCell ref="N109:P109"/>
    <mergeCell ref="B108:C108"/>
    <mergeCell ref="F108:L108"/>
    <mergeCell ref="N108:P108"/>
    <mergeCell ref="B106:C106"/>
    <mergeCell ref="F106:L106"/>
    <mergeCell ref="N106:P106"/>
    <mergeCell ref="B107:C107"/>
    <mergeCell ref="F107:L107"/>
    <mergeCell ref="N107:P107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B113:C113"/>
    <mergeCell ref="F113:L113"/>
    <mergeCell ref="N113:P113"/>
    <mergeCell ref="B112:C112"/>
    <mergeCell ref="F112:L112"/>
    <mergeCell ref="N112:P112"/>
    <mergeCell ref="B116:C116"/>
    <mergeCell ref="F116:L116"/>
    <mergeCell ref="N116:P116"/>
    <mergeCell ref="B114:C114"/>
    <mergeCell ref="F114:L114"/>
    <mergeCell ref="N114:P114"/>
    <mergeCell ref="B115:C115"/>
    <mergeCell ref="F115:L115"/>
    <mergeCell ref="N115:P115"/>
    <mergeCell ref="B126:C126"/>
    <mergeCell ref="F126:L126"/>
    <mergeCell ref="N126:P126"/>
    <mergeCell ref="B127:C127"/>
    <mergeCell ref="F127:L127"/>
    <mergeCell ref="N127:P127"/>
    <mergeCell ref="B125:C125"/>
    <mergeCell ref="F125:L125"/>
    <mergeCell ref="N125:P125"/>
    <mergeCell ref="B121:C121"/>
    <mergeCell ref="F121:L121"/>
    <mergeCell ref="N121:P121"/>
    <mergeCell ref="B120:C120"/>
    <mergeCell ref="F120:L120"/>
    <mergeCell ref="N120:P120"/>
    <mergeCell ref="B124:C124"/>
    <mergeCell ref="F124:L124"/>
    <mergeCell ref="N124:P124"/>
    <mergeCell ref="B122:C122"/>
    <mergeCell ref="F122:L122"/>
    <mergeCell ref="N122:P122"/>
    <mergeCell ref="B123:C123"/>
    <mergeCell ref="F123:L123"/>
    <mergeCell ref="N123:P123"/>
    <mergeCell ref="B131:C131"/>
    <mergeCell ref="F131:L131"/>
    <mergeCell ref="N131:P131"/>
    <mergeCell ref="B133:C133"/>
    <mergeCell ref="F133:L133"/>
    <mergeCell ref="N133:P133"/>
    <mergeCell ref="B132:C132"/>
    <mergeCell ref="F132:L132"/>
    <mergeCell ref="N132:P132"/>
    <mergeCell ref="B128:C128"/>
    <mergeCell ref="F128:L128"/>
    <mergeCell ref="N128:P128"/>
    <mergeCell ref="B129:C129"/>
    <mergeCell ref="F129:L129"/>
    <mergeCell ref="N129:P129"/>
    <mergeCell ref="B130:C130"/>
    <mergeCell ref="F130:L130"/>
    <mergeCell ref="N130:P130"/>
    <mergeCell ref="B140:C140"/>
    <mergeCell ref="F140:L140"/>
    <mergeCell ref="N140:P140"/>
    <mergeCell ref="B141:C141"/>
    <mergeCell ref="F141:L141"/>
    <mergeCell ref="N141:P141"/>
    <mergeCell ref="B139:C139"/>
    <mergeCell ref="F139:L139"/>
    <mergeCell ref="N139:P139"/>
    <mergeCell ref="B135:C135"/>
    <mergeCell ref="F135:L135"/>
    <mergeCell ref="N135:P135"/>
    <mergeCell ref="B134:C134"/>
    <mergeCell ref="F134:L134"/>
    <mergeCell ref="N134:P134"/>
    <mergeCell ref="B138:C138"/>
    <mergeCell ref="F138:L138"/>
    <mergeCell ref="N138:P138"/>
    <mergeCell ref="B136:C136"/>
    <mergeCell ref="F136:L136"/>
    <mergeCell ref="N136:P136"/>
    <mergeCell ref="B137:C137"/>
    <mergeCell ref="F137:L137"/>
    <mergeCell ref="N137:P137"/>
    <mergeCell ref="B148:C148"/>
    <mergeCell ref="F148:L148"/>
    <mergeCell ref="N148:P148"/>
    <mergeCell ref="B150:C150"/>
    <mergeCell ref="F150:L150"/>
    <mergeCell ref="N150:P150"/>
    <mergeCell ref="B147:C147"/>
    <mergeCell ref="F147:L147"/>
    <mergeCell ref="N147:P147"/>
    <mergeCell ref="B149:C149"/>
    <mergeCell ref="F149:L149"/>
    <mergeCell ref="N149:P149"/>
    <mergeCell ref="B143:C143"/>
    <mergeCell ref="F143:L143"/>
    <mergeCell ref="N143:P143"/>
    <mergeCell ref="B142:C142"/>
    <mergeCell ref="F142:L142"/>
    <mergeCell ref="N142:P142"/>
    <mergeCell ref="B146:C146"/>
    <mergeCell ref="F146:L146"/>
    <mergeCell ref="N146:P146"/>
    <mergeCell ref="B144:C144"/>
    <mergeCell ref="F144:L144"/>
    <mergeCell ref="N144:P144"/>
    <mergeCell ref="B145:C145"/>
    <mergeCell ref="F145:L145"/>
    <mergeCell ref="N145:P145"/>
    <mergeCell ref="B153:C153"/>
    <mergeCell ref="F153:L153"/>
    <mergeCell ref="N153:P153"/>
    <mergeCell ref="B158:C158"/>
    <mergeCell ref="F158:L158"/>
    <mergeCell ref="N158:P158"/>
    <mergeCell ref="B154:C154"/>
    <mergeCell ref="F154:L154"/>
    <mergeCell ref="N154:P154"/>
    <mergeCell ref="B155:C155"/>
    <mergeCell ref="F155:L155"/>
    <mergeCell ref="N155:P155"/>
    <mergeCell ref="B156:C156"/>
    <mergeCell ref="F156:L156"/>
    <mergeCell ref="N156:P156"/>
    <mergeCell ref="B160:C160"/>
    <mergeCell ref="F160:L160"/>
    <mergeCell ref="N160:P160"/>
    <mergeCell ref="B164:C164"/>
    <mergeCell ref="F164:L164"/>
    <mergeCell ref="N164:P164"/>
    <mergeCell ref="B163:C163"/>
    <mergeCell ref="F163:L163"/>
    <mergeCell ref="N163:P163"/>
    <mergeCell ref="B167:C167"/>
    <mergeCell ref="F167:L167"/>
    <mergeCell ref="N167:P167"/>
    <mergeCell ref="B165:C165"/>
    <mergeCell ref="F165:L165"/>
    <mergeCell ref="N165:P165"/>
    <mergeCell ref="B166:C166"/>
    <mergeCell ref="F166:L166"/>
    <mergeCell ref="N166:P166"/>
    <mergeCell ref="B159:C159"/>
    <mergeCell ref="F159:L159"/>
    <mergeCell ref="N159:P159"/>
    <mergeCell ref="B161:C161"/>
    <mergeCell ref="F161:L161"/>
    <mergeCell ref="N161:P161"/>
    <mergeCell ref="B174:C174"/>
    <mergeCell ref="F174:L174"/>
    <mergeCell ref="N174:P174"/>
    <mergeCell ref="B175:C175"/>
    <mergeCell ref="F175:L175"/>
    <mergeCell ref="N175:P175"/>
    <mergeCell ref="B173:C173"/>
    <mergeCell ref="F173:L173"/>
    <mergeCell ref="N173:P173"/>
    <mergeCell ref="B171:C171"/>
    <mergeCell ref="F171:L171"/>
    <mergeCell ref="N171:P171"/>
    <mergeCell ref="B172:C172"/>
    <mergeCell ref="F172:L172"/>
    <mergeCell ref="N172:P172"/>
    <mergeCell ref="B168:C168"/>
    <mergeCell ref="F168:L168"/>
    <mergeCell ref="N168:P168"/>
    <mergeCell ref="B169:C169"/>
    <mergeCell ref="F169:L169"/>
    <mergeCell ref="N169:P169"/>
    <mergeCell ref="B170:C170"/>
    <mergeCell ref="F170:L170"/>
    <mergeCell ref="N170:P170"/>
    <mergeCell ref="N190:P190"/>
    <mergeCell ref="B189:C189"/>
    <mergeCell ref="F189:L189"/>
    <mergeCell ref="N189:P189"/>
    <mergeCell ref="B183:C183"/>
    <mergeCell ref="F183:L183"/>
    <mergeCell ref="N183:P183"/>
    <mergeCell ref="B184:C184"/>
    <mergeCell ref="F184:L184"/>
    <mergeCell ref="N184:P184"/>
    <mergeCell ref="B186:C186"/>
    <mergeCell ref="F186:L186"/>
    <mergeCell ref="N186:P186"/>
    <mergeCell ref="B185:C185"/>
    <mergeCell ref="F185:L185"/>
    <mergeCell ref="N185:P185"/>
    <mergeCell ref="B195:C195"/>
    <mergeCell ref="F195:L195"/>
    <mergeCell ref="N195:P195"/>
    <mergeCell ref="B196:C196"/>
    <mergeCell ref="F196:L196"/>
    <mergeCell ref="N196:P196"/>
    <mergeCell ref="B194:C194"/>
    <mergeCell ref="F194:L194"/>
    <mergeCell ref="N194:P194"/>
    <mergeCell ref="B193:C193"/>
    <mergeCell ref="F193:L193"/>
    <mergeCell ref="N193:P193"/>
    <mergeCell ref="B191:C191"/>
    <mergeCell ref="F191:L191"/>
    <mergeCell ref="N191:P191"/>
    <mergeCell ref="B192:C192"/>
    <mergeCell ref="F192:L192"/>
    <mergeCell ref="N192:P192"/>
    <mergeCell ref="B204:C204"/>
    <mergeCell ref="F204:L204"/>
    <mergeCell ref="N204:P204"/>
    <mergeCell ref="B205:C205"/>
    <mergeCell ref="F205:L205"/>
    <mergeCell ref="N205:P205"/>
    <mergeCell ref="B198:C198"/>
    <mergeCell ref="F198:L198"/>
    <mergeCell ref="N198:P198"/>
    <mergeCell ref="B197:C197"/>
    <mergeCell ref="F197:L197"/>
    <mergeCell ref="N197:P197"/>
    <mergeCell ref="B203:C203"/>
    <mergeCell ref="F203:L203"/>
    <mergeCell ref="N203:P203"/>
    <mergeCell ref="B199:C199"/>
    <mergeCell ref="F199:L199"/>
    <mergeCell ref="N199:P199"/>
    <mergeCell ref="B200:C200"/>
    <mergeCell ref="F200:L200"/>
    <mergeCell ref="N200:P200"/>
    <mergeCell ref="B202:C202"/>
    <mergeCell ref="F202:L202"/>
    <mergeCell ref="N202:P202"/>
    <mergeCell ref="B216:C216"/>
    <mergeCell ref="F216:L216"/>
    <mergeCell ref="N216:P216"/>
    <mergeCell ref="B217:C217"/>
    <mergeCell ref="F217:L217"/>
    <mergeCell ref="N217:P217"/>
    <mergeCell ref="B218:C218"/>
    <mergeCell ref="F218:L218"/>
    <mergeCell ref="N218:P218"/>
    <mergeCell ref="B210:C210"/>
    <mergeCell ref="F210:L210"/>
    <mergeCell ref="N210:P210"/>
    <mergeCell ref="B211:C211"/>
    <mergeCell ref="F211:L211"/>
    <mergeCell ref="N211:P211"/>
    <mergeCell ref="B206:C206"/>
    <mergeCell ref="F206:L206"/>
    <mergeCell ref="N206:P206"/>
    <mergeCell ref="B208:C208"/>
    <mergeCell ref="F208:L208"/>
    <mergeCell ref="N208:P208"/>
    <mergeCell ref="B207:C207"/>
    <mergeCell ref="F207:L207"/>
    <mergeCell ref="N207:P207"/>
    <mergeCell ref="B209:C209"/>
    <mergeCell ref="F209:L209"/>
    <mergeCell ref="N209:P209"/>
    <mergeCell ref="N224:P224"/>
    <mergeCell ref="B219:C219"/>
    <mergeCell ref="F219:L219"/>
    <mergeCell ref="N219:P219"/>
    <mergeCell ref="B220:C220"/>
    <mergeCell ref="F220:L220"/>
    <mergeCell ref="N220:P220"/>
    <mergeCell ref="B221:C221"/>
    <mergeCell ref="F221:L221"/>
    <mergeCell ref="N221:P221"/>
    <mergeCell ref="B228:C228"/>
    <mergeCell ref="F228:L228"/>
    <mergeCell ref="N228:P228"/>
    <mergeCell ref="B226:C226"/>
    <mergeCell ref="F226:L226"/>
    <mergeCell ref="N226:P226"/>
    <mergeCell ref="B227:C227"/>
    <mergeCell ref="F227:L227"/>
    <mergeCell ref="N227:P227"/>
    <mergeCell ref="B229:C229"/>
    <mergeCell ref="F229:L229"/>
    <mergeCell ref="N229:P229"/>
    <mergeCell ref="B230:C230"/>
    <mergeCell ref="F230:L230"/>
    <mergeCell ref="N230:P230"/>
    <mergeCell ref="B231:C231"/>
    <mergeCell ref="F231:L231"/>
    <mergeCell ref="N231:P231"/>
    <mergeCell ref="B151:C151"/>
    <mergeCell ref="F151:L151"/>
    <mergeCell ref="N151:P151"/>
    <mergeCell ref="B157:C157"/>
    <mergeCell ref="F157:L157"/>
    <mergeCell ref="N157:P157"/>
    <mergeCell ref="B152:C152"/>
    <mergeCell ref="F152:L152"/>
    <mergeCell ref="N152:P152"/>
    <mergeCell ref="B162:C162"/>
    <mergeCell ref="F162:L162"/>
    <mergeCell ref="N162:P162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4:C224"/>
    <mergeCell ref="F224:L224"/>
    <mergeCell ref="B235:C235"/>
    <mergeCell ref="F235:L235"/>
    <mergeCell ref="N235:P235"/>
    <mergeCell ref="B236:C236"/>
    <mergeCell ref="F236:L236"/>
    <mergeCell ref="N236:P236"/>
    <mergeCell ref="B237:C237"/>
    <mergeCell ref="F237:L237"/>
    <mergeCell ref="N237:P237"/>
    <mergeCell ref="B232:C232"/>
    <mergeCell ref="F232:L232"/>
    <mergeCell ref="N232:P232"/>
    <mergeCell ref="B233:C233"/>
    <mergeCell ref="F233:L233"/>
    <mergeCell ref="N233:P233"/>
    <mergeCell ref="B234:C234"/>
    <mergeCell ref="F234:L234"/>
    <mergeCell ref="N234:P234"/>
    <mergeCell ref="B241:C241"/>
    <mergeCell ref="F241:L241"/>
    <mergeCell ref="N241:P241"/>
    <mergeCell ref="B242:C242"/>
    <mergeCell ref="F242:L242"/>
    <mergeCell ref="N242:P242"/>
    <mergeCell ref="B243:C243"/>
    <mergeCell ref="F243:L243"/>
    <mergeCell ref="N243:P243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7:C247"/>
    <mergeCell ref="F247:L247"/>
    <mergeCell ref="N247:P247"/>
    <mergeCell ref="B248:C248"/>
    <mergeCell ref="F248:L248"/>
    <mergeCell ref="N248:P248"/>
    <mergeCell ref="B249:C249"/>
    <mergeCell ref="F249:L249"/>
    <mergeCell ref="N249:P249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53:C253"/>
    <mergeCell ref="F253:L253"/>
    <mergeCell ref="N253:P253"/>
    <mergeCell ref="B254:C254"/>
    <mergeCell ref="F254:L254"/>
    <mergeCell ref="N254:P254"/>
    <mergeCell ref="B255:C255"/>
    <mergeCell ref="F255:L255"/>
    <mergeCell ref="N255:P255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9:C259"/>
    <mergeCell ref="F259:L259"/>
    <mergeCell ref="N259:P259"/>
    <mergeCell ref="B260:C260"/>
    <mergeCell ref="F260:L260"/>
    <mergeCell ref="N260:P260"/>
    <mergeCell ref="B261:C261"/>
    <mergeCell ref="F261:L261"/>
    <mergeCell ref="N261:P261"/>
    <mergeCell ref="B256:C256"/>
    <mergeCell ref="F256:L256"/>
    <mergeCell ref="N256:P256"/>
    <mergeCell ref="B257:C257"/>
    <mergeCell ref="F257:L257"/>
    <mergeCell ref="N257:P257"/>
    <mergeCell ref="B258:C258"/>
    <mergeCell ref="F258:L258"/>
    <mergeCell ref="N258:P258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2:C262"/>
    <mergeCell ref="F262:L262"/>
    <mergeCell ref="N262:P262"/>
    <mergeCell ref="B263:C263"/>
    <mergeCell ref="F263:L263"/>
    <mergeCell ref="N263:P263"/>
    <mergeCell ref="B264:C264"/>
    <mergeCell ref="F264:L264"/>
    <mergeCell ref="N264:P264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68:C268"/>
    <mergeCell ref="F268:L268"/>
    <mergeCell ref="N268:P268"/>
    <mergeCell ref="B269:C269"/>
    <mergeCell ref="F269:L269"/>
    <mergeCell ref="N269:P269"/>
    <mergeCell ref="B270:C270"/>
    <mergeCell ref="F270:L270"/>
    <mergeCell ref="N270:P270"/>
    <mergeCell ref="B277:C277"/>
    <mergeCell ref="F277:L277"/>
    <mergeCell ref="N277:P277"/>
    <mergeCell ref="B278:C278"/>
    <mergeCell ref="F278:L278"/>
    <mergeCell ref="N278:P278"/>
    <mergeCell ref="B279:C279"/>
    <mergeCell ref="F279:L279"/>
    <mergeCell ref="N279:P279"/>
    <mergeCell ref="B274:C274"/>
    <mergeCell ref="F274:L274"/>
    <mergeCell ref="N274:P274"/>
    <mergeCell ref="B275:C275"/>
    <mergeCell ref="F275:L275"/>
    <mergeCell ref="N275:P275"/>
    <mergeCell ref="B276:C276"/>
    <mergeCell ref="F276:L276"/>
    <mergeCell ref="N276:P276"/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  <mergeCell ref="B280:C280"/>
    <mergeCell ref="F280:L280"/>
    <mergeCell ref="N280:P280"/>
    <mergeCell ref="B281:C281"/>
    <mergeCell ref="F281:L281"/>
    <mergeCell ref="N281:P281"/>
    <mergeCell ref="B282:C282"/>
    <mergeCell ref="F282:L282"/>
    <mergeCell ref="N282:P282"/>
    <mergeCell ref="B289:C289"/>
    <mergeCell ref="F289:L289"/>
    <mergeCell ref="N289:P289"/>
    <mergeCell ref="B290:C290"/>
    <mergeCell ref="F290:L290"/>
    <mergeCell ref="N290:P290"/>
    <mergeCell ref="B291:C291"/>
    <mergeCell ref="F291:L291"/>
    <mergeCell ref="N291:P291"/>
    <mergeCell ref="B286:C286"/>
    <mergeCell ref="F286:L286"/>
    <mergeCell ref="N286:P286"/>
    <mergeCell ref="B287:C287"/>
    <mergeCell ref="F287:L287"/>
    <mergeCell ref="N287:P287"/>
    <mergeCell ref="B288:C288"/>
    <mergeCell ref="F288:L288"/>
    <mergeCell ref="N288:P288"/>
    <mergeCell ref="B295:C295"/>
    <mergeCell ref="F295:L295"/>
    <mergeCell ref="N295:P295"/>
    <mergeCell ref="B296:C296"/>
    <mergeCell ref="F296:L296"/>
    <mergeCell ref="N296:P296"/>
    <mergeCell ref="B297:C297"/>
    <mergeCell ref="F297:L297"/>
    <mergeCell ref="N297:P297"/>
    <mergeCell ref="B292:C292"/>
    <mergeCell ref="F292:L292"/>
    <mergeCell ref="N292:P292"/>
    <mergeCell ref="B293:C293"/>
    <mergeCell ref="F293:L293"/>
    <mergeCell ref="N293:P293"/>
    <mergeCell ref="B294:C294"/>
    <mergeCell ref="F294:L294"/>
    <mergeCell ref="N294:P294"/>
    <mergeCell ref="B301:C301"/>
    <mergeCell ref="F301:L301"/>
    <mergeCell ref="N301:P301"/>
    <mergeCell ref="B302:C302"/>
    <mergeCell ref="F302:L302"/>
    <mergeCell ref="N302:P302"/>
    <mergeCell ref="B303:C303"/>
    <mergeCell ref="F303:L303"/>
    <mergeCell ref="N303:P303"/>
    <mergeCell ref="B298:C298"/>
    <mergeCell ref="F298:L298"/>
    <mergeCell ref="N298:P298"/>
    <mergeCell ref="B299:C299"/>
    <mergeCell ref="F299:L299"/>
    <mergeCell ref="N299:P299"/>
    <mergeCell ref="B300:C300"/>
    <mergeCell ref="F300:L300"/>
    <mergeCell ref="N300:P300"/>
    <mergeCell ref="B307:C307"/>
    <mergeCell ref="F307:L307"/>
    <mergeCell ref="N307:P307"/>
    <mergeCell ref="B308:C308"/>
    <mergeCell ref="F308:L308"/>
    <mergeCell ref="N308:P308"/>
    <mergeCell ref="B309:C309"/>
    <mergeCell ref="F309:L309"/>
    <mergeCell ref="N309:P309"/>
    <mergeCell ref="B304:C304"/>
    <mergeCell ref="F304:L304"/>
    <mergeCell ref="N304:P304"/>
    <mergeCell ref="B305:C305"/>
    <mergeCell ref="F305:L305"/>
    <mergeCell ref="N305:P305"/>
    <mergeCell ref="B306:C306"/>
    <mergeCell ref="F306:L306"/>
    <mergeCell ref="N306:P306"/>
    <mergeCell ref="B313:C313"/>
    <mergeCell ref="F313:L313"/>
    <mergeCell ref="N313:P313"/>
    <mergeCell ref="B314:C314"/>
    <mergeCell ref="F314:L314"/>
    <mergeCell ref="N314:P314"/>
    <mergeCell ref="B315:C315"/>
    <mergeCell ref="F315:L315"/>
    <mergeCell ref="N315:P315"/>
    <mergeCell ref="B310:C310"/>
    <mergeCell ref="F310:L310"/>
    <mergeCell ref="N310:P310"/>
    <mergeCell ref="B311:C311"/>
    <mergeCell ref="F311:L311"/>
    <mergeCell ref="N311:P311"/>
    <mergeCell ref="B312:C312"/>
    <mergeCell ref="F312:L312"/>
    <mergeCell ref="N312:P312"/>
    <mergeCell ref="B319:C319"/>
    <mergeCell ref="F319:L319"/>
    <mergeCell ref="N319:P319"/>
    <mergeCell ref="B320:C320"/>
    <mergeCell ref="F320:L320"/>
    <mergeCell ref="N320:P320"/>
    <mergeCell ref="B321:C321"/>
    <mergeCell ref="F321:L321"/>
    <mergeCell ref="N321:P321"/>
    <mergeCell ref="B316:C316"/>
    <mergeCell ref="F316:L316"/>
    <mergeCell ref="N316:P316"/>
    <mergeCell ref="B317:C317"/>
    <mergeCell ref="F317:L317"/>
    <mergeCell ref="N317:P317"/>
    <mergeCell ref="B318:C318"/>
    <mergeCell ref="F318:L318"/>
    <mergeCell ref="N318:P318"/>
    <mergeCell ref="B325:C325"/>
    <mergeCell ref="F325:L325"/>
    <mergeCell ref="N325:P325"/>
    <mergeCell ref="B326:C326"/>
    <mergeCell ref="F326:L326"/>
    <mergeCell ref="N326:P326"/>
    <mergeCell ref="B327:C327"/>
    <mergeCell ref="F327:L327"/>
    <mergeCell ref="N327:P327"/>
    <mergeCell ref="B322:C322"/>
    <mergeCell ref="F322:L322"/>
    <mergeCell ref="N322:P322"/>
    <mergeCell ref="B323:C323"/>
    <mergeCell ref="F323:L323"/>
    <mergeCell ref="N323:P323"/>
    <mergeCell ref="B324:C324"/>
    <mergeCell ref="F324:L324"/>
    <mergeCell ref="N324:P324"/>
    <mergeCell ref="B331:C331"/>
    <mergeCell ref="F331:L331"/>
    <mergeCell ref="N331:P331"/>
    <mergeCell ref="B332:C332"/>
    <mergeCell ref="F332:L332"/>
    <mergeCell ref="N332:P332"/>
    <mergeCell ref="B333:C333"/>
    <mergeCell ref="F333:L333"/>
    <mergeCell ref="N333:P333"/>
    <mergeCell ref="B328:C328"/>
    <mergeCell ref="F328:L328"/>
    <mergeCell ref="N328:P328"/>
    <mergeCell ref="B329:C329"/>
    <mergeCell ref="F329:L329"/>
    <mergeCell ref="N329:P329"/>
    <mergeCell ref="B330:C330"/>
    <mergeCell ref="F330:L330"/>
    <mergeCell ref="N330:P330"/>
    <mergeCell ref="B337:C337"/>
    <mergeCell ref="F337:L337"/>
    <mergeCell ref="N337:P337"/>
    <mergeCell ref="B338:C338"/>
    <mergeCell ref="F338:L338"/>
    <mergeCell ref="N338:P338"/>
    <mergeCell ref="B339:C339"/>
    <mergeCell ref="F339:L339"/>
    <mergeCell ref="N339:P339"/>
    <mergeCell ref="B334:C334"/>
    <mergeCell ref="F334:L334"/>
    <mergeCell ref="N334:P334"/>
    <mergeCell ref="B335:C335"/>
    <mergeCell ref="F335:L335"/>
    <mergeCell ref="N335:P335"/>
    <mergeCell ref="B336:C336"/>
    <mergeCell ref="F336:L336"/>
    <mergeCell ref="N336:P336"/>
    <mergeCell ref="B343:C343"/>
    <mergeCell ref="F343:L343"/>
    <mergeCell ref="N343:P343"/>
    <mergeCell ref="B344:C344"/>
    <mergeCell ref="F344:L344"/>
    <mergeCell ref="N344:P344"/>
    <mergeCell ref="B345:C345"/>
    <mergeCell ref="F345:L345"/>
    <mergeCell ref="N345:P345"/>
    <mergeCell ref="B340:C340"/>
    <mergeCell ref="F340:L340"/>
    <mergeCell ref="N340:P340"/>
    <mergeCell ref="B341:C341"/>
    <mergeCell ref="F341:L341"/>
    <mergeCell ref="N341:P341"/>
    <mergeCell ref="B342:C342"/>
    <mergeCell ref="F342:L342"/>
    <mergeCell ref="N342:P342"/>
    <mergeCell ref="B349:C349"/>
    <mergeCell ref="F349:L349"/>
    <mergeCell ref="N349:P349"/>
    <mergeCell ref="B350:C350"/>
    <mergeCell ref="F350:L350"/>
    <mergeCell ref="N350:P350"/>
    <mergeCell ref="B351:C351"/>
    <mergeCell ref="F351:L351"/>
    <mergeCell ref="N351:P351"/>
    <mergeCell ref="B346:C346"/>
    <mergeCell ref="F346:L346"/>
    <mergeCell ref="N346:P346"/>
    <mergeCell ref="B347:C347"/>
    <mergeCell ref="F347:L347"/>
    <mergeCell ref="N347:P347"/>
    <mergeCell ref="B348:C348"/>
    <mergeCell ref="F348:L348"/>
    <mergeCell ref="N348:P348"/>
    <mergeCell ref="B355:C355"/>
    <mergeCell ref="F355:L355"/>
    <mergeCell ref="N355:P355"/>
    <mergeCell ref="B356:C356"/>
    <mergeCell ref="F356:L356"/>
    <mergeCell ref="N356:P356"/>
    <mergeCell ref="B357:C357"/>
    <mergeCell ref="F357:L357"/>
    <mergeCell ref="N357:P357"/>
    <mergeCell ref="B352:C352"/>
    <mergeCell ref="F352:L352"/>
    <mergeCell ref="N352:P352"/>
    <mergeCell ref="B353:C353"/>
    <mergeCell ref="F353:L353"/>
    <mergeCell ref="N353:P353"/>
    <mergeCell ref="B354:C354"/>
    <mergeCell ref="F354:L354"/>
    <mergeCell ref="N354:P354"/>
    <mergeCell ref="B361:C361"/>
    <mergeCell ref="F361:L361"/>
    <mergeCell ref="N361:P361"/>
    <mergeCell ref="B362:C362"/>
    <mergeCell ref="F362:L362"/>
    <mergeCell ref="N362:P362"/>
    <mergeCell ref="B363:C363"/>
    <mergeCell ref="F363:L363"/>
    <mergeCell ref="N363:P363"/>
    <mergeCell ref="B358:C358"/>
    <mergeCell ref="F358:L358"/>
    <mergeCell ref="N358:P358"/>
    <mergeCell ref="B359:C359"/>
    <mergeCell ref="F359:L359"/>
    <mergeCell ref="N359:P359"/>
    <mergeCell ref="B360:C360"/>
    <mergeCell ref="F360:L360"/>
    <mergeCell ref="N360:P360"/>
    <mergeCell ref="B367:C367"/>
    <mergeCell ref="F367:L367"/>
    <mergeCell ref="N367:P367"/>
    <mergeCell ref="B368:C368"/>
    <mergeCell ref="F368:L368"/>
    <mergeCell ref="N368:P368"/>
    <mergeCell ref="B369:C369"/>
    <mergeCell ref="F369:L369"/>
    <mergeCell ref="N369:P369"/>
    <mergeCell ref="B364:C364"/>
    <mergeCell ref="F364:L364"/>
    <mergeCell ref="N364:P364"/>
    <mergeCell ref="B365:C365"/>
    <mergeCell ref="F365:L365"/>
    <mergeCell ref="N365:P365"/>
    <mergeCell ref="B366:C366"/>
    <mergeCell ref="F366:L366"/>
    <mergeCell ref="N366:P366"/>
    <mergeCell ref="B373:C373"/>
    <mergeCell ref="F373:L373"/>
    <mergeCell ref="N373:P373"/>
    <mergeCell ref="B374:C374"/>
    <mergeCell ref="F374:L374"/>
    <mergeCell ref="N374:P374"/>
    <mergeCell ref="B375:C375"/>
    <mergeCell ref="F375:L375"/>
    <mergeCell ref="N375:P375"/>
    <mergeCell ref="B370:C370"/>
    <mergeCell ref="F370:L370"/>
    <mergeCell ref="N370:P370"/>
    <mergeCell ref="B371:C371"/>
    <mergeCell ref="F371:L371"/>
    <mergeCell ref="N371:P371"/>
    <mergeCell ref="B372:C372"/>
    <mergeCell ref="F372:L372"/>
    <mergeCell ref="N372:P37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2022-01-21T19:43:55Z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