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RIVE\INFORMES 2023\INFORMES\EJECUCION PRESUPUESTAL\"/>
    </mc:Choice>
  </mc:AlternateContent>
  <xr:revisionPtr revIDLastSave="0" documentId="8_{A6D61424-7400-44E5-A4FB-0D8D0E1A37D3}" xr6:coauthVersionLast="47" xr6:coauthVersionMax="47" xr10:uidLastSave="{00000000-0000-0000-0000-000000000000}"/>
  <bookViews>
    <workbookView xWindow="-120" yWindow="-120" windowWidth="29040" windowHeight="15720" firstSheet="4" activeTab="4" xr2:uid="{00000000-000D-0000-FFFF-FFFF00000000}"/>
  </bookViews>
  <sheets>
    <sheet name="ESTADO DE APROPIACIÓN" sheetId="8" r:id="rId1"/>
    <sheet name="EJEC.X DEPENDENCIAS" sheetId="1" r:id="rId2"/>
    <sheet name="PROCESO" sheetId="7" state="hidden" r:id="rId3"/>
    <sheet name="INSUMO" sheetId="5" state="hidden" r:id="rId4"/>
    <sheet name="EJECUCION CONSOLIDADA" sheetId="6" r:id="rId5"/>
  </sheets>
  <externalReferences>
    <externalReference r:id="rId6"/>
  </externalReferences>
  <definedNames>
    <definedName name="_xlnm._FilterDatabase" localSheetId="1" hidden="1">'EJEC.X DEPENDENCIAS'!$A$14:$BD$318</definedName>
    <definedName name="_xlnm._FilterDatabase" localSheetId="3" hidden="1">INSUMO!$C$1:$BF$269</definedName>
    <definedName name="_xlnm.Print_Area" localSheetId="4">'EJECUCION CONSOLIDADA'!$A$1:$V$183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78" i="6" l="1"/>
  <c r="M178" i="6"/>
  <c r="K179" i="6"/>
  <c r="M179" i="6"/>
  <c r="K180" i="6"/>
  <c r="M180" i="6"/>
  <c r="K181" i="6"/>
  <c r="M181" i="6"/>
  <c r="K182" i="6"/>
  <c r="M182" i="6"/>
  <c r="A6" i="6" l="1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E176" i="6"/>
  <c r="D176" i="6"/>
  <c r="C176" i="6"/>
  <c r="B176" i="6"/>
  <c r="E175" i="6"/>
  <c r="D175" i="6"/>
  <c r="C175" i="6"/>
  <c r="B175" i="6"/>
  <c r="E174" i="6"/>
  <c r="D174" i="6"/>
  <c r="C174" i="6"/>
  <c r="B174" i="6"/>
  <c r="E173" i="6"/>
  <c r="D173" i="6"/>
  <c r="C173" i="6"/>
  <c r="B173" i="6"/>
  <c r="E172" i="6"/>
  <c r="D172" i="6"/>
  <c r="C172" i="6"/>
  <c r="B172" i="6"/>
  <c r="E171" i="6"/>
  <c r="D171" i="6"/>
  <c r="C171" i="6"/>
  <c r="B171" i="6"/>
  <c r="E170" i="6"/>
  <c r="D170" i="6"/>
  <c r="C170" i="6"/>
  <c r="B170" i="6"/>
  <c r="E169" i="6"/>
  <c r="D169" i="6"/>
  <c r="C169" i="6"/>
  <c r="B169" i="6"/>
  <c r="E168" i="6"/>
  <c r="D168" i="6"/>
  <c r="C168" i="6"/>
  <c r="B168" i="6"/>
  <c r="E167" i="6"/>
  <c r="D167" i="6"/>
  <c r="C167" i="6"/>
  <c r="B167" i="6"/>
  <c r="E166" i="6"/>
  <c r="D166" i="6"/>
  <c r="C166" i="6"/>
  <c r="B166" i="6"/>
  <c r="E165" i="6"/>
  <c r="D165" i="6"/>
  <c r="C165" i="6"/>
  <c r="B165" i="6"/>
  <c r="E164" i="6"/>
  <c r="D164" i="6"/>
  <c r="C164" i="6"/>
  <c r="B164" i="6"/>
  <c r="E163" i="6"/>
  <c r="D163" i="6"/>
  <c r="C163" i="6"/>
  <c r="B163" i="6"/>
  <c r="E162" i="6"/>
  <c r="D162" i="6"/>
  <c r="C162" i="6"/>
  <c r="B162" i="6"/>
  <c r="E161" i="6"/>
  <c r="D161" i="6"/>
  <c r="C161" i="6"/>
  <c r="B161" i="6"/>
  <c r="E160" i="6"/>
  <c r="D160" i="6"/>
  <c r="C160" i="6"/>
  <c r="B160" i="6"/>
  <c r="E159" i="6"/>
  <c r="D159" i="6"/>
  <c r="C159" i="6"/>
  <c r="B159" i="6"/>
  <c r="E158" i="6"/>
  <c r="D158" i="6"/>
  <c r="C158" i="6"/>
  <c r="B158" i="6"/>
  <c r="E157" i="6"/>
  <c r="D157" i="6"/>
  <c r="C157" i="6"/>
  <c r="B157" i="6"/>
  <c r="E156" i="6"/>
  <c r="D156" i="6"/>
  <c r="C156" i="6"/>
  <c r="B156" i="6"/>
  <c r="E155" i="6"/>
  <c r="D155" i="6"/>
  <c r="C155" i="6"/>
  <c r="B155" i="6"/>
  <c r="E154" i="6"/>
  <c r="D154" i="6"/>
  <c r="C154" i="6"/>
  <c r="B154" i="6"/>
  <c r="E153" i="6"/>
  <c r="D153" i="6"/>
  <c r="C153" i="6"/>
  <c r="B153" i="6"/>
  <c r="E152" i="6"/>
  <c r="D152" i="6"/>
  <c r="C152" i="6"/>
  <c r="B152" i="6"/>
  <c r="E151" i="6"/>
  <c r="D151" i="6"/>
  <c r="C151" i="6"/>
  <c r="B151" i="6"/>
  <c r="E150" i="6"/>
  <c r="D150" i="6"/>
  <c r="C150" i="6"/>
  <c r="B150" i="6"/>
  <c r="E149" i="6"/>
  <c r="D149" i="6"/>
  <c r="C149" i="6"/>
  <c r="B149" i="6"/>
  <c r="E148" i="6"/>
  <c r="D148" i="6"/>
  <c r="C148" i="6"/>
  <c r="B148" i="6"/>
  <c r="E147" i="6"/>
  <c r="D147" i="6"/>
  <c r="C147" i="6"/>
  <c r="B147" i="6"/>
  <c r="E146" i="6"/>
  <c r="D146" i="6"/>
  <c r="C146" i="6"/>
  <c r="B146" i="6"/>
  <c r="E145" i="6"/>
  <c r="D145" i="6"/>
  <c r="C145" i="6"/>
  <c r="B145" i="6"/>
  <c r="E144" i="6"/>
  <c r="D144" i="6"/>
  <c r="C144" i="6"/>
  <c r="B144" i="6"/>
  <c r="E143" i="6"/>
  <c r="D143" i="6"/>
  <c r="C143" i="6"/>
  <c r="B143" i="6"/>
  <c r="E142" i="6"/>
  <c r="D142" i="6"/>
  <c r="C142" i="6"/>
  <c r="B142" i="6"/>
  <c r="E141" i="6"/>
  <c r="D141" i="6"/>
  <c r="C141" i="6"/>
  <c r="B141" i="6"/>
  <c r="E140" i="6"/>
  <c r="D140" i="6"/>
  <c r="C140" i="6"/>
  <c r="B140" i="6"/>
  <c r="E139" i="6"/>
  <c r="D139" i="6"/>
  <c r="C139" i="6"/>
  <c r="B139" i="6"/>
  <c r="E138" i="6"/>
  <c r="D138" i="6"/>
  <c r="C138" i="6"/>
  <c r="B138" i="6"/>
  <c r="E137" i="6"/>
  <c r="D137" i="6"/>
  <c r="C137" i="6"/>
  <c r="B137" i="6"/>
  <c r="E136" i="6"/>
  <c r="D136" i="6"/>
  <c r="C136" i="6"/>
  <c r="B136" i="6"/>
  <c r="E135" i="6"/>
  <c r="D135" i="6"/>
  <c r="C135" i="6"/>
  <c r="B135" i="6"/>
  <c r="E134" i="6"/>
  <c r="D134" i="6"/>
  <c r="C134" i="6"/>
  <c r="B134" i="6"/>
  <c r="E133" i="6"/>
  <c r="D133" i="6"/>
  <c r="C133" i="6"/>
  <c r="B133" i="6"/>
  <c r="E132" i="6"/>
  <c r="D132" i="6"/>
  <c r="C132" i="6"/>
  <c r="B132" i="6"/>
  <c r="E131" i="6"/>
  <c r="D131" i="6"/>
  <c r="C131" i="6"/>
  <c r="B131" i="6"/>
  <c r="E130" i="6"/>
  <c r="D130" i="6"/>
  <c r="C130" i="6"/>
  <c r="B130" i="6"/>
  <c r="E129" i="6"/>
  <c r="D129" i="6"/>
  <c r="C129" i="6"/>
  <c r="B129" i="6"/>
  <c r="E128" i="6"/>
  <c r="D128" i="6"/>
  <c r="C128" i="6"/>
  <c r="B128" i="6"/>
  <c r="E127" i="6"/>
  <c r="D127" i="6"/>
  <c r="C127" i="6"/>
  <c r="B127" i="6"/>
  <c r="E126" i="6"/>
  <c r="D126" i="6"/>
  <c r="C126" i="6"/>
  <c r="B126" i="6"/>
  <c r="E125" i="6"/>
  <c r="D125" i="6"/>
  <c r="C125" i="6"/>
  <c r="B125" i="6"/>
  <c r="E124" i="6"/>
  <c r="D124" i="6"/>
  <c r="C124" i="6"/>
  <c r="B124" i="6"/>
  <c r="E123" i="6"/>
  <c r="D123" i="6"/>
  <c r="C123" i="6"/>
  <c r="B123" i="6"/>
  <c r="E122" i="6"/>
  <c r="D122" i="6"/>
  <c r="C122" i="6"/>
  <c r="B122" i="6"/>
  <c r="E121" i="6"/>
  <c r="D121" i="6"/>
  <c r="C121" i="6"/>
  <c r="B121" i="6"/>
  <c r="E120" i="6"/>
  <c r="D120" i="6"/>
  <c r="C120" i="6"/>
  <c r="B120" i="6"/>
  <c r="E119" i="6"/>
  <c r="D119" i="6"/>
  <c r="C119" i="6"/>
  <c r="B119" i="6"/>
  <c r="E118" i="6"/>
  <c r="D118" i="6"/>
  <c r="C118" i="6"/>
  <c r="B118" i="6"/>
  <c r="E117" i="6"/>
  <c r="D117" i="6"/>
  <c r="C117" i="6"/>
  <c r="B117" i="6"/>
  <c r="E116" i="6"/>
  <c r="D116" i="6"/>
  <c r="C116" i="6"/>
  <c r="B116" i="6"/>
  <c r="E115" i="6"/>
  <c r="D115" i="6"/>
  <c r="C115" i="6"/>
  <c r="B115" i="6"/>
  <c r="E114" i="6"/>
  <c r="D114" i="6"/>
  <c r="C114" i="6"/>
  <c r="B114" i="6"/>
  <c r="E113" i="6"/>
  <c r="D113" i="6"/>
  <c r="C113" i="6"/>
  <c r="B113" i="6"/>
  <c r="E112" i="6"/>
  <c r="D112" i="6"/>
  <c r="C112" i="6"/>
  <c r="B112" i="6"/>
  <c r="E111" i="6"/>
  <c r="D111" i="6"/>
  <c r="C111" i="6"/>
  <c r="B111" i="6"/>
  <c r="E110" i="6"/>
  <c r="D110" i="6"/>
  <c r="C110" i="6"/>
  <c r="B110" i="6"/>
  <c r="E109" i="6"/>
  <c r="D109" i="6"/>
  <c r="C109" i="6"/>
  <c r="B109" i="6"/>
  <c r="E108" i="6"/>
  <c r="D108" i="6"/>
  <c r="C108" i="6"/>
  <c r="B108" i="6"/>
  <c r="E107" i="6"/>
  <c r="D107" i="6"/>
  <c r="C107" i="6"/>
  <c r="B107" i="6"/>
  <c r="E106" i="6"/>
  <c r="D106" i="6"/>
  <c r="C106" i="6"/>
  <c r="B106" i="6"/>
  <c r="E105" i="6"/>
  <c r="D105" i="6"/>
  <c r="C105" i="6"/>
  <c r="B105" i="6"/>
  <c r="E104" i="6"/>
  <c r="D104" i="6"/>
  <c r="C104" i="6"/>
  <c r="B104" i="6"/>
  <c r="E103" i="6"/>
  <c r="D103" i="6"/>
  <c r="C103" i="6"/>
  <c r="B103" i="6"/>
  <c r="E102" i="6"/>
  <c r="D102" i="6"/>
  <c r="C102" i="6"/>
  <c r="B102" i="6"/>
  <c r="E101" i="6"/>
  <c r="D101" i="6"/>
  <c r="C101" i="6"/>
  <c r="B101" i="6"/>
  <c r="E100" i="6"/>
  <c r="D100" i="6"/>
  <c r="C100" i="6"/>
  <c r="B100" i="6"/>
  <c r="E99" i="6"/>
  <c r="D99" i="6"/>
  <c r="C99" i="6"/>
  <c r="B99" i="6"/>
  <c r="E98" i="6"/>
  <c r="D98" i="6"/>
  <c r="C98" i="6"/>
  <c r="B98" i="6"/>
  <c r="E97" i="6"/>
  <c r="D97" i="6"/>
  <c r="C97" i="6"/>
  <c r="B97" i="6"/>
  <c r="E96" i="6"/>
  <c r="D96" i="6"/>
  <c r="C96" i="6"/>
  <c r="B96" i="6"/>
  <c r="E95" i="6"/>
  <c r="D95" i="6"/>
  <c r="C95" i="6"/>
  <c r="B95" i="6"/>
  <c r="E94" i="6"/>
  <c r="D94" i="6"/>
  <c r="C94" i="6"/>
  <c r="B94" i="6"/>
  <c r="E93" i="6"/>
  <c r="D93" i="6"/>
  <c r="C93" i="6"/>
  <c r="B93" i="6"/>
  <c r="E92" i="6"/>
  <c r="D92" i="6"/>
  <c r="C92" i="6"/>
  <c r="B92" i="6"/>
  <c r="E91" i="6"/>
  <c r="D91" i="6"/>
  <c r="C91" i="6"/>
  <c r="B91" i="6"/>
  <c r="E90" i="6"/>
  <c r="D90" i="6"/>
  <c r="C90" i="6"/>
  <c r="B90" i="6"/>
  <c r="E89" i="6"/>
  <c r="D89" i="6"/>
  <c r="C89" i="6"/>
  <c r="B89" i="6"/>
  <c r="E88" i="6"/>
  <c r="D88" i="6"/>
  <c r="C88" i="6"/>
  <c r="B88" i="6"/>
  <c r="E87" i="6"/>
  <c r="D87" i="6"/>
  <c r="C87" i="6"/>
  <c r="B87" i="6"/>
  <c r="E86" i="6"/>
  <c r="D86" i="6"/>
  <c r="C86" i="6"/>
  <c r="B86" i="6"/>
  <c r="E85" i="6"/>
  <c r="D85" i="6"/>
  <c r="C85" i="6"/>
  <c r="B85" i="6"/>
  <c r="E84" i="6"/>
  <c r="D84" i="6"/>
  <c r="C84" i="6"/>
  <c r="B84" i="6"/>
  <c r="E83" i="6"/>
  <c r="D83" i="6"/>
  <c r="C83" i="6"/>
  <c r="B83" i="6"/>
  <c r="E82" i="6"/>
  <c r="D82" i="6"/>
  <c r="C82" i="6"/>
  <c r="B82" i="6"/>
  <c r="E81" i="6"/>
  <c r="D81" i="6"/>
  <c r="C81" i="6"/>
  <c r="B81" i="6"/>
  <c r="E80" i="6"/>
  <c r="D80" i="6"/>
  <c r="C80" i="6"/>
  <c r="B80" i="6"/>
  <c r="E79" i="6"/>
  <c r="D79" i="6"/>
  <c r="C79" i="6"/>
  <c r="B79" i="6"/>
  <c r="E78" i="6"/>
  <c r="D78" i="6"/>
  <c r="C78" i="6"/>
  <c r="B78" i="6"/>
  <c r="E77" i="6"/>
  <c r="D77" i="6"/>
  <c r="C77" i="6"/>
  <c r="B77" i="6"/>
  <c r="E76" i="6"/>
  <c r="D76" i="6"/>
  <c r="C76" i="6"/>
  <c r="B76" i="6"/>
  <c r="E75" i="6"/>
  <c r="D75" i="6"/>
  <c r="C75" i="6"/>
  <c r="B75" i="6"/>
  <c r="E74" i="6"/>
  <c r="D74" i="6"/>
  <c r="C74" i="6"/>
  <c r="B74" i="6"/>
  <c r="E73" i="6"/>
  <c r="D73" i="6"/>
  <c r="C73" i="6"/>
  <c r="B73" i="6"/>
  <c r="E72" i="6"/>
  <c r="D72" i="6"/>
  <c r="C72" i="6"/>
  <c r="B72" i="6"/>
  <c r="E71" i="6"/>
  <c r="D71" i="6"/>
  <c r="C71" i="6"/>
  <c r="B71" i="6"/>
  <c r="E70" i="6"/>
  <c r="D70" i="6"/>
  <c r="C70" i="6"/>
  <c r="B70" i="6"/>
  <c r="E69" i="6"/>
  <c r="D69" i="6"/>
  <c r="C69" i="6"/>
  <c r="B69" i="6"/>
  <c r="E68" i="6"/>
  <c r="D68" i="6"/>
  <c r="C68" i="6"/>
  <c r="B68" i="6"/>
  <c r="E67" i="6"/>
  <c r="D67" i="6"/>
  <c r="C67" i="6"/>
  <c r="B67" i="6"/>
  <c r="E66" i="6"/>
  <c r="D66" i="6"/>
  <c r="C66" i="6"/>
  <c r="B66" i="6"/>
  <c r="E65" i="6"/>
  <c r="D65" i="6"/>
  <c r="C65" i="6"/>
  <c r="B65" i="6"/>
  <c r="E64" i="6"/>
  <c r="D64" i="6"/>
  <c r="C64" i="6"/>
  <c r="B64" i="6"/>
  <c r="E63" i="6"/>
  <c r="D63" i="6"/>
  <c r="C63" i="6"/>
  <c r="B63" i="6"/>
  <c r="E62" i="6"/>
  <c r="D62" i="6"/>
  <c r="C62" i="6"/>
  <c r="B62" i="6"/>
  <c r="E61" i="6"/>
  <c r="D61" i="6"/>
  <c r="C61" i="6"/>
  <c r="B61" i="6"/>
  <c r="E60" i="6"/>
  <c r="D60" i="6"/>
  <c r="C60" i="6"/>
  <c r="B60" i="6"/>
  <c r="E59" i="6"/>
  <c r="D59" i="6"/>
  <c r="C59" i="6"/>
  <c r="B59" i="6"/>
  <c r="E58" i="6"/>
  <c r="D58" i="6"/>
  <c r="C58" i="6"/>
  <c r="B58" i="6"/>
  <c r="E57" i="6"/>
  <c r="D57" i="6"/>
  <c r="C57" i="6"/>
  <c r="B57" i="6"/>
  <c r="E56" i="6"/>
  <c r="D56" i="6"/>
  <c r="C56" i="6"/>
  <c r="B56" i="6"/>
  <c r="E55" i="6"/>
  <c r="D55" i="6"/>
  <c r="C55" i="6"/>
  <c r="B55" i="6"/>
  <c r="E54" i="6"/>
  <c r="D54" i="6"/>
  <c r="C54" i="6"/>
  <c r="B54" i="6"/>
  <c r="E53" i="6"/>
  <c r="D53" i="6"/>
  <c r="C53" i="6"/>
  <c r="B53" i="6"/>
  <c r="E52" i="6"/>
  <c r="D52" i="6"/>
  <c r="C52" i="6"/>
  <c r="B52" i="6"/>
  <c r="E51" i="6"/>
  <c r="D51" i="6"/>
  <c r="C51" i="6"/>
  <c r="B51" i="6"/>
  <c r="E50" i="6"/>
  <c r="D50" i="6"/>
  <c r="C50" i="6"/>
  <c r="B50" i="6"/>
  <c r="E49" i="6"/>
  <c r="D49" i="6"/>
  <c r="C49" i="6"/>
  <c r="B49" i="6"/>
  <c r="E48" i="6"/>
  <c r="D48" i="6"/>
  <c r="C48" i="6"/>
  <c r="B48" i="6"/>
  <c r="E47" i="6"/>
  <c r="D47" i="6"/>
  <c r="C47" i="6"/>
  <c r="B47" i="6"/>
  <c r="E46" i="6"/>
  <c r="D46" i="6"/>
  <c r="C46" i="6"/>
  <c r="B46" i="6"/>
  <c r="E45" i="6"/>
  <c r="D45" i="6"/>
  <c r="C45" i="6"/>
  <c r="B45" i="6"/>
  <c r="E44" i="6"/>
  <c r="D44" i="6"/>
  <c r="C44" i="6"/>
  <c r="B44" i="6"/>
  <c r="E43" i="6"/>
  <c r="D43" i="6"/>
  <c r="C43" i="6"/>
  <c r="B43" i="6"/>
  <c r="E42" i="6"/>
  <c r="D42" i="6"/>
  <c r="C42" i="6"/>
  <c r="B42" i="6"/>
  <c r="E41" i="6"/>
  <c r="D41" i="6"/>
  <c r="C41" i="6"/>
  <c r="B41" i="6"/>
  <c r="E40" i="6"/>
  <c r="D40" i="6"/>
  <c r="C40" i="6"/>
  <c r="B40" i="6"/>
  <c r="E39" i="6"/>
  <c r="D39" i="6"/>
  <c r="C39" i="6"/>
  <c r="B39" i="6"/>
  <c r="E38" i="6"/>
  <c r="D38" i="6"/>
  <c r="C38" i="6"/>
  <c r="B38" i="6"/>
  <c r="E37" i="6"/>
  <c r="D37" i="6"/>
  <c r="C37" i="6"/>
  <c r="B37" i="6"/>
  <c r="E36" i="6"/>
  <c r="D36" i="6"/>
  <c r="C36" i="6"/>
  <c r="B36" i="6"/>
  <c r="E35" i="6"/>
  <c r="D35" i="6"/>
  <c r="C35" i="6"/>
  <c r="B35" i="6"/>
  <c r="E34" i="6"/>
  <c r="D34" i="6"/>
  <c r="C34" i="6"/>
  <c r="B34" i="6"/>
  <c r="E33" i="6"/>
  <c r="D33" i="6"/>
  <c r="C33" i="6"/>
  <c r="B33" i="6"/>
  <c r="E32" i="6"/>
  <c r="D32" i="6"/>
  <c r="C32" i="6"/>
  <c r="B32" i="6"/>
  <c r="E31" i="6"/>
  <c r="D31" i="6"/>
  <c r="C31" i="6"/>
  <c r="B31" i="6"/>
  <c r="E30" i="6"/>
  <c r="D30" i="6"/>
  <c r="C30" i="6"/>
  <c r="B30" i="6"/>
  <c r="E29" i="6"/>
  <c r="D29" i="6"/>
  <c r="C29" i="6"/>
  <c r="B29" i="6"/>
  <c r="E28" i="6"/>
  <c r="D28" i="6"/>
  <c r="C28" i="6"/>
  <c r="B28" i="6"/>
  <c r="E27" i="6"/>
  <c r="D27" i="6"/>
  <c r="C27" i="6"/>
  <c r="B27" i="6"/>
  <c r="E26" i="6"/>
  <c r="D26" i="6"/>
  <c r="C26" i="6"/>
  <c r="B26" i="6"/>
  <c r="E25" i="6"/>
  <c r="D25" i="6"/>
  <c r="C25" i="6"/>
  <c r="B25" i="6"/>
  <c r="E24" i="6"/>
  <c r="D24" i="6"/>
  <c r="C24" i="6"/>
  <c r="B24" i="6"/>
  <c r="E23" i="6"/>
  <c r="D23" i="6"/>
  <c r="C23" i="6"/>
  <c r="B23" i="6"/>
  <c r="E22" i="6"/>
  <c r="D22" i="6"/>
  <c r="C22" i="6"/>
  <c r="B22" i="6"/>
  <c r="E21" i="6"/>
  <c r="D21" i="6"/>
  <c r="C21" i="6"/>
  <c r="B21" i="6"/>
  <c r="E20" i="6"/>
  <c r="D20" i="6"/>
  <c r="C20" i="6"/>
  <c r="B20" i="6"/>
  <c r="E19" i="6"/>
  <c r="D19" i="6"/>
  <c r="C19" i="6"/>
  <c r="B19" i="6"/>
  <c r="E18" i="6"/>
  <c r="D18" i="6"/>
  <c r="C18" i="6"/>
  <c r="B18" i="6"/>
  <c r="E17" i="6"/>
  <c r="D17" i="6"/>
  <c r="C17" i="6"/>
  <c r="B17" i="6"/>
  <c r="E16" i="6"/>
  <c r="D16" i="6"/>
  <c r="C16" i="6"/>
  <c r="B16" i="6"/>
  <c r="E15" i="6"/>
  <c r="D15" i="6"/>
  <c r="C15" i="6"/>
  <c r="B15" i="6"/>
  <c r="E14" i="6"/>
  <c r="D14" i="6"/>
  <c r="C14" i="6"/>
  <c r="B14" i="6"/>
  <c r="E13" i="6"/>
  <c r="D13" i="6"/>
  <c r="C13" i="6"/>
  <c r="B13" i="6"/>
  <c r="E12" i="6"/>
  <c r="D12" i="6"/>
  <c r="C12" i="6"/>
  <c r="B12" i="6"/>
  <c r="E11" i="6"/>
  <c r="D11" i="6"/>
  <c r="C11" i="6"/>
  <c r="B11" i="6"/>
  <c r="E10" i="6"/>
  <c r="D10" i="6"/>
  <c r="C10" i="6"/>
  <c r="B10" i="6"/>
  <c r="E9" i="6"/>
  <c r="D9" i="6"/>
  <c r="C9" i="6"/>
  <c r="B9" i="6"/>
  <c r="E8" i="6"/>
  <c r="D8" i="6"/>
  <c r="C8" i="6"/>
  <c r="B8" i="6"/>
  <c r="D7" i="6"/>
  <c r="C7" i="6"/>
  <c r="B7" i="6"/>
  <c r="E6" i="6"/>
  <c r="D6" i="6"/>
  <c r="C6" i="6"/>
  <c r="B6" i="6"/>
  <c r="A104" i="5" l="1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A179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209" i="5"/>
  <c r="A210" i="5"/>
  <c r="A211" i="5"/>
  <c r="A212" i="5"/>
  <c r="A213" i="5"/>
  <c r="A214" i="5"/>
  <c r="A215" i="5"/>
  <c r="A216" i="5"/>
  <c r="A217" i="5"/>
  <c r="A218" i="5"/>
  <c r="A219" i="5"/>
  <c r="A220" i="5"/>
  <c r="A221" i="5"/>
  <c r="A222" i="5"/>
  <c r="A223" i="5"/>
  <c r="A224" i="5"/>
  <c r="A225" i="5"/>
  <c r="A226" i="5"/>
  <c r="A227" i="5"/>
  <c r="A228" i="5"/>
  <c r="A229" i="5"/>
  <c r="A230" i="5"/>
  <c r="A231" i="5"/>
  <c r="A232" i="5"/>
  <c r="A233" i="5"/>
  <c r="A234" i="5"/>
  <c r="A235" i="5"/>
  <c r="A236" i="5"/>
  <c r="A237" i="5"/>
  <c r="A238" i="5"/>
  <c r="A239" i="5"/>
  <c r="A240" i="5"/>
  <c r="A241" i="5"/>
  <c r="A242" i="5"/>
  <c r="A243" i="5"/>
  <c r="A244" i="5"/>
  <c r="A245" i="5"/>
  <c r="A246" i="5"/>
  <c r="A247" i="5"/>
  <c r="A248" i="5"/>
  <c r="A249" i="5"/>
  <c r="A250" i="5"/>
  <c r="A251" i="5"/>
  <c r="A252" i="5"/>
  <c r="A253" i="5"/>
  <c r="A254" i="5"/>
  <c r="A255" i="5"/>
  <c r="A256" i="5"/>
  <c r="A257" i="5"/>
  <c r="A258" i="5"/>
  <c r="A259" i="5"/>
  <c r="A260" i="5"/>
  <c r="A261" i="5"/>
  <c r="A262" i="5"/>
  <c r="A263" i="5"/>
  <c r="A264" i="5"/>
  <c r="A265" i="5"/>
  <c r="A266" i="5"/>
  <c r="A267" i="5"/>
  <c r="A268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A2" i="5"/>
  <c r="K6" i="6" s="1"/>
  <c r="P32" i="6" l="1"/>
  <c r="G43" i="6"/>
  <c r="G59" i="6"/>
  <c r="G75" i="6"/>
  <c r="G91" i="6"/>
  <c r="G107" i="6"/>
  <c r="G123" i="6"/>
  <c r="G139" i="6"/>
  <c r="G155" i="6"/>
  <c r="G171" i="6"/>
  <c r="G23" i="6"/>
  <c r="G39" i="6"/>
  <c r="P6" i="6"/>
  <c r="P177" i="6" s="1"/>
  <c r="K177" i="6"/>
  <c r="K183" i="6" s="1"/>
  <c r="T6" i="6"/>
  <c r="T177" i="6" s="1"/>
  <c r="S6" i="6"/>
  <c r="S177" i="6" s="1"/>
  <c r="G56" i="6"/>
  <c r="G72" i="6"/>
  <c r="G88" i="6"/>
  <c r="G104" i="6"/>
  <c r="G179" i="6" s="1"/>
  <c r="G120" i="6"/>
  <c r="G136" i="6"/>
  <c r="G152" i="6"/>
  <c r="G168" i="6"/>
  <c r="G20" i="6"/>
  <c r="G36" i="6"/>
  <c r="L7" i="6"/>
  <c r="O7" i="6"/>
  <c r="S7" i="6"/>
  <c r="G49" i="6"/>
  <c r="G65" i="6"/>
  <c r="G81" i="6"/>
  <c r="G97" i="6"/>
  <c r="G113" i="6"/>
  <c r="G129" i="6"/>
  <c r="G145" i="6"/>
  <c r="G161" i="6"/>
  <c r="G13" i="6"/>
  <c r="G29" i="6"/>
  <c r="G9" i="6"/>
  <c r="I8" i="6"/>
  <c r="P8" i="6"/>
  <c r="U8" i="6"/>
  <c r="I12" i="6"/>
  <c r="P12" i="6"/>
  <c r="U12" i="6"/>
  <c r="I16" i="6"/>
  <c r="P16" i="6"/>
  <c r="U16" i="6"/>
  <c r="I20" i="6"/>
  <c r="P20" i="6"/>
  <c r="U20" i="6"/>
  <c r="I24" i="6"/>
  <c r="P24" i="6"/>
  <c r="U24" i="6"/>
  <c r="I28" i="6"/>
  <c r="P28" i="6"/>
  <c r="U28" i="6"/>
  <c r="I32" i="6"/>
  <c r="G12" i="6"/>
  <c r="U175" i="6"/>
  <c r="S175" i="6"/>
  <c r="Q175" i="6"/>
  <c r="U167" i="6"/>
  <c r="S167" i="6"/>
  <c r="J167" i="6"/>
  <c r="U159" i="6"/>
  <c r="S159" i="6"/>
  <c r="Q159" i="6"/>
  <c r="U151" i="6"/>
  <c r="S151" i="6"/>
  <c r="J151" i="6"/>
  <c r="U143" i="6"/>
  <c r="S143" i="6"/>
  <c r="Q143" i="6"/>
  <c r="U135" i="6"/>
  <c r="S135" i="6"/>
  <c r="P135" i="6"/>
  <c r="U127" i="6"/>
  <c r="S127" i="6"/>
  <c r="Q127" i="6"/>
  <c r="R119" i="6"/>
  <c r="S119" i="6"/>
  <c r="P119" i="6"/>
  <c r="R111" i="6"/>
  <c r="S111" i="6"/>
  <c r="T111" i="6"/>
  <c r="R103" i="6"/>
  <c r="S103" i="6"/>
  <c r="P103" i="6"/>
  <c r="R95" i="6"/>
  <c r="S95" i="6"/>
  <c r="T95" i="6"/>
  <c r="T83" i="6"/>
  <c r="I83" i="6"/>
  <c r="H83" i="6"/>
  <c r="T75" i="6"/>
  <c r="I75" i="6"/>
  <c r="H75" i="6"/>
  <c r="T71" i="6"/>
  <c r="H71" i="6"/>
  <c r="S71" i="6"/>
  <c r="T67" i="6"/>
  <c r="I67" i="6"/>
  <c r="H67" i="6"/>
  <c r="T63" i="6"/>
  <c r="S63" i="6"/>
  <c r="P63" i="6"/>
  <c r="T59" i="6"/>
  <c r="I59" i="6"/>
  <c r="H59" i="6"/>
  <c r="T55" i="6"/>
  <c r="R55" i="6"/>
  <c r="S55" i="6"/>
  <c r="T47" i="6"/>
  <c r="S47" i="6"/>
  <c r="J47" i="6"/>
  <c r="R43" i="6"/>
  <c r="S43" i="6"/>
  <c r="Q43" i="6"/>
  <c r="R39" i="6"/>
  <c r="T39" i="6"/>
  <c r="Q39" i="6"/>
  <c r="R35" i="6"/>
  <c r="G7" i="6"/>
  <c r="R175" i="6"/>
  <c r="O175" i="6"/>
  <c r="J175" i="6"/>
  <c r="R167" i="6"/>
  <c r="O167" i="6"/>
  <c r="Q167" i="6"/>
  <c r="R159" i="6"/>
  <c r="O159" i="6"/>
  <c r="J159" i="6"/>
  <c r="R151" i="6"/>
  <c r="O151" i="6"/>
  <c r="Q151" i="6"/>
  <c r="R143" i="6"/>
  <c r="O143" i="6"/>
  <c r="J143" i="6"/>
  <c r="R135" i="6"/>
  <c r="O135" i="6"/>
  <c r="Q135" i="6"/>
  <c r="R127" i="6"/>
  <c r="O127" i="6"/>
  <c r="J127" i="6"/>
  <c r="N119" i="6"/>
  <c r="H119" i="6"/>
  <c r="Q119" i="6"/>
  <c r="N111" i="6"/>
  <c r="H111" i="6"/>
  <c r="J111" i="6"/>
  <c r="N103" i="6"/>
  <c r="H103" i="6"/>
  <c r="Q103" i="6"/>
  <c r="N95" i="6"/>
  <c r="H95" i="6"/>
  <c r="J95" i="6"/>
  <c r="R83" i="6"/>
  <c r="O83" i="6"/>
  <c r="Q83" i="6"/>
  <c r="R75" i="6"/>
  <c r="O75" i="6"/>
  <c r="Q75" i="6"/>
  <c r="N71" i="6"/>
  <c r="R71" i="6"/>
  <c r="Q71" i="6"/>
  <c r="R67" i="6"/>
  <c r="O67" i="6"/>
  <c r="Q67" i="6"/>
  <c r="R63" i="6"/>
  <c r="O63" i="6"/>
  <c r="J63" i="6"/>
  <c r="R59" i="6"/>
  <c r="O59" i="6"/>
  <c r="Q59" i="6"/>
  <c r="N55" i="6"/>
  <c r="H55" i="6"/>
  <c r="Q55" i="6"/>
  <c r="R47" i="6"/>
  <c r="O47" i="6"/>
  <c r="L47" i="6"/>
  <c r="N43" i="6"/>
  <c r="P43" i="6"/>
  <c r="L43" i="6"/>
  <c r="S39" i="6"/>
  <c r="O39" i="6"/>
  <c r="H39" i="6"/>
  <c r="N35" i="6"/>
  <c r="J35" i="6"/>
  <c r="S35" i="6"/>
  <c r="S31" i="6"/>
  <c r="O31" i="6"/>
  <c r="H31" i="6"/>
  <c r="N27" i="6"/>
  <c r="P27" i="6"/>
  <c r="L27" i="6"/>
  <c r="S23" i="6"/>
  <c r="O23" i="6"/>
  <c r="H23" i="6"/>
  <c r="N19" i="6"/>
  <c r="J19" i="6"/>
  <c r="L19" i="6"/>
  <c r="S15" i="6"/>
  <c r="O15" i="6"/>
  <c r="L15" i="6"/>
  <c r="N11" i="6"/>
  <c r="P11" i="6"/>
  <c r="L11" i="6"/>
  <c r="G6" i="6"/>
  <c r="G177" i="6" s="1"/>
  <c r="N175" i="6"/>
  <c r="P175" i="6"/>
  <c r="L175" i="6"/>
  <c r="N167" i="6"/>
  <c r="P167" i="6"/>
  <c r="L167" i="6"/>
  <c r="N159" i="6"/>
  <c r="P159" i="6"/>
  <c r="L159" i="6"/>
  <c r="N151" i="6"/>
  <c r="P151" i="6"/>
  <c r="L151" i="6"/>
  <c r="N143" i="6"/>
  <c r="H143" i="6"/>
  <c r="L143" i="6"/>
  <c r="N135" i="6"/>
  <c r="H135" i="6"/>
  <c r="L135" i="6"/>
  <c r="N127" i="6"/>
  <c r="H127" i="6"/>
  <c r="L127" i="6"/>
  <c r="I119" i="6"/>
  <c r="J119" i="6"/>
  <c r="L119" i="6"/>
  <c r="I111" i="6"/>
  <c r="P111" i="6"/>
  <c r="L111" i="6"/>
  <c r="I103" i="6"/>
  <c r="J103" i="6"/>
  <c r="L103" i="6"/>
  <c r="I95" i="6"/>
  <c r="P95" i="6"/>
  <c r="L95" i="6"/>
  <c r="S83" i="6"/>
  <c r="P83" i="6"/>
  <c r="L83" i="6"/>
  <c r="S75" i="6"/>
  <c r="P75" i="6"/>
  <c r="L75" i="6"/>
  <c r="I71" i="6"/>
  <c r="J71" i="6"/>
  <c r="L71" i="6"/>
  <c r="S67" i="6"/>
  <c r="P67" i="6"/>
  <c r="L67" i="6"/>
  <c r="N63" i="6"/>
  <c r="H63" i="6"/>
  <c r="L63" i="6"/>
  <c r="S59" i="6"/>
  <c r="P59" i="6"/>
  <c r="L59" i="6"/>
  <c r="I55" i="6"/>
  <c r="P55" i="6"/>
  <c r="L55" i="6"/>
  <c r="N47" i="6"/>
  <c r="Q47" i="6"/>
  <c r="H47" i="6"/>
  <c r="I43" i="6"/>
  <c r="J43" i="6"/>
  <c r="H43" i="6"/>
  <c r="N39" i="6"/>
  <c r="P39" i="6"/>
  <c r="L39" i="6"/>
  <c r="I35" i="6"/>
  <c r="Q35" i="6"/>
  <c r="T35" i="6"/>
  <c r="N31" i="6"/>
  <c r="Q31" i="6"/>
  <c r="L31" i="6"/>
  <c r="I27" i="6"/>
  <c r="J27" i="6"/>
  <c r="H27" i="6"/>
  <c r="N23" i="6"/>
  <c r="P23" i="6"/>
  <c r="L23" i="6"/>
  <c r="I19" i="6"/>
  <c r="S19" i="6"/>
  <c r="H19" i="6"/>
  <c r="N15" i="6"/>
  <c r="P15" i="6"/>
  <c r="H15" i="6"/>
  <c r="I11" i="6"/>
  <c r="J11" i="6"/>
  <c r="H11" i="6"/>
  <c r="T175" i="6"/>
  <c r="I167" i="6"/>
  <c r="H159" i="6"/>
  <c r="T143" i="6"/>
  <c r="I135" i="6"/>
  <c r="P127" i="6"/>
  <c r="U111" i="6"/>
  <c r="O103" i="6"/>
  <c r="Q95" i="6"/>
  <c r="U75" i="6"/>
  <c r="O71" i="6"/>
  <c r="J67" i="6"/>
  <c r="U59" i="6"/>
  <c r="O55" i="6"/>
  <c r="P47" i="6"/>
  <c r="U39" i="6"/>
  <c r="O35" i="6"/>
  <c r="U31" i="6"/>
  <c r="P31" i="6"/>
  <c r="O27" i="6"/>
  <c r="U23" i="6"/>
  <c r="J23" i="6"/>
  <c r="O19" i="6"/>
  <c r="U15" i="6"/>
  <c r="J15" i="6"/>
  <c r="O11" i="6"/>
  <c r="T174" i="6"/>
  <c r="R174" i="6"/>
  <c r="N174" i="6"/>
  <c r="T170" i="6"/>
  <c r="L170" i="6"/>
  <c r="S170" i="6"/>
  <c r="T166" i="6"/>
  <c r="R166" i="6"/>
  <c r="N166" i="6"/>
  <c r="T162" i="6"/>
  <c r="L162" i="6"/>
  <c r="S162" i="6"/>
  <c r="T158" i="6"/>
  <c r="T182" i="6" s="1"/>
  <c r="R158" i="6"/>
  <c r="R182" i="6" s="1"/>
  <c r="J158" i="6"/>
  <c r="J182" i="6" s="1"/>
  <c r="T154" i="6"/>
  <c r="L154" i="6"/>
  <c r="S154" i="6"/>
  <c r="T150" i="6"/>
  <c r="R150" i="6"/>
  <c r="L150" i="6"/>
  <c r="T146" i="6"/>
  <c r="L146" i="6"/>
  <c r="S146" i="6"/>
  <c r="T142" i="6"/>
  <c r="R142" i="6"/>
  <c r="J142" i="6"/>
  <c r="T138" i="6"/>
  <c r="L138" i="6"/>
  <c r="S138" i="6"/>
  <c r="T134" i="6"/>
  <c r="R134" i="6"/>
  <c r="N134" i="6"/>
  <c r="T130" i="6"/>
  <c r="L130" i="6"/>
  <c r="S130" i="6"/>
  <c r="T126" i="6"/>
  <c r="R126" i="6"/>
  <c r="N126" i="6"/>
  <c r="T122" i="6"/>
  <c r="L122" i="6"/>
  <c r="S122" i="6"/>
  <c r="U118" i="6"/>
  <c r="T118" i="6"/>
  <c r="N118" i="6"/>
  <c r="U114" i="6"/>
  <c r="T114" i="6"/>
  <c r="N114" i="6"/>
  <c r="U110" i="6"/>
  <c r="T110" i="6"/>
  <c r="N110" i="6"/>
  <c r="U106" i="6"/>
  <c r="T106" i="6"/>
  <c r="N106" i="6"/>
  <c r="U102" i="6"/>
  <c r="T102" i="6"/>
  <c r="N102" i="6"/>
  <c r="U98" i="6"/>
  <c r="T98" i="6"/>
  <c r="I175" i="6"/>
  <c r="H167" i="6"/>
  <c r="T151" i="6"/>
  <c r="I143" i="6"/>
  <c r="J135" i="6"/>
  <c r="U119" i="6"/>
  <c r="O111" i="6"/>
  <c r="T103" i="6"/>
  <c r="U83" i="6"/>
  <c r="N75" i="6"/>
  <c r="P71" i="6"/>
  <c r="U63" i="6"/>
  <c r="N59" i="6"/>
  <c r="J55" i="6"/>
  <c r="U43" i="6"/>
  <c r="I39" i="6"/>
  <c r="P35" i="6"/>
  <c r="R31" i="6"/>
  <c r="J31" i="6"/>
  <c r="S27" i="6"/>
  <c r="R23" i="6"/>
  <c r="Q23" i="6"/>
  <c r="P19" i="6"/>
  <c r="R15" i="6"/>
  <c r="Q15" i="6"/>
  <c r="S11" i="6"/>
  <c r="U174" i="6"/>
  <c r="L174" i="6"/>
  <c r="I174" i="6"/>
  <c r="U170" i="6"/>
  <c r="I170" i="6"/>
  <c r="H170" i="6"/>
  <c r="U166" i="6"/>
  <c r="I166" i="6"/>
  <c r="L166" i="6"/>
  <c r="U162" i="6"/>
  <c r="I162" i="6"/>
  <c r="J162" i="6"/>
  <c r="U158" i="6"/>
  <c r="U182" i="6" s="1"/>
  <c r="L158" i="6"/>
  <c r="N158" i="6"/>
  <c r="N182" i="6" s="1"/>
  <c r="U154" i="6"/>
  <c r="I154" i="6"/>
  <c r="H154" i="6"/>
  <c r="U150" i="6"/>
  <c r="S150" i="6"/>
  <c r="I150" i="6"/>
  <c r="P146" i="6"/>
  <c r="I146" i="6"/>
  <c r="J146" i="6"/>
  <c r="P142" i="6"/>
  <c r="L142" i="6"/>
  <c r="N142" i="6"/>
  <c r="P138" i="6"/>
  <c r="I138" i="6"/>
  <c r="H138" i="6"/>
  <c r="P134" i="6"/>
  <c r="L134" i="6"/>
  <c r="I134" i="6"/>
  <c r="P130" i="6"/>
  <c r="I130" i="6"/>
  <c r="J130" i="6"/>
  <c r="P126" i="6"/>
  <c r="I126" i="6"/>
  <c r="L126" i="6"/>
  <c r="P122" i="6"/>
  <c r="I122" i="6"/>
  <c r="H122" i="6"/>
  <c r="R118" i="6"/>
  <c r="Q118" i="6"/>
  <c r="I118" i="6"/>
  <c r="R114" i="6"/>
  <c r="Q114" i="6"/>
  <c r="O114" i="6"/>
  <c r="R110" i="6"/>
  <c r="Q110" i="6"/>
  <c r="L110" i="6"/>
  <c r="R106" i="6"/>
  <c r="Q106" i="6"/>
  <c r="H106" i="6"/>
  <c r="R102" i="6"/>
  <c r="Q102" i="6"/>
  <c r="I102" i="6"/>
  <c r="R98" i="6"/>
  <c r="Q98" i="6"/>
  <c r="J98" i="6"/>
  <c r="R94" i="6"/>
  <c r="Q94" i="6"/>
  <c r="L94" i="6"/>
  <c r="R90" i="6"/>
  <c r="H175" i="6"/>
  <c r="T159" i="6"/>
  <c r="I151" i="6"/>
  <c r="P143" i="6"/>
  <c r="T127" i="6"/>
  <c r="O119" i="6"/>
  <c r="Q111" i="6"/>
  <c r="U95" i="6"/>
  <c r="N83" i="6"/>
  <c r="J75" i="6"/>
  <c r="U67" i="6"/>
  <c r="I63" i="6"/>
  <c r="J59" i="6"/>
  <c r="U47" i="6"/>
  <c r="O43" i="6"/>
  <c r="J39" i="6"/>
  <c r="L35" i="6"/>
  <c r="I31" i="6"/>
  <c r="U27" i="6"/>
  <c r="T27" i="6"/>
  <c r="I23" i="6"/>
  <c r="U19" i="6"/>
  <c r="T19" i="6"/>
  <c r="I15" i="6"/>
  <c r="U11" i="6"/>
  <c r="T11" i="6"/>
  <c r="P174" i="6"/>
  <c r="S174" i="6"/>
  <c r="O174" i="6"/>
  <c r="P170" i="6"/>
  <c r="N170" i="6"/>
  <c r="O170" i="6"/>
  <c r="P166" i="6"/>
  <c r="S166" i="6"/>
  <c r="O166" i="6"/>
  <c r="P162" i="6"/>
  <c r="N162" i="6"/>
  <c r="H162" i="6"/>
  <c r="P158" i="6"/>
  <c r="P182" i="6" s="1"/>
  <c r="I158" i="6"/>
  <c r="I182" i="6" s="1"/>
  <c r="H158" i="6"/>
  <c r="H182" i="6" s="1"/>
  <c r="P154" i="6"/>
  <c r="N154" i="6"/>
  <c r="J154" i="6"/>
  <c r="P150" i="6"/>
  <c r="J150" i="6"/>
  <c r="O150" i="6"/>
  <c r="U146" i="6"/>
  <c r="N146" i="6"/>
  <c r="O146" i="6"/>
  <c r="U142" i="6"/>
  <c r="I142" i="6"/>
  <c r="O142" i="6"/>
  <c r="U138" i="6"/>
  <c r="N138" i="6"/>
  <c r="O138" i="6"/>
  <c r="U134" i="6"/>
  <c r="S134" i="6"/>
  <c r="O134" i="6"/>
  <c r="U130" i="6"/>
  <c r="N130" i="6"/>
  <c r="H130" i="6"/>
  <c r="U126" i="6"/>
  <c r="S126" i="6"/>
  <c r="H126" i="6"/>
  <c r="U122" i="6"/>
  <c r="N122" i="6"/>
  <c r="O122" i="6"/>
  <c r="S118" i="6"/>
  <c r="L118" i="6"/>
  <c r="O118" i="6"/>
  <c r="S114" i="6"/>
  <c r="L114" i="6"/>
  <c r="J114" i="6"/>
  <c r="S110" i="6"/>
  <c r="I110" i="6"/>
  <c r="H110" i="6"/>
  <c r="S106" i="6"/>
  <c r="L106" i="6"/>
  <c r="O106" i="6"/>
  <c r="S102" i="6"/>
  <c r="L102" i="6"/>
  <c r="O102" i="6"/>
  <c r="S98" i="6"/>
  <c r="L98" i="6"/>
  <c r="T167" i="6"/>
  <c r="I127" i="6"/>
  <c r="J83" i="6"/>
  <c r="U55" i="6"/>
  <c r="H35" i="6"/>
  <c r="T23" i="6"/>
  <c r="R11" i="6"/>
  <c r="H174" i="6"/>
  <c r="Q166" i="6"/>
  <c r="R162" i="6"/>
  <c r="O158" i="6"/>
  <c r="O182" i="6" s="1"/>
  <c r="Q150" i="6"/>
  <c r="R146" i="6"/>
  <c r="H142" i="6"/>
  <c r="Q134" i="6"/>
  <c r="R130" i="6"/>
  <c r="O126" i="6"/>
  <c r="P118" i="6"/>
  <c r="I114" i="6"/>
  <c r="O110" i="6"/>
  <c r="P102" i="6"/>
  <c r="I98" i="6"/>
  <c r="U94" i="6"/>
  <c r="N94" i="6"/>
  <c r="H94" i="6"/>
  <c r="T90" i="6"/>
  <c r="N90" i="6"/>
  <c r="U86" i="6"/>
  <c r="R86" i="6"/>
  <c r="J86" i="6"/>
  <c r="U82" i="6"/>
  <c r="Q82" i="6"/>
  <c r="R82" i="6"/>
  <c r="U78" i="6"/>
  <c r="R78" i="6"/>
  <c r="N78" i="6"/>
  <c r="U74" i="6"/>
  <c r="Q74" i="6"/>
  <c r="N74" i="6"/>
  <c r="U70" i="6"/>
  <c r="R70" i="6"/>
  <c r="J70" i="6"/>
  <c r="U66" i="6"/>
  <c r="Q66" i="6"/>
  <c r="R66" i="6"/>
  <c r="U62" i="6"/>
  <c r="R62" i="6"/>
  <c r="L62" i="6"/>
  <c r="U58" i="6"/>
  <c r="Q58" i="6"/>
  <c r="N58" i="6"/>
  <c r="U54" i="6"/>
  <c r="R54" i="6"/>
  <c r="I54" i="6"/>
  <c r="U50" i="6"/>
  <c r="Q50" i="6"/>
  <c r="N50" i="6"/>
  <c r="U46" i="6"/>
  <c r="P46" i="6"/>
  <c r="J46" i="6"/>
  <c r="U42" i="6"/>
  <c r="P42" i="6"/>
  <c r="I42" i="6"/>
  <c r="U38" i="6"/>
  <c r="P38" i="6"/>
  <c r="I38" i="6"/>
  <c r="U34" i="6"/>
  <c r="P34" i="6"/>
  <c r="I34" i="6"/>
  <c r="U30" i="6"/>
  <c r="P30" i="6"/>
  <c r="N30" i="6"/>
  <c r="U26" i="6"/>
  <c r="P26" i="6"/>
  <c r="I26" i="6"/>
  <c r="U22" i="6"/>
  <c r="P22" i="6"/>
  <c r="I22" i="6"/>
  <c r="U18" i="6"/>
  <c r="P18" i="6"/>
  <c r="I18" i="6"/>
  <c r="U14" i="6"/>
  <c r="P14" i="6"/>
  <c r="N14" i="6"/>
  <c r="U10" i="6"/>
  <c r="P10" i="6"/>
  <c r="I159" i="6"/>
  <c r="T119" i="6"/>
  <c r="U71" i="6"/>
  <c r="I47" i="6"/>
  <c r="T31" i="6"/>
  <c r="R19" i="6"/>
  <c r="Q11" i="6"/>
  <c r="Q170" i="6"/>
  <c r="J166" i="6"/>
  <c r="O162" i="6"/>
  <c r="Q154" i="6"/>
  <c r="N150" i="6"/>
  <c r="H146" i="6"/>
  <c r="Q138" i="6"/>
  <c r="J134" i="6"/>
  <c r="O130" i="6"/>
  <c r="Q122" i="6"/>
  <c r="J118" i="6"/>
  <c r="H114" i="6"/>
  <c r="P106" i="6"/>
  <c r="J102" i="6"/>
  <c r="N98" i="6"/>
  <c r="S94" i="6"/>
  <c r="I94" i="6"/>
  <c r="U90" i="6"/>
  <c r="Q90" i="6"/>
  <c r="H90" i="6"/>
  <c r="S86" i="6"/>
  <c r="Q86" i="6"/>
  <c r="N86" i="6"/>
  <c r="S82" i="6"/>
  <c r="L82" i="6"/>
  <c r="O82" i="6"/>
  <c r="S78" i="6"/>
  <c r="Q78" i="6"/>
  <c r="L78" i="6"/>
  <c r="S74" i="6"/>
  <c r="R74" i="6"/>
  <c r="O74" i="6"/>
  <c r="S70" i="6"/>
  <c r="Q70" i="6"/>
  <c r="N70" i="6"/>
  <c r="S66" i="6"/>
  <c r="L66" i="6"/>
  <c r="O66" i="6"/>
  <c r="S62" i="6"/>
  <c r="Q62" i="6"/>
  <c r="I62" i="6"/>
  <c r="S58" i="6"/>
  <c r="R58" i="6"/>
  <c r="O58" i="6"/>
  <c r="S54" i="6"/>
  <c r="Q54" i="6"/>
  <c r="J54" i="6"/>
  <c r="S50" i="6"/>
  <c r="H50" i="6"/>
  <c r="R50" i="6"/>
  <c r="R46" i="6"/>
  <c r="Q46" i="6"/>
  <c r="N46" i="6"/>
  <c r="R42" i="6"/>
  <c r="Q42" i="6"/>
  <c r="N42" i="6"/>
  <c r="R38" i="6"/>
  <c r="Q38" i="6"/>
  <c r="O38" i="6"/>
  <c r="R34" i="6"/>
  <c r="Q34" i="6"/>
  <c r="O34" i="6"/>
  <c r="R30" i="6"/>
  <c r="Q30" i="6"/>
  <c r="L30" i="6"/>
  <c r="R26" i="6"/>
  <c r="Q26" i="6"/>
  <c r="O26" i="6"/>
  <c r="R22" i="6"/>
  <c r="Q22" i="6"/>
  <c r="J22" i="6"/>
  <c r="R18" i="6"/>
  <c r="Q18" i="6"/>
  <c r="N18" i="6"/>
  <c r="R14" i="6"/>
  <c r="Q14" i="6"/>
  <c r="L14" i="6"/>
  <c r="R10" i="6"/>
  <c r="Q10" i="6"/>
  <c r="H151" i="6"/>
  <c r="U103" i="6"/>
  <c r="N67" i="6"/>
  <c r="T43" i="6"/>
  <c r="R27" i="6"/>
  <c r="Q19" i="6"/>
  <c r="Q174" i="6"/>
  <c r="R170" i="6"/>
  <c r="H166" i="6"/>
  <c r="Q158" i="6"/>
  <c r="Q182" i="6" s="1"/>
  <c r="R154" i="6"/>
  <c r="H150" i="6"/>
  <c r="Q142" i="6"/>
  <c r="R138" i="6"/>
  <c r="H134" i="6"/>
  <c r="Q126" i="6"/>
  <c r="R122" i="6"/>
  <c r="H118" i="6"/>
  <c r="P110" i="6"/>
  <c r="I106" i="6"/>
  <c r="H102" i="6"/>
  <c r="H98" i="6"/>
  <c r="P94" i="6"/>
  <c r="J94" i="6"/>
  <c r="S90" i="6"/>
  <c r="L90" i="6"/>
  <c r="J90" i="6"/>
  <c r="T86" i="6"/>
  <c r="L86" i="6"/>
  <c r="O86" i="6"/>
  <c r="T82" i="6"/>
  <c r="I82" i="6"/>
  <c r="J82" i="6"/>
  <c r="T78" i="6"/>
  <c r="I78" i="6"/>
  <c r="O78" i="6"/>
  <c r="T74" i="6"/>
  <c r="L74" i="6"/>
  <c r="H74" i="6"/>
  <c r="T70" i="6"/>
  <c r="L70" i="6"/>
  <c r="O70" i="6"/>
  <c r="T66" i="6"/>
  <c r="I66" i="6"/>
  <c r="J66" i="6"/>
  <c r="T62" i="6"/>
  <c r="J62" i="6"/>
  <c r="O62" i="6"/>
  <c r="T58" i="6"/>
  <c r="L58" i="6"/>
  <c r="H58" i="6"/>
  <c r="T54" i="6"/>
  <c r="H54" i="6"/>
  <c r="N54" i="6"/>
  <c r="T50" i="6"/>
  <c r="L50" i="6"/>
  <c r="O50" i="6"/>
  <c r="S46" i="6"/>
  <c r="H46" i="6"/>
  <c r="L46" i="6"/>
  <c r="S42" i="6"/>
  <c r="H42" i="6"/>
  <c r="O42" i="6"/>
  <c r="S38" i="6"/>
  <c r="H38" i="6"/>
  <c r="J38" i="6"/>
  <c r="S34" i="6"/>
  <c r="H34" i="6"/>
  <c r="N34" i="6"/>
  <c r="S30" i="6"/>
  <c r="H30" i="6"/>
  <c r="I30" i="6"/>
  <c r="S26" i="6"/>
  <c r="H26" i="6"/>
  <c r="N26" i="6"/>
  <c r="S22" i="6"/>
  <c r="H22" i="6"/>
  <c r="N22" i="6"/>
  <c r="S18" i="6"/>
  <c r="H18" i="6"/>
  <c r="O18" i="6"/>
  <c r="S14" i="6"/>
  <c r="H14" i="6"/>
  <c r="I14" i="6"/>
  <c r="S10" i="6"/>
  <c r="T135" i="6"/>
  <c r="Q27" i="6"/>
  <c r="Q162" i="6"/>
  <c r="S142" i="6"/>
  <c r="J122" i="6"/>
  <c r="P98" i="6"/>
  <c r="P90" i="6"/>
  <c r="I86" i="6"/>
  <c r="H82" i="6"/>
  <c r="P74" i="6"/>
  <c r="I70" i="6"/>
  <c r="H66" i="6"/>
  <c r="P58" i="6"/>
  <c r="L54" i="6"/>
  <c r="J50" i="6"/>
  <c r="T42" i="6"/>
  <c r="L38" i="6"/>
  <c r="J34" i="6"/>
  <c r="T26" i="6"/>
  <c r="L22" i="6"/>
  <c r="J18" i="6"/>
  <c r="T10" i="6"/>
  <c r="N10" i="6"/>
  <c r="U173" i="6"/>
  <c r="O173" i="6"/>
  <c r="I173" i="6"/>
  <c r="U169" i="6"/>
  <c r="O169" i="6"/>
  <c r="H169" i="6"/>
  <c r="U165" i="6"/>
  <c r="O165" i="6"/>
  <c r="P165" i="6"/>
  <c r="U161" i="6"/>
  <c r="O161" i="6"/>
  <c r="H161" i="6"/>
  <c r="U157" i="6"/>
  <c r="O157" i="6"/>
  <c r="P157" i="6"/>
  <c r="U153" i="6"/>
  <c r="O153" i="6"/>
  <c r="H153" i="6"/>
  <c r="U149" i="6"/>
  <c r="U181" i="6" s="1"/>
  <c r="O149" i="6"/>
  <c r="O181" i="6" s="1"/>
  <c r="P149" i="6"/>
  <c r="P181" i="6" s="1"/>
  <c r="U145" i="6"/>
  <c r="S145" i="6"/>
  <c r="J145" i="6"/>
  <c r="U141" i="6"/>
  <c r="S141" i="6"/>
  <c r="J141" i="6"/>
  <c r="U137" i="6"/>
  <c r="S137" i="6"/>
  <c r="J137" i="6"/>
  <c r="U133" i="6"/>
  <c r="S133" i="6"/>
  <c r="J133" i="6"/>
  <c r="U129" i="6"/>
  <c r="S129" i="6"/>
  <c r="J129" i="6"/>
  <c r="U125" i="6"/>
  <c r="S125" i="6"/>
  <c r="J125" i="6"/>
  <c r="U121" i="6"/>
  <c r="S121" i="6"/>
  <c r="J121" i="6"/>
  <c r="R117" i="6"/>
  <c r="T117" i="6"/>
  <c r="J117" i="6"/>
  <c r="R113" i="6"/>
  <c r="T113" i="6"/>
  <c r="J113" i="6"/>
  <c r="R109" i="6"/>
  <c r="T109" i="6"/>
  <c r="J109" i="6"/>
  <c r="R105" i="6"/>
  <c r="T105" i="6"/>
  <c r="J105" i="6"/>
  <c r="R101" i="6"/>
  <c r="T101" i="6"/>
  <c r="J101" i="6"/>
  <c r="R97" i="6"/>
  <c r="T97" i="6"/>
  <c r="J97" i="6"/>
  <c r="R93" i="6"/>
  <c r="T93" i="6"/>
  <c r="J93" i="6"/>
  <c r="R89" i="6"/>
  <c r="T89" i="6"/>
  <c r="J89" i="6"/>
  <c r="R85" i="6"/>
  <c r="N85" i="6"/>
  <c r="J85" i="6"/>
  <c r="R81" i="6"/>
  <c r="Q81" i="6"/>
  <c r="T81" i="6"/>
  <c r="R77" i="6"/>
  <c r="N77" i="6"/>
  <c r="J77" i="6"/>
  <c r="R73" i="6"/>
  <c r="N73" i="6"/>
  <c r="J73" i="6"/>
  <c r="R69" i="6"/>
  <c r="N69" i="6"/>
  <c r="J69" i="6"/>
  <c r="R65" i="6"/>
  <c r="Q65" i="6"/>
  <c r="T65" i="6"/>
  <c r="R61" i="6"/>
  <c r="N61" i="6"/>
  <c r="J61" i="6"/>
  <c r="R57" i="6"/>
  <c r="N57" i="6"/>
  <c r="J57" i="6"/>
  <c r="R53" i="6"/>
  <c r="N53" i="6"/>
  <c r="J53" i="6"/>
  <c r="R49" i="6"/>
  <c r="H49" i="6"/>
  <c r="J49" i="6"/>
  <c r="R45" i="6"/>
  <c r="N45" i="6"/>
  <c r="L45" i="6"/>
  <c r="R41" i="6"/>
  <c r="N41" i="6"/>
  <c r="L41" i="6"/>
  <c r="R37" i="6"/>
  <c r="N37" i="6"/>
  <c r="L37" i="6"/>
  <c r="R33" i="6"/>
  <c r="N33" i="6"/>
  <c r="L33" i="6"/>
  <c r="R29" i="6"/>
  <c r="N29" i="6"/>
  <c r="L29" i="6"/>
  <c r="R25" i="6"/>
  <c r="N25" i="6"/>
  <c r="L25" i="6"/>
  <c r="R21" i="6"/>
  <c r="N21" i="6"/>
  <c r="L21" i="6"/>
  <c r="R17" i="6"/>
  <c r="N17" i="6"/>
  <c r="L17" i="6"/>
  <c r="R13" i="6"/>
  <c r="N13" i="6"/>
  <c r="L13" i="6"/>
  <c r="R9" i="6"/>
  <c r="N9" i="6"/>
  <c r="L9" i="6"/>
  <c r="G34" i="6"/>
  <c r="G18" i="6"/>
  <c r="G166" i="6"/>
  <c r="G150" i="6"/>
  <c r="G134" i="6"/>
  <c r="G118" i="6"/>
  <c r="G102" i="6"/>
  <c r="G86" i="6"/>
  <c r="O95" i="6"/>
  <c r="T15" i="6"/>
  <c r="S158" i="6"/>
  <c r="S182" i="6" s="1"/>
  <c r="J138" i="6"/>
  <c r="P114" i="6"/>
  <c r="O98" i="6"/>
  <c r="I90" i="6"/>
  <c r="H86" i="6"/>
  <c r="P78" i="6"/>
  <c r="I74" i="6"/>
  <c r="H70" i="6"/>
  <c r="P62" i="6"/>
  <c r="I58" i="6"/>
  <c r="O54" i="6"/>
  <c r="T46" i="6"/>
  <c r="L42" i="6"/>
  <c r="N38" i="6"/>
  <c r="T30" i="6"/>
  <c r="L26" i="6"/>
  <c r="O22" i="6"/>
  <c r="T14" i="6"/>
  <c r="H10" i="6"/>
  <c r="O10" i="6"/>
  <c r="R173" i="6"/>
  <c r="L173" i="6"/>
  <c r="P173" i="6"/>
  <c r="R169" i="6"/>
  <c r="L169" i="6"/>
  <c r="Q169" i="6"/>
  <c r="R165" i="6"/>
  <c r="L165" i="6"/>
  <c r="H165" i="6"/>
  <c r="R161" i="6"/>
  <c r="L161" i="6"/>
  <c r="Q161" i="6"/>
  <c r="R157" i="6"/>
  <c r="L157" i="6"/>
  <c r="H157" i="6"/>
  <c r="R153" i="6"/>
  <c r="L153" i="6"/>
  <c r="Q153" i="6"/>
  <c r="R149" i="6"/>
  <c r="R181" i="6" s="1"/>
  <c r="L149" i="6"/>
  <c r="H149" i="6"/>
  <c r="H181" i="6" s="1"/>
  <c r="R145" i="6"/>
  <c r="Q145" i="6"/>
  <c r="H145" i="6"/>
  <c r="R141" i="6"/>
  <c r="Q141" i="6"/>
  <c r="I141" i="6"/>
  <c r="R137" i="6"/>
  <c r="Q137" i="6"/>
  <c r="H137" i="6"/>
  <c r="R133" i="6"/>
  <c r="Q133" i="6"/>
  <c r="I133" i="6"/>
  <c r="R129" i="6"/>
  <c r="Q129" i="6"/>
  <c r="H129" i="6"/>
  <c r="R125" i="6"/>
  <c r="Q125" i="6"/>
  <c r="I125" i="6"/>
  <c r="R121" i="6"/>
  <c r="Q121" i="6"/>
  <c r="H121" i="6"/>
  <c r="S117" i="6"/>
  <c r="Q117" i="6"/>
  <c r="I117" i="6"/>
  <c r="S113" i="6"/>
  <c r="Q113" i="6"/>
  <c r="H113" i="6"/>
  <c r="S109" i="6"/>
  <c r="Q109" i="6"/>
  <c r="I109" i="6"/>
  <c r="S105" i="6"/>
  <c r="Q105" i="6"/>
  <c r="H105" i="6"/>
  <c r="S101" i="6"/>
  <c r="Q101" i="6"/>
  <c r="I101" i="6"/>
  <c r="S97" i="6"/>
  <c r="Q97" i="6"/>
  <c r="H97" i="6"/>
  <c r="S93" i="6"/>
  <c r="Q93" i="6"/>
  <c r="I93" i="6"/>
  <c r="S89" i="6"/>
  <c r="Q89" i="6"/>
  <c r="H89" i="6"/>
  <c r="S85" i="6"/>
  <c r="Q85" i="6"/>
  <c r="H85" i="6"/>
  <c r="S81" i="6"/>
  <c r="O81" i="6"/>
  <c r="H81" i="6"/>
  <c r="S77" i="6"/>
  <c r="Q77" i="6"/>
  <c r="H77" i="6"/>
  <c r="S73" i="6"/>
  <c r="Q73" i="6"/>
  <c r="H73" i="6"/>
  <c r="S69" i="6"/>
  <c r="Q69" i="6"/>
  <c r="H69" i="6"/>
  <c r="S65" i="6"/>
  <c r="O65" i="6"/>
  <c r="H65" i="6"/>
  <c r="S61" i="6"/>
  <c r="Q61" i="6"/>
  <c r="H61" i="6"/>
  <c r="S57" i="6"/>
  <c r="Q57" i="6"/>
  <c r="H57" i="6"/>
  <c r="S53" i="6"/>
  <c r="Q53" i="6"/>
  <c r="I53" i="6"/>
  <c r="S49" i="6"/>
  <c r="Q49" i="6"/>
  <c r="T49" i="6"/>
  <c r="S45" i="6"/>
  <c r="H45" i="6"/>
  <c r="J45" i="6"/>
  <c r="S41" i="6"/>
  <c r="H41" i="6"/>
  <c r="J41" i="6"/>
  <c r="S37" i="6"/>
  <c r="H37" i="6"/>
  <c r="J37" i="6"/>
  <c r="S33" i="6"/>
  <c r="H33" i="6"/>
  <c r="J33" i="6"/>
  <c r="S29" i="6"/>
  <c r="H29" i="6"/>
  <c r="J29" i="6"/>
  <c r="S25" i="6"/>
  <c r="H25" i="6"/>
  <c r="J25" i="6"/>
  <c r="S21" i="6"/>
  <c r="H21" i="6"/>
  <c r="J21" i="6"/>
  <c r="S17" i="6"/>
  <c r="H17" i="6"/>
  <c r="J17" i="6"/>
  <c r="S13" i="6"/>
  <c r="H13" i="6"/>
  <c r="J13" i="6"/>
  <c r="S9" i="6"/>
  <c r="H9" i="6"/>
  <c r="J9" i="6"/>
  <c r="G30" i="6"/>
  <c r="G14" i="6"/>
  <c r="G162" i="6"/>
  <c r="G146" i="6"/>
  <c r="G130" i="6"/>
  <c r="G114" i="6"/>
  <c r="G98" i="6"/>
  <c r="G82" i="6"/>
  <c r="G66" i="6"/>
  <c r="G50" i="6"/>
  <c r="U171" i="6"/>
  <c r="Q63" i="6"/>
  <c r="J174" i="6"/>
  <c r="O154" i="6"/>
  <c r="Q130" i="6"/>
  <c r="J110" i="6"/>
  <c r="T94" i="6"/>
  <c r="O90" i="6"/>
  <c r="P82" i="6"/>
  <c r="J78" i="6"/>
  <c r="J74" i="6"/>
  <c r="P66" i="6"/>
  <c r="N62" i="6"/>
  <c r="J58" i="6"/>
  <c r="P50" i="6"/>
  <c r="O46" i="6"/>
  <c r="J42" i="6"/>
  <c r="T34" i="6"/>
  <c r="J30" i="6"/>
  <c r="J26" i="6"/>
  <c r="T18" i="6"/>
  <c r="J14" i="6"/>
  <c r="L10" i="6"/>
  <c r="J10" i="6"/>
  <c r="N173" i="6"/>
  <c r="J173" i="6"/>
  <c r="H173" i="6"/>
  <c r="N169" i="6"/>
  <c r="J169" i="6"/>
  <c r="I169" i="6"/>
  <c r="N165" i="6"/>
  <c r="J165" i="6"/>
  <c r="Q165" i="6"/>
  <c r="N161" i="6"/>
  <c r="J161" i="6"/>
  <c r="I161" i="6"/>
  <c r="N157" i="6"/>
  <c r="J157" i="6"/>
  <c r="Q157" i="6"/>
  <c r="N153" i="6"/>
  <c r="J153" i="6"/>
  <c r="I153" i="6"/>
  <c r="N149" i="6"/>
  <c r="N181" i="6" s="1"/>
  <c r="J149" i="6"/>
  <c r="J181" i="6" s="1"/>
  <c r="Q149" i="6"/>
  <c r="Q181" i="6" s="1"/>
  <c r="P145" i="6"/>
  <c r="O145" i="6"/>
  <c r="I145" i="6"/>
  <c r="P141" i="6"/>
  <c r="O141" i="6"/>
  <c r="H141" i="6"/>
  <c r="P137" i="6"/>
  <c r="O137" i="6"/>
  <c r="I137" i="6"/>
  <c r="P133" i="6"/>
  <c r="O133" i="6"/>
  <c r="H133" i="6"/>
  <c r="P129" i="6"/>
  <c r="O129" i="6"/>
  <c r="I129" i="6"/>
  <c r="P125" i="6"/>
  <c r="O125" i="6"/>
  <c r="H125" i="6"/>
  <c r="P121" i="6"/>
  <c r="O121" i="6"/>
  <c r="I121" i="6"/>
  <c r="P117" i="6"/>
  <c r="O117" i="6"/>
  <c r="H117" i="6"/>
  <c r="P113" i="6"/>
  <c r="O113" i="6"/>
  <c r="I113" i="6"/>
  <c r="P109" i="6"/>
  <c r="O109" i="6"/>
  <c r="H109" i="6"/>
  <c r="P105" i="6"/>
  <c r="O105" i="6"/>
  <c r="I105" i="6"/>
  <c r="P101" i="6"/>
  <c r="O101" i="6"/>
  <c r="H101" i="6"/>
  <c r="P97" i="6"/>
  <c r="O97" i="6"/>
  <c r="I97" i="6"/>
  <c r="P93" i="6"/>
  <c r="O93" i="6"/>
  <c r="H93" i="6"/>
  <c r="P89" i="6"/>
  <c r="O89" i="6"/>
  <c r="I89" i="6"/>
  <c r="T85" i="6"/>
  <c r="O85" i="6"/>
  <c r="I85" i="6"/>
  <c r="P81" i="6"/>
  <c r="L81" i="6"/>
  <c r="I81" i="6"/>
  <c r="T77" i="6"/>
  <c r="O77" i="6"/>
  <c r="I77" i="6"/>
  <c r="T73" i="6"/>
  <c r="O73" i="6"/>
  <c r="I73" i="6"/>
  <c r="T69" i="6"/>
  <c r="O69" i="6"/>
  <c r="I69" i="6"/>
  <c r="P65" i="6"/>
  <c r="L65" i="6"/>
  <c r="I65" i="6"/>
  <c r="T61" i="6"/>
  <c r="O61" i="6"/>
  <c r="I61" i="6"/>
  <c r="T57" i="6"/>
  <c r="O57" i="6"/>
  <c r="I57" i="6"/>
  <c r="T53" i="6"/>
  <c r="O53" i="6"/>
  <c r="H53" i="6"/>
  <c r="P49" i="6"/>
  <c r="O49" i="6"/>
  <c r="I49" i="6"/>
  <c r="T45" i="6"/>
  <c r="Q45" i="6"/>
  <c r="I45" i="6"/>
  <c r="T41" i="6"/>
  <c r="Q41" i="6"/>
  <c r="I41" i="6"/>
  <c r="T37" i="6"/>
  <c r="Q37" i="6"/>
  <c r="I37" i="6"/>
  <c r="T33" i="6"/>
  <c r="Q33" i="6"/>
  <c r="I33" i="6"/>
  <c r="T29" i="6"/>
  <c r="Q29" i="6"/>
  <c r="I29" i="6"/>
  <c r="T25" i="6"/>
  <c r="Q25" i="6"/>
  <c r="I25" i="6"/>
  <c r="T21" i="6"/>
  <c r="Q21" i="6"/>
  <c r="I21" i="6"/>
  <c r="T17" i="6"/>
  <c r="Q17" i="6"/>
  <c r="I17" i="6"/>
  <c r="T13" i="6"/>
  <c r="Q13" i="6"/>
  <c r="I13" i="6"/>
  <c r="T9" i="6"/>
  <c r="Q9" i="6"/>
  <c r="I9" i="6"/>
  <c r="G26" i="6"/>
  <c r="G174" i="6"/>
  <c r="G158" i="6"/>
  <c r="G182" i="6" s="1"/>
  <c r="G142" i="6"/>
  <c r="G126" i="6"/>
  <c r="G110" i="6"/>
  <c r="G94" i="6"/>
  <c r="G78" i="6"/>
  <c r="U35" i="6"/>
  <c r="J170" i="6"/>
  <c r="Q146" i="6"/>
  <c r="J126" i="6"/>
  <c r="J106" i="6"/>
  <c r="O94" i="6"/>
  <c r="P86" i="6"/>
  <c r="N82" i="6"/>
  <c r="H78" i="6"/>
  <c r="P70" i="6"/>
  <c r="N66" i="6"/>
  <c r="H62" i="6"/>
  <c r="P54" i="6"/>
  <c r="I50" i="6"/>
  <c r="I46" i="6"/>
  <c r="T38" i="6"/>
  <c r="L34" i="6"/>
  <c r="O30" i="6"/>
  <c r="T22" i="6"/>
  <c r="L18" i="6"/>
  <c r="O14" i="6"/>
  <c r="I10" i="6"/>
  <c r="T173" i="6"/>
  <c r="S173" i="6"/>
  <c r="Q173" i="6"/>
  <c r="T169" i="6"/>
  <c r="S169" i="6"/>
  <c r="P169" i="6"/>
  <c r="T165" i="6"/>
  <c r="S165" i="6"/>
  <c r="I165" i="6"/>
  <c r="T161" i="6"/>
  <c r="S161" i="6"/>
  <c r="P161" i="6"/>
  <c r="T157" i="6"/>
  <c r="S157" i="6"/>
  <c r="I157" i="6"/>
  <c r="T153" i="6"/>
  <c r="S153" i="6"/>
  <c r="P153" i="6"/>
  <c r="T149" i="6"/>
  <c r="T181" i="6" s="1"/>
  <c r="S149" i="6"/>
  <c r="S181" i="6" s="1"/>
  <c r="I149" i="6"/>
  <c r="I181" i="6" s="1"/>
  <c r="T145" i="6"/>
  <c r="N145" i="6"/>
  <c r="L145" i="6"/>
  <c r="T141" i="6"/>
  <c r="N141" i="6"/>
  <c r="L141" i="6"/>
  <c r="T137" i="6"/>
  <c r="N137" i="6"/>
  <c r="L137" i="6"/>
  <c r="T133" i="6"/>
  <c r="N133" i="6"/>
  <c r="L133" i="6"/>
  <c r="T129" i="6"/>
  <c r="N129" i="6"/>
  <c r="L129" i="6"/>
  <c r="T125" i="6"/>
  <c r="N125" i="6"/>
  <c r="L125" i="6"/>
  <c r="T121" i="6"/>
  <c r="N121" i="6"/>
  <c r="L121" i="6"/>
  <c r="U117" i="6"/>
  <c r="N117" i="6"/>
  <c r="L117" i="6"/>
  <c r="U113" i="6"/>
  <c r="N113" i="6"/>
  <c r="L113" i="6"/>
  <c r="U109" i="6"/>
  <c r="N109" i="6"/>
  <c r="L109" i="6"/>
  <c r="U105" i="6"/>
  <c r="N105" i="6"/>
  <c r="L105" i="6"/>
  <c r="U101" i="6"/>
  <c r="N101" i="6"/>
  <c r="L101" i="6"/>
  <c r="U97" i="6"/>
  <c r="N97" i="6"/>
  <c r="L97" i="6"/>
  <c r="U93" i="6"/>
  <c r="N93" i="6"/>
  <c r="L93" i="6"/>
  <c r="U89" i="6"/>
  <c r="P85" i="6"/>
  <c r="J81" i="6"/>
  <c r="U73" i="6"/>
  <c r="P69" i="6"/>
  <c r="J65" i="6"/>
  <c r="U57" i="6"/>
  <c r="P53" i="6"/>
  <c r="L49" i="6"/>
  <c r="U41" i="6"/>
  <c r="P37" i="6"/>
  <c r="O33" i="6"/>
  <c r="U25" i="6"/>
  <c r="P21" i="6"/>
  <c r="O17" i="6"/>
  <c r="U9" i="6"/>
  <c r="G22" i="6"/>
  <c r="G122" i="6"/>
  <c r="G70" i="6"/>
  <c r="G46" i="6"/>
  <c r="N171" i="6"/>
  <c r="P171" i="6"/>
  <c r="L171" i="6"/>
  <c r="V171" i="6" s="1"/>
  <c r="N163" i="6"/>
  <c r="P163" i="6"/>
  <c r="L163" i="6"/>
  <c r="N155" i="6"/>
  <c r="P155" i="6"/>
  <c r="L155" i="6"/>
  <c r="V155" i="6" s="1"/>
  <c r="N147" i="6"/>
  <c r="P147" i="6"/>
  <c r="L147" i="6"/>
  <c r="N139" i="6"/>
  <c r="P139" i="6"/>
  <c r="L139" i="6"/>
  <c r="N131" i="6"/>
  <c r="P131" i="6"/>
  <c r="L131" i="6"/>
  <c r="N123" i="6"/>
  <c r="P123" i="6"/>
  <c r="L123" i="6"/>
  <c r="I115" i="6"/>
  <c r="H115" i="6"/>
  <c r="L115" i="6"/>
  <c r="I107" i="6"/>
  <c r="H107" i="6"/>
  <c r="T107" i="6"/>
  <c r="I99" i="6"/>
  <c r="H99" i="6"/>
  <c r="S99" i="6"/>
  <c r="I91" i="6"/>
  <c r="H91" i="6"/>
  <c r="T91" i="6"/>
  <c r="I87" i="6"/>
  <c r="J87" i="6"/>
  <c r="L87" i="6"/>
  <c r="N79" i="6"/>
  <c r="H79" i="6"/>
  <c r="L79" i="6"/>
  <c r="S51" i="6"/>
  <c r="P51" i="6"/>
  <c r="H51" i="6"/>
  <c r="L176" i="6"/>
  <c r="R176" i="6"/>
  <c r="H176" i="6"/>
  <c r="L172" i="6"/>
  <c r="R172" i="6"/>
  <c r="H172" i="6"/>
  <c r="L168" i="6"/>
  <c r="V168" i="6" s="1"/>
  <c r="R168" i="6"/>
  <c r="H168" i="6"/>
  <c r="L164" i="6"/>
  <c r="R164" i="6"/>
  <c r="H164" i="6"/>
  <c r="L160" i="6"/>
  <c r="R160" i="6"/>
  <c r="H160" i="6"/>
  <c r="L156" i="6"/>
  <c r="R156" i="6"/>
  <c r="H156" i="6"/>
  <c r="L152" i="6"/>
  <c r="V152" i="6" s="1"/>
  <c r="R152" i="6"/>
  <c r="H152" i="6"/>
  <c r="L148" i="6"/>
  <c r="R148" i="6"/>
  <c r="H148" i="6"/>
  <c r="Q144" i="6"/>
  <c r="R144" i="6"/>
  <c r="H144" i="6"/>
  <c r="Q140" i="6"/>
  <c r="R140" i="6"/>
  <c r="H140" i="6"/>
  <c r="Q136" i="6"/>
  <c r="R136" i="6"/>
  <c r="H136" i="6"/>
  <c r="Q132" i="6"/>
  <c r="R132" i="6"/>
  <c r="H132" i="6"/>
  <c r="Q128" i="6"/>
  <c r="R128" i="6"/>
  <c r="H128" i="6"/>
  <c r="Q124" i="6"/>
  <c r="R124" i="6"/>
  <c r="H124" i="6"/>
  <c r="P120" i="6"/>
  <c r="J120" i="6"/>
  <c r="H120" i="6"/>
  <c r="P116" i="6"/>
  <c r="J116" i="6"/>
  <c r="H116" i="6"/>
  <c r="P112" i="6"/>
  <c r="J112" i="6"/>
  <c r="H112" i="6"/>
  <c r="P108" i="6"/>
  <c r="P180" i="6" s="1"/>
  <c r="J108" i="6"/>
  <c r="J180" i="6" s="1"/>
  <c r="H108" i="6"/>
  <c r="H180" i="6" s="1"/>
  <c r="P104" i="6"/>
  <c r="P179" i="6" s="1"/>
  <c r="J104" i="6"/>
  <c r="J179" i="6" s="1"/>
  <c r="H104" i="6"/>
  <c r="H179" i="6" s="1"/>
  <c r="P100" i="6"/>
  <c r="P178" i="6" s="1"/>
  <c r="J100" i="6"/>
  <c r="J178" i="6" s="1"/>
  <c r="H100" i="6"/>
  <c r="H178" i="6" s="1"/>
  <c r="P96" i="6"/>
  <c r="J96" i="6"/>
  <c r="H96" i="6"/>
  <c r="P92" i="6"/>
  <c r="J92" i="6"/>
  <c r="H92" i="6"/>
  <c r="P88" i="6"/>
  <c r="J88" i="6"/>
  <c r="H88" i="6"/>
  <c r="Q84" i="6"/>
  <c r="T84" i="6"/>
  <c r="H84" i="6"/>
  <c r="P80" i="6"/>
  <c r="J80" i="6"/>
  <c r="H80" i="6"/>
  <c r="Q76" i="6"/>
  <c r="S76" i="6"/>
  <c r="H76" i="6"/>
  <c r="P72" i="6"/>
  <c r="J72" i="6"/>
  <c r="H72" i="6"/>
  <c r="Q68" i="6"/>
  <c r="T68" i="6"/>
  <c r="H68" i="6"/>
  <c r="P64" i="6"/>
  <c r="J64" i="6"/>
  <c r="H64" i="6"/>
  <c r="Q60" i="6"/>
  <c r="N60" i="6"/>
  <c r="S60" i="6"/>
  <c r="P56" i="6"/>
  <c r="J56" i="6"/>
  <c r="H56" i="6"/>
  <c r="Q52" i="6"/>
  <c r="T52" i="6"/>
  <c r="O52" i="6"/>
  <c r="P48" i="6"/>
  <c r="J48" i="6"/>
  <c r="O48" i="6"/>
  <c r="T44" i="6"/>
  <c r="J44" i="6"/>
  <c r="H44" i="6"/>
  <c r="T40" i="6"/>
  <c r="J40" i="6"/>
  <c r="O40" i="6"/>
  <c r="T36" i="6"/>
  <c r="J36" i="6"/>
  <c r="O36" i="6"/>
  <c r="N89" i="6"/>
  <c r="L85" i="6"/>
  <c r="U77" i="6"/>
  <c r="P73" i="6"/>
  <c r="L69" i="6"/>
  <c r="U61" i="6"/>
  <c r="P57" i="6"/>
  <c r="L53" i="6"/>
  <c r="U45" i="6"/>
  <c r="P41" i="6"/>
  <c r="O37" i="6"/>
  <c r="U29" i="6"/>
  <c r="P25" i="6"/>
  <c r="O21" i="6"/>
  <c r="U13" i="6"/>
  <c r="P9" i="6"/>
  <c r="G170" i="6"/>
  <c r="G106" i="6"/>
  <c r="G62" i="6"/>
  <c r="G42" i="6"/>
  <c r="I171" i="6"/>
  <c r="J171" i="6"/>
  <c r="T163" i="6"/>
  <c r="I163" i="6"/>
  <c r="J163" i="6"/>
  <c r="T155" i="6"/>
  <c r="I155" i="6"/>
  <c r="J155" i="6"/>
  <c r="T147" i="6"/>
  <c r="I147" i="6"/>
  <c r="J147" i="6"/>
  <c r="T139" i="6"/>
  <c r="I139" i="6"/>
  <c r="J139" i="6"/>
  <c r="T131" i="6"/>
  <c r="I131" i="6"/>
  <c r="J131" i="6"/>
  <c r="T123" i="6"/>
  <c r="I123" i="6"/>
  <c r="J123" i="6"/>
  <c r="U115" i="6"/>
  <c r="O115" i="6"/>
  <c r="S115" i="6"/>
  <c r="U107" i="6"/>
  <c r="O107" i="6"/>
  <c r="S107" i="6"/>
  <c r="U99" i="6"/>
  <c r="O99" i="6"/>
  <c r="T99" i="6"/>
  <c r="U91" i="6"/>
  <c r="O91" i="6"/>
  <c r="S91" i="6"/>
  <c r="U87" i="6"/>
  <c r="O87" i="6"/>
  <c r="S87" i="6"/>
  <c r="U79" i="6"/>
  <c r="I79" i="6"/>
  <c r="P79" i="6"/>
  <c r="U51" i="6"/>
  <c r="N51" i="6"/>
  <c r="J51" i="6"/>
  <c r="T176" i="6"/>
  <c r="J176" i="6"/>
  <c r="N176" i="6"/>
  <c r="T172" i="6"/>
  <c r="J172" i="6"/>
  <c r="N172" i="6"/>
  <c r="T168" i="6"/>
  <c r="J168" i="6"/>
  <c r="N168" i="6"/>
  <c r="T164" i="6"/>
  <c r="J164" i="6"/>
  <c r="N164" i="6"/>
  <c r="T160" i="6"/>
  <c r="J160" i="6"/>
  <c r="N160" i="6"/>
  <c r="T156" i="6"/>
  <c r="J156" i="6"/>
  <c r="N156" i="6"/>
  <c r="T152" i="6"/>
  <c r="J152" i="6"/>
  <c r="N152" i="6"/>
  <c r="T148" i="6"/>
  <c r="J148" i="6"/>
  <c r="N148" i="6"/>
  <c r="T144" i="6"/>
  <c r="L144" i="6"/>
  <c r="N144" i="6"/>
  <c r="T140" i="6"/>
  <c r="L140" i="6"/>
  <c r="N140" i="6"/>
  <c r="T136" i="6"/>
  <c r="L136" i="6"/>
  <c r="N136" i="6"/>
  <c r="T132" i="6"/>
  <c r="L132" i="6"/>
  <c r="N132" i="6"/>
  <c r="T128" i="6"/>
  <c r="L128" i="6"/>
  <c r="N128" i="6"/>
  <c r="T124" i="6"/>
  <c r="L124" i="6"/>
  <c r="N124" i="6"/>
  <c r="U120" i="6"/>
  <c r="T120" i="6"/>
  <c r="I120" i="6"/>
  <c r="U116" i="6"/>
  <c r="T116" i="6"/>
  <c r="I116" i="6"/>
  <c r="U112" i="6"/>
  <c r="T112" i="6"/>
  <c r="I112" i="6"/>
  <c r="U108" i="6"/>
  <c r="U180" i="6" s="1"/>
  <c r="T108" i="6"/>
  <c r="T180" i="6" s="1"/>
  <c r="I108" i="6"/>
  <c r="I180" i="6" s="1"/>
  <c r="U104" i="6"/>
  <c r="U179" i="6" s="1"/>
  <c r="T104" i="6"/>
  <c r="T179" i="6" s="1"/>
  <c r="I104" i="6"/>
  <c r="I179" i="6" s="1"/>
  <c r="U100" i="6"/>
  <c r="U178" i="6" s="1"/>
  <c r="T100" i="6"/>
  <c r="T178" i="6" s="1"/>
  <c r="I100" i="6"/>
  <c r="I178" i="6" s="1"/>
  <c r="U96" i="6"/>
  <c r="T96" i="6"/>
  <c r="I96" i="6"/>
  <c r="U92" i="6"/>
  <c r="T92" i="6"/>
  <c r="I92" i="6"/>
  <c r="U88" i="6"/>
  <c r="T88" i="6"/>
  <c r="I88" i="6"/>
  <c r="U84" i="6"/>
  <c r="S84" i="6"/>
  <c r="I84" i="6"/>
  <c r="U80" i="6"/>
  <c r="T80" i="6"/>
  <c r="I80" i="6"/>
  <c r="U76" i="6"/>
  <c r="L76" i="6"/>
  <c r="N76" i="6"/>
  <c r="U72" i="6"/>
  <c r="T72" i="6"/>
  <c r="I72" i="6"/>
  <c r="U68" i="6"/>
  <c r="S68" i="6"/>
  <c r="I68" i="6"/>
  <c r="U64" i="6"/>
  <c r="T64" i="6"/>
  <c r="I64" i="6"/>
  <c r="U60" i="6"/>
  <c r="L60" i="6"/>
  <c r="T60" i="6"/>
  <c r="U56" i="6"/>
  <c r="T56" i="6"/>
  <c r="I56" i="6"/>
  <c r="U52" i="6"/>
  <c r="S52" i="6"/>
  <c r="I52" i="6"/>
  <c r="U48" i="6"/>
  <c r="T48" i="6"/>
  <c r="I48" i="6"/>
  <c r="U44" i="6"/>
  <c r="P44" i="6"/>
  <c r="I44" i="6"/>
  <c r="U40" i="6"/>
  <c r="P40" i="6"/>
  <c r="I40" i="6"/>
  <c r="U36" i="6"/>
  <c r="P36" i="6"/>
  <c r="I36" i="6"/>
  <c r="L89" i="6"/>
  <c r="U81" i="6"/>
  <c r="P77" i="6"/>
  <c r="L73" i="6"/>
  <c r="U65" i="6"/>
  <c r="P61" i="6"/>
  <c r="L57" i="6"/>
  <c r="U49" i="6"/>
  <c r="P45" i="6"/>
  <c r="O41" i="6"/>
  <c r="U33" i="6"/>
  <c r="P29" i="6"/>
  <c r="O25" i="6"/>
  <c r="U17" i="6"/>
  <c r="P13" i="6"/>
  <c r="O9" i="6"/>
  <c r="G154" i="6"/>
  <c r="G90" i="6"/>
  <c r="V90" i="6" s="1"/>
  <c r="G58" i="6"/>
  <c r="T171" i="6"/>
  <c r="S171" i="6"/>
  <c r="H171" i="6"/>
  <c r="U163" i="6"/>
  <c r="S163" i="6"/>
  <c r="H163" i="6"/>
  <c r="U155" i="6"/>
  <c r="S155" i="6"/>
  <c r="H155" i="6"/>
  <c r="U147" i="6"/>
  <c r="S147" i="6"/>
  <c r="H147" i="6"/>
  <c r="U139" i="6"/>
  <c r="S139" i="6"/>
  <c r="H139" i="6"/>
  <c r="U131" i="6"/>
  <c r="S131" i="6"/>
  <c r="H131" i="6"/>
  <c r="U123" i="6"/>
  <c r="S123" i="6"/>
  <c r="H123" i="6"/>
  <c r="R115" i="6"/>
  <c r="P115" i="6"/>
  <c r="T115" i="6"/>
  <c r="R107" i="6"/>
  <c r="P107" i="6"/>
  <c r="Q107" i="6"/>
  <c r="R99" i="6"/>
  <c r="P99" i="6"/>
  <c r="Q99" i="6"/>
  <c r="R91" i="6"/>
  <c r="P91" i="6"/>
  <c r="Q91" i="6"/>
  <c r="T87" i="6"/>
  <c r="R87" i="6"/>
  <c r="P87" i="6"/>
  <c r="T79" i="6"/>
  <c r="S79" i="6"/>
  <c r="Q79" i="6"/>
  <c r="T51" i="6"/>
  <c r="I51" i="6"/>
  <c r="Q51" i="6"/>
  <c r="U176" i="6"/>
  <c r="Q176" i="6"/>
  <c r="S176" i="6"/>
  <c r="U172" i="6"/>
  <c r="Q172" i="6"/>
  <c r="S172" i="6"/>
  <c r="U168" i="6"/>
  <c r="Q168" i="6"/>
  <c r="S168" i="6"/>
  <c r="U164" i="6"/>
  <c r="Q164" i="6"/>
  <c r="S164" i="6"/>
  <c r="U160" i="6"/>
  <c r="Q160" i="6"/>
  <c r="S160" i="6"/>
  <c r="U156" i="6"/>
  <c r="Q156" i="6"/>
  <c r="S156" i="6"/>
  <c r="U152" i="6"/>
  <c r="Q152" i="6"/>
  <c r="S152" i="6"/>
  <c r="U148" i="6"/>
  <c r="Q148" i="6"/>
  <c r="S148" i="6"/>
  <c r="P144" i="6"/>
  <c r="J144" i="6"/>
  <c r="S144" i="6"/>
  <c r="P140" i="6"/>
  <c r="J140" i="6"/>
  <c r="S140" i="6"/>
  <c r="P136" i="6"/>
  <c r="J136" i="6"/>
  <c r="S136" i="6"/>
  <c r="P132" i="6"/>
  <c r="J132" i="6"/>
  <c r="S132" i="6"/>
  <c r="P128" i="6"/>
  <c r="J128" i="6"/>
  <c r="S128" i="6"/>
  <c r="P124" i="6"/>
  <c r="J124" i="6"/>
  <c r="S124" i="6"/>
  <c r="R120" i="6"/>
  <c r="Q120" i="6"/>
  <c r="N120" i="6"/>
  <c r="R116" i="6"/>
  <c r="Q116" i="6"/>
  <c r="N116" i="6"/>
  <c r="R112" i="6"/>
  <c r="Q112" i="6"/>
  <c r="N112" i="6"/>
  <c r="R108" i="6"/>
  <c r="R180" i="6" s="1"/>
  <c r="Q108" i="6"/>
  <c r="Q180" i="6" s="1"/>
  <c r="N108" i="6"/>
  <c r="N180" i="6" s="1"/>
  <c r="R104" i="6"/>
  <c r="R179" i="6" s="1"/>
  <c r="Q104" i="6"/>
  <c r="Q179" i="6" s="1"/>
  <c r="N104" i="6"/>
  <c r="N179" i="6" s="1"/>
  <c r="R100" i="6"/>
  <c r="R178" i="6" s="1"/>
  <c r="Q100" i="6"/>
  <c r="Q178" i="6" s="1"/>
  <c r="N100" i="6"/>
  <c r="N178" i="6" s="1"/>
  <c r="R96" i="6"/>
  <c r="Q96" i="6"/>
  <c r="N96" i="6"/>
  <c r="R92" i="6"/>
  <c r="Q92" i="6"/>
  <c r="N92" i="6"/>
  <c r="R88" i="6"/>
  <c r="Q88" i="6"/>
  <c r="N88" i="6"/>
  <c r="R84" i="6"/>
  <c r="L84" i="6"/>
  <c r="N84" i="6"/>
  <c r="R80" i="6"/>
  <c r="Q80" i="6"/>
  <c r="N80" i="6"/>
  <c r="R76" i="6"/>
  <c r="J76" i="6"/>
  <c r="T76" i="6"/>
  <c r="R72" i="6"/>
  <c r="Q72" i="6"/>
  <c r="N72" i="6"/>
  <c r="R68" i="6"/>
  <c r="L68" i="6"/>
  <c r="N68" i="6"/>
  <c r="R64" i="6"/>
  <c r="Q64" i="6"/>
  <c r="N64" i="6"/>
  <c r="R60" i="6"/>
  <c r="J60" i="6"/>
  <c r="O60" i="6"/>
  <c r="R56" i="6"/>
  <c r="Q56" i="6"/>
  <c r="N56" i="6"/>
  <c r="R52" i="6"/>
  <c r="L52" i="6"/>
  <c r="N52" i="6"/>
  <c r="R48" i="6"/>
  <c r="Q48" i="6"/>
  <c r="N48" i="6"/>
  <c r="R44" i="6"/>
  <c r="Q44" i="6"/>
  <c r="N44" i="6"/>
  <c r="R40" i="6"/>
  <c r="Q40" i="6"/>
  <c r="N40" i="6"/>
  <c r="R36" i="6"/>
  <c r="Q36" i="6"/>
  <c r="N36" i="6"/>
  <c r="R32" i="6"/>
  <c r="U85" i="6"/>
  <c r="N81" i="6"/>
  <c r="L77" i="6"/>
  <c r="U69" i="6"/>
  <c r="N65" i="6"/>
  <c r="L61" i="6"/>
  <c r="U53" i="6"/>
  <c r="N49" i="6"/>
  <c r="O45" i="6"/>
  <c r="U37" i="6"/>
  <c r="P33" i="6"/>
  <c r="O29" i="6"/>
  <c r="U21" i="6"/>
  <c r="P17" i="6"/>
  <c r="O13" i="6"/>
  <c r="G38" i="6"/>
  <c r="V38" i="6" s="1"/>
  <c r="G138" i="6"/>
  <c r="G74" i="6"/>
  <c r="V74" i="6" s="1"/>
  <c r="G54" i="6"/>
  <c r="R171" i="6"/>
  <c r="O171" i="6"/>
  <c r="Q171" i="6"/>
  <c r="R163" i="6"/>
  <c r="O163" i="6"/>
  <c r="Q163" i="6"/>
  <c r="R155" i="6"/>
  <c r="O155" i="6"/>
  <c r="Q155" i="6"/>
  <c r="R147" i="6"/>
  <c r="O147" i="6"/>
  <c r="Q147" i="6"/>
  <c r="R139" i="6"/>
  <c r="O139" i="6"/>
  <c r="Q139" i="6"/>
  <c r="R131" i="6"/>
  <c r="O131" i="6"/>
  <c r="Q131" i="6"/>
  <c r="R123" i="6"/>
  <c r="O123" i="6"/>
  <c r="Q123" i="6"/>
  <c r="N115" i="6"/>
  <c r="J115" i="6"/>
  <c r="Q115" i="6"/>
  <c r="N107" i="6"/>
  <c r="J107" i="6"/>
  <c r="L107" i="6"/>
  <c r="N99" i="6"/>
  <c r="J99" i="6"/>
  <c r="L99" i="6"/>
  <c r="N91" i="6"/>
  <c r="J91" i="6"/>
  <c r="L91" i="6"/>
  <c r="V91" i="6" s="1"/>
  <c r="N87" i="6"/>
  <c r="H87" i="6"/>
  <c r="Q87" i="6"/>
  <c r="R79" i="6"/>
  <c r="O79" i="6"/>
  <c r="J79" i="6"/>
  <c r="R51" i="6"/>
  <c r="O51" i="6"/>
  <c r="L51" i="6"/>
  <c r="P176" i="6"/>
  <c r="I176" i="6"/>
  <c r="O176" i="6"/>
  <c r="P172" i="6"/>
  <c r="I172" i="6"/>
  <c r="O172" i="6"/>
  <c r="P168" i="6"/>
  <c r="I168" i="6"/>
  <c r="O168" i="6"/>
  <c r="P164" i="6"/>
  <c r="I164" i="6"/>
  <c r="O164" i="6"/>
  <c r="P160" i="6"/>
  <c r="I160" i="6"/>
  <c r="O160" i="6"/>
  <c r="P156" i="6"/>
  <c r="I156" i="6"/>
  <c r="O156" i="6"/>
  <c r="P152" i="6"/>
  <c r="I152" i="6"/>
  <c r="O152" i="6"/>
  <c r="P148" i="6"/>
  <c r="I148" i="6"/>
  <c r="O148" i="6"/>
  <c r="U144" i="6"/>
  <c r="I144" i="6"/>
  <c r="O144" i="6"/>
  <c r="U140" i="6"/>
  <c r="I140" i="6"/>
  <c r="O140" i="6"/>
  <c r="U136" i="6"/>
  <c r="I136" i="6"/>
  <c r="O136" i="6"/>
  <c r="U132" i="6"/>
  <c r="I132" i="6"/>
  <c r="O132" i="6"/>
  <c r="U128" i="6"/>
  <c r="I128" i="6"/>
  <c r="O128" i="6"/>
  <c r="U124" i="6"/>
  <c r="I124" i="6"/>
  <c r="O124" i="6"/>
  <c r="S120" i="6"/>
  <c r="L120" i="6"/>
  <c r="V120" i="6" s="1"/>
  <c r="O120" i="6"/>
  <c r="S116" i="6"/>
  <c r="L116" i="6"/>
  <c r="O116" i="6"/>
  <c r="S112" i="6"/>
  <c r="L112" i="6"/>
  <c r="O112" i="6"/>
  <c r="S108" i="6"/>
  <c r="S180" i="6" s="1"/>
  <c r="L108" i="6"/>
  <c r="L180" i="6" s="1"/>
  <c r="O108" i="6"/>
  <c r="O180" i="6" s="1"/>
  <c r="S104" i="6"/>
  <c r="S179" i="6" s="1"/>
  <c r="L104" i="6"/>
  <c r="L179" i="6" s="1"/>
  <c r="V179" i="6" s="1"/>
  <c r="O104" i="6"/>
  <c r="O179" i="6" s="1"/>
  <c r="S100" i="6"/>
  <c r="S178" i="6" s="1"/>
  <c r="L100" i="6"/>
  <c r="L178" i="6" s="1"/>
  <c r="O100" i="6"/>
  <c r="O178" i="6" s="1"/>
  <c r="S96" i="6"/>
  <c r="L96" i="6"/>
  <c r="O96" i="6"/>
  <c r="S92" i="6"/>
  <c r="L92" i="6"/>
  <c r="O92" i="6"/>
  <c r="S88" i="6"/>
  <c r="L88" i="6"/>
  <c r="V88" i="6" s="1"/>
  <c r="O88" i="6"/>
  <c r="P84" i="6"/>
  <c r="J84" i="6"/>
  <c r="O84" i="6"/>
  <c r="S80" i="6"/>
  <c r="L80" i="6"/>
  <c r="O80" i="6"/>
  <c r="P76" i="6"/>
  <c r="I76" i="6"/>
  <c r="O76" i="6"/>
  <c r="S72" i="6"/>
  <c r="L72" i="6"/>
  <c r="V72" i="6" s="1"/>
  <c r="O72" i="6"/>
  <c r="P68" i="6"/>
  <c r="J68" i="6"/>
  <c r="O68" i="6"/>
  <c r="S64" i="6"/>
  <c r="L64" i="6"/>
  <c r="O64" i="6"/>
  <c r="P60" i="6"/>
  <c r="I60" i="6"/>
  <c r="H60" i="6"/>
  <c r="S56" i="6"/>
  <c r="L56" i="6"/>
  <c r="V56" i="6" s="1"/>
  <c r="O56" i="6"/>
  <c r="P52" i="6"/>
  <c r="J52" i="6"/>
  <c r="H52" i="6"/>
  <c r="S48" i="6"/>
  <c r="L48" i="6"/>
  <c r="H48" i="6"/>
  <c r="S44" i="6"/>
  <c r="L44" i="6"/>
  <c r="O44" i="6"/>
  <c r="S40" i="6"/>
  <c r="L40" i="6"/>
  <c r="H40" i="6"/>
  <c r="S36" i="6"/>
  <c r="L36" i="6"/>
  <c r="V36" i="6" s="1"/>
  <c r="H36" i="6"/>
  <c r="G47" i="6"/>
  <c r="V47" i="6" s="1"/>
  <c r="G63" i="6"/>
  <c r="V63" i="6" s="1"/>
  <c r="G79" i="6"/>
  <c r="V79" i="6" s="1"/>
  <c r="G95" i="6"/>
  <c r="V95" i="6" s="1"/>
  <c r="G111" i="6"/>
  <c r="G127" i="6"/>
  <c r="G143" i="6"/>
  <c r="V143" i="6" s="1"/>
  <c r="G159" i="6"/>
  <c r="G175" i="6"/>
  <c r="G27" i="6"/>
  <c r="V27" i="6" s="1"/>
  <c r="G11" i="6"/>
  <c r="Q6" i="6"/>
  <c r="Q177" i="6" s="1"/>
  <c r="J6" i="6"/>
  <c r="J177" i="6" s="1"/>
  <c r="J183" i="6" s="1"/>
  <c r="O6" i="6"/>
  <c r="O177" i="6" s="1"/>
  <c r="G44" i="6"/>
  <c r="G60" i="6"/>
  <c r="V60" i="6" s="1"/>
  <c r="G76" i="6"/>
  <c r="V76" i="6" s="1"/>
  <c r="G92" i="6"/>
  <c r="V92" i="6" s="1"/>
  <c r="G108" i="6"/>
  <c r="G180" i="6" s="1"/>
  <c r="G124" i="6"/>
  <c r="G140" i="6"/>
  <c r="V140" i="6" s="1"/>
  <c r="G156" i="6"/>
  <c r="G172" i="6"/>
  <c r="G24" i="6"/>
  <c r="G40" i="6"/>
  <c r="Q7" i="6"/>
  <c r="T7" i="6"/>
  <c r="R7" i="6"/>
  <c r="G53" i="6"/>
  <c r="V53" i="6" s="1"/>
  <c r="G69" i="6"/>
  <c r="V69" i="6" s="1"/>
  <c r="G85" i="6"/>
  <c r="V85" i="6" s="1"/>
  <c r="G101" i="6"/>
  <c r="G117" i="6"/>
  <c r="V117" i="6" s="1"/>
  <c r="G133" i="6"/>
  <c r="G149" i="6"/>
  <c r="G181" i="6" s="1"/>
  <c r="G165" i="6"/>
  <c r="G17" i="6"/>
  <c r="V17" i="6" s="1"/>
  <c r="G33" i="6"/>
  <c r="V33" i="6" s="1"/>
  <c r="O8" i="6"/>
  <c r="J8" i="6"/>
  <c r="T8" i="6"/>
  <c r="H12" i="6"/>
  <c r="J12" i="6"/>
  <c r="T12" i="6"/>
  <c r="O16" i="6"/>
  <c r="J16" i="6"/>
  <c r="T16" i="6"/>
  <c r="O20" i="6"/>
  <c r="J20" i="6"/>
  <c r="T20" i="6"/>
  <c r="O24" i="6"/>
  <c r="J24" i="6"/>
  <c r="T24" i="6"/>
  <c r="H28" i="6"/>
  <c r="J28" i="6"/>
  <c r="T28" i="6"/>
  <c r="O32" i="6"/>
  <c r="J32" i="6"/>
  <c r="T32" i="6"/>
  <c r="G51" i="6"/>
  <c r="G67" i="6"/>
  <c r="V67" i="6" s="1"/>
  <c r="G83" i="6"/>
  <c r="V83" i="6" s="1"/>
  <c r="G99" i="6"/>
  <c r="G115" i="6"/>
  <c r="G131" i="6"/>
  <c r="G147" i="6"/>
  <c r="G163" i="6"/>
  <c r="G15" i="6"/>
  <c r="V15" i="6" s="1"/>
  <c r="G31" i="6"/>
  <c r="V31" i="6" s="1"/>
  <c r="G8" i="6"/>
  <c r="H6" i="6"/>
  <c r="H177" i="6" s="1"/>
  <c r="H183" i="6" s="1"/>
  <c r="L6" i="6"/>
  <c r="L177" i="6" s="1"/>
  <c r="V177" i="6" s="1"/>
  <c r="U6" i="6"/>
  <c r="U177" i="6" s="1"/>
  <c r="G48" i="6"/>
  <c r="V48" i="6" s="1"/>
  <c r="G64" i="6"/>
  <c r="G80" i="6"/>
  <c r="G96" i="6"/>
  <c r="G112" i="6"/>
  <c r="G128" i="6"/>
  <c r="V128" i="6" s="1"/>
  <c r="G144" i="6"/>
  <c r="G160" i="6"/>
  <c r="G176" i="6"/>
  <c r="G28" i="6"/>
  <c r="G10" i="6"/>
  <c r="V10" i="6" s="1"/>
  <c r="J7" i="6"/>
  <c r="I7" i="6"/>
  <c r="U7" i="6"/>
  <c r="G57" i="6"/>
  <c r="V57" i="6" s="1"/>
  <c r="G73" i="6"/>
  <c r="V73" i="6" s="1"/>
  <c r="G89" i="6"/>
  <c r="V89" i="6" s="1"/>
  <c r="G105" i="6"/>
  <c r="V105" i="6" s="1"/>
  <c r="G121" i="6"/>
  <c r="G137" i="6"/>
  <c r="G153" i="6"/>
  <c r="G169" i="6"/>
  <c r="G21" i="6"/>
  <c r="V21" i="6" s="1"/>
  <c r="G37" i="6"/>
  <c r="V37" i="6" s="1"/>
  <c r="H8" i="6"/>
  <c r="L8" i="6"/>
  <c r="S8" i="6"/>
  <c r="O12" i="6"/>
  <c r="L12" i="6"/>
  <c r="V12" i="6" s="1"/>
  <c r="S12" i="6"/>
  <c r="H16" i="6"/>
  <c r="L16" i="6"/>
  <c r="S16" i="6"/>
  <c r="H20" i="6"/>
  <c r="L20" i="6"/>
  <c r="V20" i="6" s="1"/>
  <c r="S20" i="6"/>
  <c r="H24" i="6"/>
  <c r="L24" i="6"/>
  <c r="S24" i="6"/>
  <c r="O28" i="6"/>
  <c r="L28" i="6"/>
  <c r="S28" i="6"/>
  <c r="H32" i="6"/>
  <c r="L32" i="6"/>
  <c r="S32" i="6"/>
  <c r="G55" i="6"/>
  <c r="V55" i="6" s="1"/>
  <c r="G71" i="6"/>
  <c r="V71" i="6" s="1"/>
  <c r="G87" i="6"/>
  <c r="V87" i="6" s="1"/>
  <c r="G103" i="6"/>
  <c r="V103" i="6" s="1"/>
  <c r="G119" i="6"/>
  <c r="V119" i="6" s="1"/>
  <c r="G135" i="6"/>
  <c r="G151" i="6"/>
  <c r="G167" i="6"/>
  <c r="G19" i="6"/>
  <c r="V19" i="6" s="1"/>
  <c r="G35" i="6"/>
  <c r="V35" i="6" s="1"/>
  <c r="I6" i="6"/>
  <c r="I177" i="6" s="1"/>
  <c r="I183" i="6" s="1"/>
  <c r="M6" i="6"/>
  <c r="M177" i="6" s="1"/>
  <c r="M183" i="6" s="1"/>
  <c r="N6" i="6"/>
  <c r="N177" i="6" s="1"/>
  <c r="R6" i="6"/>
  <c r="R177" i="6" s="1"/>
  <c r="R183" i="6" s="1"/>
  <c r="G52" i="6"/>
  <c r="V52" i="6" s="1"/>
  <c r="G68" i="6"/>
  <c r="V68" i="6" s="1"/>
  <c r="G84" i="6"/>
  <c r="V84" i="6" s="1"/>
  <c r="G100" i="6"/>
  <c r="G178" i="6" s="1"/>
  <c r="G116" i="6"/>
  <c r="G132" i="6"/>
  <c r="G148" i="6"/>
  <c r="G164" i="6"/>
  <c r="G16" i="6"/>
  <c r="G32" i="6"/>
  <c r="H7" i="6"/>
  <c r="P7" i="6"/>
  <c r="N7" i="6"/>
  <c r="G45" i="6"/>
  <c r="V45" i="6" s="1"/>
  <c r="G61" i="6"/>
  <c r="V61" i="6" s="1"/>
  <c r="G77" i="6"/>
  <c r="V77" i="6" s="1"/>
  <c r="G93" i="6"/>
  <c r="G109" i="6"/>
  <c r="G125" i="6"/>
  <c r="G141" i="6"/>
  <c r="V141" i="6" s="1"/>
  <c r="G157" i="6"/>
  <c r="G173" i="6"/>
  <c r="G25" i="6"/>
  <c r="V25" i="6" s="1"/>
  <c r="G41" i="6"/>
  <c r="V41" i="6" s="1"/>
  <c r="N8" i="6"/>
  <c r="Q8" i="6"/>
  <c r="R8" i="6"/>
  <c r="N12" i="6"/>
  <c r="Q12" i="6"/>
  <c r="R12" i="6"/>
  <c r="N16" i="6"/>
  <c r="Q16" i="6"/>
  <c r="R16" i="6"/>
  <c r="N20" i="6"/>
  <c r="Q20" i="6"/>
  <c r="R20" i="6"/>
  <c r="N24" i="6"/>
  <c r="Q24" i="6"/>
  <c r="R24" i="6"/>
  <c r="N28" i="6"/>
  <c r="Q28" i="6"/>
  <c r="R28" i="6"/>
  <c r="N32" i="6"/>
  <c r="Q32" i="6"/>
  <c r="U32" i="6"/>
  <c r="V139" i="6"/>
  <c r="V11" i="6"/>
  <c r="V30" i="6"/>
  <c r="V34" i="6"/>
  <c r="V42" i="6"/>
  <c r="V46" i="6"/>
  <c r="V50" i="6"/>
  <c r="V9" i="6"/>
  <c r="V13" i="6"/>
  <c r="V142" i="6"/>
  <c r="V39" i="6"/>
  <c r="V43" i="6"/>
  <c r="V59" i="6"/>
  <c r="V75" i="6"/>
  <c r="V107" i="6"/>
  <c r="V7" i="6"/>
  <c r="V14" i="6"/>
  <c r="V54" i="6"/>
  <c r="V58" i="6"/>
  <c r="V62" i="6"/>
  <c r="V66" i="6"/>
  <c r="V70" i="6"/>
  <c r="V78" i="6"/>
  <c r="V82" i="6"/>
  <c r="V86" i="6"/>
  <c r="V18" i="6"/>
  <c r="V22" i="6"/>
  <c r="V26" i="6"/>
  <c r="V29" i="6"/>
  <c r="V49" i="6"/>
  <c r="V65" i="6"/>
  <c r="V81" i="6"/>
  <c r="V93" i="6"/>
  <c r="V97" i="6"/>
  <c r="V101" i="6"/>
  <c r="V23" i="6"/>
  <c r="V94" i="6"/>
  <c r="V98" i="6"/>
  <c r="V102" i="6"/>
  <c r="V106" i="6"/>
  <c r="V144" i="6" l="1"/>
  <c r="V80" i="6"/>
  <c r="V104" i="6"/>
  <c r="V178" i="6"/>
  <c r="V51" i="6"/>
  <c r="V64" i="6"/>
  <c r="N183" i="6"/>
  <c r="V99" i="6"/>
  <c r="V6" i="6"/>
  <c r="U183" i="6"/>
  <c r="V24" i="6"/>
  <c r="V8" i="6"/>
  <c r="V16" i="6"/>
  <c r="V96" i="6"/>
  <c r="V40" i="6"/>
  <c r="V180" i="6"/>
  <c r="V44" i="6"/>
  <c r="V100" i="6"/>
  <c r="V32" i="6"/>
  <c r="G183" i="6"/>
  <c r="V28" i="6"/>
  <c r="V160" i="6"/>
  <c r="V176" i="6"/>
  <c r="V157" i="6"/>
  <c r="V173" i="6"/>
  <c r="V150" i="6"/>
  <c r="V154" i="6"/>
  <c r="V170" i="6"/>
  <c r="V175" i="6"/>
  <c r="V161" i="6"/>
  <c r="P183" i="6"/>
  <c r="Q183" i="6"/>
  <c r="V156" i="6"/>
  <c r="V172" i="6"/>
  <c r="V163" i="6"/>
  <c r="V153" i="6"/>
  <c r="V169" i="6"/>
  <c r="V167" i="6"/>
  <c r="V145" i="6"/>
  <c r="S183" i="6"/>
  <c r="L181" i="6"/>
  <c r="V149" i="6"/>
  <c r="V165" i="6"/>
  <c r="L182" i="6"/>
  <c r="V182" i="6" s="1"/>
  <c r="V158" i="6"/>
  <c r="V174" i="6"/>
  <c r="V146" i="6"/>
  <c r="V162" i="6"/>
  <c r="V159" i="6"/>
  <c r="T183" i="6"/>
  <c r="O183" i="6"/>
  <c r="V148" i="6"/>
  <c r="V164" i="6"/>
  <c r="V147" i="6"/>
  <c r="V166" i="6"/>
  <c r="V151" i="6"/>
  <c r="V114" i="6"/>
  <c r="V136" i="6"/>
  <c r="L183" i="6" l="1"/>
  <c r="V183" i="6" s="1"/>
  <c r="V181" i="6"/>
  <c r="V135" i="6"/>
  <c r="V112" i="6"/>
  <c r="V110" i="6" l="1"/>
  <c r="V134" i="6"/>
  <c r="V133" i="6"/>
  <c r="V109" i="6" l="1"/>
  <c r="V108" i="6" l="1"/>
</calcChain>
</file>

<file path=xl/sharedStrings.xml><?xml version="1.0" encoding="utf-8"?>
<sst xmlns="http://schemas.openxmlformats.org/spreadsheetml/2006/main" count="25566" uniqueCount="920">
  <si>
    <t>Informe situación de apropiaciones</t>
  </si>
  <si>
    <t>Usuario Solicitante:</t>
  </si>
  <si>
    <t>MHrvillega</t>
  </si>
  <si>
    <t>RAMIRO ANTONIO VILLEGAS ROMERO</t>
  </si>
  <si>
    <t>Unidad ó Subunidad Ejecutora Solicitante:</t>
  </si>
  <si>
    <t>32-02-00</t>
  </si>
  <si>
    <t>INSTITUTO DE HIDROLOGÍA, METEOROLOGÍA Y ESTUDIOS AMBIENTALES - IDEAM</t>
  </si>
  <si>
    <t>Fecha y Hora Sistema:</t>
  </si>
  <si>
    <t>2023-02-01-11:27 a. m.</t>
  </si>
  <si>
    <t>UE / SUB</t>
  </si>
  <si>
    <t>DESCRIPCIÓN PCI</t>
  </si>
  <si>
    <t>DEPENDENCIA DE AFECTACIÓN DEL GASTO</t>
  </si>
  <si>
    <t>POSICIÓN CATALOGO DEL GASTO</t>
  </si>
  <si>
    <t>RECURSO</t>
  </si>
  <si>
    <t>FUENTE</t>
  </si>
  <si>
    <t>SITUACION</t>
  </si>
  <si>
    <t>Apropiación Inicial</t>
  </si>
  <si>
    <t>Valor Adiciones</t>
  </si>
  <si>
    <t>Valor reducciones</t>
  </si>
  <si>
    <t>Valor Créditos</t>
  </si>
  <si>
    <t>Valor Contracréditos</t>
  </si>
  <si>
    <t>Apropiación Vigente</t>
  </si>
  <si>
    <t>Apropiación Desagregada</t>
  </si>
  <si>
    <t>Apropiación Asignada</t>
  </si>
  <si>
    <t>Valor Bloqueo Apr Condici por Distrib</t>
  </si>
  <si>
    <t>Valor Bloqueo Apr Condicionada</t>
  </si>
  <si>
    <t>Valor Bloqueo  Rec de Financiamiento</t>
  </si>
  <si>
    <t>Valor Bloqueo  Est Red /  Aplazam</t>
  </si>
  <si>
    <t>Mayor Valor de Bloqueo</t>
  </si>
  <si>
    <t>Valor Aplazado Disponible</t>
  </si>
  <si>
    <t>Valor Aplazado Bloqueado</t>
  </si>
  <si>
    <t>Apropiación Certificada</t>
  </si>
  <si>
    <t>Apropiación Disponible</t>
  </si>
  <si>
    <t>Valor Bloqueo de CDPs</t>
  </si>
  <si>
    <t>Modificaciones Aprobadas CDP</t>
  </si>
  <si>
    <t>Valor Solicitudes de Dist Acum</t>
  </si>
  <si>
    <t>Valor Solicitudes sin Aprobación</t>
  </si>
  <si>
    <t/>
  </si>
  <si>
    <t>A-01-01-01</t>
  </si>
  <si>
    <t>SALARIO</t>
  </si>
  <si>
    <t>10</t>
  </si>
  <si>
    <t>Nación</t>
  </si>
  <si>
    <t>CSF</t>
  </si>
  <si>
    <t>23,073,000,000.00</t>
  </si>
  <si>
    <t>0.00</t>
  </si>
  <si>
    <t>A-01-01-01-001-001</t>
  </si>
  <si>
    <t>SUELDO BÁSICO</t>
  </si>
  <si>
    <t>15,299,642,826.00</t>
  </si>
  <si>
    <t>32-02-00-000</t>
  </si>
  <si>
    <t>IDEAM-GESTION GENERAL</t>
  </si>
  <si>
    <t>02</t>
  </si>
  <si>
    <t>IDEAM-GG-SECRETARIA GENERAL</t>
  </si>
  <si>
    <t>A-01-01-01-001-003</t>
  </si>
  <si>
    <t>PRIMA TÉCNICA SALARIAL</t>
  </si>
  <si>
    <t>114,285,943.00</t>
  </si>
  <si>
    <t>A-01-01-01-001-004</t>
  </si>
  <si>
    <t>SUBSIDIO DE ALIMENTACIÓN</t>
  </si>
  <si>
    <t>189,125,701.00</t>
  </si>
  <si>
    <t>A-01-01-01-001-005</t>
  </si>
  <si>
    <t>AUXILIO DE TRANSPORTE</t>
  </si>
  <si>
    <t>175,920,619.00</t>
  </si>
  <si>
    <t>A-01-01-01-001-006</t>
  </si>
  <si>
    <t>PRIMA DE SERVICIO</t>
  </si>
  <si>
    <t>740,412,321.00</t>
  </si>
  <si>
    <t>A-01-01-01-001-007</t>
  </si>
  <si>
    <t>BONIFICACIÓN POR SERVICIOS PRESTADOS</t>
  </si>
  <si>
    <t>549,912,214.00</t>
  </si>
  <si>
    <t>A-01-01-01-001-008</t>
  </si>
  <si>
    <t>HORAS EXTRAS, DOMINICALES, FESTIVOS Y RECARGOS</t>
  </si>
  <si>
    <t>2,553,077,135.00</t>
  </si>
  <si>
    <t>A-01-01-01-001-009</t>
  </si>
  <si>
    <t>PRIMA DE NAVIDAD</t>
  </si>
  <si>
    <t>1,279,310,881.00</t>
  </si>
  <si>
    <t>A-01-01-01-001-010</t>
  </si>
  <si>
    <t>PRIMA DE VACACIONES</t>
  </si>
  <si>
    <t>979,217,770.00</t>
  </si>
  <si>
    <t>A-01-01-01-001-012</t>
  </si>
  <si>
    <t xml:space="preserve">AUXILIO DE CONECTIVIDAD DIGITAL </t>
  </si>
  <si>
    <t>57,285,668.00</t>
  </si>
  <si>
    <t>A-01-01-01-002-003</t>
  </si>
  <si>
    <t>PRIMA ESPECIAL DE SERVICIOS</t>
  </si>
  <si>
    <t>549,324,380.00</t>
  </si>
  <si>
    <t>A-01-01-01-002-004</t>
  </si>
  <si>
    <t>PRIMA SEMESTRAL</t>
  </si>
  <si>
    <t>585,484,542.00</t>
  </si>
  <si>
    <t>A-01-01-02</t>
  </si>
  <si>
    <t>CONTRIBUCIONES INHERENTES A LA NÓMINA</t>
  </si>
  <si>
    <t>8,591,000,000.00</t>
  </si>
  <si>
    <t>A-01-01-02-001</t>
  </si>
  <si>
    <t>APORTES A LA SEGURIDAD SOCIAL EN PENSIONES</t>
  </si>
  <si>
    <t>2,405,497,542.00</t>
  </si>
  <si>
    <t>A-01-01-02-002</t>
  </si>
  <si>
    <t>APORTES A LA SEGURIDAD SOCIAL EN SALUD</t>
  </si>
  <si>
    <t>1,693,617,349.00</t>
  </si>
  <si>
    <t>A-01-01-02-003</t>
  </si>
  <si>
    <t xml:space="preserve">AUXILIO DE CESANTÍAS </t>
  </si>
  <si>
    <t>2,004,866,255.00</t>
  </si>
  <si>
    <t>A-01-01-02-004</t>
  </si>
  <si>
    <t>APORTES A CAJAS DE COMPENSACIÓN FAMILIAR</t>
  </si>
  <si>
    <t>901,614,649.00</t>
  </si>
  <si>
    <t>A-01-01-02-005</t>
  </si>
  <si>
    <t>APORTES GENERALES AL SISTEMA DE RIESGOS LABORALES</t>
  </si>
  <si>
    <t>458,144,756.00</t>
  </si>
  <si>
    <t>A-01-01-02-006</t>
  </si>
  <si>
    <t>APORTES AL ICBF</t>
  </si>
  <si>
    <t>676,162,523.00</t>
  </si>
  <si>
    <t>A-01-01-02-007</t>
  </si>
  <si>
    <t>APORTES AL SENA</t>
  </si>
  <si>
    <t>451,096,926.00</t>
  </si>
  <si>
    <t>A-01-01-03</t>
  </si>
  <si>
    <t>REMUNERACIONES NO CONSTITUTIVAS DE FACTOR SALARIAL</t>
  </si>
  <si>
    <t>2,343,000,000.00</t>
  </si>
  <si>
    <t>A-01-01-03-001-001</t>
  </si>
  <si>
    <t>VACACIONES</t>
  </si>
  <si>
    <t>911,085,414.00</t>
  </si>
  <si>
    <t>A-01-01-03-001-002</t>
  </si>
  <si>
    <t>INDEMNIZACIÓN POR VACACIONES</t>
  </si>
  <si>
    <t>198,935,464.00</t>
  </si>
  <si>
    <t>A-01-01-03-001-003</t>
  </si>
  <si>
    <t>BONIFICACIÓN ESPECIAL DE RECREACIÓN</t>
  </si>
  <si>
    <t>90,758,308.00</t>
  </si>
  <si>
    <t>A-01-01-03-002</t>
  </si>
  <si>
    <t>PRIMA TÉCNICA NO SALARIAL</t>
  </si>
  <si>
    <t>562,061,030.00</t>
  </si>
  <si>
    <t>A-01-01-03-016</t>
  </si>
  <si>
    <t>PRIMA DE COORDINACIÓN</t>
  </si>
  <si>
    <t>419,790,239.00</t>
  </si>
  <si>
    <t>A-01-01-03-030</t>
  </si>
  <si>
    <t>BONIFICACIÓN DE DIRECCIÓN</t>
  </si>
  <si>
    <t>81,170,904.00</t>
  </si>
  <si>
    <t>A-01-01-03-038-001</t>
  </si>
  <si>
    <t>BENEFICIOS A LOS EMPLEADOS A CORTO PLAZO</t>
  </si>
  <si>
    <t>79,198,641.00</t>
  </si>
  <si>
    <t>A-02-01-01-003-008</t>
  </si>
  <si>
    <t>MUEBLES, INSTRUMENTOS MUSICALES, ARTÍCULOS DE DEPORTE Y ANTIGÜEDADES</t>
  </si>
  <si>
    <t>56,265,000.00</t>
  </si>
  <si>
    <t>A-02-01-01-004-004</t>
  </si>
  <si>
    <t>MAQUINARIA PARA USOS ESPECIALES</t>
  </si>
  <si>
    <t>20,000,000.00</t>
  </si>
  <si>
    <t>A-02-02-01-002-007</t>
  </si>
  <si>
    <t>ARTÍCULOS TEXTILES (EXCEPTO PRENDAS DE VESTIR)</t>
  </si>
  <si>
    <t>350,000,000.00</t>
  </si>
  <si>
    <t>A-02-02-01-002-008</t>
  </si>
  <si>
    <t>DOTACIÓN (PRENDAS DE VESTIR Y CALZADO)</t>
  </si>
  <si>
    <t>205,000,000.00</t>
  </si>
  <si>
    <t>A-02-02-01-003-002</t>
  </si>
  <si>
    <t>PASTA O PULPA, PAPEL Y PRODUCTOS DE PAPEL; IMPRESOS Y ARTÍCULOS RELACIONADOS</t>
  </si>
  <si>
    <t>63,016,800.00</t>
  </si>
  <si>
    <t>A-02-02-01-003-003</t>
  </si>
  <si>
    <t>PRODUCTOS DE HORNOS DE COQUE; PRODUCTOS DE REFINACIÓN DE PETRÓLEO Y COMBUSTIBLE NUCLEAR</t>
  </si>
  <si>
    <t>40,990,000.00</t>
  </si>
  <si>
    <t>33,990,000.00</t>
  </si>
  <si>
    <t>7,000,000.00</t>
  </si>
  <si>
    <t>A-02-02-01-003-005</t>
  </si>
  <si>
    <t>OTROS PRODUCTOS QUÍMICOS; FIBRAS ARTIFICIALES (O FIBRAS INDUSTRIALES HECHAS POR EL HOMBRE)</t>
  </si>
  <si>
    <t>40,000,000.00</t>
  </si>
  <si>
    <t>A-02-02-01-003-006</t>
  </si>
  <si>
    <t>PRODUCTOS DE CAUCHO Y PLÁSTICO</t>
  </si>
  <si>
    <t>10,000,000.00</t>
  </si>
  <si>
    <t>A-02-02-01-003-008</t>
  </si>
  <si>
    <t>OTROS BIENES TRANSPORTABLES N.C.P.</t>
  </si>
  <si>
    <t>349,000,000.00</t>
  </si>
  <si>
    <t>A-02-02-01-004-003</t>
  </si>
  <si>
    <t>MAQUINARIA PARA USO GENERAL</t>
  </si>
  <si>
    <t>191,301,000.00</t>
  </si>
  <si>
    <t>A-02-02-01-004-005</t>
  </si>
  <si>
    <t>MAQUINARIA DE OFICINA, CONTABILIDAD E INFORMÁTICA</t>
  </si>
  <si>
    <t>295,542,300.00</t>
  </si>
  <si>
    <t>46,137,300.00</t>
  </si>
  <si>
    <t>03</t>
  </si>
  <si>
    <t>IDEAM-GG-DG.OFICINA INFORMATICA</t>
  </si>
  <si>
    <t>249,405,000.00</t>
  </si>
  <si>
    <t>A-02-02-01-004-006</t>
  </si>
  <si>
    <t>MAQUINARIA Y APARATOS ELÉCTRICOS</t>
  </si>
  <si>
    <t>55,626,500.00</t>
  </si>
  <si>
    <t>A-02-02-01-004-007</t>
  </si>
  <si>
    <t>EQUIPO Y APARATOS DE RADIO, TELEVISIÓN Y COMUNICACIONES</t>
  </si>
  <si>
    <t>54,647,500.00</t>
  </si>
  <si>
    <t>5,626,500.00</t>
  </si>
  <si>
    <t>49,021,000.00</t>
  </si>
  <si>
    <t>A-02-02-02-006-003</t>
  </si>
  <si>
    <t>ALOJAMIENTO; SERVICIOS DE SUMINISTROS DE COMIDAS Y BEBIDAS</t>
  </si>
  <si>
    <t>A-02-02-02-006-004</t>
  </si>
  <si>
    <t>SERVICIOS DE TRANSPORTE DE PASAJEROS</t>
  </si>
  <si>
    <t>85,000,000.00</t>
  </si>
  <si>
    <t>35,000,000.00</t>
  </si>
  <si>
    <t>50,000,000.00</t>
  </si>
  <si>
    <t>A-02-02-02-006-008</t>
  </si>
  <si>
    <t>SERVICIOS POSTALES Y DE MENSAJERÍA</t>
  </si>
  <si>
    <t>67,915,956.00</t>
  </si>
  <si>
    <t>A-02-02-02-006-009</t>
  </si>
  <si>
    <t>SERVICIOS DE DISTRIBUCIÓN DE ELECTRICIDAD, GAS Y AGUA (POR CUENTA PROPIA)</t>
  </si>
  <si>
    <t>830,000,000.00</t>
  </si>
  <si>
    <t>A-02-02-02-007-001</t>
  </si>
  <si>
    <t>SERVICIOS FINANCIEROS Y SERVICIOS CONEXOS</t>
  </si>
  <si>
    <t>2,702,079,249.00</t>
  </si>
  <si>
    <t>750,000.00</t>
  </si>
  <si>
    <t>2,701,329,249.00</t>
  </si>
  <si>
    <t>A-02-02-02-007-002</t>
  </si>
  <si>
    <t>SERVICIOS INMOBILIARIOS</t>
  </si>
  <si>
    <t>4,000,383,080.00</t>
  </si>
  <si>
    <t>3,964,406,860.50</t>
  </si>
  <si>
    <t>35,976,219.50</t>
  </si>
  <si>
    <t>A-02-02-02-008-002</t>
  </si>
  <si>
    <t>SERVICIOS JURÍDICOS Y CONTABLES</t>
  </si>
  <si>
    <t>2,403,832,050.00</t>
  </si>
  <si>
    <t>1,706,664,750.00</t>
  </si>
  <si>
    <t>697,167,300.00</t>
  </si>
  <si>
    <t>A-02-02-02-008-003</t>
  </si>
  <si>
    <t>OTROS SERVICIOS PROFESIONALES, CIENTÍFICOS Y TÉCNICOS</t>
  </si>
  <si>
    <t>1,876,651,850.00</t>
  </si>
  <si>
    <t>150,000,000.00</t>
  </si>
  <si>
    <t>1,726,651,850.00</t>
  </si>
  <si>
    <t>1,233,001,850.00</t>
  </si>
  <si>
    <t>782,630,224.00</t>
  </si>
  <si>
    <t>450,371,626.00</t>
  </si>
  <si>
    <t>643,650,000.00</t>
  </si>
  <si>
    <t>493,650,000.00</t>
  </si>
  <si>
    <t>A-02-02-02-008-004</t>
  </si>
  <si>
    <t>SERVICIOS DE TELECOMUNICACIONES, TRANSMISIÓN Y SUMINISTRO DE INFORMACIÓN</t>
  </si>
  <si>
    <t>1,278,914,514.00</t>
  </si>
  <si>
    <t>1,428,914,514.00</t>
  </si>
  <si>
    <t>100,000,000.00</t>
  </si>
  <si>
    <t>0.06</t>
  </si>
  <si>
    <t>99,999,999.94</t>
  </si>
  <si>
    <t>1,178,914,514.00</t>
  </si>
  <si>
    <t>1,178,914,514.06</t>
  </si>
  <si>
    <t>A-02-02-02-008-005</t>
  </si>
  <si>
    <t>SERVICIOS DE SOPORTE</t>
  </si>
  <si>
    <t>4,126,904,554.00</t>
  </si>
  <si>
    <t>3,090,257,050.17</t>
  </si>
  <si>
    <t>1,036,647,503.83</t>
  </si>
  <si>
    <t>A-02-02-02-008-007</t>
  </si>
  <si>
    <t>SERVICIOS DE MANTENIMIENTO, REPARACIÓN E INSTALACIÓN (EXCEPTO SERVICIOS DE CONSTRUCCIÓN)</t>
  </si>
  <si>
    <t>653,929,647.00</t>
  </si>
  <si>
    <t>495,393,647.00</t>
  </si>
  <si>
    <t>112,703,127.00</t>
  </si>
  <si>
    <t>382,690,520.00</t>
  </si>
  <si>
    <t>158,536,000.00</t>
  </si>
  <si>
    <t>A-02-02-02-009-002</t>
  </si>
  <si>
    <t>SERVICIOS DE EDUCACIÓN</t>
  </si>
  <si>
    <t>201,000,000.00</t>
  </si>
  <si>
    <t>A-02-02-02-009-003</t>
  </si>
  <si>
    <t>SERVICIOS PARA EL CUIDADO DE LA SALUD HUMANA Y SERVICIOS SOCIALES</t>
  </si>
  <si>
    <t>80,000,000.00</t>
  </si>
  <si>
    <t>30,000,000.00</t>
  </si>
  <si>
    <t>A-02-02-02-009-004</t>
  </si>
  <si>
    <t>SERVICIOS DE ALCANTARILLADO, RECOLECCIÓN, TRATAMIENTO Y DISPOSICIÓN DE DESECHOS Y OTROS SERVICIOS DE SANEAMIENTO AMBIENTAL</t>
  </si>
  <si>
    <t>70,000,000.00</t>
  </si>
  <si>
    <t>A-02-02-02-010</t>
  </si>
  <si>
    <t>VIÁTICOS DE LOS FUNCIONARIOS EN COMISIÓN</t>
  </si>
  <si>
    <t>A-02</t>
  </si>
  <si>
    <t>ADQUISICIÓN DE BIENES  Y SERVICIOS</t>
  </si>
  <si>
    <t>20,188,000,000.00</t>
  </si>
  <si>
    <t>A-03-04-02-012</t>
  </si>
  <si>
    <t>INCAPACIDADES Y LICENCIAS DE MATERNIDAD Y PATERNIDAD (NO DE PENSIONES)</t>
  </si>
  <si>
    <t>163,000,000.00</t>
  </si>
  <si>
    <t>A-03-04-02-012-001</t>
  </si>
  <si>
    <t>INCAPACIDADES (NO DE PENSIONES)</t>
  </si>
  <si>
    <t>104,013,621.00</t>
  </si>
  <si>
    <t>A-03-04-02-012-002</t>
  </si>
  <si>
    <t>LICENCIAS DE MATERNIDAD Y PATERNIDAD (NO DE PENSIONES)</t>
  </si>
  <si>
    <t>58,986,379.00</t>
  </si>
  <si>
    <t>A-03-10-01-001</t>
  </si>
  <si>
    <t>SENTENCIAS</t>
  </si>
  <si>
    <t>152,000,000.00</t>
  </si>
  <si>
    <t>A-03-10</t>
  </si>
  <si>
    <t>SENTENCIAS Y CONCILIACIONES</t>
  </si>
  <si>
    <t>A-08-01-02-001</t>
  </si>
  <si>
    <t>IMPUESTO PREDIAL Y SOBRETASA AMBIENTAL</t>
  </si>
  <si>
    <t>127,385,113.00</t>
  </si>
  <si>
    <t>A-08-01-02-002</t>
  </si>
  <si>
    <t>IMPUESTO DE DELINEACIÓN URBANA</t>
  </si>
  <si>
    <t>82,814,160.00</t>
  </si>
  <si>
    <t>A-08-01-02-006</t>
  </si>
  <si>
    <t>IMPUESTO SOBRE VEHÍCULOS AUTOMOTORES</t>
  </si>
  <si>
    <t>800,727.00</t>
  </si>
  <si>
    <t>A-08-01</t>
  </si>
  <si>
    <t>IMPUESTOS</t>
  </si>
  <si>
    <t>211,000,000.00</t>
  </si>
  <si>
    <t>A-08-04-01</t>
  </si>
  <si>
    <t>CUOTA DE FISCALIZACIÓN Y AUDITAJE</t>
  </si>
  <si>
    <t>11</t>
  </si>
  <si>
    <t>SSF</t>
  </si>
  <si>
    <t>231,000,000.00</t>
  </si>
  <si>
    <t>B-10-04-01</t>
  </si>
  <si>
    <t>APORTES AL FONDO DE CONTINGENCIAS</t>
  </si>
  <si>
    <t>131,748,779.00</t>
  </si>
  <si>
    <t>C-3204-0900-3</t>
  </si>
  <si>
    <t>FORTALECIMIENTO DE LA GESTIÓN DEL CONOCIMIENTO HIDROLÓGICO, METEOROLÓGICO Y AMBIENTAL  NACIONAL</t>
  </si>
  <si>
    <t>21,496,193,399.00</t>
  </si>
  <si>
    <t>C-3204-0900-3-0-3204015-02</t>
  </si>
  <si>
    <t>ADQUISICIÓN DE BIENES Y SERVICIOS - SERVICIO DE MONITOREO HIDROLÓGICO - FORTALECIMIENTO DE LA GESTIÓN DEL CONOCIMIENTO HIDROLÓGICO, METEOROLÓGICO Y AMBIENTAL  NACIONAL</t>
  </si>
  <si>
    <t>300,000,000.00</t>
  </si>
  <si>
    <t>05</t>
  </si>
  <si>
    <t>IDEAM-GG-SUBDIRECCION HIDROLOGIA</t>
  </si>
  <si>
    <t>C-3204-0900-3-0-3204043-02</t>
  </si>
  <si>
    <t>ADQUISICIÓN DE BIENES Y SERVICIOS - SERVICIO DE INFORMACIÓN DE DATOS CLIMÁTICOS Y MONITOREO - FORTALECIMIENTO DE LA GESTIÓN DEL CONOCIMIENTO HIDROLÓGICO, METEOROLÓGICO Y AMBIENTAL  NACIONAL</t>
  </si>
  <si>
    <t>1,705,000,000.00</t>
  </si>
  <si>
    <t>190,344,000.00</t>
  </si>
  <si>
    <t>04</t>
  </si>
  <si>
    <t>IDEAM-GG-DG.OFICINA DEL SERVICIO DE PRONOSTICOS Y ALERTAS</t>
  </si>
  <si>
    <t>814,656,000.00</t>
  </si>
  <si>
    <t>109,000,000.00</t>
  </si>
  <si>
    <t>923,629,000.00</t>
  </si>
  <si>
    <t>27,000.00</t>
  </si>
  <si>
    <t>06</t>
  </si>
  <si>
    <t>IDEAM-GG-SUBDIRECCION METEOROLOGIA</t>
  </si>
  <si>
    <t>700,000,000.00</t>
  </si>
  <si>
    <t>137,500,000.00</t>
  </si>
  <si>
    <t>362,000,000.00</t>
  </si>
  <si>
    <t>200,500,000.00</t>
  </si>
  <si>
    <t>0601</t>
  </si>
  <si>
    <t>IDEAM-GG - SUBD. METEOROLOGÍA - CONVENIO 449-2021 (OMM)</t>
  </si>
  <si>
    <t>28,500,000.00</t>
  </si>
  <si>
    <t>28,441,390.00</t>
  </si>
  <si>
    <t>58,610.00</t>
  </si>
  <si>
    <t>C-3204-0900-3-0-3204045-02</t>
  </si>
  <si>
    <t>ADQUISICIÓN DE BIENES Y SERVICIOS - SERVICIOS DE  ADMINISTRACIÓN DE REGISTRO DE ESTABLECIMIENTOS - FORTALECIMIENTO DE LA GESTIÓN DEL CONOCIMIENTO HIDROLÓGICO, METEOROLÓGICO Y AMBIENTAL  NACIONAL</t>
  </si>
  <si>
    <t>08</t>
  </si>
  <si>
    <t>IDEAM-GG-SUBDIRECCION ESTUDIOS AMBIENTALES</t>
  </si>
  <si>
    <t>C-3204-0900-3-0-3204046-02</t>
  </si>
  <si>
    <t>ADQUISICIÓN DE BIENES Y SERVICIOS - DOCUMENTOS DE ESTUDIOS TÉCNICOS PARA LA PLANIFICACIÓN SECTORIAL Y LA GESTIÓN AMBIENTAL - FORTALECIMIENTO DE LA GESTIÓN DEL CONOCIMIENTO HIDROLÓGICO, METEOROLÓGICO Y AMBIENTAL  NACIONAL</t>
  </si>
  <si>
    <t>677,500,000.00</t>
  </si>
  <si>
    <t>07</t>
  </si>
  <si>
    <t>IDEAM-GG-SUBDIRECCION ECOSISTEMAS E INFORMACION AMBIENTAL</t>
  </si>
  <si>
    <t>C-3204-0900-3-0-3204047-02</t>
  </si>
  <si>
    <t>ADQUISICIÓN DE BIENES Y SERVICIOS - SERVICIOS DE ASISTENCIA TÉCNICA A LAS ENTIDADES DEL SINA,SNGRD Y SECTOR PRODUCTIVO. - FORTALECIMIENTO DE LA GESTIÓN DEL CONOCIMIENTO HIDROLÓGICO, METEOROLÓGICO Y AMBIENTAL  NACIONAL</t>
  </si>
  <si>
    <t>234,864,000.00</t>
  </si>
  <si>
    <t>C-3204-0900-3-0-3204048-02</t>
  </si>
  <si>
    <t>ADQUISICIÓN DE BIENES Y SERVICIOS - SERVICIO DE ADMINISTRACION DE LOS SISTEMAS DE INFORMACIÓN PARA LOS PROCESOS DE TOMA DE DECISIONES - FORTALECIMIENTO DE LA GESTIÓN DEL CONOCIMIENTO HIDROLÓGICO, METEOROLÓGICO Y AMBIENTAL  NACIONAL</t>
  </si>
  <si>
    <t>9,225,469,399.00</t>
  </si>
  <si>
    <t>663,300,000.00</t>
  </si>
  <si>
    <t>8,562,169,399.00</t>
  </si>
  <si>
    <t>C-3204-0900-3-0-3204049-02</t>
  </si>
  <si>
    <t>ADQUISICIÓN DE BIENES Y SERVICIOS - SERVICIO DE DIVULGACIÓN DECONOCIMIENTO GENERADO PARA LA PLANIFICACIÓN SECTORIAL Y LA GESTIÓN AMBIENTAL. - FORTALECIMIENTO DE LA GESTIÓN DEL CONOCIMIENTO HIDROLÓGICO, METEOROLÓGICO Y AMBIENTAL  NACIONAL</t>
  </si>
  <si>
    <t>247,860,000.00</t>
  </si>
  <si>
    <t>112,455,000.00</t>
  </si>
  <si>
    <t>135,405,000.00</t>
  </si>
  <si>
    <t>C-3204-0900-3-0-3204050-02</t>
  </si>
  <si>
    <t>ADQUISICIÓN DE BIENES Y SERVICIOS - SERVICIO DE MODELACIÓN HIDRODINÁMICA - FORTALECIMIENTO DE LA GESTIÓN DEL CONOCIMIENTO HIDROLÓGICO, METEOROLÓGICO Y AMBIENTAL  NACIONAL</t>
  </si>
  <si>
    <t>200,000,000.00</t>
  </si>
  <si>
    <t>C-3204-0900-3-0-3204051-02</t>
  </si>
  <si>
    <t>ADQUISICIÓN DE BIENES Y SERVICIOS - SERVICIO DE MONITOREO Y SEGUIMIENTO HIDROMETEOROLÓGICO - FORTALECIMIENTO DE LA GESTIÓN DEL CONOCIMIENTO HIDROLÓGICO, METEOROLÓGICO Y AMBIENTAL  NACIONAL</t>
  </si>
  <si>
    <t>7,683,000,000.00</t>
  </si>
  <si>
    <t>7,603,000,000.00</t>
  </si>
  <si>
    <t>316</t>
  </si>
  <si>
    <t>IDEAM-GG-CONVENIO 5212957-IDEAM-ECOPETROL-AC No. 4 (3034153) SUB. HIDROLOGÍA</t>
  </si>
  <si>
    <t>C-3204-0900-3-0-3204052-02</t>
  </si>
  <si>
    <t>ADQUISICIÓN DE BIENES Y SERVICIOS - LABORATORIO DE CALIDAD AMBIENTAL ACREDITADO - FORTALECIMIENTO DE LA GESTIÓN DEL CONOCIMIENTO HIDROLÓGICO, METEOROLÓGICO Y AMBIENTAL  NACIONAL</t>
  </si>
  <si>
    <t>C-3204-0900-3-0-3204053-02</t>
  </si>
  <si>
    <t>ADQUISICIÓN DE BIENES Y SERVICIOS - SERVICIO DE MONITOREO Y SEGUIMIENTO DE LA BIODIVERSIDAD Y LOS SERVICIOS ECOSISTÉMICOS  - FORTALECIMIENTO DE LA GESTIÓN DEL CONOCIMIENTO HIDROLÓGICO, METEOROLÓGICO Y AMBIENTAL  NACIONAL</t>
  </si>
  <si>
    <t>322,500,000.00</t>
  </si>
  <si>
    <t>322,375,000.00</t>
  </si>
  <si>
    <t>125,000.00</t>
  </si>
  <si>
    <t>13</t>
  </si>
  <si>
    <t>4,242,000,000.00</t>
  </si>
  <si>
    <t>1,000,000,000.00</t>
  </si>
  <si>
    <t>3,242,000,000.00</t>
  </si>
  <si>
    <t>20</t>
  </si>
  <si>
    <t>Propios</t>
  </si>
  <si>
    <t>6,251,000,000.00</t>
  </si>
  <si>
    <t>C-3204-0900-3-0-3204007-02</t>
  </si>
  <si>
    <t>ADQUISICIÓN DE BIENES Y SERVICIOS - SERVICIO DE ACREDITACIÓN DE LABORATORIOS Y ORGANIZACIONES - FORTALECIMIENTO DE LA GESTIÓN DEL CONOCIMIENTO HIDROLÓGICO, METEOROLÓGICO Y AMBIENTAL  NACIONAL</t>
  </si>
  <si>
    <t>3,000,000,000.00</t>
  </si>
  <si>
    <t>2,908,705,000.00</t>
  </si>
  <si>
    <t>91,295,000.00</t>
  </si>
  <si>
    <t>199,990,646.00</t>
  </si>
  <si>
    <t>1,400,000,000.00</t>
  </si>
  <si>
    <t>540,000,000.00</t>
  </si>
  <si>
    <t>105</t>
  </si>
  <si>
    <t>IDEAM-GG CONVENIO 341-2020 FONDO NACIONAL DE GESTIÓN DEL RIESGO DE DESASTRES - OFC. DE INFORMATICA</t>
  </si>
  <si>
    <t>75,703,978.00</t>
  </si>
  <si>
    <t>48,560,000.00</t>
  </si>
  <si>
    <t>27,143,978.00</t>
  </si>
  <si>
    <t>735,305,376.00</t>
  </si>
  <si>
    <t>20,160,000.00</t>
  </si>
  <si>
    <t>715,145,376.00</t>
  </si>
  <si>
    <t>317</t>
  </si>
  <si>
    <t>IDEAM-GG - CONVENIO 398 -IDEAM / CAM 301/2022 HIDROLOGÍA</t>
  </si>
  <si>
    <t>C-3299-0900-1</t>
  </si>
  <si>
    <t>FORTALECIMIENTO DE LA GESTIÓN Y DIRECCIÓN DEL INSTITUTO DE HIDROLOGÍA, METEOROLOGÍA Y ESTUDIOS AMBIENTALES  NACIONAL</t>
  </si>
  <si>
    <t>3,486,881,236.00</t>
  </si>
  <si>
    <t>C-3299-0900-1-0-3299001-02</t>
  </si>
  <si>
    <t>ADQUISICIÓN DE BIENES Y SERVICIOS - SERVICIOS DE INFORMACIÓN PARA LA GESTIÓN ADMINISTRATIVA - FORTALECIMIENTO DE LA GESTIÓN Y DIRECCIÓN DEL INSTITUTO DE HIDROLOGÍA, METEOROLOGÍA Y ESTUDIOS AMBIENTALES  NACIONAL</t>
  </si>
  <si>
    <t>566,888,413.00</t>
  </si>
  <si>
    <t>130,000,000.00</t>
  </si>
  <si>
    <t>436,888,413.00</t>
  </si>
  <si>
    <t>C-3299-0900-1-0-3299006-02</t>
  </si>
  <si>
    <t>ADQUISICIÓN DE BIENES Y SERVICIOS - SERVICIOS DE COMUNICACIÓN - FORTALECIMIENTO DE LA GESTIÓN Y DIRECCIÓN DEL INSTITUTO DE HIDROLOGÍA, METEOROLOGÍA Y ESTUDIOS AMBIENTALES  NACIONAL</t>
  </si>
  <si>
    <t>390,664,800.00</t>
  </si>
  <si>
    <t>243,664,800.00</t>
  </si>
  <si>
    <t>147,000,000.00</t>
  </si>
  <si>
    <t>C-3299-0900-1-0-3299007-02</t>
  </si>
  <si>
    <t>ADQUISICIÓN DE BIENES Y SERVICIOS - SERVICIO DE ATENCIÓN AL CIUDADANO - FORTALECIMIENTO DE LA GESTIÓN Y DIRECCIÓN DEL INSTITUTO DE HIDROLOGÍA, METEOROLOGÍA Y ESTUDIOS AMBIENTALES  NACIONAL</t>
  </si>
  <si>
    <t>92,200,000.00</t>
  </si>
  <si>
    <t>C-3299-0900-1-0-3299011-02</t>
  </si>
  <si>
    <t>ADQUISICIÓN DE BIENES Y SERVICIOS - SEDES ADECUADAS - FORTALECIMIENTO DE LA GESTIÓN Y DIRECCIÓN DEL INSTITUTO DE HIDROLOGÍA, METEOROLOGÍA Y ESTUDIOS AMBIENTALES  NACIONAL</t>
  </si>
  <si>
    <t>2,066,125,573.00</t>
  </si>
  <si>
    <t>C-3299-0900-1-0-3299020-02</t>
  </si>
  <si>
    <t>ADQUISICIÓN DE BIENES Y SERVICIOS - SERVICIO DE GESTIÓN DE CALIDAD - FORTALECIMIENTO DE LA GESTIÓN Y DIRECCIÓN DEL INSTITUTO DE HIDROLOGÍA, METEOROLOGÍA Y ESTUDIOS AMBIENTALES  NACIONAL</t>
  </si>
  <si>
    <t>371,002,450.00</t>
  </si>
  <si>
    <t>14</t>
  </si>
  <si>
    <t>IDEAM-GG-OFICINA ASESORA DE PLANEACION</t>
  </si>
  <si>
    <t>182,257,350.00</t>
  </si>
  <si>
    <t>188,745,100.00</t>
  </si>
  <si>
    <t>Reporte de ejecución presupuestal</t>
  </si>
  <si>
    <t>MHidlopez IRVHING DANNELYS LOPEZ CHAVEZ</t>
  </si>
  <si>
    <t>Unidad ó Subunidad Ejecutora  Solicitante:</t>
  </si>
  <si>
    <t>32-02-00-000 IDEAM-GESTION GENERAL</t>
  </si>
  <si>
    <t>2023-01-31-8:14 p. m.</t>
  </si>
  <si>
    <t>AÑO FISCAL:</t>
  </si>
  <si>
    <t>2023</t>
  </si>
  <si>
    <t>VIGENCIA PRESUPUESTAL:</t>
  </si>
  <si>
    <t>ACTUAL</t>
  </si>
  <si>
    <t>FECHA MOVIMIENTOS:</t>
  </si>
  <si>
    <t>1/01/2023 A 31/01/2023</t>
  </si>
  <si>
    <t>UNIDAD O SUBUNIDAD EJECUTORA:</t>
  </si>
  <si>
    <t>32-02-00-000  IDEAM-GESTION GENERAL</t>
  </si>
  <si>
    <t>DEPENDENCIA DE AFECTACION DE GASTOS:</t>
  </si>
  <si>
    <t>02 IDEAM-GG-SECRETARIA GENERAL</t>
  </si>
  <si>
    <t>TIPO</t>
  </si>
  <si>
    <t>CTA</t>
  </si>
  <si>
    <t>SUBC</t>
  </si>
  <si>
    <t>OBJG</t>
  </si>
  <si>
    <t>ORD</t>
  </si>
  <si>
    <t>SORD</t>
  </si>
  <si>
    <t>ITEM</t>
  </si>
  <si>
    <t>SITEM</t>
  </si>
  <si>
    <t>CONCEPTO</t>
  </si>
  <si>
    <t>REC.</t>
  </si>
  <si>
    <t>APROPIACION
VIGENTE DEP.GSTO.</t>
  </si>
  <si>
    <t>TOTAL CDP
DEP.GSTOS</t>
  </si>
  <si>
    <t>APROPIACION
DISPONIBLE DEP.GSTO.</t>
  </si>
  <si>
    <t>TOTAL CDP
MODIFICACION DEP.GSTOS</t>
  </si>
  <si>
    <t>TOTAL
COMPROMISO DEP.GSTOS</t>
  </si>
  <si>
    <t>CDP POR COMPROMETER
DEP.GSTOS</t>
  </si>
  <si>
    <t>TOTAL
OBLIGACIONES DEP.GSTOS</t>
  </si>
  <si>
    <t>COMPROMISO POR OBLIGAR
DEP.GSTOS</t>
  </si>
  <si>
    <t>TOTAL
ORDENES DE PAGO DEP.GSTOS</t>
  </si>
  <si>
    <t>OBLIGACIONES
POR ORDENAR DEP.GSTOS</t>
  </si>
  <si>
    <t>PAGOS
DEP.GSTOS</t>
  </si>
  <si>
    <t>ORDENES DE PAGO
POR PAGAR DEP.GSTOS</t>
  </si>
  <si>
    <t>TOTAL REINTEGROS
DEP.GSTOS</t>
  </si>
  <si>
    <t>A</t>
  </si>
  <si>
    <t xml:space="preserve">FUNCIONAMIENTO </t>
  </si>
  <si>
    <t>RECURSOS CORRIENTES</t>
  </si>
  <si>
    <t>52.591.473.485,94</t>
  </si>
  <si>
    <t>45.124.317.967,67</t>
  </si>
  <si>
    <t>7.467.155.518,27</t>
  </si>
  <si>
    <t>0,00</t>
  </si>
  <si>
    <t>10.449.597.362,35</t>
  </si>
  <si>
    <t>34.674.720.605,32</t>
  </si>
  <si>
    <t>2.385.238.244,68</t>
  </si>
  <si>
    <t>8.064.359.117,67</t>
  </si>
  <si>
    <t>438.497,00</t>
  </si>
  <si>
    <t>OTROS RECURSOS DEL TESORO</t>
  </si>
  <si>
    <t>231.000.000,00</t>
  </si>
  <si>
    <t>01</t>
  </si>
  <si>
    <t>GASTOS DE PERSONAL</t>
  </si>
  <si>
    <t>34.007.000.000,00</t>
  </si>
  <si>
    <t>1.988.185.853,00</t>
  </si>
  <si>
    <t>32.018.814.147,00</t>
  </si>
  <si>
    <t>1.974.201.647,00</t>
  </si>
  <si>
    <t>13.984.206,00</t>
  </si>
  <si>
    <t>PLANTA DE PERSONAL PERMANENTE</t>
  </si>
  <si>
    <t>23.073.000.000,00</t>
  </si>
  <si>
    <t>1.313.680.377,00</t>
  </si>
  <si>
    <t>21.759.319.623,00</t>
  </si>
  <si>
    <t>1.305.195.689,00</t>
  </si>
  <si>
    <t>8.484.688,00</t>
  </si>
  <si>
    <t>001</t>
  </si>
  <si>
    <t>FACTORES SALARIALES COMUNES</t>
  </si>
  <si>
    <t>21.938.191.078,00</t>
  </si>
  <si>
    <t>1.313.246.372,00</t>
  </si>
  <si>
    <t>20.624.944.706,00</t>
  </si>
  <si>
    <t>8.050.683,00</t>
  </si>
  <si>
    <t>15.299.642.826,00</t>
  </si>
  <si>
    <t>1.040.224.859,00</t>
  </si>
  <si>
    <t>14.259.417.967,00</t>
  </si>
  <si>
    <t>003</t>
  </si>
  <si>
    <t>114.285.943,00</t>
  </si>
  <si>
    <t>16.403.562,00</t>
  </si>
  <si>
    <t>97.882.381,00</t>
  </si>
  <si>
    <t>004</t>
  </si>
  <si>
    <t>189.125.701,00</t>
  </si>
  <si>
    <t>11.562.245,00</t>
  </si>
  <si>
    <t>177.563.456,00</t>
  </si>
  <si>
    <t>005</t>
  </si>
  <si>
    <t>175.920.619,00</t>
  </si>
  <si>
    <t>25.532.490,00</t>
  </si>
  <si>
    <t>150.388.129,00</t>
  </si>
  <si>
    <t>25.093.993,00</t>
  </si>
  <si>
    <t>006</t>
  </si>
  <si>
    <t>740.412.321,00</t>
  </si>
  <si>
    <t>943.139,00</t>
  </si>
  <si>
    <t>739.469.182,00</t>
  </si>
  <si>
    <t>007</t>
  </si>
  <si>
    <t>549.912.214,00</t>
  </si>
  <si>
    <t>39.824.136,00</t>
  </si>
  <si>
    <t>510.088.078,00</t>
  </si>
  <si>
    <t>39.487.220,00</t>
  </si>
  <si>
    <t>336.916,00</t>
  </si>
  <si>
    <t>008</t>
  </si>
  <si>
    <t>2.553.077.135,00</t>
  </si>
  <si>
    <t>148.639.478,00</t>
  </si>
  <si>
    <t>2.404.437.657,00</t>
  </si>
  <si>
    <t>148.560.950,00</t>
  </si>
  <si>
    <t>78.528,00</t>
  </si>
  <si>
    <t>009</t>
  </si>
  <si>
    <t>1.279.310.881,00</t>
  </si>
  <si>
    <t>2.051.169,00</t>
  </si>
  <si>
    <t>1.277.259.712,00</t>
  </si>
  <si>
    <t>010</t>
  </si>
  <si>
    <t>979.217.770,00</t>
  </si>
  <si>
    <t>28.065.294,00</t>
  </si>
  <si>
    <t>951.152.476,00</t>
  </si>
  <si>
    <t>21.811.691,00</t>
  </si>
  <si>
    <t>6.253.603,00</t>
  </si>
  <si>
    <t>012</t>
  </si>
  <si>
    <t>57.285.668,00</t>
  </si>
  <si>
    <t>002</t>
  </si>
  <si>
    <t>FACTORES SALARIALES ESPECIALES</t>
  </si>
  <si>
    <t>1.134.808.922,00</t>
  </si>
  <si>
    <t>434.005,00</t>
  </si>
  <si>
    <t>1.134.374.917,00</t>
  </si>
  <si>
    <t>549.324.380,00</t>
  </si>
  <si>
    <t>548.890.375,00</t>
  </si>
  <si>
    <t>585.484.542,00</t>
  </si>
  <si>
    <t>8.591.000.000,00</t>
  </si>
  <si>
    <t>571.629.661,00</t>
  </si>
  <si>
    <t>8.019.370.339,00</t>
  </si>
  <si>
    <t>570.926.940,00</t>
  </si>
  <si>
    <t>702.721,00</t>
  </si>
  <si>
    <t>2.405.497.542,00</t>
  </si>
  <si>
    <t>176.044.750,00</t>
  </si>
  <si>
    <t>2.229.452.792,00</t>
  </si>
  <si>
    <t>175.833.550,00</t>
  </si>
  <si>
    <t>211.200,00</t>
  </si>
  <si>
    <t>1.693.617.349,00</t>
  </si>
  <si>
    <t>123.229.950,00</t>
  </si>
  <si>
    <t>1.570.387.399,00</t>
  </si>
  <si>
    <t>123.068.550,00</t>
  </si>
  <si>
    <t>161.400,00</t>
  </si>
  <si>
    <t>2.004.866.255,00</t>
  </si>
  <si>
    <t>123.711.961,00</t>
  </si>
  <si>
    <t>1.881.154.294,00</t>
  </si>
  <si>
    <t>123.696.740,00</t>
  </si>
  <si>
    <t>15.221,00</t>
  </si>
  <si>
    <t>901.614.649,00</t>
  </si>
  <si>
    <t>52.776.600,00</t>
  </si>
  <si>
    <t>848.838.049,00</t>
  </si>
  <si>
    <t>52.640.800,00</t>
  </si>
  <si>
    <t>135.800,00</t>
  </si>
  <si>
    <t>458.144.756,00</t>
  </si>
  <si>
    <t>29.878.600,00</t>
  </si>
  <si>
    <t>428.266.156,00</t>
  </si>
  <si>
    <t>29.869.200,00</t>
  </si>
  <si>
    <t>9.400,00</t>
  </si>
  <si>
    <t>676.162.523,00</t>
  </si>
  <si>
    <t>39.589.200,00</t>
  </si>
  <si>
    <t>636.573.323,00</t>
  </si>
  <si>
    <t>39.487.400,00</t>
  </si>
  <si>
    <t>101.800,00</t>
  </si>
  <si>
    <t>451.096.926,00</t>
  </si>
  <si>
    <t>26.398.600,00</t>
  </si>
  <si>
    <t>424.698.326,00</t>
  </si>
  <si>
    <t>26.330.700,00</t>
  </si>
  <si>
    <t>67.900,00</t>
  </si>
  <si>
    <t>2.343.000.000,00</t>
  </si>
  <si>
    <t>102.875.815,00</t>
  </si>
  <si>
    <t>2.240.124.185,00</t>
  </si>
  <si>
    <t>98.079.018,00</t>
  </si>
  <si>
    <t>4.796.797,00</t>
  </si>
  <si>
    <t>PRESTACIONES SOCIALES SEGÚN DEFINICIÓN LEGAL</t>
  </si>
  <si>
    <t>1.200.779.186,00</t>
  </si>
  <si>
    <t>28.482.380,00</t>
  </si>
  <si>
    <t>1.172.296.806,00</t>
  </si>
  <si>
    <t>23.685.583,00</t>
  </si>
  <si>
    <t>911.085.414,00</t>
  </si>
  <si>
    <t>21.636.763,00</t>
  </si>
  <si>
    <t>889.448.651,00</t>
  </si>
  <si>
    <t>198.935.464,00</t>
  </si>
  <si>
    <t>4.452.390,00</t>
  </si>
  <si>
    <t>194.483.074,00</t>
  </si>
  <si>
    <t>90.758.308,00</t>
  </si>
  <si>
    <t>2.393.227,00</t>
  </si>
  <si>
    <t>88.365.081,00</t>
  </si>
  <si>
    <t>2.048.820,00</t>
  </si>
  <si>
    <t>344.407,00</t>
  </si>
  <si>
    <t>562.061.030,00</t>
  </si>
  <si>
    <t>27.628.003,00</t>
  </si>
  <si>
    <t>534.433.027,00</t>
  </si>
  <si>
    <t>016</t>
  </si>
  <si>
    <t>419.790.239,00</t>
  </si>
  <si>
    <t>32.519.484,00</t>
  </si>
  <si>
    <t>387.270.755,00</t>
  </si>
  <si>
    <t>030</t>
  </si>
  <si>
    <t>81.170.904,00</t>
  </si>
  <si>
    <t>038</t>
  </si>
  <si>
    <t>QUINQUENIOS</t>
  </si>
  <si>
    <t>79.198.641,00</t>
  </si>
  <si>
    <t>14.245.948,00</t>
  </si>
  <si>
    <t>64.952.693,00</t>
  </si>
  <si>
    <t>18.058.473.485,94</t>
  </si>
  <si>
    <t>10.954.317.967,67</t>
  </si>
  <si>
    <t>7.104.155.518,27</t>
  </si>
  <si>
    <t>8.454.219.980,35</t>
  </si>
  <si>
    <t>2.500.097.987,32</t>
  </si>
  <si>
    <t>403.845.068,68</t>
  </si>
  <si>
    <t>8.050.374.911,67</t>
  </si>
  <si>
    <t>ADQUISICIÓN DE ACTIVOS NO FINANCIEROS</t>
  </si>
  <si>
    <t>76.265.000,00</t>
  </si>
  <si>
    <t>ACTIVOS FIJOS</t>
  </si>
  <si>
    <t>ACTIVOS FIJOS NO CLASIFICADOS COMO MAQUINARIA Y EQUIPO</t>
  </si>
  <si>
    <t>56.265.000,00</t>
  </si>
  <si>
    <t>MAQUINARIA Y EQUIPO</t>
  </si>
  <si>
    <t>20.000.000,00</t>
  </si>
  <si>
    <t>ADQUISICIONES DIFERENTES DE ACTIVOS</t>
  </si>
  <si>
    <t>17.982.208.485,94</t>
  </si>
  <si>
    <t>7.027.890.518,27</t>
  </si>
  <si>
    <t>MATERIALES Y SUMINISTROS</t>
  </si>
  <si>
    <t>1.356.698.100,00</t>
  </si>
  <si>
    <t>33.990.000,00</t>
  </si>
  <si>
    <t>1.322.708.100,00</t>
  </si>
  <si>
    <t>PRODUCTOS ALIMENTICIOS, BEBIDAS Y TABACO; TEXTILES, PRENDAS DE VESTIR Y PRODUCTOS DE CUERO</t>
  </si>
  <si>
    <t>555.000.000,00</t>
  </si>
  <si>
    <t>350.000.000,00</t>
  </si>
  <si>
    <t>205.000.000,00</t>
  </si>
  <si>
    <t>OTROS BIENES TRANSPORTABLES (EXCEPTO PRODUCTOS METÁLICOS, MAQUINARIA Y EQUIPO)</t>
  </si>
  <si>
    <t>503.006.800,00</t>
  </si>
  <si>
    <t>469.016.800,00</t>
  </si>
  <si>
    <t>63.016.800,00</t>
  </si>
  <si>
    <t>40.990.000,00</t>
  </si>
  <si>
    <t>7.000.000,00</t>
  </si>
  <si>
    <t>40.000.000,00</t>
  </si>
  <si>
    <t>10.000.000,00</t>
  </si>
  <si>
    <t>349.000.000,00</t>
  </si>
  <si>
    <t>PRODUCTOS METÁLICOS Y PAQUETES DE SOFTWARE</t>
  </si>
  <si>
    <t>298.691.300,00</t>
  </si>
  <si>
    <t>191.301.000,00</t>
  </si>
  <si>
    <t>46.137.300,00</t>
  </si>
  <si>
    <t>55.626.500,00</t>
  </si>
  <si>
    <t>5.626.500,00</t>
  </si>
  <si>
    <t>ADQUISICIÓN DE SERVICIOS</t>
  </si>
  <si>
    <t>16.625.510.385,94</t>
  </si>
  <si>
    <t>10.920.327.967,67</t>
  </si>
  <si>
    <t>5.705.182.418,27</t>
  </si>
  <si>
    <t>8.420.229.980,35</t>
  </si>
  <si>
    <t>8.016.384.911,67</t>
  </si>
  <si>
    <t>SERVICIOS DE ALOJAMIENTO; SERVICIOS DE SUMINISTRO DE COMIDAS Y BEBIDAS; SERVICIOS DE TRANSPORTE; Y SERVICIOS DE DISTRIBUCIÓN DE ELECTRICIDAD, GAS Y AGUA</t>
  </si>
  <si>
    <t>1.022.915.956,00</t>
  </si>
  <si>
    <t>972.915.956,00</t>
  </si>
  <si>
    <t>50.000.000,00</t>
  </si>
  <si>
    <t>180.521.865,10</t>
  </si>
  <si>
    <t>792.394.090,90</t>
  </si>
  <si>
    <t>76.202.546,10</t>
  </si>
  <si>
    <t>104.319.319,00</t>
  </si>
  <si>
    <t>85.000.000,00</t>
  </si>
  <si>
    <t>35.000.000,00</t>
  </si>
  <si>
    <t>67.915.956,00</t>
  </si>
  <si>
    <t>830.000.000,00</t>
  </si>
  <si>
    <t>77.605.909,10</t>
  </si>
  <si>
    <t>752.394.090,90</t>
  </si>
  <si>
    <t>1.403.363,00</t>
  </si>
  <si>
    <t>SERVICIOS FINANCIEROS Y SERVICIOS CONEXOS, SERVICIOS INMOBILIARIOS Y SERVICIOS DE LEASING</t>
  </si>
  <si>
    <t>6.702.462.329,00</t>
  </si>
  <si>
    <t>3.965.156.860,50</t>
  </si>
  <si>
    <t>2.737.305.468,50</t>
  </si>
  <si>
    <t>317.475.694,00</t>
  </si>
  <si>
    <t>3.647.681.166,50</t>
  </si>
  <si>
    <t>2.702.079.249,00</t>
  </si>
  <si>
    <t>750.000,00</t>
  </si>
  <si>
    <t>2.701.329.249,00</t>
  </si>
  <si>
    <t>42.929,00</t>
  </si>
  <si>
    <t>707.071,00</t>
  </si>
  <si>
    <t>4.000.383.080,00</t>
  </si>
  <si>
    <t>3.964.406.860,50</t>
  </si>
  <si>
    <t>35.976.219,50</t>
  </si>
  <si>
    <t>317.432.765,00</t>
  </si>
  <si>
    <t>3.646.974.095,50</t>
  </si>
  <si>
    <t>SERVICIOS PRESTADOS A LAS EMPRESAS Y SERVICIOS DE PRODUCCIÓN</t>
  </si>
  <si>
    <t>8.509.132.100,94</t>
  </si>
  <si>
    <t>5.842.255.151,17</t>
  </si>
  <si>
    <t>2.666.876.949,77</t>
  </si>
  <si>
    <t>4.240.697.252,17</t>
  </si>
  <si>
    <t>1.601.557.899,00</t>
  </si>
  <si>
    <t>6.547.025,00</t>
  </si>
  <si>
    <t>4.234.150.227,17</t>
  </si>
  <si>
    <t>2.403.832.050,00</t>
  </si>
  <si>
    <t>1.706.664.750,00</t>
  </si>
  <si>
    <t>697.167.300,00</t>
  </si>
  <si>
    <t>960.870.050,00</t>
  </si>
  <si>
    <t>745.794.700,00</t>
  </si>
  <si>
    <t>1.233.001.850,00</t>
  </si>
  <si>
    <t>782.630.224,00</t>
  </si>
  <si>
    <t>450.371.626,00</t>
  </si>
  <si>
    <t>70.320.000,00</t>
  </si>
  <si>
    <t>712.310.224,00</t>
  </si>
  <si>
    <t>249.999.999,94</t>
  </si>
  <si>
    <t>150.000.000,00</t>
  </si>
  <si>
    <t>99.999.999,94</t>
  </si>
  <si>
    <t>143.452.975,00</t>
  </si>
  <si>
    <t>4.126.904.554,00</t>
  </si>
  <si>
    <t>3.090.257.050,17</t>
  </si>
  <si>
    <t>1.036.647.503,83</t>
  </si>
  <si>
    <t>495.393.647,00</t>
  </si>
  <si>
    <t>112.703.127,00</t>
  </si>
  <si>
    <t>382.690.520,00</t>
  </si>
  <si>
    <t>SERVICIOS PARA LA COMUNIDAD, SOCIALES Y PERSONALES</t>
  </si>
  <si>
    <t>351.000.000,00</t>
  </si>
  <si>
    <t>100.000.000,00</t>
  </si>
  <si>
    <t>251.000.000,00</t>
  </si>
  <si>
    <t>33.854.002,58</t>
  </si>
  <si>
    <t>66.145.997,42</t>
  </si>
  <si>
    <t>3.619.803,58</t>
  </si>
  <si>
    <t>30.234.199,00</t>
  </si>
  <si>
    <t>201.000.000,00</t>
  </si>
  <si>
    <t>80.000.000,00</t>
  </si>
  <si>
    <t>30.000.000,00</t>
  </si>
  <si>
    <t>70.000.000,00</t>
  </si>
  <si>
    <t>3.854.002,58</t>
  </si>
  <si>
    <t>234.199,00</t>
  </si>
  <si>
    <t>TRANSFERENCIAS CORRIENTES</t>
  </si>
  <si>
    <t>315.000.000,00</t>
  </si>
  <si>
    <t>163.000.000,00</t>
  </si>
  <si>
    <t>152.000.000,00</t>
  </si>
  <si>
    <t>7.191.529,00</t>
  </si>
  <si>
    <t>155.808.471,00</t>
  </si>
  <si>
    <t>PRESTACIONES PARA CUBRIR RIESGOS SOCIALES</t>
  </si>
  <si>
    <t>PRESTACIONES SOCIALES RELACIONADAS CON EL EMPLEO</t>
  </si>
  <si>
    <t>104.013.621,00</t>
  </si>
  <si>
    <t>5.295.385,00</t>
  </si>
  <si>
    <t>98.718.236,00</t>
  </si>
  <si>
    <t>58.986.379,00</t>
  </si>
  <si>
    <t>1.896.144,00</t>
  </si>
  <si>
    <t>57.090.235,00</t>
  </si>
  <si>
    <t>FALLOS NACIONALES</t>
  </si>
  <si>
    <t>GASTOS POR TRIBUTOS, MULTAS, SANCIONES E INTERESES DE MORA</t>
  </si>
  <si>
    <t>211.000.000,00</t>
  </si>
  <si>
    <t>IMPUESTOS TERRITORIALES</t>
  </si>
  <si>
    <t>127.385.113,00</t>
  </si>
  <si>
    <t>82.814.160,00</t>
  </si>
  <si>
    <t>800.727,00</t>
  </si>
  <si>
    <t>CONTRIBUCIONES</t>
  </si>
  <si>
    <t>B</t>
  </si>
  <si>
    <t>SERVICIO DE LA DEUDA PÚBLICA</t>
  </si>
  <si>
    <t>131.748.779,00</t>
  </si>
  <si>
    <t>SERVICIO DE LA DEUDA PÚBLICA INTERNA</t>
  </si>
  <si>
    <t>FONDO DE CONTINGENCIAS</t>
  </si>
  <si>
    <t>C</t>
  </si>
  <si>
    <t>INVERSION</t>
  </si>
  <si>
    <t>2.987.194.373,00</t>
  </si>
  <si>
    <t>356.119.800,00</t>
  </si>
  <si>
    <t>2.631.074.573,00</t>
  </si>
  <si>
    <t>243.664.800,00</t>
  </si>
  <si>
    <t>112.455.000,00</t>
  </si>
  <si>
    <t>3204</t>
  </si>
  <si>
    <t>GESTIÓN DE LA INFORMACIÓN Y EL CONOCIMIENTO AMBIENTAL</t>
  </si>
  <si>
    <t>438.204.000,00</t>
  </si>
  <si>
    <t>325.749.000,00</t>
  </si>
  <si>
    <t>0900</t>
  </si>
  <si>
    <t>INTERSUBSECTORIAL AMBIENTE</t>
  </si>
  <si>
    <t>3</t>
  </si>
  <si>
    <t>0</t>
  </si>
  <si>
    <t>3204043</t>
  </si>
  <si>
    <t>SERVICIO DE INFORMACIÓN DE DATOS CLIMÁTICOS Y MONITOREO</t>
  </si>
  <si>
    <t>190.344.000,00</t>
  </si>
  <si>
    <t>3204049</t>
  </si>
  <si>
    <t>SERVICIO DE DIVULGACIÓN DECONOCIMIENTO GENERADO PARA LA PLANIFICACIÓN SECTORIAL Y LA GESTIÓN AMBIENTAL.</t>
  </si>
  <si>
    <t>247.860.000,00</t>
  </si>
  <si>
    <t>135.405.000,00</t>
  </si>
  <si>
    <t>3204050</t>
  </si>
  <si>
    <t>SERVICIO DE MODELACIÓN HIDRODINÁMICA</t>
  </si>
  <si>
    <t>3299</t>
  </si>
  <si>
    <t>FORTALECIMIENTO DE LA GESTIÓN Y DIRECCIÓN DEL SECTOR AMBIENTE Y DESARROLLO SOSTENIBLE</t>
  </si>
  <si>
    <t>2.548.990.373,00</t>
  </si>
  <si>
    <t>2.305.325.573,00</t>
  </si>
  <si>
    <t>1</t>
  </si>
  <si>
    <t>3299011</t>
  </si>
  <si>
    <t>SEDES ADECUADAS</t>
  </si>
  <si>
    <t>2.066.125.573,00</t>
  </si>
  <si>
    <t>3299006</t>
  </si>
  <si>
    <t>SERVICIOS DE COMUNICACIÓN</t>
  </si>
  <si>
    <t>390.664.800,00</t>
  </si>
  <si>
    <t>147.000.000,00</t>
  </si>
  <si>
    <t>3299007</t>
  </si>
  <si>
    <t>SERVICIO DE ATENCIÓN AL CIUDADANO</t>
  </si>
  <si>
    <t>92.200.000,00</t>
  </si>
  <si>
    <t>03 IDEAM-GG-DG.OFICINA INFORMATICA</t>
  </si>
  <si>
    <t>2.129.526.514,06</t>
  </si>
  <si>
    <t>1.178.914.514,06</t>
  </si>
  <si>
    <t>950.612.000,00</t>
  </si>
  <si>
    <t>298.426.000,00</t>
  </si>
  <si>
    <t>249.405.000,00</t>
  </si>
  <si>
    <t>49.021.000,00</t>
  </si>
  <si>
    <t>1.831.100.514,06</t>
  </si>
  <si>
    <t>652.186.000,00</t>
  </si>
  <si>
    <t>493.650.000,00</t>
  </si>
  <si>
    <t>158.536.000,00</t>
  </si>
  <si>
    <t>9.792.357.812,00</t>
  </si>
  <si>
    <t>793.300.000,00</t>
  </si>
  <si>
    <t>8.999.057.812,00</t>
  </si>
  <si>
    <t>9.225.469.399,00</t>
  </si>
  <si>
    <t>663.300.000,00</t>
  </si>
  <si>
    <t>8.562.169.399,00</t>
  </si>
  <si>
    <t>3204048</t>
  </si>
  <si>
    <t>SERVICIO DE ADMINISTRACION DE LOS SISTEMAS DE INFORMACIÓN PARA LOS PROCESOS DE TOMA DE DECISIONES</t>
  </si>
  <si>
    <t>566.888.413,00</t>
  </si>
  <si>
    <t>130.000.000,00</t>
  </si>
  <si>
    <t>436.888.413,00</t>
  </si>
  <si>
    <t>3299001</t>
  </si>
  <si>
    <t>SERVICIOS DE INFORMACIÓN PARA LA GESTIÓN ADMINISTRATIVA</t>
  </si>
  <si>
    <t>04 IDEAM-GG-DG.OFICINA DEL SERVICIO DE PRONOSTICOS Y ALERTAS</t>
  </si>
  <si>
    <t>1.158.520.000,00</t>
  </si>
  <si>
    <t>923.629.000,00</t>
  </si>
  <si>
    <t>234.891.000,00</t>
  </si>
  <si>
    <t>923.656.000,00</t>
  </si>
  <si>
    <t>27.000,00</t>
  </si>
  <si>
    <t>3204047</t>
  </si>
  <si>
    <t>SERVICIOS DE ASISTENCIA TÉCNICA A LAS ENTIDADES DEL SINA,SNGRD Y SECTOR PRODUCTIVO.</t>
  </si>
  <si>
    <t>234.864.000,00</t>
  </si>
  <si>
    <t>05 IDEAM-GG-SUBDIRECCION HIDROLOGIA</t>
  </si>
  <si>
    <t>8.303.000.000,00</t>
  </si>
  <si>
    <t>RECURSOS DEL CREDITO EXTERNO PREVIA AUTORIZACION</t>
  </si>
  <si>
    <t>3.242.000.000,00</t>
  </si>
  <si>
    <t>3204015</t>
  </si>
  <si>
    <t>SERVICIO DE MONITOREO HIDROLÓGICO</t>
  </si>
  <si>
    <t>300.000.000,00</t>
  </si>
  <si>
    <t>200.000.000,00</t>
  </si>
  <si>
    <t>3204051</t>
  </si>
  <si>
    <t>SERVICIO DE MONITOREO Y SEGUIMIENTO HIDROMETEOROLÓGICO</t>
  </si>
  <si>
    <t>7.603.000.000,00</t>
  </si>
  <si>
    <t>3204052</t>
  </si>
  <si>
    <t>LABORATORIO DE CALIDAD AMBIENTAL ACREDITADO</t>
  </si>
  <si>
    <t>06 IDEAM-GG-SUBDIRECCION METEOROLOGIA</t>
  </si>
  <si>
    <t>562.500.000,00</t>
  </si>
  <si>
    <t>362.000.000,00</t>
  </si>
  <si>
    <t>200.500.000,00</t>
  </si>
  <si>
    <t>0601 IDEAM-GG - SUBD. METEOROLOGÍA - CONVENIO 449-2021 (OMM)</t>
  </si>
  <si>
    <t>28.500.000,00</t>
  </si>
  <si>
    <t>28.441.390,00</t>
  </si>
  <si>
    <t>58.610,00</t>
  </si>
  <si>
    <t>INGRESOS CORRIENTES</t>
  </si>
  <si>
    <t>1.400.000.000,00</t>
  </si>
  <si>
    <t>07 IDEAM-GG-SUBDIRECCION ECOSISTEMAS E INFORMACION AMBIENTAL</t>
  </si>
  <si>
    <t>1.000.000.000,00</t>
  </si>
  <si>
    <t>999.875.000,00</t>
  </si>
  <si>
    <t>125.000,00</t>
  </si>
  <si>
    <t>3204046</t>
  </si>
  <si>
    <t>DOCUMENTOS DE ESTUDIOS TÉCNICOS PARA LA PLANIFICACIÓN SECTORIAL Y LA GESTIÓN AMBIENTAL</t>
  </si>
  <si>
    <t>677.500.000,00</t>
  </si>
  <si>
    <t>3204053</t>
  </si>
  <si>
    <t xml:space="preserve">SERVICIO DE MONITOREO Y SEGUIMIENTO DE LA BIODIVERSIDAD Y LOS SERVICIOS ECOSISTÉMICOS </t>
  </si>
  <si>
    <t>322.500.000,00</t>
  </si>
  <si>
    <t>322.375.000,00</t>
  </si>
  <si>
    <t>08 IDEAM-GG-SUBDIRECCION ESTUDIOS AMBIENTALES</t>
  </si>
  <si>
    <t>700.000.000,00</t>
  </si>
  <si>
    <t>3.000.000.000,00</t>
  </si>
  <si>
    <t>2.908.705.000,00</t>
  </si>
  <si>
    <t>91.295.000,00</t>
  </si>
  <si>
    <t>195.000.000,00</t>
  </si>
  <si>
    <t>2.713.705.000,00</t>
  </si>
  <si>
    <t>3204045</t>
  </si>
  <si>
    <t>SERVICIOS DE  ADMINISTRACIÓN DE REGISTRO DE ESTABLECIMIENTOS</t>
  </si>
  <si>
    <t>3204007</t>
  </si>
  <si>
    <t>SERVICIO DE ACREDITACIÓN DE LABORATORIOS Y ORGANIZACIONES</t>
  </si>
  <si>
    <t>105 IDEAM-GG CONVENIO 341-2020 FONDO NACIONAL DE GESTIÓN DEL RIESGO DE DESASTRES - OFC. DE INFORMATICA</t>
  </si>
  <si>
    <t>540.000.000,00</t>
  </si>
  <si>
    <t>14 IDEAM-GG-OFICINA ASESORA DE PLANEACION</t>
  </si>
  <si>
    <t>371.002.450,00</t>
  </si>
  <si>
    <t>182.257.350,00</t>
  </si>
  <si>
    <t>188.745.100,00</t>
  </si>
  <si>
    <t>136.239.010,00</t>
  </si>
  <si>
    <t>46.018.340,00</t>
  </si>
  <si>
    <t>3299020</t>
  </si>
  <si>
    <t>SERVICIO DE GESTIÓN DE CALIDAD</t>
  </si>
  <si>
    <t>316 IDEAM-GG-CONVENIO 5212957-IDEAM-ECOPETROL-AC No. 4 (3034153) SUB. HIDROLOGÍA</t>
  </si>
  <si>
    <t>1.011.000.000,00</t>
  </si>
  <si>
    <t>68.720.000,00</t>
  </si>
  <si>
    <t>942.280.000,00</t>
  </si>
  <si>
    <t>735.305.376,00</t>
  </si>
  <si>
    <t>20.160.000,00</t>
  </si>
  <si>
    <t>715.145.376,00</t>
  </si>
  <si>
    <t>199.990.646,00</t>
  </si>
  <si>
    <t>75.703.978,00</t>
  </si>
  <si>
    <t>48.560.000,00</t>
  </si>
  <si>
    <t>27.143.978,00</t>
  </si>
  <si>
    <t>317 IDEAM-GG - CONVENIO 398 -IDEAM / CAM 301/2022 HIDROLOGÍA</t>
  </si>
  <si>
    <t>OBJETO DE GASTO</t>
  </si>
  <si>
    <t>APROPIACION
VIGENTE DEPGSTO</t>
  </si>
  <si>
    <t>TOTAL CDP
DEPGSTOS</t>
  </si>
  <si>
    <t>APROPIACION
DISPONIBLE DEPGSTO</t>
  </si>
  <si>
    <t>TOTAL CDP
MODIFICACION DEPGSTOS</t>
  </si>
  <si>
    <t>TOTAL
COMPROMISO DEPGSTOS</t>
  </si>
  <si>
    <t>CDP POR COMPROMETER
DEPGSTOS</t>
  </si>
  <si>
    <t>TOTAL
OBLIGACIONES DEPGSTOS</t>
  </si>
  <si>
    <t>COMPROMISO POR OBLIGAR
DEPGSTOS</t>
  </si>
  <si>
    <t>TOTAL
ORDENES DE PAGO DEPGSTOS</t>
  </si>
  <si>
    <t>OBLIGACIONES
POR ORDENAR DEPGSTOS</t>
  </si>
  <si>
    <t>PAGOS
DEPGSTOS</t>
  </si>
  <si>
    <t>ORDENES DE PAGO
POR PAGAR DEPGSTOS</t>
  </si>
  <si>
    <t>TOTAL REINTEGROS
DEPGSTOS</t>
  </si>
  <si>
    <t>INSTITUTO DE HIDROLOGÍA, METEOROLOGÍA, Y ESTUDIOS AMBIENTALES IDEAM</t>
  </si>
  <si>
    <t>EJECUCIÓN CONSOLIDADA A 31 DE ENERO 2023</t>
  </si>
  <si>
    <t>RUBRO</t>
  </si>
  <si>
    <t>SITUACIÓN</t>
  </si>
  <si>
    <t>REC</t>
  </si>
  <si>
    <t>% DE EJECUCIÓN</t>
  </si>
  <si>
    <t>OTROS RECURSOS DEL TESORO</t>
  </si>
  <si>
    <t>RECURSOS DEL CREDITO EXTERNO PREVIA AUTRIZACIÓN</t>
  </si>
  <si>
    <t>INGRESOS CORRIENTES</t>
  </si>
  <si>
    <t>ELABORÓ: Ramiro Antonio Villegas Romero</t>
  </si>
  <si>
    <t>A-FUNCIONAMIENTO RECURSO 10</t>
  </si>
  <si>
    <t>A-FUNCIONAMIENTO RECURSO 11</t>
  </si>
  <si>
    <t>B-SERVICIO DE LA DEUDA PÚBLICA 11</t>
  </si>
  <si>
    <t>C-INVERSION RECURSO 11</t>
  </si>
  <si>
    <t>C-INVERSION RECURSO 13</t>
  </si>
  <si>
    <t>C-INVERSION RECURSO 20</t>
  </si>
  <si>
    <t>TOTAL FUNC.+SERV.DEUDA+INVERSIÓN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</si>
</sst>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%"/>
  </numFmts>
  <fonts count="29" x14ac:knownFonts="1">
    <font>
      <sz val="11"/>
      <color rgb="FF000000"/>
      <name val="Calibri"/>
      <family val="2"/>
      <scheme val="minor"/>
    </font>
    <font>
      <sz val="11"/>
      <name val="Calibri"/>
    </font>
    <font>
      <b/>
      <sz val="10"/>
      <color rgb="FF2D77C2"/>
      <name val="Arial"/>
    </font>
    <font>
      <sz val="9"/>
      <color rgb="FF2D77C2"/>
      <name val="Arial"/>
    </font>
    <font>
      <sz val="9"/>
      <color rgb="FF000000"/>
      <name val="Arial"/>
    </font>
    <font>
      <sz val="10"/>
      <color rgb="FF2D77C2"/>
      <name val="Arial"/>
    </font>
    <font>
      <sz val="10"/>
      <color rgb="FF000000"/>
      <name val="Arial"/>
    </font>
    <font>
      <b/>
      <sz val="7"/>
      <color rgb="FF000000"/>
      <name val="Arial Narrow"/>
    </font>
    <font>
      <b/>
      <sz val="7.5"/>
      <color rgb="FF000000"/>
      <name val="Arial Narrow"/>
    </font>
    <font>
      <sz val="6"/>
      <color rgb="FF000000"/>
      <name val="Arial Narrow"/>
    </font>
    <font>
      <sz val="5"/>
      <color rgb="FF000000"/>
      <name val="Arial Narrow"/>
    </font>
    <font>
      <sz val="4.5"/>
      <color rgb="FF000000"/>
      <name val="Arial Narrow"/>
    </font>
    <font>
      <b/>
      <sz val="6"/>
      <color rgb="FF000000"/>
      <name val="Arial Narrow"/>
    </font>
    <font>
      <b/>
      <sz val="5"/>
      <color rgb="FF000000"/>
      <name val="Arial Narrow"/>
    </font>
    <font>
      <b/>
      <sz val="4.5"/>
      <color rgb="FF000000"/>
      <name val="Arial Narrow"/>
    </font>
    <font>
      <sz val="11"/>
      <color rgb="FF000000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9"/>
      <name val="Calibri"/>
      <family val="2"/>
      <scheme val="minor"/>
    </font>
    <font>
      <b/>
      <sz val="11"/>
      <name val="Calibri"/>
      <family val="2"/>
    </font>
    <font>
      <b/>
      <sz val="7"/>
      <color rgb="FF000000"/>
      <name val="Arial Narrow"/>
      <family val="2"/>
    </font>
    <font>
      <sz val="10"/>
      <name val="Calibri"/>
      <family val="2"/>
      <scheme val="minor"/>
    </font>
    <font>
      <sz val="11"/>
      <name val="Calibri"/>
      <family val="2"/>
    </font>
    <font>
      <b/>
      <sz val="12"/>
      <color rgb="FF2D77C2"/>
      <name val="Arial"/>
      <family val="2"/>
    </font>
    <font>
      <sz val="9"/>
      <color rgb="FF2D77C2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DCDCDC"/>
        <bgColor rgb="FFDCDCDC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theme="0"/>
      </patternFill>
    </fill>
    <fill>
      <patternFill patternType="solid">
        <fgColor rgb="FFFFC000"/>
        <bgColor theme="0"/>
      </patternFill>
    </fill>
  </fills>
  <borders count="4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2D77C2"/>
      </left>
      <right/>
      <top style="thin">
        <color rgb="FF2D77C2"/>
      </top>
      <bottom/>
      <diagonal/>
    </border>
    <border>
      <left/>
      <right/>
      <top style="thin">
        <color rgb="FF2D77C2"/>
      </top>
      <bottom/>
      <diagonal/>
    </border>
    <border>
      <left/>
      <right style="thin">
        <color rgb="FF2D77C2"/>
      </right>
      <top style="thin">
        <color rgb="FF2D77C2"/>
      </top>
      <bottom/>
      <diagonal/>
    </border>
    <border>
      <left style="thin">
        <color rgb="FF2D77C2"/>
      </left>
      <right/>
      <top/>
      <bottom/>
      <diagonal/>
    </border>
    <border>
      <left/>
      <right style="thin">
        <color rgb="FF2D77C2"/>
      </right>
      <top/>
      <bottom/>
      <diagonal/>
    </border>
    <border>
      <left style="thin">
        <color rgb="FF2D77C2"/>
      </left>
      <right/>
      <top/>
      <bottom style="thin">
        <color rgb="FF2D77C2"/>
      </bottom>
      <diagonal/>
    </border>
    <border>
      <left/>
      <right/>
      <top/>
      <bottom style="thin">
        <color rgb="FF2D77C2"/>
      </bottom>
      <diagonal/>
    </border>
    <border>
      <left/>
      <right style="thin">
        <color rgb="FF2D77C2"/>
      </right>
      <top/>
      <bottom style="thin">
        <color rgb="FF2D77C2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</borders>
  <cellStyleXfs count="3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146">
    <xf numFmtId="0" fontId="1" fillId="0" borderId="0" xfId="0" applyFont="1"/>
    <xf numFmtId="0" fontId="10" fillId="0" borderId="0" xfId="0" applyFont="1" applyAlignment="1">
      <alignment horizontal="center" vertical="center" wrapText="1" readingOrder="1"/>
    </xf>
    <xf numFmtId="0" fontId="13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vertical="top" wrapText="1" readingOrder="1"/>
    </xf>
    <xf numFmtId="43" fontId="6" fillId="0" borderId="0" xfId="1" applyFont="1" applyFill="1" applyBorder="1" applyAlignment="1">
      <alignment vertical="top" wrapText="1" readingOrder="1"/>
    </xf>
    <xf numFmtId="43" fontId="1" fillId="0" borderId="0" xfId="1" applyFont="1" applyFill="1" applyBorder="1"/>
    <xf numFmtId="0" fontId="16" fillId="3" borderId="0" xfId="0" applyFont="1" applyFill="1" applyAlignment="1">
      <alignment horizontal="justify" vertical="center"/>
    </xf>
    <xf numFmtId="0" fontId="16" fillId="3" borderId="0" xfId="0" applyFont="1" applyFill="1" applyAlignment="1">
      <alignment horizontal="center" vertical="center"/>
    </xf>
    <xf numFmtId="0" fontId="19" fillId="3" borderId="5" xfId="0" applyFont="1" applyFill="1" applyBorder="1" applyAlignment="1">
      <alignment horizontal="justify" vertical="center"/>
    </xf>
    <xf numFmtId="0" fontId="19" fillId="3" borderId="0" xfId="0" applyFont="1" applyFill="1" applyAlignment="1">
      <alignment horizontal="justify" vertical="center"/>
    </xf>
    <xf numFmtId="0" fontId="16" fillId="3" borderId="5" xfId="0" applyFont="1" applyFill="1" applyBorder="1" applyAlignment="1">
      <alignment horizontal="justify" vertical="center"/>
    </xf>
    <xf numFmtId="4" fontId="19" fillId="3" borderId="5" xfId="1" applyNumberFormat="1" applyFont="1" applyFill="1" applyBorder="1" applyAlignment="1">
      <alignment horizontal="right" vertical="center"/>
    </xf>
    <xf numFmtId="4" fontId="19" fillId="4" borderId="5" xfId="1" applyNumberFormat="1" applyFont="1" applyFill="1" applyBorder="1" applyAlignment="1">
      <alignment horizontal="right" vertical="center"/>
    </xf>
    <xf numFmtId="4" fontId="16" fillId="3" borderId="5" xfId="1" applyNumberFormat="1" applyFont="1" applyFill="1" applyBorder="1" applyAlignment="1">
      <alignment horizontal="right" vertical="center"/>
    </xf>
    <xf numFmtId="4" fontId="16" fillId="3" borderId="0" xfId="1" applyNumberFormat="1" applyFont="1" applyFill="1" applyBorder="1" applyAlignment="1">
      <alignment horizontal="right" vertical="center"/>
    </xf>
    <xf numFmtId="4" fontId="18" fillId="3" borderId="0" xfId="1" applyNumberFormat="1" applyFont="1" applyFill="1" applyBorder="1" applyAlignment="1">
      <alignment horizontal="right" vertical="center"/>
    </xf>
    <xf numFmtId="4" fontId="19" fillId="5" borderId="5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top" wrapText="1" readingOrder="1"/>
    </xf>
    <xf numFmtId="0" fontId="6" fillId="0" borderId="4" xfId="0" applyFont="1" applyBorder="1" applyAlignment="1">
      <alignment vertical="top" wrapText="1" readingOrder="1"/>
    </xf>
    <xf numFmtId="0" fontId="20" fillId="0" borderId="9" xfId="0" applyFont="1" applyBorder="1" applyAlignment="1">
      <alignment horizontal="center" vertical="justify" wrapText="1"/>
    </xf>
    <xf numFmtId="0" fontId="20" fillId="0" borderId="10" xfId="0" applyFont="1" applyBorder="1" applyAlignment="1">
      <alignment horizontal="center" vertical="justify" wrapText="1"/>
    </xf>
    <xf numFmtId="0" fontId="21" fillId="0" borderId="11" xfId="0" applyFont="1" applyBorder="1" applyAlignment="1">
      <alignment horizontal="center" vertical="justify" wrapText="1" readingOrder="1"/>
    </xf>
    <xf numFmtId="43" fontId="21" fillId="0" borderId="11" xfId="1" applyFont="1" applyFill="1" applyBorder="1" applyAlignment="1">
      <alignment horizontal="center" vertical="justify" wrapText="1" readingOrder="1"/>
    </xf>
    <xf numFmtId="0" fontId="20" fillId="0" borderId="10" xfId="0" applyFont="1" applyBorder="1" applyAlignment="1">
      <alignment horizontal="center" vertical="justify"/>
    </xf>
    <xf numFmtId="0" fontId="16" fillId="3" borderId="17" xfId="0" applyFont="1" applyFill="1" applyBorder="1" applyAlignment="1">
      <alignment horizontal="justify" vertical="center"/>
    </xf>
    <xf numFmtId="0" fontId="16" fillId="3" borderId="18" xfId="0" applyFont="1" applyFill="1" applyBorder="1" applyAlignment="1">
      <alignment horizontal="justify" vertical="center"/>
    </xf>
    <xf numFmtId="4" fontId="16" fillId="3" borderId="18" xfId="1" applyNumberFormat="1" applyFont="1" applyFill="1" applyBorder="1" applyAlignment="1">
      <alignment horizontal="right" vertical="center"/>
    </xf>
    <xf numFmtId="0" fontId="16" fillId="3" borderId="19" xfId="0" applyFont="1" applyFill="1" applyBorder="1" applyAlignment="1">
      <alignment horizontal="justify" vertical="center"/>
    </xf>
    <xf numFmtId="0" fontId="16" fillId="3" borderId="20" xfId="0" applyFont="1" applyFill="1" applyBorder="1" applyAlignment="1">
      <alignment horizontal="justify" vertical="center"/>
    </xf>
    <xf numFmtId="0" fontId="16" fillId="3" borderId="21" xfId="0" applyFont="1" applyFill="1" applyBorder="1" applyAlignment="1">
      <alignment horizontal="justify" vertical="center"/>
    </xf>
    <xf numFmtId="0" fontId="19" fillId="3" borderId="22" xfId="0" applyFont="1" applyFill="1" applyBorder="1" applyAlignment="1">
      <alignment horizontal="justify" vertical="center"/>
    </xf>
    <xf numFmtId="164" fontId="16" fillId="3" borderId="23" xfId="2" applyNumberFormat="1" applyFont="1" applyFill="1" applyBorder="1" applyAlignment="1">
      <alignment horizontal="center" vertical="center"/>
    </xf>
    <xf numFmtId="0" fontId="16" fillId="3" borderId="22" xfId="0" applyFont="1" applyFill="1" applyBorder="1" applyAlignment="1">
      <alignment horizontal="justify" vertical="center"/>
    </xf>
    <xf numFmtId="0" fontId="16" fillId="3" borderId="24" xfId="0" applyFont="1" applyFill="1" applyBorder="1" applyAlignment="1">
      <alignment horizontal="justify" vertical="center"/>
    </xf>
    <xf numFmtId="0" fontId="16" fillId="3" borderId="25" xfId="0" applyFont="1" applyFill="1" applyBorder="1" applyAlignment="1">
      <alignment horizontal="justify" vertical="center"/>
    </xf>
    <xf numFmtId="4" fontId="16" fillId="3" borderId="25" xfId="1" applyNumberFormat="1" applyFont="1" applyFill="1" applyBorder="1" applyAlignment="1">
      <alignment horizontal="right" vertical="center"/>
    </xf>
    <xf numFmtId="4" fontId="19" fillId="3" borderId="25" xfId="1" applyNumberFormat="1" applyFont="1" applyFill="1" applyBorder="1" applyAlignment="1">
      <alignment horizontal="right" vertical="center"/>
    </xf>
    <xf numFmtId="164" fontId="16" fillId="3" borderId="26" xfId="2" applyNumberFormat="1" applyFont="1" applyFill="1" applyBorder="1" applyAlignment="1">
      <alignment horizontal="center" vertical="center"/>
    </xf>
    <xf numFmtId="4" fontId="7" fillId="2" borderId="1" xfId="1" applyNumberFormat="1" applyFont="1" applyFill="1" applyBorder="1" applyAlignment="1">
      <alignment horizontal="center" vertical="center" wrapText="1" readingOrder="1"/>
    </xf>
    <xf numFmtId="0" fontId="9" fillId="0" borderId="0" xfId="0" applyFont="1" applyAlignment="1">
      <alignment horizontal="right" vertical="center" wrapText="1" readingOrder="1"/>
    </xf>
    <xf numFmtId="0" fontId="12" fillId="0" borderId="0" xfId="0" applyFont="1" applyAlignment="1">
      <alignment horizontal="right" vertical="center" wrapText="1" readingOrder="1"/>
    </xf>
    <xf numFmtId="4" fontId="7" fillId="2" borderId="1" xfId="0" applyNumberFormat="1" applyFont="1" applyFill="1" applyBorder="1" applyAlignment="1">
      <alignment horizontal="center" vertical="top" wrapText="1" readingOrder="1"/>
    </xf>
    <xf numFmtId="4" fontId="9" fillId="0" borderId="0" xfId="1" applyNumberFormat="1" applyFont="1" applyFill="1" applyBorder="1" applyAlignment="1">
      <alignment horizontal="right" vertical="center" wrapText="1" readingOrder="1"/>
    </xf>
    <xf numFmtId="4" fontId="9" fillId="0" borderId="0" xfId="0" applyNumberFormat="1" applyFont="1" applyAlignment="1">
      <alignment horizontal="right" vertical="center" wrapText="1" readingOrder="1"/>
    </xf>
    <xf numFmtId="4" fontId="12" fillId="0" borderId="0" xfId="0" applyNumberFormat="1" applyFont="1" applyAlignment="1">
      <alignment horizontal="right" vertical="center" wrapText="1" readingOrder="1"/>
    </xf>
    <xf numFmtId="4" fontId="6" fillId="0" borderId="0" xfId="0" applyNumberFormat="1" applyFont="1" applyAlignment="1">
      <alignment vertical="top" wrapText="1" readingOrder="1"/>
    </xf>
    <xf numFmtId="4" fontId="1" fillId="0" borderId="0" xfId="0" applyNumberFormat="1" applyFont="1"/>
    <xf numFmtId="0" fontId="23" fillId="0" borderId="29" xfId="0" applyFont="1" applyBorder="1" applyAlignment="1">
      <alignment vertical="top" wrapText="1"/>
    </xf>
    <xf numFmtId="0" fontId="23" fillId="0" borderId="30" xfId="0" applyFont="1" applyBorder="1" applyAlignment="1">
      <alignment vertical="top" wrapText="1"/>
    </xf>
    <xf numFmtId="0" fontId="23" fillId="0" borderId="31" xfId="0" applyFont="1" applyBorder="1" applyAlignment="1">
      <alignment vertical="top" wrapText="1"/>
    </xf>
    <xf numFmtId="0" fontId="23" fillId="0" borderId="0" xfId="0" applyFont="1"/>
    <xf numFmtId="0" fontId="25" fillId="0" borderId="0" xfId="0" applyFont="1" applyAlignment="1">
      <alignment vertical="top" wrapText="1" readingOrder="1"/>
    </xf>
    <xf numFmtId="0" fontId="23" fillId="0" borderId="33" xfId="0" applyFont="1" applyBorder="1" applyAlignment="1">
      <alignment vertical="top" wrapText="1"/>
    </xf>
    <xf numFmtId="0" fontId="26" fillId="0" borderId="0" xfId="0" applyFont="1" applyAlignment="1">
      <alignment vertical="top" wrapText="1" readingOrder="1"/>
    </xf>
    <xf numFmtId="0" fontId="23" fillId="0" borderId="34" xfId="0" applyFont="1" applyBorder="1" applyAlignment="1">
      <alignment vertical="top" wrapText="1"/>
    </xf>
    <xf numFmtId="0" fontId="23" fillId="0" borderId="35" xfId="0" applyFont="1" applyBorder="1" applyAlignment="1">
      <alignment vertical="top" wrapText="1"/>
    </xf>
    <xf numFmtId="0" fontId="23" fillId="0" borderId="36" xfId="0" applyFont="1" applyBorder="1" applyAlignment="1">
      <alignment vertical="top" wrapText="1"/>
    </xf>
    <xf numFmtId="0" fontId="27" fillId="0" borderId="1" xfId="0" applyFont="1" applyBorder="1" applyAlignment="1">
      <alignment horizontal="center" vertical="top" wrapText="1" readingOrder="1"/>
    </xf>
    <xf numFmtId="0" fontId="27" fillId="0" borderId="1" xfId="0" applyFont="1" applyBorder="1" applyAlignment="1">
      <alignment vertical="top" wrapText="1" readingOrder="1"/>
    </xf>
    <xf numFmtId="0" fontId="28" fillId="0" borderId="1" xfId="0" applyFont="1" applyBorder="1" applyAlignment="1">
      <alignment vertical="top" wrapText="1" readingOrder="1"/>
    </xf>
    <xf numFmtId="0" fontId="28" fillId="0" borderId="1" xfId="0" applyFont="1" applyBorder="1" applyAlignment="1">
      <alignment horizontal="right" vertical="top" wrapText="1" readingOrder="1"/>
    </xf>
    <xf numFmtId="43" fontId="28" fillId="0" borderId="1" xfId="1" applyFont="1" applyFill="1" applyBorder="1" applyAlignment="1">
      <alignment horizontal="right" vertical="top" wrapText="1" readingOrder="1"/>
    </xf>
    <xf numFmtId="164" fontId="19" fillId="3" borderId="23" xfId="2" applyNumberFormat="1" applyFont="1" applyFill="1" applyBorder="1" applyAlignment="1">
      <alignment horizontal="center" vertical="center"/>
    </xf>
    <xf numFmtId="4" fontId="16" fillId="4" borderId="5" xfId="1" applyNumberFormat="1" applyFont="1" applyFill="1" applyBorder="1" applyAlignment="1">
      <alignment horizontal="right" vertical="center"/>
    </xf>
    <xf numFmtId="164" fontId="19" fillId="3" borderId="26" xfId="2" applyNumberFormat="1" applyFont="1" applyFill="1" applyBorder="1" applyAlignment="1">
      <alignment horizontal="center" vertical="center"/>
    </xf>
    <xf numFmtId="4" fontId="19" fillId="3" borderId="13" xfId="1" applyNumberFormat="1" applyFont="1" applyFill="1" applyBorder="1" applyAlignment="1">
      <alignment horizontal="right" vertical="center"/>
    </xf>
    <xf numFmtId="4" fontId="7" fillId="2" borderId="37" xfId="1" applyNumberFormat="1" applyFont="1" applyFill="1" applyBorder="1" applyAlignment="1">
      <alignment horizontal="center" vertical="center" wrapText="1" readingOrder="1"/>
    </xf>
    <xf numFmtId="4" fontId="7" fillId="2" borderId="38" xfId="1" applyNumberFormat="1" applyFont="1" applyFill="1" applyBorder="1" applyAlignment="1">
      <alignment horizontal="center" vertical="center" wrapText="1" readingOrder="1"/>
    </xf>
    <xf numFmtId="164" fontId="19" fillId="3" borderId="40" xfId="2" applyNumberFormat="1" applyFont="1" applyFill="1" applyBorder="1" applyAlignment="1">
      <alignment horizontal="center" vertical="center"/>
    </xf>
    <xf numFmtId="0" fontId="28" fillId="0" borderId="1" xfId="0" applyFont="1" applyBorder="1" applyAlignment="1">
      <alignment vertical="top" wrapText="1" readingOrder="1"/>
    </xf>
    <xf numFmtId="0" fontId="23" fillId="0" borderId="3" xfId="0" applyFont="1" applyBorder="1" applyAlignment="1">
      <alignment vertical="top" wrapText="1"/>
    </xf>
    <xf numFmtId="0" fontId="23" fillId="0" borderId="2" xfId="0" applyFont="1" applyBorder="1" applyAlignment="1">
      <alignment vertical="top" wrapText="1"/>
    </xf>
    <xf numFmtId="0" fontId="27" fillId="0" borderId="1" xfId="0" applyFont="1" applyBorder="1" applyAlignment="1">
      <alignment horizontal="center" vertical="top" wrapText="1" readingOrder="1"/>
    </xf>
    <xf numFmtId="0" fontId="23" fillId="0" borderId="32" xfId="0" applyFont="1" applyBorder="1" applyAlignment="1">
      <alignment vertical="top" wrapText="1"/>
    </xf>
    <xf numFmtId="0" fontId="23" fillId="0" borderId="0" xfId="0" applyFont="1"/>
    <xf numFmtId="0" fontId="24" fillId="0" borderId="0" xfId="0" applyFont="1" applyAlignment="1">
      <alignment horizontal="center" vertical="top" wrapText="1" readingOrder="1"/>
    </xf>
    <xf numFmtId="0" fontId="26" fillId="0" borderId="0" xfId="0" applyFont="1" applyAlignment="1">
      <alignment vertical="top" wrapText="1" readingOrder="1"/>
    </xf>
    <xf numFmtId="0" fontId="25" fillId="0" borderId="0" xfId="0" applyFont="1" applyAlignment="1">
      <alignment vertical="top" wrapText="1" readingOrder="1"/>
    </xf>
    <xf numFmtId="0" fontId="26" fillId="0" borderId="0" xfId="0" applyFont="1" applyAlignment="1">
      <alignment horizontal="left" vertical="top" wrapText="1" readingOrder="1"/>
    </xf>
    <xf numFmtId="0" fontId="5" fillId="0" borderId="0" xfId="0" applyFont="1" applyAlignment="1">
      <alignment vertical="top" wrapText="1" readingOrder="1"/>
    </xf>
    <xf numFmtId="0" fontId="6" fillId="0" borderId="0" xfId="0" applyFont="1" applyAlignment="1">
      <alignment horizontal="left" vertical="top" wrapText="1" readingOrder="1"/>
    </xf>
    <xf numFmtId="0" fontId="7" fillId="2" borderId="28" xfId="0" applyFont="1" applyFill="1" applyBorder="1" applyAlignment="1">
      <alignment horizontal="left" vertical="center" wrapText="1" readingOrder="1"/>
    </xf>
    <xf numFmtId="0" fontId="7" fillId="2" borderId="2" xfId="0" applyFont="1" applyFill="1" applyBorder="1" applyAlignment="1">
      <alignment horizontal="left" vertical="center" wrapText="1" readingOrder="1"/>
    </xf>
    <xf numFmtId="0" fontId="7" fillId="2" borderId="3" xfId="0" applyFont="1" applyFill="1" applyBorder="1" applyAlignment="1">
      <alignment horizontal="left" vertical="center" wrapText="1" readingOrder="1"/>
    </xf>
    <xf numFmtId="0" fontId="8" fillId="0" borderId="28" xfId="0" applyFont="1" applyBorder="1" applyAlignment="1">
      <alignment horizontal="left" vertical="center" wrapText="1" readingOrder="1"/>
    </xf>
    <xf numFmtId="0" fontId="8" fillId="0" borderId="2" xfId="0" applyFont="1" applyBorder="1" applyAlignment="1">
      <alignment horizontal="left" vertical="center" wrapText="1" readingOrder="1"/>
    </xf>
    <xf numFmtId="0" fontId="8" fillId="0" borderId="3" xfId="0" applyFont="1" applyBorder="1" applyAlignment="1">
      <alignment horizontal="left" vertical="center" wrapText="1" readingOrder="1"/>
    </xf>
    <xf numFmtId="0" fontId="6" fillId="0" borderId="0" xfId="0" applyFont="1" applyAlignment="1">
      <alignment vertical="top" wrapText="1" readingOrder="1"/>
    </xf>
    <xf numFmtId="0" fontId="1" fillId="0" borderId="0" xfId="0" applyFont="1"/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4" fillId="0" borderId="0" xfId="0" applyFont="1" applyAlignment="1">
      <alignment horizontal="left" vertical="top" wrapText="1" readingOrder="1"/>
    </xf>
    <xf numFmtId="0" fontId="7" fillId="2" borderId="28" xfId="0" applyFont="1" applyFill="1" applyBorder="1" applyAlignment="1">
      <alignment horizontal="left" vertical="top" wrapText="1" readingOrder="1"/>
    </xf>
    <xf numFmtId="0" fontId="7" fillId="2" borderId="2" xfId="0" applyFont="1" applyFill="1" applyBorder="1" applyAlignment="1">
      <alignment horizontal="left" vertical="top" wrapText="1" readingOrder="1"/>
    </xf>
    <xf numFmtId="0" fontId="7" fillId="2" borderId="3" xfId="0" applyFont="1" applyFill="1" applyBorder="1" applyAlignment="1">
      <alignment horizontal="left" vertical="top" wrapText="1" readingOrder="1"/>
    </xf>
    <xf numFmtId="0" fontId="8" fillId="0" borderId="28" xfId="0" applyFont="1" applyBorder="1" applyAlignment="1">
      <alignment horizontal="left" vertical="top" wrapText="1" readingOrder="1"/>
    </xf>
    <xf numFmtId="0" fontId="8" fillId="0" borderId="2" xfId="0" applyFont="1" applyBorder="1" applyAlignment="1">
      <alignment horizontal="left" vertical="top" wrapText="1" readingOrder="1"/>
    </xf>
    <xf numFmtId="0" fontId="8" fillId="0" borderId="3" xfId="0" applyFont="1" applyBorder="1" applyAlignment="1">
      <alignment horizontal="left" vertical="top" wrapText="1" readingOrder="1"/>
    </xf>
    <xf numFmtId="0" fontId="6" fillId="0" borderId="4" xfId="0" applyFont="1" applyBorder="1" applyAlignment="1">
      <alignment vertical="top" wrapText="1" readingOrder="1"/>
    </xf>
    <xf numFmtId="0" fontId="7" fillId="2" borderId="28" xfId="0" applyFont="1" applyFill="1" applyBorder="1" applyAlignment="1">
      <alignment horizontal="center" vertical="top" wrapText="1" readingOrder="1"/>
    </xf>
    <xf numFmtId="0" fontId="7" fillId="2" borderId="3" xfId="0" applyFont="1" applyFill="1" applyBorder="1" applyAlignment="1">
      <alignment horizontal="center" vertical="top" wrapText="1" readingOrder="1"/>
    </xf>
    <xf numFmtId="0" fontId="7" fillId="2" borderId="2" xfId="0" applyFont="1" applyFill="1" applyBorder="1" applyAlignment="1">
      <alignment horizontal="center" vertical="top" wrapText="1" readingOrder="1"/>
    </xf>
    <xf numFmtId="0" fontId="9" fillId="0" borderId="0" xfId="0" applyFont="1" applyAlignment="1">
      <alignment horizontal="center" vertical="center" wrapText="1" readingOrder="1"/>
    </xf>
    <xf numFmtId="0" fontId="9" fillId="0" borderId="0" xfId="0" applyFont="1" applyAlignment="1">
      <alignment vertical="center" wrapText="1" readingOrder="1"/>
    </xf>
    <xf numFmtId="0" fontId="9" fillId="0" borderId="27" xfId="0" applyFont="1" applyBorder="1" applyAlignment="1">
      <alignment horizontal="center" vertical="center" wrapText="1" readingOrder="1"/>
    </xf>
    <xf numFmtId="0" fontId="9" fillId="0" borderId="27" xfId="0" applyFont="1" applyBorder="1" applyAlignment="1">
      <alignment vertical="center" wrapText="1" readingOrder="1"/>
    </xf>
    <xf numFmtId="0" fontId="11" fillId="0" borderId="27" xfId="0" applyFont="1" applyBorder="1" applyAlignment="1">
      <alignment horizontal="left" vertical="center" wrapText="1" readingOrder="1"/>
    </xf>
    <xf numFmtId="0" fontId="9" fillId="0" borderId="27" xfId="0" applyFont="1" applyBorder="1" applyAlignment="1">
      <alignment horizontal="right" vertical="center" wrapText="1" readingOrder="1"/>
    </xf>
    <xf numFmtId="0" fontId="9" fillId="0" borderId="0" xfId="0" applyFont="1" applyAlignment="1">
      <alignment horizontal="right" vertical="center" wrapText="1" readingOrder="1"/>
    </xf>
    <xf numFmtId="0" fontId="11" fillId="0" borderId="0" xfId="0" applyFont="1" applyAlignment="1">
      <alignment horizontal="left" vertical="center" wrapText="1" readingOrder="1"/>
    </xf>
    <xf numFmtId="0" fontId="12" fillId="0" borderId="0" xfId="0" applyFont="1" applyAlignment="1">
      <alignment horizontal="center" vertical="center" wrapText="1" readingOrder="1"/>
    </xf>
    <xf numFmtId="0" fontId="12" fillId="0" borderId="0" xfId="0" applyFont="1" applyAlignment="1">
      <alignment vertical="center" wrapText="1" readingOrder="1"/>
    </xf>
    <xf numFmtId="0" fontId="14" fillId="0" borderId="0" xfId="0" applyFont="1" applyAlignment="1">
      <alignment horizontal="left" vertical="center" wrapText="1" readingOrder="1"/>
    </xf>
    <xf numFmtId="0" fontId="12" fillId="0" borderId="0" xfId="0" applyFont="1" applyAlignment="1">
      <alignment horizontal="right" vertical="center" wrapText="1" readingOrder="1"/>
    </xf>
    <xf numFmtId="4" fontId="6" fillId="0" borderId="0" xfId="0" applyNumberFormat="1" applyFont="1" applyAlignment="1">
      <alignment vertical="top" wrapText="1" readingOrder="1"/>
    </xf>
    <xf numFmtId="4" fontId="12" fillId="0" borderId="0" xfId="0" applyNumberFormat="1" applyFont="1" applyAlignment="1">
      <alignment horizontal="right" vertical="center" wrapText="1" readingOrder="1"/>
    </xf>
    <xf numFmtId="4" fontId="9" fillId="0" borderId="0" xfId="0" applyNumberFormat="1" applyFont="1" applyAlignment="1">
      <alignment horizontal="right" vertical="center" wrapText="1" readingOrder="1"/>
    </xf>
    <xf numFmtId="4" fontId="9" fillId="0" borderId="27" xfId="0" applyNumberFormat="1" applyFont="1" applyBorder="1" applyAlignment="1">
      <alignment horizontal="right" vertical="center" wrapText="1" readingOrder="1"/>
    </xf>
    <xf numFmtId="4" fontId="7" fillId="2" borderId="28" xfId="0" applyNumberFormat="1" applyFont="1" applyFill="1" applyBorder="1" applyAlignment="1">
      <alignment horizontal="center" vertical="top" wrapText="1" readingOrder="1"/>
    </xf>
    <xf numFmtId="4" fontId="7" fillId="2" borderId="3" xfId="0" applyNumberFormat="1" applyFont="1" applyFill="1" applyBorder="1" applyAlignment="1">
      <alignment horizontal="center" vertical="top" wrapText="1" readingOrder="1"/>
    </xf>
    <xf numFmtId="43" fontId="21" fillId="0" borderId="11" xfId="1" applyFont="1" applyFill="1" applyBorder="1" applyAlignment="1">
      <alignment horizontal="center" vertical="justify" wrapText="1" readingOrder="1"/>
    </xf>
    <xf numFmtId="43" fontId="20" fillId="0" borderId="12" xfId="1" applyFont="1" applyFill="1" applyBorder="1" applyAlignment="1">
      <alignment horizontal="center" vertical="justify" wrapText="1"/>
    </xf>
    <xf numFmtId="0" fontId="21" fillId="0" borderId="11" xfId="0" applyFont="1" applyBorder="1" applyAlignment="1">
      <alignment horizontal="center" vertical="justify" wrapText="1" readingOrder="1"/>
    </xf>
    <xf numFmtId="0" fontId="20" fillId="0" borderId="12" xfId="0" applyFont="1" applyBorder="1" applyAlignment="1">
      <alignment horizontal="center" vertical="justify" wrapText="1"/>
    </xf>
    <xf numFmtId="0" fontId="20" fillId="0" borderId="10" xfId="0" applyFont="1" applyBorder="1" applyAlignment="1">
      <alignment horizontal="center" vertical="justify" wrapText="1"/>
    </xf>
    <xf numFmtId="0" fontId="21" fillId="0" borderId="12" xfId="0" applyFont="1" applyBorder="1" applyAlignment="1">
      <alignment horizontal="center" vertical="justify" wrapText="1" readingOrder="1"/>
    </xf>
    <xf numFmtId="43" fontId="6" fillId="0" borderId="0" xfId="1" applyFont="1" applyFill="1" applyBorder="1" applyAlignment="1">
      <alignment vertical="top" wrapText="1" readingOrder="1"/>
    </xf>
    <xf numFmtId="43" fontId="1" fillId="0" borderId="0" xfId="1" applyFont="1" applyFill="1" applyBorder="1" applyAlignment="1"/>
    <xf numFmtId="0" fontId="17" fillId="3" borderId="0" xfId="0" applyFont="1" applyFill="1" applyAlignment="1">
      <alignment horizontal="center" vertical="center"/>
    </xf>
    <xf numFmtId="4" fontId="7" fillId="2" borderId="1" xfId="1" applyNumberFormat="1" applyFont="1" applyFill="1" applyBorder="1" applyAlignment="1">
      <alignment horizontal="center" vertical="center" wrapText="1" readingOrder="1"/>
    </xf>
    <xf numFmtId="4" fontId="1" fillId="0" borderId="3" xfId="1" applyNumberFormat="1" applyFont="1" applyFill="1" applyBorder="1" applyAlignment="1">
      <alignment horizontal="center" vertical="center" wrapText="1"/>
    </xf>
    <xf numFmtId="0" fontId="22" fillId="3" borderId="39" xfId="0" applyFont="1" applyFill="1" applyBorder="1" applyAlignment="1">
      <alignment horizontal="center"/>
    </xf>
    <xf numFmtId="0" fontId="22" fillId="3" borderId="13" xfId="0" applyFont="1" applyFill="1" applyBorder="1" applyAlignment="1">
      <alignment horizontal="center"/>
    </xf>
    <xf numFmtId="0" fontId="22" fillId="3" borderId="22" xfId="0" applyFont="1" applyFill="1" applyBorder="1" applyAlignment="1">
      <alignment horizontal="center"/>
    </xf>
    <xf numFmtId="0" fontId="22" fillId="3" borderId="5" xfId="0" applyFont="1" applyFill="1" applyBorder="1" applyAlignment="1">
      <alignment horizontal="center"/>
    </xf>
    <xf numFmtId="0" fontId="22" fillId="3" borderId="24" xfId="0" applyFont="1" applyFill="1" applyBorder="1" applyAlignment="1">
      <alignment horizontal="center"/>
    </xf>
    <xf numFmtId="0" fontId="22" fillId="3" borderId="25" xfId="0" applyFont="1" applyFill="1" applyBorder="1" applyAlignment="1">
      <alignment horizontal="center"/>
    </xf>
    <xf numFmtId="0" fontId="19" fillId="3" borderId="14" xfId="0" applyFont="1" applyFill="1" applyBorder="1" applyAlignment="1">
      <alignment horizontal="justify" vertical="center"/>
    </xf>
    <xf numFmtId="0" fontId="19" fillId="3" borderId="15" xfId="0" applyFont="1" applyFill="1" applyBorder="1" applyAlignment="1">
      <alignment horizontal="justify" vertical="center"/>
    </xf>
    <xf numFmtId="0" fontId="19" fillId="3" borderId="16" xfId="0" applyFont="1" applyFill="1" applyBorder="1" applyAlignment="1">
      <alignment horizontal="justify" vertical="center"/>
    </xf>
    <xf numFmtId="0" fontId="19" fillId="3" borderId="6" xfId="0" applyFont="1" applyFill="1" applyBorder="1" applyAlignment="1">
      <alignment horizontal="justify" vertical="center" wrapText="1"/>
    </xf>
    <xf numFmtId="0" fontId="19" fillId="3" borderId="7" xfId="0" applyFont="1" applyFill="1" applyBorder="1" applyAlignment="1">
      <alignment horizontal="justify" vertical="center" wrapText="1"/>
    </xf>
    <xf numFmtId="0" fontId="19" fillId="3" borderId="8" xfId="0" applyFont="1" applyFill="1" applyBorder="1" applyAlignment="1">
      <alignment horizontal="justify" vertical="center" wrapText="1"/>
    </xf>
    <xf numFmtId="0" fontId="19" fillId="3" borderId="41" xfId="0" applyFont="1" applyFill="1" applyBorder="1" applyAlignment="1">
      <alignment horizontal="left" vertical="center" wrapText="1"/>
    </xf>
    <xf numFmtId="0" fontId="19" fillId="3" borderId="42" xfId="0" applyFont="1" applyFill="1" applyBorder="1" applyAlignment="1">
      <alignment horizontal="left" vertical="center" wrapText="1"/>
    </xf>
    <xf numFmtId="0" fontId="19" fillId="3" borderId="43" xfId="0" applyFont="1" applyFill="1" applyBorder="1" applyAlignment="1">
      <alignment horizontal="left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2D77C2"/>
      <rgbColor rgb="00DCDCDC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711200</xdr:colOff>
      <xdr:row>10</xdr:row>
      <xdr:rowOff>139700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F7C7318-A842-483C-9AE3-12B70093A7A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5725"/>
          <a:ext cx="1787525" cy="806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A26F671A-5906-4BE5-8820-1390A19E874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790700" cy="682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352426</xdr:colOff>
      <xdr:row>0</xdr:row>
      <xdr:rowOff>19049</xdr:rowOff>
    </xdr:from>
    <xdr:to>
      <xdr:col>1</xdr:col>
      <xdr:colOff>600075</xdr:colOff>
      <xdr:row>3</xdr:row>
      <xdr:rowOff>146159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430C09E-C96A-4A42-8015-8DE7966D0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6" y="19049"/>
          <a:ext cx="933449" cy="9557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i%20unidad\DOCUMENTOS%20Y%20SOPORTES%20LABORALES\VIGENCIA%202023\2.%20INFORMES%20Y%20DOCUMENTOS\REPORTES%20PPTLES\INFORMES%20PARA%20ENVIAR%20O%20SUBIR\ENERO%202023\INFORME%20DE%20EJECUCI&#211;N%20A%2031-01-2023%20DEFINITIV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ADO APR."/>
      <sheetName val="EJEC.X DEPENDENCIA"/>
      <sheetName val="BASE"/>
      <sheetName val="EJECUCION PPTAL CONSOLIDADA"/>
    </sheetNames>
    <sheetDataSet>
      <sheetData sheetId="0"/>
      <sheetData sheetId="1"/>
      <sheetData sheetId="2">
        <row r="2">
          <cell r="B2" t="str">
            <v>A</v>
          </cell>
          <cell r="K2" t="str">
            <v>Nación</v>
          </cell>
          <cell r="L2">
            <v>10</v>
          </cell>
          <cell r="M2" t="str">
            <v>CSF</v>
          </cell>
          <cell r="N2" t="str">
            <v xml:space="preserve">FUNCIONAMIENTO </v>
          </cell>
        </row>
        <row r="3">
          <cell r="B3" t="str">
            <v>A</v>
          </cell>
          <cell r="C3" t="str">
            <v>01</v>
          </cell>
          <cell r="K3" t="str">
            <v>Nación</v>
          </cell>
          <cell r="M3" t="str">
            <v>CSF</v>
          </cell>
          <cell r="N3" t="str">
            <v>GASTOS DE PERSONAL</v>
          </cell>
        </row>
        <row r="4">
          <cell r="B4" t="str">
            <v>A</v>
          </cell>
          <cell r="C4" t="str">
            <v>01</v>
          </cell>
          <cell r="D4" t="str">
            <v>01</v>
          </cell>
          <cell r="K4" t="str">
            <v>Nación</v>
          </cell>
          <cell r="L4">
            <v>10</v>
          </cell>
          <cell r="M4" t="str">
            <v>CSF</v>
          </cell>
          <cell r="N4" t="str">
            <v>PLANTA DE PERSONAL PERMANENTE</v>
          </cell>
        </row>
        <row r="5">
          <cell r="B5" t="str">
            <v>A</v>
          </cell>
          <cell r="C5" t="str">
            <v>01</v>
          </cell>
          <cell r="D5" t="str">
            <v>01</v>
          </cell>
          <cell r="E5" t="str">
            <v>01</v>
          </cell>
          <cell r="K5" t="str">
            <v>Nación</v>
          </cell>
          <cell r="L5">
            <v>10</v>
          </cell>
          <cell r="M5" t="str">
            <v>CSF</v>
          </cell>
          <cell r="N5" t="str">
            <v>SALARIO</v>
          </cell>
        </row>
        <row r="6">
          <cell r="B6" t="str">
            <v>A</v>
          </cell>
          <cell r="C6" t="str">
            <v>01</v>
          </cell>
          <cell r="D6" t="str">
            <v>01</v>
          </cell>
          <cell r="E6" t="str">
            <v>01</v>
          </cell>
          <cell r="F6" t="str">
            <v>001</v>
          </cell>
          <cell r="K6" t="str">
            <v>Nación</v>
          </cell>
          <cell r="L6">
            <v>10</v>
          </cell>
          <cell r="M6" t="str">
            <v>CSF</v>
          </cell>
          <cell r="N6" t="str">
            <v>FACTORES SALARIALES COMUNES</v>
          </cell>
        </row>
        <row r="7">
          <cell r="B7" t="str">
            <v>A</v>
          </cell>
          <cell r="C7" t="str">
            <v>01</v>
          </cell>
          <cell r="D7" t="str">
            <v>01</v>
          </cell>
          <cell r="E7" t="str">
            <v>01</v>
          </cell>
          <cell r="F7" t="str">
            <v>001</v>
          </cell>
          <cell r="G7" t="str">
            <v>001</v>
          </cell>
          <cell r="K7" t="str">
            <v>Nación</v>
          </cell>
          <cell r="L7">
            <v>10</v>
          </cell>
          <cell r="M7" t="str">
            <v>CSF</v>
          </cell>
          <cell r="N7" t="str">
            <v>SUELDO BÁSICO</v>
          </cell>
        </row>
        <row r="8">
          <cell r="B8" t="str">
            <v>A</v>
          </cell>
          <cell r="C8" t="str">
            <v>01</v>
          </cell>
          <cell r="D8" t="str">
            <v>01</v>
          </cell>
          <cell r="E8" t="str">
            <v>01</v>
          </cell>
          <cell r="F8" t="str">
            <v>001</v>
          </cell>
          <cell r="G8" t="str">
            <v>003</v>
          </cell>
          <cell r="K8" t="str">
            <v>Nación</v>
          </cell>
          <cell r="L8">
            <v>10</v>
          </cell>
          <cell r="M8" t="str">
            <v>CSF</v>
          </cell>
          <cell r="N8" t="str">
            <v>PRIMA TÉCNICA SALARIAL</v>
          </cell>
        </row>
        <row r="9">
          <cell r="B9" t="str">
            <v>A</v>
          </cell>
          <cell r="C9" t="str">
            <v>01</v>
          </cell>
          <cell r="D9" t="str">
            <v>01</v>
          </cell>
          <cell r="E9" t="str">
            <v>01</v>
          </cell>
          <cell r="F9" t="str">
            <v>001</v>
          </cell>
          <cell r="G9" t="str">
            <v>004</v>
          </cell>
          <cell r="K9" t="str">
            <v>Nación</v>
          </cell>
          <cell r="L9">
            <v>10</v>
          </cell>
          <cell r="M9" t="str">
            <v>CSF</v>
          </cell>
          <cell r="N9" t="str">
            <v>SUBSIDIO DE ALIMENTACIÓN</v>
          </cell>
        </row>
        <row r="10">
          <cell r="B10" t="str">
            <v>A</v>
          </cell>
          <cell r="C10" t="str">
            <v>01</v>
          </cell>
          <cell r="D10" t="str">
            <v>01</v>
          </cell>
          <cell r="E10" t="str">
            <v>01</v>
          </cell>
          <cell r="F10" t="str">
            <v>001</v>
          </cell>
          <cell r="G10" t="str">
            <v>005</v>
          </cell>
          <cell r="K10" t="str">
            <v>Nación</v>
          </cell>
          <cell r="L10">
            <v>10</v>
          </cell>
          <cell r="M10" t="str">
            <v>CSF</v>
          </cell>
          <cell r="N10" t="str">
            <v>AUXILIO DE TRANSPORTE</v>
          </cell>
        </row>
        <row r="11">
          <cell r="B11" t="str">
            <v>A</v>
          </cell>
          <cell r="C11" t="str">
            <v>01</v>
          </cell>
          <cell r="D11" t="str">
            <v>01</v>
          </cell>
          <cell r="E11" t="str">
            <v>01</v>
          </cell>
          <cell r="F11" t="str">
            <v>001</v>
          </cell>
          <cell r="G11" t="str">
            <v>006</v>
          </cell>
          <cell r="K11" t="str">
            <v>Nación</v>
          </cell>
          <cell r="L11">
            <v>10</v>
          </cell>
          <cell r="M11" t="str">
            <v>CSF</v>
          </cell>
          <cell r="N11" t="str">
            <v>PRIMA DE SERVICIO</v>
          </cell>
        </row>
        <row r="12">
          <cell r="B12" t="str">
            <v>A</v>
          </cell>
          <cell r="C12" t="str">
            <v>01</v>
          </cell>
          <cell r="D12" t="str">
            <v>01</v>
          </cell>
          <cell r="E12" t="str">
            <v>01</v>
          </cell>
          <cell r="F12" t="str">
            <v>001</v>
          </cell>
          <cell r="G12" t="str">
            <v>007</v>
          </cell>
          <cell r="K12" t="str">
            <v>Nación</v>
          </cell>
          <cell r="L12">
            <v>10</v>
          </cell>
          <cell r="M12" t="str">
            <v>CSF</v>
          </cell>
          <cell r="N12" t="str">
            <v>BONIFICACIÓN POR SERVICIOS PRESTADOS</v>
          </cell>
        </row>
        <row r="13">
          <cell r="B13" t="str">
            <v>A</v>
          </cell>
          <cell r="C13" t="str">
            <v>01</v>
          </cell>
          <cell r="D13" t="str">
            <v>01</v>
          </cell>
          <cell r="E13" t="str">
            <v>01</v>
          </cell>
          <cell r="F13" t="str">
            <v>001</v>
          </cell>
          <cell r="G13" t="str">
            <v>008</v>
          </cell>
          <cell r="K13" t="str">
            <v>Nación</v>
          </cell>
          <cell r="L13">
            <v>10</v>
          </cell>
          <cell r="M13" t="str">
            <v>CSF</v>
          </cell>
          <cell r="N13" t="str">
            <v>HORAS EXTRAS, DOMINICALES, FESTIVOS Y RECARGOS</v>
          </cell>
        </row>
        <row r="14">
          <cell r="B14" t="str">
            <v>A</v>
          </cell>
          <cell r="C14" t="str">
            <v>01</v>
          </cell>
          <cell r="D14" t="str">
            <v>01</v>
          </cell>
          <cell r="E14" t="str">
            <v>01</v>
          </cell>
          <cell r="F14" t="str">
            <v>001</v>
          </cell>
          <cell r="G14" t="str">
            <v>009</v>
          </cell>
          <cell r="K14" t="str">
            <v>Nación</v>
          </cell>
          <cell r="L14">
            <v>10</v>
          </cell>
          <cell r="M14" t="str">
            <v>CSF</v>
          </cell>
          <cell r="N14" t="str">
            <v>PRIMA DE NAVIDAD</v>
          </cell>
        </row>
        <row r="15">
          <cell r="B15" t="str">
            <v>A</v>
          </cell>
          <cell r="C15" t="str">
            <v>01</v>
          </cell>
          <cell r="D15" t="str">
            <v>01</v>
          </cell>
          <cell r="E15" t="str">
            <v>01</v>
          </cell>
          <cell r="F15" t="str">
            <v>001</v>
          </cell>
          <cell r="G15" t="str">
            <v>010</v>
          </cell>
          <cell r="K15" t="str">
            <v>Nación</v>
          </cell>
          <cell r="L15">
            <v>10</v>
          </cell>
          <cell r="M15" t="str">
            <v>CSF</v>
          </cell>
          <cell r="N15" t="str">
            <v>PRIMA DE VACACIONES</v>
          </cell>
        </row>
        <row r="16">
          <cell r="B16" t="str">
            <v>A</v>
          </cell>
          <cell r="C16" t="str">
            <v>01</v>
          </cell>
          <cell r="D16" t="str">
            <v>01</v>
          </cell>
          <cell r="E16" t="str">
            <v>01</v>
          </cell>
          <cell r="F16" t="str">
            <v>001</v>
          </cell>
          <cell r="G16" t="str">
            <v>012</v>
          </cell>
          <cell r="K16" t="str">
            <v>Nación</v>
          </cell>
          <cell r="L16">
            <v>10</v>
          </cell>
          <cell r="M16" t="str">
            <v>CSF</v>
          </cell>
          <cell r="N16" t="str">
            <v xml:space="preserve">AUXILIO DE CONECTIVIDAD DIGITAL </v>
          </cell>
        </row>
        <row r="17">
          <cell r="B17" t="str">
            <v>A</v>
          </cell>
          <cell r="C17" t="str">
            <v>01</v>
          </cell>
          <cell r="D17" t="str">
            <v>01</v>
          </cell>
          <cell r="E17" t="str">
            <v>01</v>
          </cell>
          <cell r="F17" t="str">
            <v>002</v>
          </cell>
          <cell r="K17" t="str">
            <v>Nación</v>
          </cell>
          <cell r="L17">
            <v>10</v>
          </cell>
          <cell r="M17" t="str">
            <v>CSF</v>
          </cell>
          <cell r="N17" t="str">
            <v>FACTORES SALARIALES ESPECIALES</v>
          </cell>
        </row>
        <row r="18">
          <cell r="B18" t="str">
            <v>A</v>
          </cell>
          <cell r="C18" t="str">
            <v>01</v>
          </cell>
          <cell r="D18" t="str">
            <v>01</v>
          </cell>
          <cell r="E18" t="str">
            <v>01</v>
          </cell>
          <cell r="F18" t="str">
            <v>002</v>
          </cell>
          <cell r="G18" t="str">
            <v>003</v>
          </cell>
          <cell r="K18" t="str">
            <v>Nación</v>
          </cell>
          <cell r="L18">
            <v>10</v>
          </cell>
          <cell r="M18" t="str">
            <v>CSF</v>
          </cell>
          <cell r="N18" t="str">
            <v>PRIMA ESPECIAL DE SERVICIOS</v>
          </cell>
        </row>
        <row r="19">
          <cell r="B19" t="str">
            <v>A</v>
          </cell>
          <cell r="C19" t="str">
            <v>01</v>
          </cell>
          <cell r="D19" t="str">
            <v>01</v>
          </cell>
          <cell r="E19" t="str">
            <v>01</v>
          </cell>
          <cell r="F19" t="str">
            <v>002</v>
          </cell>
          <cell r="G19" t="str">
            <v>004</v>
          </cell>
          <cell r="K19" t="str">
            <v>Nación</v>
          </cell>
          <cell r="L19">
            <v>10</v>
          </cell>
          <cell r="M19" t="str">
            <v>CSF</v>
          </cell>
          <cell r="N19" t="str">
            <v>PRIMA SEMESTRAL</v>
          </cell>
        </row>
        <row r="20">
          <cell r="B20" t="str">
            <v>A</v>
          </cell>
          <cell r="C20" t="str">
            <v>01</v>
          </cell>
          <cell r="D20" t="str">
            <v>01</v>
          </cell>
          <cell r="E20" t="str">
            <v>02</v>
          </cell>
          <cell r="K20" t="str">
            <v>Nación</v>
          </cell>
          <cell r="L20">
            <v>10</v>
          </cell>
          <cell r="M20" t="str">
            <v>CSF</v>
          </cell>
          <cell r="N20" t="str">
            <v>CONTRIBUCIONES INHERENTES A LA NÓMINA</v>
          </cell>
        </row>
        <row r="21">
          <cell r="B21" t="str">
            <v>A</v>
          </cell>
          <cell r="C21" t="str">
            <v>01</v>
          </cell>
          <cell r="D21" t="str">
            <v>01</v>
          </cell>
          <cell r="E21" t="str">
            <v>02</v>
          </cell>
          <cell r="F21" t="str">
            <v>001</v>
          </cell>
          <cell r="K21" t="str">
            <v>Nación</v>
          </cell>
          <cell r="L21">
            <v>10</v>
          </cell>
          <cell r="M21" t="str">
            <v>CSF</v>
          </cell>
          <cell r="N21" t="str">
            <v>APORTES A LA SEGURIDAD SOCIAL EN PENSIONES</v>
          </cell>
        </row>
        <row r="22">
          <cell r="B22" t="str">
            <v>A</v>
          </cell>
          <cell r="C22" t="str">
            <v>01</v>
          </cell>
          <cell r="D22" t="str">
            <v>01</v>
          </cell>
          <cell r="E22" t="str">
            <v>02</v>
          </cell>
          <cell r="F22" t="str">
            <v>002</v>
          </cell>
          <cell r="K22" t="str">
            <v>Nación</v>
          </cell>
          <cell r="L22">
            <v>10</v>
          </cell>
          <cell r="M22" t="str">
            <v>CSF</v>
          </cell>
          <cell r="N22" t="str">
            <v>APORTES A LA SEGURIDAD SOCIAL EN SALUD</v>
          </cell>
        </row>
        <row r="23">
          <cell r="B23" t="str">
            <v>A</v>
          </cell>
          <cell r="C23" t="str">
            <v>01</v>
          </cell>
          <cell r="D23" t="str">
            <v>01</v>
          </cell>
          <cell r="E23" t="str">
            <v>02</v>
          </cell>
          <cell r="F23" t="str">
            <v>003</v>
          </cell>
          <cell r="K23" t="str">
            <v>Nación</v>
          </cell>
          <cell r="L23">
            <v>10</v>
          </cell>
          <cell r="M23" t="str">
            <v>CSF</v>
          </cell>
          <cell r="N23" t="str">
            <v xml:space="preserve">AUXILIO DE CESANTÍAS </v>
          </cell>
        </row>
        <row r="24">
          <cell r="B24" t="str">
            <v>A</v>
          </cell>
          <cell r="C24" t="str">
            <v>01</v>
          </cell>
          <cell r="D24" t="str">
            <v>01</v>
          </cell>
          <cell r="E24" t="str">
            <v>02</v>
          </cell>
          <cell r="F24" t="str">
            <v>004</v>
          </cell>
          <cell r="K24" t="str">
            <v>Nación</v>
          </cell>
          <cell r="L24">
            <v>10</v>
          </cell>
          <cell r="M24" t="str">
            <v>CSF</v>
          </cell>
          <cell r="N24" t="str">
            <v>APORTES A CAJAS DE COMPENSACIÓN FAMILIAR</v>
          </cell>
        </row>
        <row r="25">
          <cell r="B25" t="str">
            <v>A</v>
          </cell>
          <cell r="C25" t="str">
            <v>01</v>
          </cell>
          <cell r="D25" t="str">
            <v>01</v>
          </cell>
          <cell r="E25" t="str">
            <v>02</v>
          </cell>
          <cell r="F25" t="str">
            <v>005</v>
          </cell>
          <cell r="K25" t="str">
            <v>Nación</v>
          </cell>
          <cell r="L25">
            <v>10</v>
          </cell>
          <cell r="M25" t="str">
            <v>CSF</v>
          </cell>
          <cell r="N25" t="str">
            <v>APORTES GENERALES AL SISTEMA DE RIESGOS LABORALES</v>
          </cell>
        </row>
        <row r="26">
          <cell r="B26" t="str">
            <v>A</v>
          </cell>
          <cell r="C26" t="str">
            <v>01</v>
          </cell>
          <cell r="D26" t="str">
            <v>01</v>
          </cell>
          <cell r="E26" t="str">
            <v>02</v>
          </cell>
          <cell r="F26" t="str">
            <v>006</v>
          </cell>
          <cell r="K26" t="str">
            <v>Nación</v>
          </cell>
          <cell r="L26">
            <v>10</v>
          </cell>
          <cell r="M26" t="str">
            <v>CSF</v>
          </cell>
          <cell r="N26" t="str">
            <v>APORTES AL ICBF</v>
          </cell>
        </row>
        <row r="27">
          <cell r="B27" t="str">
            <v>A</v>
          </cell>
          <cell r="C27" t="str">
            <v>01</v>
          </cell>
          <cell r="D27" t="str">
            <v>01</v>
          </cell>
          <cell r="E27" t="str">
            <v>02</v>
          </cell>
          <cell r="F27" t="str">
            <v>007</v>
          </cell>
          <cell r="K27" t="str">
            <v>Nación</v>
          </cell>
          <cell r="L27">
            <v>10</v>
          </cell>
          <cell r="M27" t="str">
            <v>CSF</v>
          </cell>
          <cell r="N27" t="str">
            <v>APORTES AL SENA</v>
          </cell>
        </row>
        <row r="28">
          <cell r="B28" t="str">
            <v>A</v>
          </cell>
          <cell r="C28" t="str">
            <v>01</v>
          </cell>
          <cell r="D28" t="str">
            <v>01</v>
          </cell>
          <cell r="E28" t="str">
            <v>03</v>
          </cell>
          <cell r="K28" t="str">
            <v>Nación</v>
          </cell>
          <cell r="L28">
            <v>10</v>
          </cell>
          <cell r="M28" t="str">
            <v>CSF</v>
          </cell>
          <cell r="N28" t="str">
            <v>REMUNERACIONES NO CONSTITUTIVAS DE FACTOR SALARIAL</v>
          </cell>
        </row>
        <row r="29">
          <cell r="B29" t="str">
            <v>A</v>
          </cell>
          <cell r="C29" t="str">
            <v>01</v>
          </cell>
          <cell r="D29" t="str">
            <v>01</v>
          </cell>
          <cell r="E29" t="str">
            <v>03</v>
          </cell>
          <cell r="F29" t="str">
            <v>001</v>
          </cell>
          <cell r="K29" t="str">
            <v>Nación</v>
          </cell>
          <cell r="L29">
            <v>10</v>
          </cell>
          <cell r="M29" t="str">
            <v>CSF</v>
          </cell>
          <cell r="N29" t="str">
            <v>PRESTACIONES SOCIALES SEGÚN DEFINICIÓN LEGAL</v>
          </cell>
        </row>
        <row r="30">
          <cell r="B30" t="str">
            <v>A</v>
          </cell>
          <cell r="C30" t="str">
            <v>01</v>
          </cell>
          <cell r="D30" t="str">
            <v>01</v>
          </cell>
          <cell r="E30" t="str">
            <v>03</v>
          </cell>
          <cell r="F30" t="str">
            <v>001</v>
          </cell>
          <cell r="G30" t="str">
            <v>001</v>
          </cell>
          <cell r="K30" t="str">
            <v>Nación</v>
          </cell>
          <cell r="L30">
            <v>10</v>
          </cell>
          <cell r="M30" t="str">
            <v>CSF</v>
          </cell>
          <cell r="N30" t="str">
            <v>VACACIONES</v>
          </cell>
        </row>
        <row r="31">
          <cell r="B31" t="str">
            <v>A</v>
          </cell>
          <cell r="C31" t="str">
            <v>01</v>
          </cell>
          <cell r="D31" t="str">
            <v>01</v>
          </cell>
          <cell r="E31" t="str">
            <v>03</v>
          </cell>
          <cell r="F31" t="str">
            <v>001</v>
          </cell>
          <cell r="G31" t="str">
            <v>002</v>
          </cell>
          <cell r="K31" t="str">
            <v>Nación</v>
          </cell>
          <cell r="L31">
            <v>10</v>
          </cell>
          <cell r="M31" t="str">
            <v>CSF</v>
          </cell>
          <cell r="N31" t="str">
            <v>INDEMNIZACIÓN POR VACACIONES</v>
          </cell>
        </row>
        <row r="32">
          <cell r="B32" t="str">
            <v>A</v>
          </cell>
          <cell r="C32" t="str">
            <v>01</v>
          </cell>
          <cell r="D32" t="str">
            <v>01</v>
          </cell>
          <cell r="E32" t="str">
            <v>03</v>
          </cell>
          <cell r="F32" t="str">
            <v>001</v>
          </cell>
          <cell r="G32" t="str">
            <v>003</v>
          </cell>
          <cell r="K32" t="str">
            <v>Nación</v>
          </cell>
          <cell r="L32">
            <v>10</v>
          </cell>
          <cell r="M32" t="str">
            <v>CSF</v>
          </cell>
          <cell r="N32" t="str">
            <v>BONIFICACIÓN ESPECIAL DE RECREACIÓN</v>
          </cell>
        </row>
        <row r="33">
          <cell r="B33" t="str">
            <v>A</v>
          </cell>
          <cell r="C33" t="str">
            <v>01</v>
          </cell>
          <cell r="D33" t="str">
            <v>01</v>
          </cell>
          <cell r="E33" t="str">
            <v>03</v>
          </cell>
          <cell r="F33" t="str">
            <v>002</v>
          </cell>
          <cell r="K33" t="str">
            <v>Nación</v>
          </cell>
          <cell r="L33">
            <v>10</v>
          </cell>
          <cell r="M33" t="str">
            <v>CSF</v>
          </cell>
          <cell r="N33" t="str">
            <v>PRIMA TÉCNICA NO SALARIAL</v>
          </cell>
        </row>
        <row r="34">
          <cell r="B34" t="str">
            <v>A</v>
          </cell>
          <cell r="C34" t="str">
            <v>01</v>
          </cell>
          <cell r="D34" t="str">
            <v>01</v>
          </cell>
          <cell r="E34" t="str">
            <v>03</v>
          </cell>
          <cell r="F34" t="str">
            <v>016</v>
          </cell>
          <cell r="K34" t="str">
            <v>Nación</v>
          </cell>
          <cell r="L34">
            <v>10</v>
          </cell>
          <cell r="M34" t="str">
            <v>CSF</v>
          </cell>
          <cell r="N34" t="str">
            <v>PRIMA DE COORDINACIÓN</v>
          </cell>
        </row>
        <row r="35">
          <cell r="B35" t="str">
            <v>A</v>
          </cell>
          <cell r="C35" t="str">
            <v>01</v>
          </cell>
          <cell r="D35" t="str">
            <v>01</v>
          </cell>
          <cell r="E35" t="str">
            <v>03</v>
          </cell>
          <cell r="F35" t="str">
            <v>030</v>
          </cell>
          <cell r="K35" t="str">
            <v>Nación</v>
          </cell>
          <cell r="L35">
            <v>10</v>
          </cell>
          <cell r="M35" t="str">
            <v>CSF</v>
          </cell>
          <cell r="N35" t="str">
            <v>BONIFICACIÓN DE DIRECCIÓN</v>
          </cell>
        </row>
        <row r="36">
          <cell r="B36" t="str">
            <v>A</v>
          </cell>
          <cell r="C36" t="str">
            <v>01</v>
          </cell>
          <cell r="D36" t="str">
            <v>01</v>
          </cell>
          <cell r="E36" t="str">
            <v>03</v>
          </cell>
          <cell r="F36" t="str">
            <v>038</v>
          </cell>
          <cell r="K36" t="str">
            <v>Nación</v>
          </cell>
          <cell r="L36">
            <v>10</v>
          </cell>
          <cell r="M36" t="str">
            <v>CSF</v>
          </cell>
          <cell r="N36" t="str">
            <v>QUINQUENIOS</v>
          </cell>
        </row>
        <row r="37">
          <cell r="B37" t="str">
            <v>A</v>
          </cell>
          <cell r="C37" t="str">
            <v>01</v>
          </cell>
          <cell r="D37" t="str">
            <v>01</v>
          </cell>
          <cell r="E37" t="str">
            <v>03</v>
          </cell>
          <cell r="F37" t="str">
            <v>038</v>
          </cell>
          <cell r="G37" t="str">
            <v>001</v>
          </cell>
          <cell r="K37" t="str">
            <v>Nación</v>
          </cell>
          <cell r="L37">
            <v>10</v>
          </cell>
          <cell r="M37" t="str">
            <v>CSF</v>
          </cell>
          <cell r="N37" t="str">
            <v>BENEFICIOS A LOS EMPLEADOS A CORTO PLAZO</v>
          </cell>
        </row>
        <row r="38">
          <cell r="B38" t="str">
            <v>A</v>
          </cell>
          <cell r="C38" t="str">
            <v>02</v>
          </cell>
          <cell r="K38" t="str">
            <v>Nación</v>
          </cell>
          <cell r="L38">
            <v>10</v>
          </cell>
          <cell r="M38" t="str">
            <v>CSF</v>
          </cell>
          <cell r="N38" t="str">
            <v>ADQUISICIÓN DE BIENES  Y SERVICIOS</v>
          </cell>
        </row>
        <row r="39">
          <cell r="B39" t="str">
            <v>A</v>
          </cell>
          <cell r="C39" t="str">
            <v>02</v>
          </cell>
          <cell r="D39" t="str">
            <v>01</v>
          </cell>
          <cell r="K39" t="str">
            <v>Nación</v>
          </cell>
          <cell r="L39">
            <v>10</v>
          </cell>
          <cell r="M39" t="str">
            <v>CSF</v>
          </cell>
          <cell r="N39" t="str">
            <v>ADQUISICIÓN DE ACTIVOS NO FINANCIEROS</v>
          </cell>
        </row>
        <row r="40">
          <cell r="B40" t="str">
            <v>A</v>
          </cell>
          <cell r="C40" t="str">
            <v>02</v>
          </cell>
          <cell r="D40" t="str">
            <v>01</v>
          </cell>
          <cell r="E40" t="str">
            <v>01</v>
          </cell>
          <cell r="K40" t="str">
            <v>Nación</v>
          </cell>
          <cell r="L40">
            <v>10</v>
          </cell>
          <cell r="M40" t="str">
            <v>CSF</v>
          </cell>
          <cell r="N40" t="str">
            <v>ACTIVOS FIJOS</v>
          </cell>
        </row>
        <row r="41">
          <cell r="B41" t="str">
            <v>A</v>
          </cell>
          <cell r="C41" t="str">
            <v>02</v>
          </cell>
          <cell r="D41" t="str">
            <v>01</v>
          </cell>
          <cell r="E41" t="str">
            <v>01</v>
          </cell>
          <cell r="F41" t="str">
            <v>003</v>
          </cell>
          <cell r="K41" t="str">
            <v>Nación</v>
          </cell>
          <cell r="L41">
            <v>10</v>
          </cell>
          <cell r="M41" t="str">
            <v>CSF</v>
          </cell>
          <cell r="N41" t="str">
            <v>ACTIVOS FIJOS NO CLASIFICADOS COMO MAQUINARIA Y EQUIPO</v>
          </cell>
        </row>
        <row r="42">
          <cell r="B42" t="str">
            <v>A</v>
          </cell>
          <cell r="C42" t="str">
            <v>02</v>
          </cell>
          <cell r="D42" t="str">
            <v>01</v>
          </cell>
          <cell r="E42" t="str">
            <v>01</v>
          </cell>
          <cell r="F42" t="str">
            <v>003</v>
          </cell>
          <cell r="G42" t="str">
            <v>008</v>
          </cell>
          <cell r="K42" t="str">
            <v>Nación</v>
          </cell>
          <cell r="L42">
            <v>10</v>
          </cell>
          <cell r="M42" t="str">
            <v>CSF</v>
          </cell>
          <cell r="N42" t="str">
            <v>MUEBLES, INSTRUMENTOS MUSICALES, ARTÍCULOS DE DEPORTE Y ANTIGÜEDADES</v>
          </cell>
        </row>
        <row r="43">
          <cell r="B43" t="str">
            <v>A</v>
          </cell>
          <cell r="C43" t="str">
            <v>02</v>
          </cell>
          <cell r="D43" t="str">
            <v>01</v>
          </cell>
          <cell r="E43" t="str">
            <v>01</v>
          </cell>
          <cell r="F43" t="str">
            <v>004</v>
          </cell>
          <cell r="K43" t="str">
            <v>Nación</v>
          </cell>
          <cell r="L43">
            <v>10</v>
          </cell>
          <cell r="M43" t="str">
            <v>CSF</v>
          </cell>
          <cell r="N43" t="str">
            <v>MAQUINARIA Y EQUIPO</v>
          </cell>
        </row>
        <row r="44">
          <cell r="B44" t="str">
            <v>A</v>
          </cell>
          <cell r="C44" t="str">
            <v>02</v>
          </cell>
          <cell r="D44" t="str">
            <v>01</v>
          </cell>
          <cell r="E44" t="str">
            <v>01</v>
          </cell>
          <cell r="F44" t="str">
            <v>004</v>
          </cell>
          <cell r="G44" t="str">
            <v>004</v>
          </cell>
          <cell r="K44" t="str">
            <v>Nación</v>
          </cell>
          <cell r="L44">
            <v>10</v>
          </cell>
          <cell r="M44" t="str">
            <v>CSF</v>
          </cell>
          <cell r="N44" t="str">
            <v>MAQUINARIA PARA USOS ESPECIALES</v>
          </cell>
        </row>
        <row r="45">
          <cell r="B45" t="str">
            <v>A</v>
          </cell>
          <cell r="C45" t="str">
            <v>02</v>
          </cell>
          <cell r="D45" t="str">
            <v>02</v>
          </cell>
          <cell r="K45" t="str">
            <v>Nación</v>
          </cell>
          <cell r="L45">
            <v>10</v>
          </cell>
          <cell r="M45" t="str">
            <v>CSF</v>
          </cell>
          <cell r="N45" t="str">
            <v>ADQUISICIONES DIFERENTES DE ACTIVOS</v>
          </cell>
        </row>
        <row r="46">
          <cell r="B46" t="str">
            <v>A</v>
          </cell>
          <cell r="C46" t="str">
            <v>02</v>
          </cell>
          <cell r="D46" t="str">
            <v>02</v>
          </cell>
          <cell r="E46" t="str">
            <v>01</v>
          </cell>
          <cell r="K46" t="str">
            <v>Nación</v>
          </cell>
          <cell r="L46">
            <v>10</v>
          </cell>
          <cell r="M46" t="str">
            <v>CSF</v>
          </cell>
          <cell r="N46" t="str">
            <v>MATERIALES Y SUMINISTROS</v>
          </cell>
        </row>
        <row r="47">
          <cell r="B47" t="str">
            <v>A</v>
          </cell>
          <cell r="C47" t="str">
            <v>02</v>
          </cell>
          <cell r="D47" t="str">
            <v>02</v>
          </cell>
          <cell r="E47" t="str">
            <v>01</v>
          </cell>
          <cell r="F47" t="str">
            <v>002</v>
          </cell>
          <cell r="K47" t="str">
            <v>Nación</v>
          </cell>
          <cell r="L47">
            <v>10</v>
          </cell>
          <cell r="M47" t="str">
            <v>CSF</v>
          </cell>
          <cell r="N47" t="str">
            <v>PRODUCTOS ALIMENTICIOS, BEBIDAS Y TABACO; TEXTILES, PRENDAS DE VESTIR Y PRODUCTOS DE CUERO</v>
          </cell>
        </row>
        <row r="48">
          <cell r="B48" t="str">
            <v>A</v>
          </cell>
          <cell r="C48" t="str">
            <v>02</v>
          </cell>
          <cell r="D48" t="str">
            <v>02</v>
          </cell>
          <cell r="E48" t="str">
            <v>01</v>
          </cell>
          <cell r="F48" t="str">
            <v>002</v>
          </cell>
          <cell r="G48" t="str">
            <v>007</v>
          </cell>
          <cell r="K48" t="str">
            <v>Nación</v>
          </cell>
          <cell r="L48">
            <v>10</v>
          </cell>
          <cell r="M48" t="str">
            <v>CSF</v>
          </cell>
          <cell r="N48" t="str">
            <v>ARTÍCULOS TEXTILES (EXCEPTO PRENDAS DE VESTIR)</v>
          </cell>
        </row>
        <row r="49">
          <cell r="B49" t="str">
            <v>A</v>
          </cell>
          <cell r="C49" t="str">
            <v>02</v>
          </cell>
          <cell r="D49" t="str">
            <v>02</v>
          </cell>
          <cell r="E49" t="str">
            <v>01</v>
          </cell>
          <cell r="F49" t="str">
            <v>002</v>
          </cell>
          <cell r="G49" t="str">
            <v>008</v>
          </cell>
          <cell r="K49" t="str">
            <v>Nación</v>
          </cell>
          <cell r="L49">
            <v>10</v>
          </cell>
          <cell r="M49" t="str">
            <v>CSF</v>
          </cell>
          <cell r="N49" t="str">
            <v>DOTACIÓN (PRENDAS DE VESTIR Y CALZADO)</v>
          </cell>
        </row>
        <row r="50">
          <cell r="B50" t="str">
            <v>A</v>
          </cell>
          <cell r="C50" t="str">
            <v>02</v>
          </cell>
          <cell r="D50" t="str">
            <v>02</v>
          </cell>
          <cell r="E50" t="str">
            <v>01</v>
          </cell>
          <cell r="F50" t="str">
            <v>003</v>
          </cell>
          <cell r="K50" t="str">
            <v>Nación</v>
          </cell>
          <cell r="L50">
            <v>10</v>
          </cell>
          <cell r="M50" t="str">
            <v>CSF</v>
          </cell>
          <cell r="N50" t="str">
            <v>OTROS BIENES TRANSPORTABLES (EXCEPTO PRODUCTOS METÁLICOS, MAQUINARIA Y EQUIPO)</v>
          </cell>
        </row>
        <row r="51">
          <cell r="B51" t="str">
            <v>A</v>
          </cell>
          <cell r="C51" t="str">
            <v>02</v>
          </cell>
          <cell r="D51" t="str">
            <v>02</v>
          </cell>
          <cell r="E51" t="str">
            <v>01</v>
          </cell>
          <cell r="F51" t="str">
            <v>003</v>
          </cell>
          <cell r="G51" t="str">
            <v>002</v>
          </cell>
          <cell r="K51" t="str">
            <v>Nación</v>
          </cell>
          <cell r="L51">
            <v>10</v>
          </cell>
          <cell r="M51" t="str">
            <v>CSF</v>
          </cell>
          <cell r="N51" t="str">
            <v>PASTA O PULPA, PAPEL Y PRODUCTOS DE PAPEL; IMPRESOS Y ARTÍCULOS RELACIONADOS</v>
          </cell>
        </row>
        <row r="52">
          <cell r="B52" t="str">
            <v>A</v>
          </cell>
          <cell r="C52" t="str">
            <v>02</v>
          </cell>
          <cell r="D52" t="str">
            <v>02</v>
          </cell>
          <cell r="E52" t="str">
            <v>01</v>
          </cell>
          <cell r="F52" t="str">
            <v>003</v>
          </cell>
          <cell r="G52" t="str">
            <v>003</v>
          </cell>
          <cell r="K52" t="str">
            <v>Nación</v>
          </cell>
          <cell r="L52">
            <v>10</v>
          </cell>
          <cell r="M52" t="str">
            <v>CSF</v>
          </cell>
          <cell r="N52" t="str">
            <v>PRODUCTOS DE HORNOS DE COQUE; PRODUCTOS DE REFINACIÓN DE PETRÓLEO Y COMBUSTIBLE NUCLEAR</v>
          </cell>
        </row>
        <row r="53">
          <cell r="B53" t="str">
            <v>A</v>
          </cell>
          <cell r="C53" t="str">
            <v>02</v>
          </cell>
          <cell r="D53" t="str">
            <v>02</v>
          </cell>
          <cell r="E53" t="str">
            <v>01</v>
          </cell>
          <cell r="F53" t="str">
            <v>003</v>
          </cell>
          <cell r="G53" t="str">
            <v>005</v>
          </cell>
          <cell r="K53" t="str">
            <v>Nación</v>
          </cell>
          <cell r="L53">
            <v>10</v>
          </cell>
          <cell r="M53" t="str">
            <v>CSF</v>
          </cell>
          <cell r="N53" t="str">
            <v>OTROS PRODUCTOS QUÍMICOS; FIBRAS ARTIFICIALES (O FIBRAS INDUSTRIALES HECHAS POR EL HOMBRE)</v>
          </cell>
        </row>
        <row r="54">
          <cell r="B54" t="str">
            <v>A</v>
          </cell>
          <cell r="C54" t="str">
            <v>02</v>
          </cell>
          <cell r="D54" t="str">
            <v>02</v>
          </cell>
          <cell r="E54" t="str">
            <v>01</v>
          </cell>
          <cell r="F54" t="str">
            <v>003</v>
          </cell>
          <cell r="G54" t="str">
            <v>006</v>
          </cell>
          <cell r="K54" t="str">
            <v>Nación</v>
          </cell>
          <cell r="L54">
            <v>10</v>
          </cell>
          <cell r="M54" t="str">
            <v>CSF</v>
          </cell>
          <cell r="N54" t="str">
            <v>PRODUCTOS DE CAUCHO Y PLÁSTICO</v>
          </cell>
        </row>
        <row r="55">
          <cell r="B55" t="str">
            <v>A</v>
          </cell>
          <cell r="C55" t="str">
            <v>02</v>
          </cell>
          <cell r="D55" t="str">
            <v>02</v>
          </cell>
          <cell r="E55" t="str">
            <v>01</v>
          </cell>
          <cell r="F55" t="str">
            <v>003</v>
          </cell>
          <cell r="G55" t="str">
            <v>008</v>
          </cell>
          <cell r="K55" t="str">
            <v>Nación</v>
          </cell>
          <cell r="L55">
            <v>10</v>
          </cell>
          <cell r="M55" t="str">
            <v>CSF</v>
          </cell>
          <cell r="N55" t="str">
            <v>OTROS BIENES TRANSPORTABLES N.C.P.</v>
          </cell>
        </row>
        <row r="56">
          <cell r="B56" t="str">
            <v>A</v>
          </cell>
          <cell r="C56" t="str">
            <v>02</v>
          </cell>
          <cell r="D56" t="str">
            <v>02</v>
          </cell>
          <cell r="E56" t="str">
            <v>01</v>
          </cell>
          <cell r="F56" t="str">
            <v>004</v>
          </cell>
          <cell r="K56" t="str">
            <v>Nación</v>
          </cell>
          <cell r="L56">
            <v>10</v>
          </cell>
          <cell r="M56" t="str">
            <v>CSF</v>
          </cell>
          <cell r="N56" t="str">
            <v>PRODUCTOS METÁLICOS Y PAQUETES DE SOFTWARE</v>
          </cell>
        </row>
        <row r="57">
          <cell r="B57" t="str">
            <v>A</v>
          </cell>
          <cell r="C57" t="str">
            <v>02</v>
          </cell>
          <cell r="D57" t="str">
            <v>02</v>
          </cell>
          <cell r="E57" t="str">
            <v>01</v>
          </cell>
          <cell r="F57" t="str">
            <v>004</v>
          </cell>
          <cell r="G57" t="str">
            <v>003</v>
          </cell>
          <cell r="K57" t="str">
            <v>Nación</v>
          </cell>
          <cell r="L57">
            <v>10</v>
          </cell>
          <cell r="M57" t="str">
            <v>CSF</v>
          </cell>
          <cell r="N57" t="str">
            <v>MAQUINARIA PARA USO GENERAL</v>
          </cell>
        </row>
        <row r="58">
          <cell r="B58" t="str">
            <v>A</v>
          </cell>
          <cell r="C58" t="str">
            <v>02</v>
          </cell>
          <cell r="D58" t="str">
            <v>02</v>
          </cell>
          <cell r="E58" t="str">
            <v>01</v>
          </cell>
          <cell r="F58" t="str">
            <v>004</v>
          </cell>
          <cell r="G58" t="str">
            <v>005</v>
          </cell>
          <cell r="K58" t="str">
            <v>Nación</v>
          </cell>
          <cell r="L58">
            <v>10</v>
          </cell>
          <cell r="M58" t="str">
            <v>CSF</v>
          </cell>
          <cell r="N58" t="str">
            <v>MAQUINARIA DE OFICINA, CONTABILIDAD E INFORMÁTICA</v>
          </cell>
        </row>
        <row r="59">
          <cell r="B59" t="str">
            <v>A</v>
          </cell>
          <cell r="C59" t="str">
            <v>02</v>
          </cell>
          <cell r="D59" t="str">
            <v>02</v>
          </cell>
          <cell r="E59" t="str">
            <v>01</v>
          </cell>
          <cell r="F59" t="str">
            <v>004</v>
          </cell>
          <cell r="G59" t="str">
            <v>006</v>
          </cell>
          <cell r="K59" t="str">
            <v>Nación</v>
          </cell>
          <cell r="L59">
            <v>10</v>
          </cell>
          <cell r="M59" t="str">
            <v>CSF</v>
          </cell>
          <cell r="N59" t="str">
            <v>MAQUINARIA Y APARATOS ELÉCTRICOS</v>
          </cell>
        </row>
        <row r="60">
          <cell r="B60" t="str">
            <v>A</v>
          </cell>
          <cell r="C60" t="str">
            <v>02</v>
          </cell>
          <cell r="D60" t="str">
            <v>02</v>
          </cell>
          <cell r="E60" t="str">
            <v>01</v>
          </cell>
          <cell r="F60" t="str">
            <v>004</v>
          </cell>
          <cell r="G60" t="str">
            <v>007</v>
          </cell>
          <cell r="K60" t="str">
            <v>Nación</v>
          </cell>
          <cell r="L60">
            <v>10</v>
          </cell>
          <cell r="M60" t="str">
            <v>CSF</v>
          </cell>
          <cell r="N60" t="str">
            <v>EQUIPO Y APARATOS DE RADIO, TELEVISIÓN Y COMUNICACIONES</v>
          </cell>
        </row>
        <row r="61">
          <cell r="B61" t="str">
            <v>A</v>
          </cell>
          <cell r="C61" t="str">
            <v>02</v>
          </cell>
          <cell r="D61" t="str">
            <v>02</v>
          </cell>
          <cell r="E61" t="str">
            <v>02</v>
          </cell>
          <cell r="K61" t="str">
            <v>Nación</v>
          </cell>
          <cell r="L61">
            <v>10</v>
          </cell>
          <cell r="M61" t="str">
            <v>CSF</v>
          </cell>
          <cell r="N61" t="str">
            <v>ADQUISICIÓN DE SERVICIOS</v>
          </cell>
        </row>
        <row r="62">
          <cell r="B62" t="str">
            <v>A</v>
          </cell>
          <cell r="C62" t="str">
            <v>02</v>
          </cell>
          <cell r="D62" t="str">
            <v>02</v>
          </cell>
          <cell r="E62" t="str">
            <v>02</v>
          </cell>
          <cell r="F62" t="str">
            <v>006</v>
          </cell>
          <cell r="K62" t="str">
            <v>Nación</v>
          </cell>
          <cell r="L62">
            <v>10</v>
          </cell>
          <cell r="M62" t="str">
            <v>CSF</v>
          </cell>
          <cell r="N62" t="str">
            <v>SERVICIOS DE ALOJAMIENTO; SERVICIOS DE SUMINISTRO DE COMIDAS Y BEBIDAS; SERVICIOS DE TRANSPORTE; Y SERVICIOS DE DISTRIBUCIÓN DE ELECTRICIDAD, GAS Y AGUA</v>
          </cell>
        </row>
        <row r="63">
          <cell r="B63" t="str">
            <v>A</v>
          </cell>
          <cell r="C63" t="str">
            <v>02</v>
          </cell>
          <cell r="D63" t="str">
            <v>02</v>
          </cell>
          <cell r="E63" t="str">
            <v>02</v>
          </cell>
          <cell r="F63" t="str">
            <v>006</v>
          </cell>
          <cell r="G63" t="str">
            <v>003</v>
          </cell>
          <cell r="K63" t="str">
            <v>Nación</v>
          </cell>
          <cell r="L63">
            <v>10</v>
          </cell>
          <cell r="M63" t="str">
            <v>CSF</v>
          </cell>
          <cell r="N63" t="str">
            <v>ALOJAMIENTO; SERVICIOS DE SUMINISTROS DE COMIDAS Y BEBIDAS</v>
          </cell>
        </row>
        <row r="64">
          <cell r="B64" t="str">
            <v>A</v>
          </cell>
          <cell r="C64" t="str">
            <v>02</v>
          </cell>
          <cell r="D64" t="str">
            <v>02</v>
          </cell>
          <cell r="E64" t="str">
            <v>02</v>
          </cell>
          <cell r="F64" t="str">
            <v>006</v>
          </cell>
          <cell r="G64" t="str">
            <v>004</v>
          </cell>
          <cell r="K64" t="str">
            <v>Nación</v>
          </cell>
          <cell r="L64">
            <v>10</v>
          </cell>
          <cell r="M64" t="str">
            <v>CSF</v>
          </cell>
          <cell r="N64" t="str">
            <v>SERVICIOS DE TRANSPORTE DE PASAJEROS</v>
          </cell>
        </row>
        <row r="65">
          <cell r="B65" t="str">
            <v>A</v>
          </cell>
          <cell r="C65" t="str">
            <v>02</v>
          </cell>
          <cell r="D65" t="str">
            <v>02</v>
          </cell>
          <cell r="E65" t="str">
            <v>02</v>
          </cell>
          <cell r="F65" t="str">
            <v>006</v>
          </cell>
          <cell r="G65" t="str">
            <v>008</v>
          </cell>
          <cell r="K65" t="str">
            <v>Nación</v>
          </cell>
          <cell r="L65">
            <v>10</v>
          </cell>
          <cell r="M65" t="str">
            <v>CSF</v>
          </cell>
          <cell r="N65" t="str">
            <v>SERVICIOS POSTALES Y DE MENSAJERÍA</v>
          </cell>
        </row>
        <row r="66">
          <cell r="B66" t="str">
            <v>A</v>
          </cell>
          <cell r="C66" t="str">
            <v>02</v>
          </cell>
          <cell r="D66" t="str">
            <v>02</v>
          </cell>
          <cell r="E66" t="str">
            <v>02</v>
          </cell>
          <cell r="F66" t="str">
            <v>006</v>
          </cell>
          <cell r="G66" t="str">
            <v>009</v>
          </cell>
          <cell r="K66" t="str">
            <v>Nación</v>
          </cell>
          <cell r="L66">
            <v>10</v>
          </cell>
          <cell r="M66" t="str">
            <v>CSF</v>
          </cell>
          <cell r="N66" t="str">
            <v>SERVICIOS DE DISTRIBUCIÓN DE ELECTRICIDAD, GAS Y AGUA (POR CUENTA PROPIA)</v>
          </cell>
        </row>
        <row r="67">
          <cell r="B67" t="str">
            <v>A</v>
          </cell>
          <cell r="C67" t="str">
            <v>02</v>
          </cell>
          <cell r="D67" t="str">
            <v>02</v>
          </cell>
          <cell r="E67" t="str">
            <v>02</v>
          </cell>
          <cell r="F67" t="str">
            <v>007</v>
          </cell>
          <cell r="K67" t="str">
            <v>Nación</v>
          </cell>
          <cell r="L67">
            <v>10</v>
          </cell>
          <cell r="M67" t="str">
            <v>CSF</v>
          </cell>
          <cell r="N67" t="str">
            <v>SERVICIOS FINANCIEROS Y SERVICIOS CONEXOS, SERVICIOS INMOBILIARIOS Y SERVICIOS DE LEASING</v>
          </cell>
        </row>
        <row r="68">
          <cell r="B68" t="str">
            <v>A</v>
          </cell>
          <cell r="C68" t="str">
            <v>02</v>
          </cell>
          <cell r="D68" t="str">
            <v>02</v>
          </cell>
          <cell r="E68" t="str">
            <v>02</v>
          </cell>
          <cell r="F68" t="str">
            <v>007</v>
          </cell>
          <cell r="G68" t="str">
            <v>001</v>
          </cell>
          <cell r="K68" t="str">
            <v>Nación</v>
          </cell>
          <cell r="L68">
            <v>10</v>
          </cell>
          <cell r="M68" t="str">
            <v>CSF</v>
          </cell>
          <cell r="N68" t="str">
            <v>SERVICIOS FINANCIEROS Y SERVICIOS CONEXOS</v>
          </cell>
        </row>
        <row r="69">
          <cell r="B69" t="str">
            <v>A</v>
          </cell>
          <cell r="C69" t="str">
            <v>02</v>
          </cell>
          <cell r="D69" t="str">
            <v>02</v>
          </cell>
          <cell r="E69" t="str">
            <v>02</v>
          </cell>
          <cell r="F69" t="str">
            <v>007</v>
          </cell>
          <cell r="G69" t="str">
            <v>002</v>
          </cell>
          <cell r="K69" t="str">
            <v>Nación</v>
          </cell>
          <cell r="L69">
            <v>10</v>
          </cell>
          <cell r="M69" t="str">
            <v>CSF</v>
          </cell>
          <cell r="N69" t="str">
            <v>SERVICIOS INMOBILIARIOS</v>
          </cell>
        </row>
        <row r="70">
          <cell r="B70" t="str">
            <v>A</v>
          </cell>
          <cell r="C70" t="str">
            <v>02</v>
          </cell>
          <cell r="D70" t="str">
            <v>02</v>
          </cell>
          <cell r="E70" t="str">
            <v>02</v>
          </cell>
          <cell r="F70" t="str">
            <v>008</v>
          </cell>
          <cell r="K70" t="str">
            <v>Nación</v>
          </cell>
          <cell r="L70">
            <v>10</v>
          </cell>
          <cell r="M70" t="str">
            <v>CSF</v>
          </cell>
          <cell r="N70" t="str">
            <v>SERVICIOS PRESTADOS A LAS EMPRESAS Y SERVICIOS DE PRODUCCIÓN</v>
          </cell>
        </row>
        <row r="71">
          <cell r="B71" t="str">
            <v>A</v>
          </cell>
          <cell r="C71" t="str">
            <v>02</v>
          </cell>
          <cell r="D71" t="str">
            <v>02</v>
          </cell>
          <cell r="E71" t="str">
            <v>02</v>
          </cell>
          <cell r="F71" t="str">
            <v>008</v>
          </cell>
          <cell r="G71" t="str">
            <v>002</v>
          </cell>
          <cell r="K71" t="str">
            <v>Nación</v>
          </cell>
          <cell r="L71">
            <v>10</v>
          </cell>
          <cell r="M71" t="str">
            <v>CSF</v>
          </cell>
          <cell r="N71" t="str">
            <v>SERVICIOS JURÍDICOS Y CONTABLES</v>
          </cell>
        </row>
        <row r="72">
          <cell r="B72" t="str">
            <v>A</v>
          </cell>
          <cell r="C72" t="str">
            <v>02</v>
          </cell>
          <cell r="D72" t="str">
            <v>02</v>
          </cell>
          <cell r="E72" t="str">
            <v>02</v>
          </cell>
          <cell r="F72" t="str">
            <v>008</v>
          </cell>
          <cell r="G72" t="str">
            <v>003</v>
          </cell>
          <cell r="K72" t="str">
            <v>Nación</v>
          </cell>
          <cell r="L72">
            <v>10</v>
          </cell>
          <cell r="M72" t="str">
            <v>CSF</v>
          </cell>
          <cell r="N72" t="str">
            <v>OTROS SERVICIOS PROFESIONALES, CIENTÍFICOS Y TÉCNICOS</v>
          </cell>
        </row>
        <row r="73">
          <cell r="B73" t="str">
            <v>A</v>
          </cell>
          <cell r="C73" t="str">
            <v>02</v>
          </cell>
          <cell r="D73" t="str">
            <v>02</v>
          </cell>
          <cell r="E73" t="str">
            <v>02</v>
          </cell>
          <cell r="F73" t="str">
            <v>008</v>
          </cell>
          <cell r="G73" t="str">
            <v>004</v>
          </cell>
          <cell r="K73" t="str">
            <v>Nación</v>
          </cell>
          <cell r="L73">
            <v>10</v>
          </cell>
          <cell r="M73" t="str">
            <v>CSF</v>
          </cell>
          <cell r="N73" t="str">
            <v>SERVICIOS DE TELECOMUNICACIONES, TRANSMISIÓN Y SUMINISTRO DE INFORMACIÓN</v>
          </cell>
        </row>
        <row r="74">
          <cell r="B74" t="str">
            <v>A</v>
          </cell>
          <cell r="C74" t="str">
            <v>02</v>
          </cell>
          <cell r="D74" t="str">
            <v>02</v>
          </cell>
          <cell r="E74" t="str">
            <v>02</v>
          </cell>
          <cell r="F74" t="str">
            <v>008</v>
          </cell>
          <cell r="G74" t="str">
            <v>005</v>
          </cell>
          <cell r="K74" t="str">
            <v>Nación</v>
          </cell>
          <cell r="L74">
            <v>10</v>
          </cell>
          <cell r="M74" t="str">
            <v>CSF</v>
          </cell>
          <cell r="N74" t="str">
            <v>SERVICIOS DE SOPORTE</v>
          </cell>
        </row>
        <row r="75">
          <cell r="B75" t="str">
            <v>A</v>
          </cell>
          <cell r="C75" t="str">
            <v>02</v>
          </cell>
          <cell r="D75" t="str">
            <v>02</v>
          </cell>
          <cell r="E75" t="str">
            <v>02</v>
          </cell>
          <cell r="F75" t="str">
            <v>008</v>
          </cell>
          <cell r="G75" t="str">
            <v>007</v>
          </cell>
          <cell r="K75" t="str">
            <v>Nación</v>
          </cell>
          <cell r="L75">
            <v>10</v>
          </cell>
          <cell r="M75" t="str">
            <v>CSF</v>
          </cell>
          <cell r="N75" t="str">
            <v>SERVICIOS DE MANTENIMIENTO, REPARACIÓN E INSTALACIÓN (EXCEPTO SERVICIOS DE CONSTRUCCIÓN)</v>
          </cell>
        </row>
        <row r="76">
          <cell r="B76" t="str">
            <v>A</v>
          </cell>
          <cell r="C76" t="str">
            <v>02</v>
          </cell>
          <cell r="D76" t="str">
            <v>02</v>
          </cell>
          <cell r="E76" t="str">
            <v>02</v>
          </cell>
          <cell r="F76" t="str">
            <v>009</v>
          </cell>
          <cell r="K76" t="str">
            <v>Nación</v>
          </cell>
          <cell r="L76">
            <v>10</v>
          </cell>
          <cell r="M76" t="str">
            <v>CSF</v>
          </cell>
          <cell r="N76" t="str">
            <v>SERVICIOS PARA LA COMUNIDAD, SOCIALES Y PERSONALES</v>
          </cell>
        </row>
        <row r="77">
          <cell r="B77" t="str">
            <v>A</v>
          </cell>
          <cell r="C77" t="str">
            <v>02</v>
          </cell>
          <cell r="D77" t="str">
            <v>02</v>
          </cell>
          <cell r="E77" t="str">
            <v>02</v>
          </cell>
          <cell r="F77" t="str">
            <v>009</v>
          </cell>
          <cell r="G77" t="str">
            <v>002</v>
          </cell>
          <cell r="K77" t="str">
            <v>Nación</v>
          </cell>
          <cell r="L77">
            <v>10</v>
          </cell>
          <cell r="M77" t="str">
            <v>CSF</v>
          </cell>
          <cell r="N77" t="str">
            <v>SERVICIOS DE EDUCACIÓN</v>
          </cell>
        </row>
        <row r="78">
          <cell r="B78" t="str">
            <v>A</v>
          </cell>
          <cell r="C78" t="str">
            <v>02</v>
          </cell>
          <cell r="D78" t="str">
            <v>02</v>
          </cell>
          <cell r="E78" t="str">
            <v>02</v>
          </cell>
          <cell r="F78" t="str">
            <v>009</v>
          </cell>
          <cell r="G78" t="str">
            <v>003</v>
          </cell>
          <cell r="K78" t="str">
            <v>Nación</v>
          </cell>
          <cell r="L78">
            <v>10</v>
          </cell>
          <cell r="M78" t="str">
            <v>CSF</v>
          </cell>
          <cell r="N78" t="str">
            <v>SERVICIOS PARA EL CUIDADO DE LA SALUD HUMANA Y SERVICIOS SOCIALES</v>
          </cell>
        </row>
        <row r="79">
          <cell r="B79" t="str">
            <v>A</v>
          </cell>
          <cell r="C79" t="str">
            <v>02</v>
          </cell>
          <cell r="D79" t="str">
            <v>02</v>
          </cell>
          <cell r="E79" t="str">
            <v>02</v>
          </cell>
          <cell r="F79" t="str">
            <v>009</v>
          </cell>
          <cell r="G79" t="str">
            <v>004</v>
          </cell>
          <cell r="K79" t="str">
            <v>Nación</v>
          </cell>
          <cell r="L79">
            <v>10</v>
          </cell>
          <cell r="M79" t="str">
            <v>CSF</v>
          </cell>
          <cell r="N79" t="str">
            <v>SERVICIOS DE ALCANTARILLADO, RECOLECCIÓN, TRATAMIENTO Y DISPOSICIÓN DE DESECHOS Y OTROS SERVICIOS DE SANEAMIENTO AMBIENTAL</v>
          </cell>
        </row>
        <row r="80">
          <cell r="B80" t="str">
            <v>A</v>
          </cell>
          <cell r="C80" t="str">
            <v>02</v>
          </cell>
          <cell r="D80" t="str">
            <v>02</v>
          </cell>
          <cell r="E80" t="str">
            <v>02</v>
          </cell>
          <cell r="F80" t="str">
            <v>010</v>
          </cell>
          <cell r="K80" t="str">
            <v>Nación</v>
          </cell>
          <cell r="L80">
            <v>10</v>
          </cell>
          <cell r="M80" t="str">
            <v>CSF</v>
          </cell>
          <cell r="N80" t="str">
            <v>VIÁTICOS DE LOS FUNCIONARIOS EN COMISIÓN</v>
          </cell>
        </row>
        <row r="81">
          <cell r="B81" t="str">
            <v>A</v>
          </cell>
          <cell r="C81" t="str">
            <v>03</v>
          </cell>
          <cell r="K81" t="str">
            <v>Nación</v>
          </cell>
          <cell r="L81">
            <v>10</v>
          </cell>
          <cell r="M81" t="str">
            <v>CSF</v>
          </cell>
          <cell r="N81" t="str">
            <v>TRANSFERENCIAS CORRIENTES</v>
          </cell>
        </row>
        <row r="82">
          <cell r="B82" t="str">
            <v>A</v>
          </cell>
          <cell r="C82" t="str">
            <v>03</v>
          </cell>
          <cell r="D82" t="str">
            <v>04</v>
          </cell>
          <cell r="K82" t="str">
            <v>Nación</v>
          </cell>
          <cell r="L82">
            <v>10</v>
          </cell>
          <cell r="M82" t="str">
            <v>CSF</v>
          </cell>
          <cell r="N82" t="str">
            <v>PRESTACIONES PARA CUBRIR RIESGOS SOCIALES</v>
          </cell>
        </row>
        <row r="83">
          <cell r="B83" t="str">
            <v>A</v>
          </cell>
          <cell r="C83" t="str">
            <v>03</v>
          </cell>
          <cell r="D83" t="str">
            <v>04</v>
          </cell>
          <cell r="E83" t="str">
            <v>02</v>
          </cell>
          <cell r="K83" t="str">
            <v>Nación</v>
          </cell>
          <cell r="L83">
            <v>10</v>
          </cell>
          <cell r="M83" t="str">
            <v>CSF</v>
          </cell>
          <cell r="N83" t="str">
            <v>PRESTACIONES SOCIALES RELACIONADAS CON EL EMPLEO</v>
          </cell>
        </row>
        <row r="84">
          <cell r="B84" t="str">
            <v>A</v>
          </cell>
          <cell r="C84" t="str">
            <v>03</v>
          </cell>
          <cell r="D84" t="str">
            <v>04</v>
          </cell>
          <cell r="E84" t="str">
            <v>02</v>
          </cell>
          <cell r="F84" t="str">
            <v>012</v>
          </cell>
          <cell r="K84" t="str">
            <v>Nación</v>
          </cell>
          <cell r="L84">
            <v>10</v>
          </cell>
          <cell r="M84" t="str">
            <v>CSF</v>
          </cell>
          <cell r="N84" t="str">
            <v>INCAPACIDADES Y LICENCIAS DE MATERNIDAD Y PATERNIDAD (NO DE PENSIONES)</v>
          </cell>
        </row>
        <row r="85">
          <cell r="B85" t="str">
            <v>A</v>
          </cell>
          <cell r="C85" t="str">
            <v>03</v>
          </cell>
          <cell r="D85" t="str">
            <v>04</v>
          </cell>
          <cell r="E85" t="str">
            <v>02</v>
          </cell>
          <cell r="F85" t="str">
            <v>012</v>
          </cell>
          <cell r="G85" t="str">
            <v>001</v>
          </cell>
          <cell r="K85" t="str">
            <v>Nación</v>
          </cell>
          <cell r="L85">
            <v>10</v>
          </cell>
          <cell r="M85" t="str">
            <v>CSF</v>
          </cell>
          <cell r="N85" t="str">
            <v>INCAPACIDADES (NO DE PENSIONES)</v>
          </cell>
        </row>
        <row r="86">
          <cell r="B86" t="str">
            <v>A</v>
          </cell>
          <cell r="C86" t="str">
            <v>03</v>
          </cell>
          <cell r="D86" t="str">
            <v>04</v>
          </cell>
          <cell r="E86" t="str">
            <v>02</v>
          </cell>
          <cell r="F86" t="str">
            <v>012</v>
          </cell>
          <cell r="G86" t="str">
            <v>002</v>
          </cell>
          <cell r="K86" t="str">
            <v>Nación</v>
          </cell>
          <cell r="L86">
            <v>10</v>
          </cell>
          <cell r="M86" t="str">
            <v>CSF</v>
          </cell>
          <cell r="N86" t="str">
            <v>LICENCIAS DE MATERNIDAD Y PATERNIDAD (NO DE PENSIONES)</v>
          </cell>
        </row>
        <row r="87">
          <cell r="B87" t="str">
            <v>A</v>
          </cell>
          <cell r="C87" t="str">
            <v>03</v>
          </cell>
          <cell r="D87" t="str">
            <v>10</v>
          </cell>
          <cell r="K87" t="str">
            <v>Nación</v>
          </cell>
          <cell r="L87">
            <v>10</v>
          </cell>
          <cell r="M87" t="str">
            <v>CSF</v>
          </cell>
          <cell r="N87" t="str">
            <v>SENTENCIAS Y CONCILIACIONES</v>
          </cell>
        </row>
        <row r="88">
          <cell r="B88" t="str">
            <v>A</v>
          </cell>
          <cell r="C88" t="str">
            <v>03</v>
          </cell>
          <cell r="D88" t="str">
            <v>10</v>
          </cell>
          <cell r="E88" t="str">
            <v>01</v>
          </cell>
          <cell r="K88" t="str">
            <v>Nación</v>
          </cell>
          <cell r="L88">
            <v>10</v>
          </cell>
          <cell r="M88" t="str">
            <v>CSF</v>
          </cell>
          <cell r="N88" t="str">
            <v>FALLOS NACIONALES</v>
          </cell>
        </row>
        <row r="89">
          <cell r="B89" t="str">
            <v>A</v>
          </cell>
          <cell r="C89" t="str">
            <v>03</v>
          </cell>
          <cell r="D89" t="str">
            <v>10</v>
          </cell>
          <cell r="E89" t="str">
            <v>01</v>
          </cell>
          <cell r="F89" t="str">
            <v>001</v>
          </cell>
          <cell r="K89" t="str">
            <v>Nación</v>
          </cell>
          <cell r="L89">
            <v>10</v>
          </cell>
          <cell r="M89" t="str">
            <v>CSF</v>
          </cell>
          <cell r="N89" t="str">
            <v>SENTENCIAS</v>
          </cell>
        </row>
        <row r="90">
          <cell r="B90" t="str">
            <v>A</v>
          </cell>
          <cell r="C90" t="str">
            <v>08</v>
          </cell>
          <cell r="K90" t="str">
            <v>Nación</v>
          </cell>
          <cell r="L90">
            <v>10</v>
          </cell>
          <cell r="M90" t="str">
            <v>CSF</v>
          </cell>
          <cell r="N90" t="str">
            <v>GASTOS POR TRIBUTOS, MULTAS, SANCIONES E INTERESES DE MORA</v>
          </cell>
        </row>
        <row r="91">
          <cell r="B91" t="str">
            <v>A</v>
          </cell>
          <cell r="C91" t="str">
            <v>08</v>
          </cell>
          <cell r="D91" t="str">
            <v>01</v>
          </cell>
          <cell r="K91" t="str">
            <v>Nación</v>
          </cell>
          <cell r="L91">
            <v>10</v>
          </cell>
          <cell r="M91" t="str">
            <v>CSF</v>
          </cell>
          <cell r="N91" t="str">
            <v>IMPUESTOS</v>
          </cell>
        </row>
        <row r="92">
          <cell r="B92" t="str">
            <v>A</v>
          </cell>
          <cell r="C92" t="str">
            <v>08</v>
          </cell>
          <cell r="D92" t="str">
            <v>01</v>
          </cell>
          <cell r="E92" t="str">
            <v>02</v>
          </cell>
          <cell r="K92" t="str">
            <v>Nación</v>
          </cell>
          <cell r="L92">
            <v>10</v>
          </cell>
          <cell r="M92" t="str">
            <v>CSF</v>
          </cell>
          <cell r="N92" t="str">
            <v>IMPUESTOS TERRITORIALES</v>
          </cell>
        </row>
        <row r="93">
          <cell r="B93" t="str">
            <v>A</v>
          </cell>
          <cell r="C93" t="str">
            <v>08</v>
          </cell>
          <cell r="D93" t="str">
            <v>01</v>
          </cell>
          <cell r="E93" t="str">
            <v>02</v>
          </cell>
          <cell r="F93" t="str">
            <v>001</v>
          </cell>
          <cell r="K93" t="str">
            <v>Nación</v>
          </cell>
          <cell r="L93">
            <v>10</v>
          </cell>
          <cell r="M93" t="str">
            <v>CSF</v>
          </cell>
          <cell r="N93" t="str">
            <v>IMPUESTO PREDIAL Y SOBRETASA AMBIENTAL</v>
          </cell>
        </row>
        <row r="94">
          <cell r="B94" t="str">
            <v>A</v>
          </cell>
          <cell r="C94" t="str">
            <v>08</v>
          </cell>
          <cell r="D94" t="str">
            <v>01</v>
          </cell>
          <cell r="E94" t="str">
            <v>02</v>
          </cell>
          <cell r="F94" t="str">
            <v>002</v>
          </cell>
          <cell r="K94" t="str">
            <v>Nación</v>
          </cell>
          <cell r="L94">
            <v>10</v>
          </cell>
          <cell r="M94" t="str">
            <v>CSF</v>
          </cell>
          <cell r="N94" t="str">
            <v>IMPUESTO DE DELINEACIÓN URBANA</v>
          </cell>
        </row>
        <row r="95">
          <cell r="B95" t="str">
            <v>A</v>
          </cell>
          <cell r="C95" t="str">
            <v>08</v>
          </cell>
          <cell r="D95" t="str">
            <v>01</v>
          </cell>
          <cell r="E95" t="str">
            <v>02</v>
          </cell>
          <cell r="F95" t="str">
            <v>006</v>
          </cell>
          <cell r="K95" t="str">
            <v>Nación</v>
          </cell>
          <cell r="L95">
            <v>10</v>
          </cell>
          <cell r="M95" t="str">
            <v>CSF</v>
          </cell>
          <cell r="N95" t="str">
            <v>IMPUESTO SOBRE VEHÍCULOS AUTOMOTORES</v>
          </cell>
        </row>
        <row r="96">
          <cell r="B96" t="str">
            <v>A</v>
          </cell>
          <cell r="K96" t="str">
            <v>Nación</v>
          </cell>
          <cell r="L96">
            <v>11</v>
          </cell>
          <cell r="M96" t="str">
            <v>SSF</v>
          </cell>
          <cell r="N96" t="str">
            <v xml:space="preserve">FUNCIONAMIENTO </v>
          </cell>
        </row>
        <row r="97">
          <cell r="B97" t="str">
            <v>A</v>
          </cell>
          <cell r="C97" t="str">
            <v>08</v>
          </cell>
          <cell r="K97" t="str">
            <v>Nación</v>
          </cell>
          <cell r="L97">
            <v>11</v>
          </cell>
          <cell r="M97" t="str">
            <v>SSF</v>
          </cell>
          <cell r="N97" t="str">
            <v>GASTOS POR TRIBUTOS, MULTAS, SANCIONES E INTERESES DE MORA</v>
          </cell>
        </row>
        <row r="98">
          <cell r="B98" t="str">
            <v>A</v>
          </cell>
          <cell r="C98" t="str">
            <v>08</v>
          </cell>
          <cell r="D98" t="str">
            <v>04</v>
          </cell>
          <cell r="K98" t="str">
            <v>Nación</v>
          </cell>
          <cell r="L98">
            <v>11</v>
          </cell>
          <cell r="M98" t="str">
            <v>SSF</v>
          </cell>
          <cell r="N98" t="str">
            <v>CONTRIBUCIONES</v>
          </cell>
        </row>
        <row r="99">
          <cell r="B99" t="str">
            <v>A</v>
          </cell>
          <cell r="C99" t="str">
            <v>08</v>
          </cell>
          <cell r="D99" t="str">
            <v>04</v>
          </cell>
          <cell r="E99" t="str">
            <v>01</v>
          </cell>
          <cell r="K99" t="str">
            <v>Nación</v>
          </cell>
          <cell r="L99">
            <v>11</v>
          </cell>
          <cell r="M99" t="str">
            <v>SSF</v>
          </cell>
          <cell r="N99" t="str">
            <v>CUOTA DE FISCALIZACIÓN Y AUDITAJE</v>
          </cell>
        </row>
        <row r="100">
          <cell r="B100" t="str">
            <v>B</v>
          </cell>
          <cell r="K100" t="str">
            <v>Nación</v>
          </cell>
          <cell r="L100">
            <v>11</v>
          </cell>
          <cell r="M100" t="str">
            <v>CSF</v>
          </cell>
          <cell r="N100" t="str">
            <v>SERVICIO DE LA DEUDA PÚBLICA</v>
          </cell>
        </row>
        <row r="101">
          <cell r="B101" t="str">
            <v>B</v>
          </cell>
          <cell r="C101" t="str">
            <v>10</v>
          </cell>
          <cell r="K101" t="str">
            <v>Nación</v>
          </cell>
          <cell r="L101">
            <v>11</v>
          </cell>
          <cell r="M101" t="str">
            <v>CSF</v>
          </cell>
          <cell r="N101" t="str">
            <v>SERVICIO DE LA DEUDA PÚBLICA INTERNA</v>
          </cell>
        </row>
        <row r="102">
          <cell r="B102" t="str">
            <v>B</v>
          </cell>
          <cell r="C102" t="str">
            <v>10</v>
          </cell>
          <cell r="D102" t="str">
            <v>04</v>
          </cell>
          <cell r="K102" t="str">
            <v>Nación</v>
          </cell>
          <cell r="L102">
            <v>11</v>
          </cell>
          <cell r="M102" t="str">
            <v>CSF</v>
          </cell>
          <cell r="N102" t="str">
            <v>FONDO DE CONTINGENCIAS</v>
          </cell>
        </row>
        <row r="103">
          <cell r="B103" t="str">
            <v>B</v>
          </cell>
          <cell r="C103" t="str">
            <v>10</v>
          </cell>
          <cell r="D103" t="str">
            <v>04</v>
          </cell>
          <cell r="E103" t="str">
            <v>01</v>
          </cell>
          <cell r="K103" t="str">
            <v>Nación</v>
          </cell>
          <cell r="L103">
            <v>11</v>
          </cell>
          <cell r="M103" t="str">
            <v>CSF</v>
          </cell>
          <cell r="N103" t="str">
            <v>APORTES AL FONDO DE CONTINGENCIAS</v>
          </cell>
        </row>
        <row r="104">
          <cell r="B104" t="str">
            <v>C</v>
          </cell>
          <cell r="K104" t="str">
            <v>Nación</v>
          </cell>
          <cell r="L104">
            <v>11</v>
          </cell>
          <cell r="M104" t="str">
            <v>CSF</v>
          </cell>
          <cell r="N104" t="str">
            <v>INVERSION</v>
          </cell>
        </row>
        <row r="105">
          <cell r="B105" t="str">
            <v>C</v>
          </cell>
          <cell r="C105" t="str">
            <v>3204</v>
          </cell>
          <cell r="K105" t="str">
            <v>Nación</v>
          </cell>
          <cell r="L105">
            <v>11</v>
          </cell>
          <cell r="M105" t="str">
            <v>CSF</v>
          </cell>
          <cell r="N105" t="str">
            <v>GESTIÓN DE LA INFORMACIÓN Y EL CONOCIMIENTO AMBIENTAL</v>
          </cell>
        </row>
        <row r="106">
          <cell r="B106" t="str">
            <v>C</v>
          </cell>
          <cell r="C106" t="str">
            <v>3204</v>
          </cell>
          <cell r="D106" t="str">
            <v>0900</v>
          </cell>
          <cell r="K106" t="str">
            <v>Nación</v>
          </cell>
          <cell r="L106">
            <v>11</v>
          </cell>
          <cell r="M106" t="str">
            <v>CSF</v>
          </cell>
          <cell r="N106" t="str">
            <v>INTERSUBSECTORIAL AMBIENTE</v>
          </cell>
        </row>
        <row r="107">
          <cell r="B107" t="str">
            <v>C</v>
          </cell>
          <cell r="C107" t="str">
            <v>3204</v>
          </cell>
          <cell r="D107" t="str">
            <v>0900</v>
          </cell>
          <cell r="E107" t="str">
            <v>3</v>
          </cell>
          <cell r="K107" t="str">
            <v>Nación</v>
          </cell>
          <cell r="L107">
            <v>11</v>
          </cell>
          <cell r="M107" t="str">
            <v>CSF</v>
          </cell>
          <cell r="N107" t="str">
            <v>FORTALECIMIENTO DE LA GESTIÓN DEL CONOCIMIENTO HIDROLÓGICO, METEOROLÓGICO Y AMBIENTAL  NACIONAL</v>
          </cell>
        </row>
        <row r="108">
          <cell r="B108" t="str">
            <v>C</v>
          </cell>
          <cell r="C108" t="str">
            <v>3204</v>
          </cell>
          <cell r="D108" t="str">
            <v>0900</v>
          </cell>
          <cell r="E108" t="str">
            <v>3</v>
          </cell>
          <cell r="F108" t="str">
            <v>0</v>
          </cell>
          <cell r="K108" t="str">
            <v>Nación</v>
          </cell>
          <cell r="L108">
            <v>11</v>
          </cell>
          <cell r="M108" t="str">
            <v>CSF</v>
          </cell>
          <cell r="N108" t="str">
            <v>FORTALECIMIENTO DE LA GESTIÓN DEL CONOCIMIENTO HIDROLÓGICO, METEOROLÓGICO Y AMBIENTAL  NACIONAL</v>
          </cell>
        </row>
        <row r="109">
          <cell r="B109" t="str">
            <v>C</v>
          </cell>
          <cell r="C109" t="str">
            <v>3204</v>
          </cell>
          <cell r="D109" t="str">
            <v>0900</v>
          </cell>
          <cell r="E109" t="str">
            <v>3</v>
          </cell>
          <cell r="F109" t="str">
            <v>0</v>
          </cell>
          <cell r="G109" t="str">
            <v>3204015</v>
          </cell>
          <cell r="K109" t="str">
            <v>Nación</v>
          </cell>
          <cell r="L109">
            <v>11</v>
          </cell>
          <cell r="M109" t="str">
            <v>CSF</v>
          </cell>
          <cell r="N109" t="str">
            <v>SERVICIO DE MONITOREO HIDROLÓGICO</v>
          </cell>
        </row>
        <row r="110">
          <cell r="B110" t="str">
            <v>C</v>
          </cell>
          <cell r="C110" t="str">
            <v>3204</v>
          </cell>
          <cell r="D110" t="str">
            <v>0900</v>
          </cell>
          <cell r="E110" t="str">
            <v>3</v>
          </cell>
          <cell r="F110" t="str">
            <v>0</v>
          </cell>
          <cell r="G110" t="str">
            <v>3204015</v>
          </cell>
          <cell r="H110" t="str">
            <v>02</v>
          </cell>
          <cell r="K110" t="str">
            <v>Nación</v>
          </cell>
          <cell r="L110">
            <v>11</v>
          </cell>
          <cell r="M110" t="str">
            <v>CSF</v>
          </cell>
          <cell r="N110" t="str">
            <v>ADQUISICIÓN DE BIENES Y SERVICIOS - SERVICIO DE MONITOREO HIDROLÓGICO - FORTALECIMIENTO DE LA GESTIÓN DEL CONOCIMIENTO HIDROLÓGICO, METEOROLÓGICO Y AMBIENTAL  NACIONAL</v>
          </cell>
        </row>
        <row r="111">
          <cell r="B111" t="str">
            <v>C</v>
          </cell>
          <cell r="C111" t="str">
            <v>3204</v>
          </cell>
          <cell r="D111" t="str">
            <v>0900</v>
          </cell>
          <cell r="E111" t="str">
            <v>3</v>
          </cell>
          <cell r="F111" t="str">
            <v>0</v>
          </cell>
          <cell r="G111" t="str">
            <v>3204043</v>
          </cell>
          <cell r="K111" t="str">
            <v>Nación</v>
          </cell>
          <cell r="L111">
            <v>11</v>
          </cell>
          <cell r="M111" t="str">
            <v>CSF</v>
          </cell>
          <cell r="N111" t="str">
            <v>SERVICIO DE INFORMACIÓN DE DATOS CLIMÁTICOS Y MONITOREO</v>
          </cell>
        </row>
        <row r="112">
          <cell r="B112" t="str">
            <v>C</v>
          </cell>
          <cell r="C112" t="str">
            <v>3204</v>
          </cell>
          <cell r="D112" t="str">
            <v>0900</v>
          </cell>
          <cell r="E112" t="str">
            <v>3</v>
          </cell>
          <cell r="F112" t="str">
            <v>0</v>
          </cell>
          <cell r="G112" t="str">
            <v>3204043</v>
          </cell>
          <cell r="H112" t="str">
            <v>02</v>
          </cell>
          <cell r="K112" t="str">
            <v>Nación</v>
          </cell>
          <cell r="L112">
            <v>11</v>
          </cell>
          <cell r="M112" t="str">
            <v>CSF</v>
          </cell>
          <cell r="N112" t="str">
            <v>ADQUISICIÓN DE BIENES Y SERVICIOS - SERVICIO DE INFORMACIÓN DE DATOS CLIMÁTICOS Y MONITOREO - FORTALECIMIENTO DE LA GESTIÓN DEL CONOCIMIENTO HIDROLÓGICO, METEOROLÓGICO Y AMBIENTAL  NACIONAL</v>
          </cell>
        </row>
        <row r="113">
          <cell r="B113" t="str">
            <v>C</v>
          </cell>
          <cell r="C113" t="str">
            <v>3204</v>
          </cell>
          <cell r="D113" t="str">
            <v>0900</v>
          </cell>
          <cell r="E113" t="str">
            <v>3</v>
          </cell>
          <cell r="F113" t="str">
            <v>0</v>
          </cell>
          <cell r="G113" t="str">
            <v>3204045</v>
          </cell>
          <cell r="K113" t="str">
            <v>Nación</v>
          </cell>
          <cell r="L113">
            <v>11</v>
          </cell>
          <cell r="M113" t="str">
            <v>CSF</v>
          </cell>
          <cell r="N113" t="str">
            <v>SERVICIOS DE  ADMINISTRACIÓN DE REGISTRO DE ESTABLECIMIENTOS</v>
          </cell>
        </row>
        <row r="114">
          <cell r="B114" t="str">
            <v>C</v>
          </cell>
          <cell r="C114" t="str">
            <v>3204</v>
          </cell>
          <cell r="D114" t="str">
            <v>0900</v>
          </cell>
          <cell r="E114" t="str">
            <v>3</v>
          </cell>
          <cell r="F114" t="str">
            <v>0</v>
          </cell>
          <cell r="G114" t="str">
            <v>3204045</v>
          </cell>
          <cell r="H114" t="str">
            <v>02</v>
          </cell>
          <cell r="K114" t="str">
            <v>Nación</v>
          </cell>
          <cell r="L114">
            <v>11</v>
          </cell>
          <cell r="M114" t="str">
            <v>CSF</v>
          </cell>
          <cell r="N114" t="str">
            <v>ADQUISICIÓN DE BIENES Y SERVICIOS - SERVICIOS DE  ADMINISTRACIÓN DE REGISTRO DE ESTABLECIMIENTOS - FORTALECIMIENTO DE LA GESTIÓN DEL CONOCIMIENTO HIDROLÓGICO, METEOROLÓGICO Y AMBIENTAL  NACIONAL</v>
          </cell>
        </row>
        <row r="115">
          <cell r="B115" t="str">
            <v>C</v>
          </cell>
          <cell r="C115" t="str">
            <v>3204</v>
          </cell>
          <cell r="D115" t="str">
            <v>0900</v>
          </cell>
          <cell r="E115" t="str">
            <v>3</v>
          </cell>
          <cell r="F115" t="str">
            <v>0</v>
          </cell>
          <cell r="G115" t="str">
            <v>3204046</v>
          </cell>
          <cell r="K115" t="str">
            <v>Nación</v>
          </cell>
          <cell r="L115">
            <v>11</v>
          </cell>
          <cell r="M115" t="str">
            <v>CSF</v>
          </cell>
          <cell r="N115" t="str">
            <v>DOCUMENTOS DE ESTUDIOS TÉCNICOS PARA LA PLANIFICACIÓN SECTORIAL Y LA GESTIÓN AMBIENTAL</v>
          </cell>
        </row>
        <row r="116">
          <cell r="B116" t="str">
            <v>C</v>
          </cell>
          <cell r="C116" t="str">
            <v>3204</v>
          </cell>
          <cell r="D116" t="str">
            <v>0900</v>
          </cell>
          <cell r="E116" t="str">
            <v>3</v>
          </cell>
          <cell r="F116" t="str">
            <v>0</v>
          </cell>
          <cell r="G116" t="str">
            <v>3204046</v>
          </cell>
          <cell r="H116" t="str">
            <v>02</v>
          </cell>
          <cell r="K116" t="str">
            <v>Nación</v>
          </cell>
          <cell r="L116">
            <v>11</v>
          </cell>
          <cell r="M116" t="str">
            <v>CSF</v>
          </cell>
          <cell r="N116" t="str">
            <v>ADQUISICIÓN DE BIENES Y SERVICIOS - DOCUMENTOS DE ESTUDIOS TÉCNICOS PARA LA PLANIFICACIÓN SECTORIAL Y LA GESTIÓN AMBIENTAL - FORTALECIMIENTO DE LA GESTIÓN DEL CONOCIMIENTO HIDROLÓGICO, METEOROLÓGICO Y AMBIENTAL  NACIONAL</v>
          </cell>
        </row>
        <row r="117">
          <cell r="B117" t="str">
            <v>C</v>
          </cell>
          <cell r="C117" t="str">
            <v>3204</v>
          </cell>
          <cell r="D117" t="str">
            <v>0900</v>
          </cell>
          <cell r="E117" t="str">
            <v>3</v>
          </cell>
          <cell r="F117" t="str">
            <v>0</v>
          </cell>
          <cell r="G117" t="str">
            <v>3204047</v>
          </cell>
          <cell r="K117" t="str">
            <v>Nación</v>
          </cell>
          <cell r="L117">
            <v>11</v>
          </cell>
          <cell r="M117" t="str">
            <v>CSF</v>
          </cell>
          <cell r="N117" t="str">
            <v>SERVICIOS DE ASISTENCIA TÉCNICA A LAS ENTIDADES DEL SINA,SNGRD Y SECTOR PRODUCTIVO.</v>
          </cell>
        </row>
        <row r="118">
          <cell r="B118" t="str">
            <v>C</v>
          </cell>
          <cell r="C118" t="str">
            <v>3204</v>
          </cell>
          <cell r="D118" t="str">
            <v>0900</v>
          </cell>
          <cell r="E118" t="str">
            <v>3</v>
          </cell>
          <cell r="F118" t="str">
            <v>0</v>
          </cell>
          <cell r="G118" t="str">
            <v>3204047</v>
          </cell>
          <cell r="H118" t="str">
            <v>02</v>
          </cell>
          <cell r="K118" t="str">
            <v>Nación</v>
          </cell>
          <cell r="L118">
            <v>11</v>
          </cell>
          <cell r="M118" t="str">
            <v>CSF</v>
          </cell>
          <cell r="N118" t="str">
            <v>ADQUISICIÓN DE BIENES Y SERVICIOS - SERVICIOS DE ASISTENCIA TÉCNICA A LAS ENTIDADES DEL SINA,SNGRD Y SECTOR PRODUCTIVO. - FORTALECIMIENTO DE LA GESTIÓN DEL CONOCIMIENTO HIDROLÓGICO, METEOROLÓGICO Y AMBIENTAL  NACIONAL</v>
          </cell>
        </row>
        <row r="119">
          <cell r="B119" t="str">
            <v>C</v>
          </cell>
          <cell r="C119" t="str">
            <v>3204</v>
          </cell>
          <cell r="D119" t="str">
            <v>0900</v>
          </cell>
          <cell r="E119" t="str">
            <v>3</v>
          </cell>
          <cell r="F119" t="str">
            <v>0</v>
          </cell>
          <cell r="G119" t="str">
            <v>3204048</v>
          </cell>
          <cell r="K119" t="str">
            <v>Nación</v>
          </cell>
          <cell r="L119">
            <v>11</v>
          </cell>
          <cell r="M119" t="str">
            <v>CSF</v>
          </cell>
          <cell r="N119" t="str">
            <v>SERVICIO DE ADMINISTRACION DE LOS SISTEMAS DE INFORMACIÓN PARA LOS PROCESOS DE TOMA DE DECISIONES</v>
          </cell>
        </row>
        <row r="120">
          <cell r="B120" t="str">
            <v>C</v>
          </cell>
          <cell r="C120" t="str">
            <v>3204</v>
          </cell>
          <cell r="D120" t="str">
            <v>0900</v>
          </cell>
          <cell r="E120" t="str">
            <v>3</v>
          </cell>
          <cell r="F120" t="str">
            <v>0</v>
          </cell>
          <cell r="G120" t="str">
            <v>3204048</v>
          </cell>
          <cell r="H120" t="str">
            <v>02</v>
          </cell>
          <cell r="K120" t="str">
            <v>Nación</v>
          </cell>
          <cell r="L120">
            <v>11</v>
          </cell>
          <cell r="M120" t="str">
            <v>CSF</v>
          </cell>
          <cell r="N120" t="str">
            <v>ADQUISICIÓN DE BIENES Y SERVICIOS - SERVICIO DE ADMINISTRACION DE LOS SISTEMAS DE INFORMACIÓN PARA LOS PROCESOS DE TOMA DE DECISIONES - FORTALECIMIENTO DE LA GESTIÓN DEL CONOCIMIENTO HIDROLÓGICO, METEOROLÓGICO Y AMBIENTAL  NACIONAL</v>
          </cell>
        </row>
        <row r="121">
          <cell r="B121" t="str">
            <v>C</v>
          </cell>
          <cell r="C121" t="str">
            <v>3204</v>
          </cell>
          <cell r="D121" t="str">
            <v>0900</v>
          </cell>
          <cell r="E121" t="str">
            <v>3</v>
          </cell>
          <cell r="F121" t="str">
            <v>0</v>
          </cell>
          <cell r="G121" t="str">
            <v>3204049</v>
          </cell>
          <cell r="K121" t="str">
            <v>Nación</v>
          </cell>
          <cell r="L121">
            <v>11</v>
          </cell>
          <cell r="M121" t="str">
            <v>CSF</v>
          </cell>
          <cell r="N121" t="str">
            <v>SERVICIO DE DIVULGACIÓN DECONOCIMIENTO GENERADO PARA LA PLANIFICACIÓN SECTORIAL Y LA GESTIÓN AMBIENTAL.</v>
          </cell>
        </row>
        <row r="122">
          <cell r="B122" t="str">
            <v>C</v>
          </cell>
          <cell r="C122" t="str">
            <v>3204</v>
          </cell>
          <cell r="D122" t="str">
            <v>0900</v>
          </cell>
          <cell r="E122" t="str">
            <v>3</v>
          </cell>
          <cell r="F122" t="str">
            <v>0</v>
          </cell>
          <cell r="G122" t="str">
            <v>3204049</v>
          </cell>
          <cell r="H122" t="str">
            <v>02</v>
          </cell>
          <cell r="K122" t="str">
            <v>Nación</v>
          </cell>
          <cell r="L122">
            <v>11</v>
          </cell>
          <cell r="M122" t="str">
            <v>CSF</v>
          </cell>
          <cell r="N122" t="str">
            <v>ADQUISICIÓN DE BIENES Y SERVICIOS - SERVICIO DE DIVULGACIÓN DECONOCIMIENTO GENERADO PARA LA PLANIFICACIÓN SECTORIAL Y LA GESTIÓN AMBIENTAL. - FORTALECIMIENTO DE LA GESTIÓN DEL CONOCIMIENTO HIDROLÓGICO, METEOROLÓGICO Y AMBIENTAL  NACIONAL</v>
          </cell>
        </row>
        <row r="123">
          <cell r="B123" t="str">
            <v>C</v>
          </cell>
          <cell r="C123" t="str">
            <v>3204</v>
          </cell>
          <cell r="D123" t="str">
            <v>0900</v>
          </cell>
          <cell r="E123" t="str">
            <v>3</v>
          </cell>
          <cell r="F123" t="str">
            <v>0</v>
          </cell>
          <cell r="G123" t="str">
            <v>3204050</v>
          </cell>
          <cell r="K123" t="str">
            <v>Nación</v>
          </cell>
          <cell r="L123">
            <v>11</v>
          </cell>
          <cell r="M123" t="str">
            <v>CSF</v>
          </cell>
          <cell r="N123" t="str">
            <v>SERVICIO DE MODELACIÓN HIDRODINÁMICA</v>
          </cell>
        </row>
        <row r="124">
          <cell r="B124" t="str">
            <v>C</v>
          </cell>
          <cell r="C124" t="str">
            <v>3204</v>
          </cell>
          <cell r="D124" t="str">
            <v>0900</v>
          </cell>
          <cell r="E124" t="str">
            <v>3</v>
          </cell>
          <cell r="F124" t="str">
            <v>0</v>
          </cell>
          <cell r="G124" t="str">
            <v>3204050</v>
          </cell>
          <cell r="H124" t="str">
            <v>02</v>
          </cell>
          <cell r="K124" t="str">
            <v>Nación</v>
          </cell>
          <cell r="L124">
            <v>11</v>
          </cell>
          <cell r="M124" t="str">
            <v>CSF</v>
          </cell>
          <cell r="N124" t="str">
            <v>ADQUISICIÓN DE BIENES Y SERVICIOS - SERVICIO DE MODELACIÓN HIDRODINÁMICA - FORTALECIMIENTO DE LA GESTIÓN DEL CONOCIMIENTO HIDROLÓGICO, METEOROLÓGICO Y AMBIENTAL  NACIONAL</v>
          </cell>
        </row>
        <row r="125">
          <cell r="B125" t="str">
            <v>C</v>
          </cell>
          <cell r="C125" t="str">
            <v>3204</v>
          </cell>
          <cell r="D125" t="str">
            <v>0900</v>
          </cell>
          <cell r="E125" t="str">
            <v>3</v>
          </cell>
          <cell r="F125" t="str">
            <v>0</v>
          </cell>
          <cell r="G125" t="str">
            <v>3204051</v>
          </cell>
          <cell r="K125" t="str">
            <v>Nación</v>
          </cell>
          <cell r="L125">
            <v>11</v>
          </cell>
          <cell r="M125" t="str">
            <v>CSF</v>
          </cell>
          <cell r="N125" t="str">
            <v>SERVICIO DE MONITOREO Y SEGUIMIENTO HIDROMETEOROLÓGICO</v>
          </cell>
        </row>
        <row r="126">
          <cell r="B126" t="str">
            <v>C</v>
          </cell>
          <cell r="C126" t="str">
            <v>3204</v>
          </cell>
          <cell r="D126" t="str">
            <v>0900</v>
          </cell>
          <cell r="E126" t="str">
            <v>3</v>
          </cell>
          <cell r="F126" t="str">
            <v>0</v>
          </cell>
          <cell r="G126" t="str">
            <v>3204051</v>
          </cell>
          <cell r="H126" t="str">
            <v>02</v>
          </cell>
          <cell r="K126" t="str">
            <v>Nación</v>
          </cell>
          <cell r="L126">
            <v>11</v>
          </cell>
          <cell r="M126" t="str">
            <v>CSF</v>
          </cell>
          <cell r="N126" t="str">
            <v>ADQUISICIÓN DE BIENES Y SERVICIOS - SERVICIO DE MONITOREO Y SEGUIMIENTO HIDROMETEOROLÓGICO - FORTALECIMIENTO DE LA GESTIÓN DEL CONOCIMIENTO HIDROLÓGICO, METEOROLÓGICO Y AMBIENTAL  NACIONAL</v>
          </cell>
        </row>
        <row r="127">
          <cell r="B127" t="str">
            <v>C</v>
          </cell>
          <cell r="C127" t="str">
            <v>3204</v>
          </cell>
          <cell r="D127" t="str">
            <v>0900</v>
          </cell>
          <cell r="E127" t="str">
            <v>3</v>
          </cell>
          <cell r="F127" t="str">
            <v>0</v>
          </cell>
          <cell r="G127" t="str">
            <v>3204052</v>
          </cell>
          <cell r="K127" t="str">
            <v>Nación</v>
          </cell>
          <cell r="L127">
            <v>11</v>
          </cell>
          <cell r="M127" t="str">
            <v>CSF</v>
          </cell>
          <cell r="N127" t="str">
            <v>LABORATORIO DE CALIDAD AMBIENTAL ACREDITADO</v>
          </cell>
        </row>
        <row r="128">
          <cell r="B128" t="str">
            <v>C</v>
          </cell>
          <cell r="C128" t="str">
            <v>3204</v>
          </cell>
          <cell r="D128" t="str">
            <v>0900</v>
          </cell>
          <cell r="E128" t="str">
            <v>3</v>
          </cell>
          <cell r="F128" t="str">
            <v>0</v>
          </cell>
          <cell r="G128" t="str">
            <v>3204052</v>
          </cell>
          <cell r="H128" t="str">
            <v>02</v>
          </cell>
          <cell r="K128" t="str">
            <v>Nación</v>
          </cell>
          <cell r="L128">
            <v>11</v>
          </cell>
          <cell r="M128" t="str">
            <v>CSF</v>
          </cell>
          <cell r="N128" t="str">
            <v>ADQUISICIÓN DE BIENES Y SERVICIOS - LABORATORIO DE CALIDAD AMBIENTAL ACREDITADO - FORTALECIMIENTO DE LA GESTIÓN DEL CONOCIMIENTO HIDROLÓGICO, METEOROLÓGICO Y AMBIENTAL  NACIONAL</v>
          </cell>
        </row>
        <row r="129">
          <cell r="B129" t="str">
            <v>C</v>
          </cell>
          <cell r="C129" t="str">
            <v>3204</v>
          </cell>
          <cell r="D129" t="str">
            <v>0900</v>
          </cell>
          <cell r="E129" t="str">
            <v>3</v>
          </cell>
          <cell r="F129" t="str">
            <v>0</v>
          </cell>
          <cell r="G129" t="str">
            <v>3204053</v>
          </cell>
          <cell r="K129" t="str">
            <v>Nación</v>
          </cell>
          <cell r="L129">
            <v>11</v>
          </cell>
          <cell r="M129" t="str">
            <v>CSF</v>
          </cell>
          <cell r="N129" t="str">
            <v xml:space="preserve">SERVICIO DE MONITOREO Y SEGUIMIENTO DE LA BIODIVERSIDAD Y LOS SERVICIOS ECOSISTÉMICOS </v>
          </cell>
        </row>
        <row r="130">
          <cell r="B130" t="str">
            <v>C</v>
          </cell>
          <cell r="C130" t="str">
            <v>3204</v>
          </cell>
          <cell r="D130" t="str">
            <v>0900</v>
          </cell>
          <cell r="E130" t="str">
            <v>3</v>
          </cell>
          <cell r="F130" t="str">
            <v>0</v>
          </cell>
          <cell r="G130" t="str">
            <v>3204053</v>
          </cell>
          <cell r="H130" t="str">
            <v>02</v>
          </cell>
          <cell r="K130" t="str">
            <v>Nación</v>
          </cell>
          <cell r="L130">
            <v>11</v>
          </cell>
          <cell r="M130" t="str">
            <v>CSF</v>
          </cell>
          <cell r="N130" t="str">
            <v>ADQUISICIÓN DE BIENES Y SERVICIOS - SERVICIO DE MONITOREO Y SEGUIMIENTO DE LA BIODIVERSIDAD Y LOS SERVICIOS ECOSISTÉMICOS  - FORTALECIMIENTO DE LA GESTIÓN DEL CONOCIMIENTO HIDROLÓGICO, METEOROLÓGICO Y AMBIENTAL  NACIONAL</v>
          </cell>
        </row>
        <row r="131">
          <cell r="B131" t="str">
            <v>C</v>
          </cell>
          <cell r="C131" t="str">
            <v>3299</v>
          </cell>
          <cell r="K131" t="str">
            <v>Nación</v>
          </cell>
          <cell r="L131">
            <v>11</v>
          </cell>
          <cell r="M131" t="str">
            <v>CSF</v>
          </cell>
          <cell r="N131" t="str">
            <v>FORTALECIMIENTO DE LA GESTIÓN Y DIRECCIÓN DEL SECTOR AMBIENTE Y DESARROLLO SOSTENIBLE</v>
          </cell>
        </row>
        <row r="132">
          <cell r="B132" t="str">
            <v>C</v>
          </cell>
          <cell r="C132" t="str">
            <v>3299</v>
          </cell>
          <cell r="D132" t="str">
            <v>0900</v>
          </cell>
          <cell r="K132" t="str">
            <v>Nación</v>
          </cell>
          <cell r="L132">
            <v>11</v>
          </cell>
          <cell r="M132" t="str">
            <v>CSF</v>
          </cell>
          <cell r="N132" t="str">
            <v>INTERSUBSECTORIAL AMBIENTE</v>
          </cell>
        </row>
        <row r="133">
          <cell r="B133" t="str">
            <v>C</v>
          </cell>
          <cell r="C133" t="str">
            <v>3299</v>
          </cell>
          <cell r="D133" t="str">
            <v>0900</v>
          </cell>
          <cell r="E133" t="str">
            <v>1</v>
          </cell>
          <cell r="K133" t="str">
            <v>Nación</v>
          </cell>
          <cell r="L133">
            <v>11</v>
          </cell>
          <cell r="M133" t="str">
            <v>CSF</v>
          </cell>
          <cell r="N133" t="str">
            <v>FORTALECIMIENTO DE LA GESTIÓN Y DIRECCIÓN DEL INSTITUTO DE HIDROLOGÍA, METEOROLOGÍA Y ESTUDIOS AMBIENTALES  NACIONAL</v>
          </cell>
        </row>
        <row r="134">
          <cell r="B134" t="str">
            <v>C</v>
          </cell>
          <cell r="C134" t="str">
            <v>3299</v>
          </cell>
          <cell r="D134" t="str">
            <v>0900</v>
          </cell>
          <cell r="E134" t="str">
            <v>1</v>
          </cell>
          <cell r="F134" t="str">
            <v>0</v>
          </cell>
          <cell r="K134" t="str">
            <v>Nación</v>
          </cell>
          <cell r="L134">
            <v>11</v>
          </cell>
          <cell r="M134" t="str">
            <v>CSF</v>
          </cell>
          <cell r="N134" t="str">
            <v>FORTALECIMIENTO DE LA GESTIÓN Y DIRECCIÓN DEL INSTITUTO DE HIDROLOGÍA, METEOROLOGÍA Y ESTUDIOS AMBIENTALES  NACIONAL</v>
          </cell>
        </row>
        <row r="135">
          <cell r="B135" t="str">
            <v>C</v>
          </cell>
          <cell r="C135" t="str">
            <v>3299</v>
          </cell>
          <cell r="D135" t="str">
            <v>0900</v>
          </cell>
          <cell r="E135" t="str">
            <v>1</v>
          </cell>
          <cell r="F135" t="str">
            <v>0</v>
          </cell>
          <cell r="G135" t="str">
            <v>3299001</v>
          </cell>
          <cell r="K135" t="str">
            <v>Nación</v>
          </cell>
          <cell r="L135">
            <v>11</v>
          </cell>
          <cell r="M135" t="str">
            <v>CSF</v>
          </cell>
          <cell r="N135" t="str">
            <v>SERVICIOS DE INFORMACIÓN PARA LA GESTIÓN ADMINISTRATIVA</v>
          </cell>
        </row>
        <row r="136">
          <cell r="B136" t="str">
            <v>C</v>
          </cell>
          <cell r="C136" t="str">
            <v>3299</v>
          </cell>
          <cell r="D136" t="str">
            <v>0900</v>
          </cell>
          <cell r="E136" t="str">
            <v>1</v>
          </cell>
          <cell r="F136" t="str">
            <v>0</v>
          </cell>
          <cell r="G136" t="str">
            <v>3299001</v>
          </cell>
          <cell r="H136" t="str">
            <v>02</v>
          </cell>
          <cell r="K136" t="str">
            <v>Nación</v>
          </cell>
          <cell r="L136">
            <v>11</v>
          </cell>
          <cell r="M136" t="str">
            <v>CSF</v>
          </cell>
          <cell r="N136" t="str">
            <v>ADQUISICIÓN DE BIENES Y SERVICIOS - SERVICIOS DE INFORMACIÓN PARA LA GESTIÓN ADMINISTRATIVA - FORTALECIMIENTO DE LA GESTIÓN Y DIRECCIÓN DEL INSTITUTO DE HIDROLOGÍA, METEOROLOGÍA Y ESTUDIOS AMBIENTALES  NACIONAL</v>
          </cell>
        </row>
        <row r="137">
          <cell r="B137" t="str">
            <v>C</v>
          </cell>
          <cell r="C137" t="str">
            <v>3299</v>
          </cell>
          <cell r="D137" t="str">
            <v>0900</v>
          </cell>
          <cell r="E137" t="str">
            <v>1</v>
          </cell>
          <cell r="F137" t="str">
            <v>0</v>
          </cell>
          <cell r="G137" t="str">
            <v>3299006</v>
          </cell>
          <cell r="K137" t="str">
            <v>Nación</v>
          </cell>
          <cell r="L137">
            <v>11</v>
          </cell>
          <cell r="M137" t="str">
            <v>CSF</v>
          </cell>
          <cell r="N137" t="str">
            <v>SERVICIOS DE COMUNICACIÓN</v>
          </cell>
        </row>
        <row r="138">
          <cell r="B138" t="str">
            <v>C</v>
          </cell>
          <cell r="C138" t="str">
            <v>3299</v>
          </cell>
          <cell r="D138" t="str">
            <v>0900</v>
          </cell>
          <cell r="E138" t="str">
            <v>1</v>
          </cell>
          <cell r="F138" t="str">
            <v>0</v>
          </cell>
          <cell r="G138" t="str">
            <v>3299006</v>
          </cell>
          <cell r="H138" t="str">
            <v>02</v>
          </cell>
          <cell r="K138" t="str">
            <v>Nación</v>
          </cell>
          <cell r="L138">
            <v>11</v>
          </cell>
          <cell r="M138" t="str">
            <v>CSF</v>
          </cell>
          <cell r="N138" t="str">
            <v>ADQUISICIÓN DE BIENES Y SERVICIOS - SERVICIOS DE COMUNICACIÓN - FORTALECIMIENTO DE LA GESTIÓN Y DIRECCIÓN DEL INSTITUTO DE HIDROLOGÍA, METEOROLOGÍA Y ESTUDIOS AMBIENTALES  NACIONAL</v>
          </cell>
        </row>
        <row r="139">
          <cell r="B139" t="str">
            <v>C</v>
          </cell>
          <cell r="C139" t="str">
            <v>3299</v>
          </cell>
          <cell r="D139" t="str">
            <v>0900</v>
          </cell>
          <cell r="E139" t="str">
            <v>1</v>
          </cell>
          <cell r="F139" t="str">
            <v>0</v>
          </cell>
          <cell r="G139" t="str">
            <v>3299007</v>
          </cell>
          <cell r="K139" t="str">
            <v>Nación</v>
          </cell>
          <cell r="L139">
            <v>11</v>
          </cell>
          <cell r="M139" t="str">
            <v>CSF</v>
          </cell>
          <cell r="N139" t="str">
            <v>SERVICIO DE ATENCIÓN AL CIUDADANO</v>
          </cell>
        </row>
        <row r="140">
          <cell r="B140" t="str">
            <v>C</v>
          </cell>
          <cell r="C140" t="str">
            <v>3299</v>
          </cell>
          <cell r="D140" t="str">
            <v>0900</v>
          </cell>
          <cell r="E140" t="str">
            <v>1</v>
          </cell>
          <cell r="F140" t="str">
            <v>0</v>
          </cell>
          <cell r="G140" t="str">
            <v>3299007</v>
          </cell>
          <cell r="H140" t="str">
            <v>02</v>
          </cell>
          <cell r="K140" t="str">
            <v>Nación</v>
          </cell>
          <cell r="L140">
            <v>11</v>
          </cell>
          <cell r="M140" t="str">
            <v>CSF</v>
          </cell>
          <cell r="N140" t="str">
            <v>ADQUISICIÓN DE BIENES Y SERVICIOS - SERVICIO DE ATENCIÓN AL CIUDADANO - FORTALECIMIENTO DE LA GESTIÓN Y DIRECCIÓN DEL INSTITUTO DE HIDROLOGÍA, METEOROLOGÍA Y ESTUDIOS AMBIENTALES  NACIONAL</v>
          </cell>
        </row>
        <row r="141">
          <cell r="B141" t="str">
            <v>C</v>
          </cell>
          <cell r="C141" t="str">
            <v>3299</v>
          </cell>
          <cell r="D141" t="str">
            <v>0900</v>
          </cell>
          <cell r="E141" t="str">
            <v>1</v>
          </cell>
          <cell r="F141" t="str">
            <v>0</v>
          </cell>
          <cell r="G141" t="str">
            <v>3299011</v>
          </cell>
          <cell r="K141" t="str">
            <v>Nación</v>
          </cell>
          <cell r="L141">
            <v>11</v>
          </cell>
          <cell r="M141" t="str">
            <v>CSF</v>
          </cell>
          <cell r="N141" t="str">
            <v>SEDES ADECUADAS</v>
          </cell>
        </row>
        <row r="142">
          <cell r="B142" t="str">
            <v>C</v>
          </cell>
          <cell r="C142" t="str">
            <v>3299</v>
          </cell>
          <cell r="D142" t="str">
            <v>0900</v>
          </cell>
          <cell r="E142" t="str">
            <v>1</v>
          </cell>
          <cell r="F142" t="str">
            <v>0</v>
          </cell>
          <cell r="G142" t="str">
            <v>3299011</v>
          </cell>
          <cell r="H142" t="str">
            <v>02</v>
          </cell>
          <cell r="K142" t="str">
            <v>Nación</v>
          </cell>
          <cell r="L142">
            <v>11</v>
          </cell>
          <cell r="M142" t="str">
            <v>CSF</v>
          </cell>
          <cell r="N142" t="str">
            <v>ADQUISICIÓN DE BIENES Y SERVICIOS - SEDES ADECUADAS - FORTALECIMIENTO DE LA GESTIÓN Y DIRECCIÓN DEL INSTITUTO DE HIDROLOGÍA, METEOROLOGÍA Y ESTUDIOS AMBIENTALES  NACIONAL</v>
          </cell>
        </row>
        <row r="143">
          <cell r="B143" t="str">
            <v>C</v>
          </cell>
          <cell r="C143" t="str">
            <v>3299</v>
          </cell>
          <cell r="D143" t="str">
            <v>0900</v>
          </cell>
          <cell r="E143" t="str">
            <v>1</v>
          </cell>
          <cell r="F143" t="str">
            <v>0</v>
          </cell>
          <cell r="G143" t="str">
            <v>3299020</v>
          </cell>
          <cell r="K143" t="str">
            <v>Nación</v>
          </cell>
          <cell r="L143">
            <v>11</v>
          </cell>
          <cell r="M143" t="str">
            <v>CSF</v>
          </cell>
          <cell r="N143" t="str">
            <v>SERVICIO DE GESTIÓN DE CALIDAD</v>
          </cell>
        </row>
        <row r="144">
          <cell r="B144" t="str">
            <v>C</v>
          </cell>
          <cell r="C144" t="str">
            <v>3299</v>
          </cell>
          <cell r="D144" t="str">
            <v>0900</v>
          </cell>
          <cell r="E144" t="str">
            <v>1</v>
          </cell>
          <cell r="F144" t="str">
            <v>0</v>
          </cell>
          <cell r="G144" t="str">
            <v>3299020</v>
          </cell>
          <cell r="H144" t="str">
            <v>02</v>
          </cell>
          <cell r="K144" t="str">
            <v>Nación</v>
          </cell>
          <cell r="L144">
            <v>11</v>
          </cell>
          <cell r="M144" t="str">
            <v>CSF</v>
          </cell>
          <cell r="N144" t="str">
            <v>ADQUISICIÓN DE BIENES Y SERVICIOS - SERVICIO DE GESTIÓN DE CALIDAD - FORTALECIMIENTO DE LA GESTIÓN Y DIRECCIÓN DEL INSTITUTO DE HIDROLOGÍA, METEOROLOGÍA Y ESTUDIOS AMBIENTALES  NACIONAL</v>
          </cell>
        </row>
        <row r="145">
          <cell r="B145" t="str">
            <v>C</v>
          </cell>
          <cell r="K145" t="str">
            <v>Nación</v>
          </cell>
          <cell r="L145">
            <v>13</v>
          </cell>
          <cell r="M145" t="str">
            <v>CSF</v>
          </cell>
          <cell r="N145" t="str">
            <v>INVERSION</v>
          </cell>
        </row>
        <row r="146">
          <cell r="B146" t="str">
            <v>C</v>
          </cell>
          <cell r="C146" t="str">
            <v>3204</v>
          </cell>
          <cell r="K146" t="str">
            <v>Nación</v>
          </cell>
          <cell r="L146">
            <v>13</v>
          </cell>
          <cell r="M146" t="str">
            <v>CSF</v>
          </cell>
          <cell r="N146" t="str">
            <v>GESTIÓN DE LA INFORMACIÓN Y EL CONOCIMIENTO AMBIENTAL</v>
          </cell>
        </row>
        <row r="147">
          <cell r="B147" t="str">
            <v>C</v>
          </cell>
          <cell r="C147" t="str">
            <v>3204</v>
          </cell>
          <cell r="D147" t="str">
            <v>0900</v>
          </cell>
          <cell r="K147" t="str">
            <v>Nación</v>
          </cell>
          <cell r="L147">
            <v>13</v>
          </cell>
          <cell r="M147" t="str">
            <v>CSF</v>
          </cell>
          <cell r="N147" t="str">
            <v>INTERSUBSECTORIAL AMBIENTE</v>
          </cell>
        </row>
        <row r="148">
          <cell r="B148" t="str">
            <v>C</v>
          </cell>
          <cell r="C148" t="str">
            <v>3204</v>
          </cell>
          <cell r="D148" t="str">
            <v>0900</v>
          </cell>
          <cell r="E148" t="str">
            <v>3</v>
          </cell>
          <cell r="K148" t="str">
            <v>Nación</v>
          </cell>
          <cell r="L148">
            <v>13</v>
          </cell>
          <cell r="M148" t="str">
            <v>CSF</v>
          </cell>
          <cell r="N148" t="str">
            <v>FORTALECIMIENTO DE LA GESTIÓN DEL CONOCIMIENTO HIDROLÓGICO, METEOROLÓGICO Y AMBIENTAL  NACIONAL</v>
          </cell>
        </row>
        <row r="149">
          <cell r="B149" t="str">
            <v>C</v>
          </cell>
          <cell r="C149" t="str">
            <v>3204</v>
          </cell>
          <cell r="D149" t="str">
            <v>0900</v>
          </cell>
          <cell r="E149" t="str">
            <v>3</v>
          </cell>
          <cell r="F149" t="str">
            <v>0</v>
          </cell>
          <cell r="K149" t="str">
            <v>Nación</v>
          </cell>
          <cell r="L149">
            <v>13</v>
          </cell>
          <cell r="M149" t="str">
            <v>CSF</v>
          </cell>
          <cell r="N149" t="str">
            <v>FORTALECIMIENTO DE LA GESTIÓN DEL CONOCIMIENTO HIDROLÓGICO, METEOROLÓGICO Y AMBIENTAL  NACIONAL</v>
          </cell>
        </row>
        <row r="150">
          <cell r="B150" t="str">
            <v>C</v>
          </cell>
          <cell r="C150" t="str">
            <v>3204</v>
          </cell>
          <cell r="D150" t="str">
            <v>0900</v>
          </cell>
          <cell r="E150" t="str">
            <v>3</v>
          </cell>
          <cell r="F150" t="str">
            <v>0</v>
          </cell>
          <cell r="G150" t="str">
            <v>3204045</v>
          </cell>
          <cell r="K150" t="str">
            <v>Nación</v>
          </cell>
          <cell r="L150">
            <v>13</v>
          </cell>
          <cell r="M150" t="str">
            <v>CSF</v>
          </cell>
          <cell r="N150" t="str">
            <v>SERVICIOS DE  ADMINISTRACIÓN DE REGISTRO DE ESTABLECIMIENTOS</v>
          </cell>
        </row>
        <row r="151">
          <cell r="B151" t="str">
            <v>C</v>
          </cell>
          <cell r="C151" t="str">
            <v>3204</v>
          </cell>
          <cell r="D151" t="str">
            <v>0900</v>
          </cell>
          <cell r="E151" t="str">
            <v>3</v>
          </cell>
          <cell r="F151" t="str">
            <v>0</v>
          </cell>
          <cell r="G151" t="str">
            <v>3204045</v>
          </cell>
          <cell r="H151" t="str">
            <v>02</v>
          </cell>
          <cell r="K151" t="str">
            <v>Nación</v>
          </cell>
          <cell r="L151">
            <v>13</v>
          </cell>
          <cell r="M151" t="str">
            <v>CSF</v>
          </cell>
          <cell r="N151" t="str">
            <v>ADQUISICIÓN DE BIENES Y SERVICIOS - SERVICIOS DE  ADMINISTRACIÓN DE REGISTRO DE ESTABLECIMIENTOS - FORTALECIMIENTO DE LA GESTIÓN DEL CONOCIMIENTO HIDROLÓGICO, METEOROLÓGICO Y AMBIENTAL  NACIONAL</v>
          </cell>
        </row>
        <row r="152">
          <cell r="B152" t="str">
            <v>C</v>
          </cell>
          <cell r="C152" t="str">
            <v>3204</v>
          </cell>
          <cell r="D152" t="str">
            <v>0900</v>
          </cell>
          <cell r="E152" t="str">
            <v>3</v>
          </cell>
          <cell r="F152" t="str">
            <v>0</v>
          </cell>
          <cell r="G152" t="str">
            <v>3204051</v>
          </cell>
          <cell r="K152" t="str">
            <v>Nación</v>
          </cell>
          <cell r="L152">
            <v>13</v>
          </cell>
          <cell r="M152" t="str">
            <v>CSF</v>
          </cell>
          <cell r="N152" t="str">
            <v>SERVICIO DE MONITOREO Y SEGUIMIENTO HIDROMETEOROLÓGICO</v>
          </cell>
        </row>
        <row r="153">
          <cell r="B153" t="str">
            <v>C</v>
          </cell>
          <cell r="C153" t="str">
            <v>3204</v>
          </cell>
          <cell r="D153" t="str">
            <v>0900</v>
          </cell>
          <cell r="E153" t="str">
            <v>3</v>
          </cell>
          <cell r="F153" t="str">
            <v>0</v>
          </cell>
          <cell r="G153" t="str">
            <v>3204051</v>
          </cell>
          <cell r="H153" t="str">
            <v>02</v>
          </cell>
          <cell r="K153" t="str">
            <v>Nación</v>
          </cell>
          <cell r="L153">
            <v>13</v>
          </cell>
          <cell r="M153" t="str">
            <v>CSF</v>
          </cell>
          <cell r="N153" t="str">
            <v>ADQUISICIÓN DE BIENES Y SERVICIOS - SERVICIO DE MONITOREO Y SEGUIMIENTO HIDROMETEOROLÓGICO - FORTALECIMIENTO DE LA GESTIÓN DEL CONOCIMIENTO HIDROLÓGICO, METEOROLÓGICO Y AMBIENTAL  NACIONAL</v>
          </cell>
        </row>
        <row r="154">
          <cell r="B154" t="str">
            <v>C</v>
          </cell>
          <cell r="K154" t="str">
            <v>Propios</v>
          </cell>
          <cell r="L154">
            <v>20</v>
          </cell>
          <cell r="M154" t="str">
            <v>CSF</v>
          </cell>
          <cell r="N154" t="str">
            <v>INVERSION</v>
          </cell>
        </row>
        <row r="155">
          <cell r="B155" t="str">
            <v>C</v>
          </cell>
          <cell r="C155" t="str">
            <v>3204</v>
          </cell>
          <cell r="K155" t="str">
            <v>Propios</v>
          </cell>
          <cell r="L155">
            <v>20</v>
          </cell>
          <cell r="M155" t="str">
            <v>CSF</v>
          </cell>
          <cell r="N155" t="str">
            <v>GESTIÓN DE LA INFORMACIÓN Y EL CONOCIMIENTO AMBIENTAL</v>
          </cell>
        </row>
        <row r="156">
          <cell r="B156" t="str">
            <v>C</v>
          </cell>
          <cell r="C156" t="str">
            <v>3204</v>
          </cell>
          <cell r="D156" t="str">
            <v>0900</v>
          </cell>
          <cell r="K156" t="str">
            <v>Propios</v>
          </cell>
          <cell r="L156">
            <v>20</v>
          </cell>
          <cell r="M156" t="str">
            <v>CSF</v>
          </cell>
          <cell r="N156" t="str">
            <v>INTERSUBSECTORIAL AMBIENTE</v>
          </cell>
        </row>
        <row r="157">
          <cell r="B157" t="str">
            <v>C</v>
          </cell>
          <cell r="C157" t="str">
            <v>3204</v>
          </cell>
          <cell r="D157" t="str">
            <v>0900</v>
          </cell>
          <cell r="E157" t="str">
            <v>3</v>
          </cell>
          <cell r="K157" t="str">
            <v>Propios</v>
          </cell>
          <cell r="L157">
            <v>20</v>
          </cell>
          <cell r="M157" t="str">
            <v>CSF</v>
          </cell>
          <cell r="N157" t="str">
            <v>FORTALECIMIENTO DE LA GESTIÓN DEL CONOCIMIENTO HIDROLÓGICO, METEOROLÓGICO Y AMBIENTAL  NACIONAL</v>
          </cell>
        </row>
        <row r="158">
          <cell r="B158" t="str">
            <v>C</v>
          </cell>
          <cell r="C158" t="str">
            <v>3204</v>
          </cell>
          <cell r="D158" t="str">
            <v>0900</v>
          </cell>
          <cell r="E158" t="str">
            <v>3</v>
          </cell>
          <cell r="F158" t="str">
            <v>0</v>
          </cell>
          <cell r="K158" t="str">
            <v>Propios</v>
          </cell>
          <cell r="L158">
            <v>20</v>
          </cell>
          <cell r="M158" t="str">
            <v>CSF</v>
          </cell>
          <cell r="N158" t="str">
            <v>FORTALECIMIENTO DE LA GESTIÓN DEL CONOCIMIENTO HIDROLÓGICO, METEOROLÓGICO Y AMBIENTAL  NACIONAL</v>
          </cell>
        </row>
        <row r="159">
          <cell r="B159" t="str">
            <v>C</v>
          </cell>
          <cell r="C159" t="str">
            <v>3204</v>
          </cell>
          <cell r="D159" t="str">
            <v>0900</v>
          </cell>
          <cell r="E159" t="str">
            <v>3</v>
          </cell>
          <cell r="F159" t="str">
            <v>0</v>
          </cell>
          <cell r="G159" t="str">
            <v>3204007</v>
          </cell>
          <cell r="K159" t="str">
            <v>Propios</v>
          </cell>
          <cell r="L159">
            <v>20</v>
          </cell>
          <cell r="M159" t="str">
            <v>CSF</v>
          </cell>
          <cell r="N159" t="str">
            <v>SERVICIO DE ACREDITACIÓN DE LABORATORIOS Y ORGANIZACIONES</v>
          </cell>
        </row>
        <row r="160">
          <cell r="B160" t="str">
            <v>C</v>
          </cell>
          <cell r="C160" t="str">
            <v>3204</v>
          </cell>
          <cell r="D160" t="str">
            <v>0900</v>
          </cell>
          <cell r="E160" t="str">
            <v>3</v>
          </cell>
          <cell r="F160" t="str">
            <v>0</v>
          </cell>
          <cell r="G160" t="str">
            <v>3204007</v>
          </cell>
          <cell r="H160" t="str">
            <v>02</v>
          </cell>
          <cell r="K160" t="str">
            <v>Propios</v>
          </cell>
          <cell r="L160">
            <v>20</v>
          </cell>
          <cell r="M160" t="str">
            <v>CSF</v>
          </cell>
          <cell r="N160" t="str">
            <v>ADQUISICIÓN DE BIENES Y SERVICIOS - SERVICIO DE ACREDITACIÓN DE LABORATORIOS Y ORGANIZACIONES - FORTALECIMIENTO DE LA GESTIÓN DEL CONOCIMIENTO HIDROLÓGICO, METEOROLÓGICO Y AMBIENTAL  NACIONAL</v>
          </cell>
        </row>
        <row r="161">
          <cell r="B161" t="str">
            <v>C</v>
          </cell>
          <cell r="C161" t="str">
            <v>3204</v>
          </cell>
          <cell r="D161" t="str">
            <v>0900</v>
          </cell>
          <cell r="E161" t="str">
            <v>3</v>
          </cell>
          <cell r="F161" t="str">
            <v>0</v>
          </cell>
          <cell r="G161" t="str">
            <v>3204015</v>
          </cell>
          <cell r="K161" t="str">
            <v>Propios</v>
          </cell>
          <cell r="L161">
            <v>20</v>
          </cell>
          <cell r="M161" t="str">
            <v>CSF</v>
          </cell>
          <cell r="N161" t="str">
            <v>SERVICIO DE MONITOREO HIDROLÓGICO</v>
          </cell>
        </row>
        <row r="162">
          <cell r="B162" t="str">
            <v>C</v>
          </cell>
          <cell r="C162" t="str">
            <v>3204</v>
          </cell>
          <cell r="D162" t="str">
            <v>0900</v>
          </cell>
          <cell r="E162" t="str">
            <v>3</v>
          </cell>
          <cell r="F162" t="str">
            <v>0</v>
          </cell>
          <cell r="G162" t="str">
            <v>3204015</v>
          </cell>
          <cell r="H162" t="str">
            <v>02</v>
          </cell>
          <cell r="K162" t="str">
            <v>Propios</v>
          </cell>
          <cell r="L162">
            <v>20</v>
          </cell>
          <cell r="M162" t="str">
            <v>CSF</v>
          </cell>
          <cell r="N162" t="str">
            <v>ADQUISICIÓN DE BIENES Y SERVICIOS - SERVICIO DE MONITOREO HIDROLÓGICO - FORTALECIMIENTO DE LA GESTIÓN DEL CONOCIMIENTO HIDROLÓGICO, METEOROLÓGICO Y AMBIENTAL  NACIONAL</v>
          </cell>
        </row>
        <row r="163">
          <cell r="B163" t="str">
            <v>C</v>
          </cell>
          <cell r="C163" t="str">
            <v>3204</v>
          </cell>
          <cell r="D163" t="str">
            <v>0900</v>
          </cell>
          <cell r="E163" t="str">
            <v>3</v>
          </cell>
          <cell r="F163" t="str">
            <v>0</v>
          </cell>
          <cell r="G163" t="str">
            <v>3204043</v>
          </cell>
          <cell r="K163" t="str">
            <v>Propios</v>
          </cell>
          <cell r="L163">
            <v>20</v>
          </cell>
          <cell r="M163" t="str">
            <v>CSF</v>
          </cell>
          <cell r="N163" t="str">
            <v>SERVICIO DE INFORMACIÓN DE DATOS CLIMÁTICOS Y MONITOREO</v>
          </cell>
        </row>
        <row r="164">
          <cell r="B164" t="str">
            <v>C</v>
          </cell>
          <cell r="C164" t="str">
            <v>3204</v>
          </cell>
          <cell r="D164" t="str">
            <v>0900</v>
          </cell>
          <cell r="E164" t="str">
            <v>3</v>
          </cell>
          <cell r="F164" t="str">
            <v>0</v>
          </cell>
          <cell r="G164" t="str">
            <v>3204043</v>
          </cell>
          <cell r="H164" t="str">
            <v>02</v>
          </cell>
          <cell r="K164" t="str">
            <v>Propios</v>
          </cell>
          <cell r="L164">
            <v>20</v>
          </cell>
          <cell r="M164" t="str">
            <v>CSF</v>
          </cell>
          <cell r="N164" t="str">
            <v>ADQUISICIÓN DE BIENES Y SERVICIOS - SERVICIO DE INFORMACIÓN DE DATOS CLIMÁTICOS Y MONITOREO - FORTALECIMIENTO DE LA GESTIÓN DEL CONOCIMIENTO HIDROLÓGICO, METEOROLÓGICO Y AMBIENTAL  NACIONAL</v>
          </cell>
        </row>
        <row r="165">
          <cell r="B165" t="str">
            <v>C</v>
          </cell>
          <cell r="C165" t="str">
            <v>3204</v>
          </cell>
          <cell r="D165" t="str">
            <v>0900</v>
          </cell>
          <cell r="E165" t="str">
            <v>3</v>
          </cell>
          <cell r="F165" t="str">
            <v>0</v>
          </cell>
          <cell r="G165" t="str">
            <v>3204048</v>
          </cell>
          <cell r="K165" t="str">
            <v>Propios</v>
          </cell>
          <cell r="L165">
            <v>20</v>
          </cell>
          <cell r="M165" t="str">
            <v>CSF</v>
          </cell>
          <cell r="N165" t="str">
            <v>SERVICIO DE ADMINISTRACION DE LOS SISTEMAS DE INFORMACIÓN PARA LOS PROCESOS DE TOMA DE DECISIONES</v>
          </cell>
        </row>
        <row r="166">
          <cell r="B166" t="str">
            <v>C</v>
          </cell>
          <cell r="C166" t="str">
            <v>3204</v>
          </cell>
          <cell r="D166" t="str">
            <v>0900</v>
          </cell>
          <cell r="E166" t="str">
            <v>3</v>
          </cell>
          <cell r="F166" t="str">
            <v>0</v>
          </cell>
          <cell r="G166" t="str">
            <v>3204048</v>
          </cell>
          <cell r="H166" t="str">
            <v>02</v>
          </cell>
          <cell r="K166" t="str">
            <v>Propios</v>
          </cell>
          <cell r="L166">
            <v>20</v>
          </cell>
          <cell r="M166" t="str">
            <v>CSF</v>
          </cell>
          <cell r="N166" t="str">
            <v>ADQUISICIÓN DE BIENES Y SERVICIOS - SERVICIO DE ADMINISTRACION DE LOS SISTEMAS DE INFORMACIÓN PARA LOS PROCESOS DE TOMA DE DECISIONES - FORTALECIMIENTO DE LA GESTIÓN DEL CONOCIMIENTO HIDROLÓGICO, METEOROLÓGICO Y AMBIENTAL  NACIONAL</v>
          </cell>
        </row>
        <row r="167">
          <cell r="B167" t="str">
            <v>C</v>
          </cell>
          <cell r="C167" t="str">
            <v>3204</v>
          </cell>
          <cell r="D167" t="str">
            <v>0900</v>
          </cell>
          <cell r="E167" t="str">
            <v>3</v>
          </cell>
          <cell r="F167" t="str">
            <v>0</v>
          </cell>
          <cell r="G167" t="str">
            <v>3204050</v>
          </cell>
          <cell r="K167" t="str">
            <v>Propios</v>
          </cell>
          <cell r="L167">
            <v>20</v>
          </cell>
          <cell r="M167" t="str">
            <v>CSF</v>
          </cell>
          <cell r="N167" t="str">
            <v>SERVICIO DE MODELACIÓN HIDRODINÁMICA</v>
          </cell>
        </row>
        <row r="168">
          <cell r="B168" t="str">
            <v>C</v>
          </cell>
          <cell r="C168" t="str">
            <v>3204</v>
          </cell>
          <cell r="D168" t="str">
            <v>0900</v>
          </cell>
          <cell r="E168" t="str">
            <v>3</v>
          </cell>
          <cell r="F168" t="str">
            <v>0</v>
          </cell>
          <cell r="G168" t="str">
            <v>3204050</v>
          </cell>
          <cell r="H168" t="str">
            <v>02</v>
          </cell>
          <cell r="K168" t="str">
            <v>Propios</v>
          </cell>
          <cell r="L168">
            <v>20</v>
          </cell>
          <cell r="M168" t="str">
            <v>CSF</v>
          </cell>
          <cell r="N168" t="str">
            <v>ADQUISICIÓN DE BIENES Y SERVICIOS - SERVICIO DE MODELACIÓN HIDRODINÁMICA - FORTALECIMIENTO DE LA GESTIÓN DEL CONOCIMIENTO HIDROLÓGICO, METEOROLÓGICO Y AMBIENTAL  NACIONAL</v>
          </cell>
        </row>
        <row r="169">
          <cell r="B169" t="str">
            <v>C</v>
          </cell>
          <cell r="C169" t="str">
            <v>3204</v>
          </cell>
          <cell r="D169" t="str">
            <v>0900</v>
          </cell>
          <cell r="E169" t="str">
            <v>3</v>
          </cell>
          <cell r="F169" t="str">
            <v>0</v>
          </cell>
          <cell r="G169" t="str">
            <v>3204051</v>
          </cell>
          <cell r="K169" t="str">
            <v>Propios</v>
          </cell>
          <cell r="L169">
            <v>20</v>
          </cell>
          <cell r="M169" t="str">
            <v>CSF</v>
          </cell>
          <cell r="N169" t="str">
            <v>SERVICIO DE MONITOREO Y SEGUIMIENTO HIDROMETEOROLÓGICO</v>
          </cell>
        </row>
        <row r="170">
          <cell r="B170" t="str">
            <v>C</v>
          </cell>
          <cell r="C170" t="str">
            <v>3204</v>
          </cell>
          <cell r="D170" t="str">
            <v>0900</v>
          </cell>
          <cell r="E170" t="str">
            <v>3</v>
          </cell>
          <cell r="F170" t="str">
            <v>0</v>
          </cell>
          <cell r="G170" t="str">
            <v>3204051</v>
          </cell>
          <cell r="H170" t="str">
            <v>02</v>
          </cell>
          <cell r="K170" t="str">
            <v>Propios</v>
          </cell>
          <cell r="L170">
            <v>20</v>
          </cell>
          <cell r="M170" t="str">
            <v>CSF</v>
          </cell>
          <cell r="N170" t="str">
            <v>ADQUISICIÓN DE BIENES Y SERVICIOS - SERVICIO DE MONITOREO Y SEGUIMIENTO HIDROMETEOROLÓGICO - FORTALECIMIENTO DE LA GESTIÓN DEL CONOCIMIENTO HIDROLÓGICO, METEOROLÓGICO Y AMBIENTAL  NACIONAL</v>
          </cell>
        </row>
        <row r="171">
          <cell r="B171" t="str">
            <v>C</v>
          </cell>
          <cell r="C171" t="str">
            <v>3204</v>
          </cell>
          <cell r="D171" t="str">
            <v>0900</v>
          </cell>
          <cell r="E171" t="str">
            <v>3</v>
          </cell>
          <cell r="F171" t="str">
            <v>0</v>
          </cell>
          <cell r="G171" t="str">
            <v>3204052</v>
          </cell>
          <cell r="K171" t="str">
            <v>Propios</v>
          </cell>
          <cell r="L171">
            <v>20</v>
          </cell>
          <cell r="M171" t="str">
            <v>CSF</v>
          </cell>
          <cell r="N171" t="str">
            <v>LABORATORIO DE CALIDAD AMBIENTAL ACREDITADO</v>
          </cell>
        </row>
        <row r="172">
          <cell r="B172" t="str">
            <v>C</v>
          </cell>
          <cell r="C172" t="str">
            <v>3204</v>
          </cell>
          <cell r="D172" t="str">
            <v>0900</v>
          </cell>
          <cell r="E172" t="str">
            <v>3</v>
          </cell>
          <cell r="F172" t="str">
            <v>0</v>
          </cell>
          <cell r="G172" t="str">
            <v>3204052</v>
          </cell>
          <cell r="H172" t="str">
            <v>02</v>
          </cell>
          <cell r="K172" t="str">
            <v>Propios</v>
          </cell>
          <cell r="L172">
            <v>20</v>
          </cell>
          <cell r="M172" t="str">
            <v>CSF</v>
          </cell>
          <cell r="N172" t="str">
            <v>ADQUISICIÓN DE BIENES Y SERVICIOS - LABORATORIO DE CALIDAD AMBIENTAL ACREDITADO - FORTALECIMIENTO DE LA GESTIÓN DEL CONOCIMIENTO HIDROLÓGICO, METEOROLÓGICO Y AMBIENTAL  NACIONAL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C0568-1026-4396-8A0C-B95071AEEBFD}">
  <dimension ref="A1:AN297"/>
  <sheetViews>
    <sheetView workbookViewId="0">
      <selection activeCell="F21" sqref="F21:L21"/>
    </sheetView>
  </sheetViews>
  <sheetFormatPr baseColWidth="10" defaultColWidth="11.42578125" defaultRowHeight="15" x14ac:dyDescent="0.25"/>
  <cols>
    <col min="1" max="1" width="16.140625" style="50" customWidth="1"/>
    <col min="2" max="2" width="10.85546875" style="50" customWidth="1"/>
    <col min="3" max="3" width="43.140625" style="50" customWidth="1"/>
    <col min="4" max="4" width="16.140625" style="50" customWidth="1"/>
    <col min="5" max="5" width="0" style="50" hidden="1" customWidth="1"/>
    <col min="6" max="6" width="5.42578125" style="50" customWidth="1"/>
    <col min="7" max="7" width="18.85546875" style="50" customWidth="1"/>
    <col min="8" max="8" width="1.28515625" style="50" customWidth="1"/>
    <col min="9" max="9" width="13.42578125" style="50" customWidth="1"/>
    <col min="10" max="10" width="1.28515625" style="50" customWidth="1"/>
    <col min="11" max="11" width="7.42578125" style="50" customWidth="1"/>
    <col min="12" max="12" width="6.140625" style="50" customWidth="1"/>
    <col min="13" max="13" width="16.140625" style="50" customWidth="1"/>
    <col min="14" max="14" width="4" style="50" customWidth="1"/>
    <col min="15" max="15" width="6.7109375" style="50" customWidth="1"/>
    <col min="16" max="16" width="43.140625" style="50" customWidth="1"/>
    <col min="17" max="19" width="10.85546875" style="50" customWidth="1"/>
    <col min="20" max="32" width="16.140625" style="50" customWidth="1"/>
    <col min="33" max="33" width="13.42578125" style="50" customWidth="1"/>
    <col min="34" max="34" width="13.5703125" style="50" customWidth="1"/>
    <col min="35" max="40" width="16.140625" style="50" customWidth="1"/>
    <col min="41" max="16384" width="11.42578125" style="50"/>
  </cols>
  <sheetData>
    <row r="1" spans="1:40" ht="7.15" customHeight="1" x14ac:dyDescent="0.25">
      <c r="A1" s="47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9"/>
    </row>
    <row r="2" spans="1:40" ht="13.7" customHeight="1" x14ac:dyDescent="0.25">
      <c r="A2" s="73"/>
      <c r="B2" s="74"/>
      <c r="C2" s="75" t="s">
        <v>0</v>
      </c>
      <c r="D2" s="74"/>
      <c r="G2" s="51" t="s">
        <v>1</v>
      </c>
      <c r="I2" s="76" t="s">
        <v>2</v>
      </c>
      <c r="K2" s="76" t="s">
        <v>3</v>
      </c>
      <c r="L2" s="74"/>
      <c r="M2" s="74"/>
      <c r="N2" s="74"/>
      <c r="O2" s="52"/>
    </row>
    <row r="3" spans="1:40" ht="0.6" customHeight="1" x14ac:dyDescent="0.25">
      <c r="A3" s="73"/>
      <c r="B3" s="74"/>
      <c r="C3" s="74"/>
      <c r="D3" s="74"/>
      <c r="I3" s="74"/>
      <c r="K3" s="74"/>
      <c r="L3" s="74"/>
      <c r="M3" s="74"/>
      <c r="N3" s="74"/>
      <c r="O3" s="52"/>
    </row>
    <row r="4" spans="1:40" ht="0" hidden="1" customHeight="1" x14ac:dyDescent="0.25">
      <c r="A4" s="73"/>
      <c r="B4" s="74"/>
      <c r="C4" s="74"/>
      <c r="D4" s="74"/>
      <c r="O4" s="52"/>
    </row>
    <row r="5" spans="1:40" ht="14.1" customHeight="1" x14ac:dyDescent="0.25">
      <c r="A5" s="73"/>
      <c r="B5" s="74"/>
      <c r="C5" s="74"/>
      <c r="D5" s="74"/>
      <c r="G5" s="77" t="s">
        <v>4</v>
      </c>
      <c r="I5" s="53" t="s">
        <v>5</v>
      </c>
      <c r="K5" s="76" t="s">
        <v>6</v>
      </c>
      <c r="L5" s="74"/>
      <c r="M5" s="74"/>
      <c r="N5" s="74"/>
      <c r="O5" s="52"/>
    </row>
    <row r="6" spans="1:40" ht="14.1" customHeight="1" x14ac:dyDescent="0.25">
      <c r="A6" s="73"/>
      <c r="B6" s="74"/>
      <c r="C6" s="74"/>
      <c r="D6" s="74"/>
      <c r="G6" s="74"/>
      <c r="O6" s="52"/>
    </row>
    <row r="7" spans="1:40" ht="0" hidden="1" customHeight="1" x14ac:dyDescent="0.25">
      <c r="A7" s="73"/>
      <c r="B7" s="74"/>
      <c r="C7" s="74"/>
      <c r="D7" s="74"/>
      <c r="O7" s="52"/>
    </row>
    <row r="8" spans="1:40" ht="7.15" customHeight="1" x14ac:dyDescent="0.25">
      <c r="A8" s="73"/>
      <c r="B8" s="74"/>
      <c r="C8" s="74"/>
      <c r="D8" s="74"/>
      <c r="G8" s="77" t="s">
        <v>7</v>
      </c>
      <c r="I8" s="78" t="s">
        <v>8</v>
      </c>
      <c r="J8" s="74"/>
      <c r="K8" s="74"/>
      <c r="O8" s="52"/>
    </row>
    <row r="9" spans="1:40" ht="6.6" customHeight="1" x14ac:dyDescent="0.25">
      <c r="A9" s="73"/>
      <c r="B9" s="74"/>
      <c r="G9" s="74"/>
      <c r="I9" s="74"/>
      <c r="J9" s="74"/>
      <c r="K9" s="74"/>
      <c r="O9" s="52"/>
    </row>
    <row r="10" spans="1:40" ht="0.6" customHeight="1" x14ac:dyDescent="0.25">
      <c r="A10" s="73"/>
      <c r="B10" s="74"/>
      <c r="I10" s="74"/>
      <c r="J10" s="74"/>
      <c r="K10" s="74"/>
      <c r="O10" s="52"/>
    </row>
    <row r="11" spans="1:40" ht="11.1" customHeight="1" x14ac:dyDescent="0.25">
      <c r="A11" s="73"/>
      <c r="B11" s="74"/>
      <c r="O11" s="52"/>
    </row>
    <row r="12" spans="1:40" ht="10.15" customHeight="1" x14ac:dyDescent="0.25">
      <c r="A12" s="54"/>
      <c r="B12" s="55"/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6"/>
    </row>
    <row r="13" spans="1:40" ht="14.25" customHeight="1" x14ac:dyDescent="0.25"/>
    <row r="14" spans="1:40" ht="22.5" x14ac:dyDescent="0.25">
      <c r="A14" s="57" t="s">
        <v>9</v>
      </c>
      <c r="B14" s="72" t="s">
        <v>10</v>
      </c>
      <c r="C14" s="70"/>
      <c r="D14" s="72" t="s">
        <v>11</v>
      </c>
      <c r="E14" s="71"/>
      <c r="F14" s="71"/>
      <c r="G14" s="71"/>
      <c r="H14" s="71"/>
      <c r="I14" s="71"/>
      <c r="J14" s="71"/>
      <c r="K14" s="71"/>
      <c r="L14" s="70"/>
      <c r="M14" s="72" t="s">
        <v>12</v>
      </c>
      <c r="N14" s="71"/>
      <c r="O14" s="71"/>
      <c r="P14" s="70"/>
      <c r="Q14" s="57" t="s">
        <v>13</v>
      </c>
      <c r="R14" s="57" t="s">
        <v>14</v>
      </c>
      <c r="S14" s="57" t="s">
        <v>15</v>
      </c>
      <c r="T14" s="57" t="s">
        <v>16</v>
      </c>
      <c r="U14" s="57" t="s">
        <v>17</v>
      </c>
      <c r="V14" s="57" t="s">
        <v>18</v>
      </c>
      <c r="W14" s="57" t="s">
        <v>19</v>
      </c>
      <c r="X14" s="57" t="s">
        <v>20</v>
      </c>
      <c r="Y14" s="57" t="s">
        <v>21</v>
      </c>
      <c r="Z14" s="57" t="s">
        <v>22</v>
      </c>
      <c r="AA14" s="57" t="s">
        <v>23</v>
      </c>
      <c r="AB14" s="58" t="s">
        <v>24</v>
      </c>
      <c r="AC14" s="58" t="s">
        <v>25</v>
      </c>
      <c r="AD14" s="58" t="s">
        <v>26</v>
      </c>
      <c r="AE14" s="58" t="s">
        <v>27</v>
      </c>
      <c r="AF14" s="58" t="s">
        <v>28</v>
      </c>
      <c r="AG14" s="58" t="s">
        <v>29</v>
      </c>
      <c r="AH14" s="58" t="s">
        <v>30</v>
      </c>
      <c r="AI14" s="58" t="s">
        <v>31</v>
      </c>
      <c r="AJ14" s="58" t="s">
        <v>32</v>
      </c>
      <c r="AK14" s="58" t="s">
        <v>33</v>
      </c>
      <c r="AL14" s="58" t="s">
        <v>34</v>
      </c>
      <c r="AM14" s="58" t="s">
        <v>35</v>
      </c>
      <c r="AN14" s="58" t="s">
        <v>36</v>
      </c>
    </row>
    <row r="15" spans="1:40" x14ac:dyDescent="0.25">
      <c r="A15" s="59" t="s">
        <v>5</v>
      </c>
      <c r="B15" s="69" t="s">
        <v>6</v>
      </c>
      <c r="C15" s="70"/>
      <c r="D15" s="59" t="s">
        <v>37</v>
      </c>
      <c r="F15" s="69" t="s">
        <v>37</v>
      </c>
      <c r="G15" s="71"/>
      <c r="H15" s="71"/>
      <c r="I15" s="71"/>
      <c r="J15" s="71"/>
      <c r="K15" s="71"/>
      <c r="L15" s="70"/>
      <c r="M15" s="59" t="s">
        <v>38</v>
      </c>
      <c r="N15" s="69" t="s">
        <v>39</v>
      </c>
      <c r="O15" s="71"/>
      <c r="P15" s="70"/>
      <c r="Q15" s="59" t="s">
        <v>40</v>
      </c>
      <c r="R15" s="59" t="s">
        <v>41</v>
      </c>
      <c r="S15" s="59" t="s">
        <v>42</v>
      </c>
      <c r="T15" s="60" t="s">
        <v>43</v>
      </c>
      <c r="U15" s="60" t="s">
        <v>44</v>
      </c>
      <c r="V15" s="60" t="s">
        <v>44</v>
      </c>
      <c r="W15" s="60" t="s">
        <v>44</v>
      </c>
      <c r="X15" s="60" t="s">
        <v>44</v>
      </c>
      <c r="Y15" s="61">
        <v>23073000000</v>
      </c>
      <c r="Z15" s="60" t="s">
        <v>43</v>
      </c>
      <c r="AA15" s="60" t="s">
        <v>44</v>
      </c>
      <c r="AB15" s="60" t="s">
        <v>44</v>
      </c>
      <c r="AC15" s="60" t="s">
        <v>44</v>
      </c>
      <c r="AD15" s="60" t="s">
        <v>44</v>
      </c>
      <c r="AE15" s="60" t="s">
        <v>44</v>
      </c>
      <c r="AF15" s="60" t="s">
        <v>44</v>
      </c>
      <c r="AG15" s="60" t="s">
        <v>44</v>
      </c>
      <c r="AH15" s="60" t="s">
        <v>44</v>
      </c>
      <c r="AI15" s="60" t="s">
        <v>44</v>
      </c>
      <c r="AJ15" s="60" t="s">
        <v>44</v>
      </c>
      <c r="AK15" s="60" t="s">
        <v>44</v>
      </c>
      <c r="AL15" s="60" t="s">
        <v>44</v>
      </c>
      <c r="AM15" s="60" t="s">
        <v>44</v>
      </c>
      <c r="AN15" s="60" t="s">
        <v>44</v>
      </c>
    </row>
    <row r="16" spans="1:40" x14ac:dyDescent="0.25">
      <c r="A16" s="59" t="s">
        <v>5</v>
      </c>
      <c r="B16" s="69" t="s">
        <v>6</v>
      </c>
      <c r="C16" s="70"/>
      <c r="D16" s="59" t="s">
        <v>37</v>
      </c>
      <c r="F16" s="69" t="s">
        <v>37</v>
      </c>
      <c r="G16" s="71"/>
      <c r="H16" s="71"/>
      <c r="I16" s="71"/>
      <c r="J16" s="71"/>
      <c r="K16" s="71"/>
      <c r="L16" s="70"/>
      <c r="M16" s="59" t="s">
        <v>45</v>
      </c>
      <c r="N16" s="69" t="s">
        <v>46</v>
      </c>
      <c r="O16" s="71"/>
      <c r="P16" s="70"/>
      <c r="Q16" s="59" t="s">
        <v>40</v>
      </c>
      <c r="R16" s="59" t="s">
        <v>41</v>
      </c>
      <c r="S16" s="59" t="s">
        <v>42</v>
      </c>
      <c r="T16" s="60" t="s">
        <v>47</v>
      </c>
      <c r="U16" s="60" t="s">
        <v>44</v>
      </c>
      <c r="V16" s="60" t="s">
        <v>44</v>
      </c>
      <c r="W16" s="60" t="s">
        <v>44</v>
      </c>
      <c r="X16" s="60" t="s">
        <v>44</v>
      </c>
      <c r="Y16" s="61">
        <v>15299642826</v>
      </c>
      <c r="Z16" s="60" t="s">
        <v>44</v>
      </c>
      <c r="AA16" s="60" t="s">
        <v>47</v>
      </c>
      <c r="AB16" s="60" t="s">
        <v>44</v>
      </c>
      <c r="AC16" s="60" t="s">
        <v>44</v>
      </c>
      <c r="AD16" s="60" t="s">
        <v>44</v>
      </c>
      <c r="AE16" s="60" t="s">
        <v>44</v>
      </c>
      <c r="AF16" s="60" t="s">
        <v>44</v>
      </c>
      <c r="AG16" s="60" t="s">
        <v>44</v>
      </c>
      <c r="AH16" s="60" t="s">
        <v>44</v>
      </c>
      <c r="AI16" s="60" t="s">
        <v>44</v>
      </c>
      <c r="AJ16" s="60" t="s">
        <v>44</v>
      </c>
      <c r="AK16" s="60" t="s">
        <v>44</v>
      </c>
      <c r="AL16" s="60" t="s">
        <v>44</v>
      </c>
      <c r="AM16" s="60" t="s">
        <v>44</v>
      </c>
      <c r="AN16" s="60" t="s">
        <v>44</v>
      </c>
    </row>
    <row r="17" spans="1:40" x14ac:dyDescent="0.25">
      <c r="A17" s="59" t="s">
        <v>48</v>
      </c>
      <c r="B17" s="69" t="s">
        <v>49</v>
      </c>
      <c r="C17" s="70"/>
      <c r="D17" s="59" t="s">
        <v>37</v>
      </c>
      <c r="F17" s="69" t="s">
        <v>37</v>
      </c>
      <c r="G17" s="71"/>
      <c r="H17" s="71"/>
      <c r="I17" s="71"/>
      <c r="J17" s="71"/>
      <c r="K17" s="71"/>
      <c r="L17" s="70"/>
      <c r="M17" s="59" t="s">
        <v>45</v>
      </c>
      <c r="N17" s="69" t="s">
        <v>46</v>
      </c>
      <c r="O17" s="71"/>
      <c r="P17" s="70"/>
      <c r="Q17" s="59" t="s">
        <v>40</v>
      </c>
      <c r="R17" s="59" t="s">
        <v>41</v>
      </c>
      <c r="S17" s="59" t="s">
        <v>42</v>
      </c>
      <c r="T17" s="60" t="s">
        <v>47</v>
      </c>
      <c r="U17" s="60" t="s">
        <v>44</v>
      </c>
      <c r="V17" s="60" t="s">
        <v>44</v>
      </c>
      <c r="W17" s="60" t="s">
        <v>44</v>
      </c>
      <c r="X17" s="60" t="s">
        <v>44</v>
      </c>
      <c r="Y17" s="61">
        <v>15299642826</v>
      </c>
      <c r="Z17" s="60" t="s">
        <v>44</v>
      </c>
      <c r="AA17" s="60" t="s">
        <v>47</v>
      </c>
      <c r="AB17" s="60" t="s">
        <v>44</v>
      </c>
      <c r="AC17" s="60" t="s">
        <v>44</v>
      </c>
      <c r="AD17" s="60" t="s">
        <v>44</v>
      </c>
      <c r="AE17" s="60" t="s">
        <v>44</v>
      </c>
      <c r="AF17" s="60" t="s">
        <v>44</v>
      </c>
      <c r="AG17" s="60" t="s">
        <v>44</v>
      </c>
      <c r="AH17" s="60" t="s">
        <v>44</v>
      </c>
      <c r="AI17" s="60" t="s">
        <v>44</v>
      </c>
      <c r="AJ17" s="60" t="s">
        <v>44</v>
      </c>
      <c r="AK17" s="60" t="s">
        <v>44</v>
      </c>
      <c r="AL17" s="60" t="s">
        <v>44</v>
      </c>
      <c r="AM17" s="60" t="s">
        <v>44</v>
      </c>
      <c r="AN17" s="60" t="s">
        <v>44</v>
      </c>
    </row>
    <row r="18" spans="1:40" x14ac:dyDescent="0.25">
      <c r="A18" s="59" t="s">
        <v>48</v>
      </c>
      <c r="B18" s="69" t="s">
        <v>49</v>
      </c>
      <c r="C18" s="70"/>
      <c r="D18" s="59" t="s">
        <v>50</v>
      </c>
      <c r="F18" s="69" t="s">
        <v>51</v>
      </c>
      <c r="G18" s="71"/>
      <c r="H18" s="71"/>
      <c r="I18" s="71"/>
      <c r="J18" s="71"/>
      <c r="K18" s="71"/>
      <c r="L18" s="70"/>
      <c r="M18" s="59" t="s">
        <v>45</v>
      </c>
      <c r="N18" s="69" t="s">
        <v>46</v>
      </c>
      <c r="O18" s="71"/>
      <c r="P18" s="70"/>
      <c r="Q18" s="59" t="s">
        <v>40</v>
      </c>
      <c r="R18" s="59" t="s">
        <v>41</v>
      </c>
      <c r="S18" s="59" t="s">
        <v>42</v>
      </c>
      <c r="T18" s="60" t="s">
        <v>47</v>
      </c>
      <c r="U18" s="60" t="s">
        <v>44</v>
      </c>
      <c r="V18" s="60" t="s">
        <v>44</v>
      </c>
      <c r="W18" s="60" t="s">
        <v>44</v>
      </c>
      <c r="X18" s="60" t="s">
        <v>44</v>
      </c>
      <c r="Y18" s="61">
        <v>15299642826</v>
      </c>
      <c r="Z18" s="60" t="s">
        <v>37</v>
      </c>
      <c r="AA18" s="60" t="s">
        <v>37</v>
      </c>
      <c r="AB18" s="60" t="s">
        <v>44</v>
      </c>
      <c r="AC18" s="60" t="s">
        <v>44</v>
      </c>
      <c r="AD18" s="60" t="s">
        <v>44</v>
      </c>
      <c r="AE18" s="60" t="s">
        <v>44</v>
      </c>
      <c r="AF18" s="60" t="s">
        <v>44</v>
      </c>
      <c r="AG18" s="60" t="s">
        <v>44</v>
      </c>
      <c r="AH18" s="60" t="s">
        <v>44</v>
      </c>
      <c r="AI18" s="60" t="s">
        <v>47</v>
      </c>
      <c r="AJ18" s="60" t="s">
        <v>44</v>
      </c>
      <c r="AK18" s="60" t="s">
        <v>44</v>
      </c>
      <c r="AL18" s="60" t="s">
        <v>44</v>
      </c>
      <c r="AM18" s="60" t="s">
        <v>44</v>
      </c>
      <c r="AN18" s="60" t="s">
        <v>44</v>
      </c>
    </row>
    <row r="19" spans="1:40" x14ac:dyDescent="0.25">
      <c r="A19" s="59" t="s">
        <v>5</v>
      </c>
      <c r="B19" s="69" t="s">
        <v>6</v>
      </c>
      <c r="C19" s="70"/>
      <c r="D19" s="59" t="s">
        <v>37</v>
      </c>
      <c r="F19" s="69" t="s">
        <v>37</v>
      </c>
      <c r="G19" s="71"/>
      <c r="H19" s="71"/>
      <c r="I19" s="71"/>
      <c r="J19" s="71"/>
      <c r="K19" s="71"/>
      <c r="L19" s="70"/>
      <c r="M19" s="59" t="s">
        <v>52</v>
      </c>
      <c r="N19" s="69" t="s">
        <v>53</v>
      </c>
      <c r="O19" s="71"/>
      <c r="P19" s="70"/>
      <c r="Q19" s="59" t="s">
        <v>40</v>
      </c>
      <c r="R19" s="59" t="s">
        <v>41</v>
      </c>
      <c r="S19" s="59" t="s">
        <v>42</v>
      </c>
      <c r="T19" s="60" t="s">
        <v>54</v>
      </c>
      <c r="U19" s="60" t="s">
        <v>44</v>
      </c>
      <c r="V19" s="60" t="s">
        <v>44</v>
      </c>
      <c r="W19" s="60" t="s">
        <v>44</v>
      </c>
      <c r="X19" s="60" t="s">
        <v>44</v>
      </c>
      <c r="Y19" s="61">
        <v>114285943</v>
      </c>
      <c r="Z19" s="60" t="s">
        <v>44</v>
      </c>
      <c r="AA19" s="60" t="s">
        <v>54</v>
      </c>
      <c r="AB19" s="60" t="s">
        <v>44</v>
      </c>
      <c r="AC19" s="60" t="s">
        <v>44</v>
      </c>
      <c r="AD19" s="60" t="s">
        <v>44</v>
      </c>
      <c r="AE19" s="60" t="s">
        <v>44</v>
      </c>
      <c r="AF19" s="60" t="s">
        <v>44</v>
      </c>
      <c r="AG19" s="60" t="s">
        <v>44</v>
      </c>
      <c r="AH19" s="60" t="s">
        <v>44</v>
      </c>
      <c r="AI19" s="60" t="s">
        <v>44</v>
      </c>
      <c r="AJ19" s="60" t="s">
        <v>44</v>
      </c>
      <c r="AK19" s="60" t="s">
        <v>44</v>
      </c>
      <c r="AL19" s="60" t="s">
        <v>44</v>
      </c>
      <c r="AM19" s="60" t="s">
        <v>44</v>
      </c>
      <c r="AN19" s="60" t="s">
        <v>44</v>
      </c>
    </row>
    <row r="20" spans="1:40" x14ac:dyDescent="0.25">
      <c r="A20" s="59" t="s">
        <v>48</v>
      </c>
      <c r="B20" s="69" t="s">
        <v>49</v>
      </c>
      <c r="C20" s="70"/>
      <c r="D20" s="59" t="s">
        <v>37</v>
      </c>
      <c r="F20" s="69" t="s">
        <v>37</v>
      </c>
      <c r="G20" s="71"/>
      <c r="H20" s="71"/>
      <c r="I20" s="71"/>
      <c r="J20" s="71"/>
      <c r="K20" s="71"/>
      <c r="L20" s="70"/>
      <c r="M20" s="59" t="s">
        <v>52</v>
      </c>
      <c r="N20" s="69" t="s">
        <v>53</v>
      </c>
      <c r="O20" s="71"/>
      <c r="P20" s="70"/>
      <c r="Q20" s="59" t="s">
        <v>40</v>
      </c>
      <c r="R20" s="59" t="s">
        <v>41</v>
      </c>
      <c r="S20" s="59" t="s">
        <v>42</v>
      </c>
      <c r="T20" s="60" t="s">
        <v>54</v>
      </c>
      <c r="U20" s="60" t="s">
        <v>44</v>
      </c>
      <c r="V20" s="60" t="s">
        <v>44</v>
      </c>
      <c r="W20" s="60" t="s">
        <v>44</v>
      </c>
      <c r="X20" s="60" t="s">
        <v>44</v>
      </c>
      <c r="Y20" s="61">
        <v>114285943</v>
      </c>
      <c r="Z20" s="60" t="s">
        <v>44</v>
      </c>
      <c r="AA20" s="60" t="s">
        <v>54</v>
      </c>
      <c r="AB20" s="60" t="s">
        <v>44</v>
      </c>
      <c r="AC20" s="60" t="s">
        <v>44</v>
      </c>
      <c r="AD20" s="60" t="s">
        <v>44</v>
      </c>
      <c r="AE20" s="60" t="s">
        <v>44</v>
      </c>
      <c r="AF20" s="60" t="s">
        <v>44</v>
      </c>
      <c r="AG20" s="60" t="s">
        <v>44</v>
      </c>
      <c r="AH20" s="60" t="s">
        <v>44</v>
      </c>
      <c r="AI20" s="60" t="s">
        <v>44</v>
      </c>
      <c r="AJ20" s="60" t="s">
        <v>44</v>
      </c>
      <c r="AK20" s="60" t="s">
        <v>44</v>
      </c>
      <c r="AL20" s="60" t="s">
        <v>44</v>
      </c>
      <c r="AM20" s="60" t="s">
        <v>44</v>
      </c>
      <c r="AN20" s="60" t="s">
        <v>44</v>
      </c>
    </row>
    <row r="21" spans="1:40" x14ac:dyDescent="0.25">
      <c r="A21" s="59" t="s">
        <v>48</v>
      </c>
      <c r="B21" s="69" t="s">
        <v>49</v>
      </c>
      <c r="C21" s="70"/>
      <c r="D21" s="59" t="s">
        <v>50</v>
      </c>
      <c r="F21" s="69" t="s">
        <v>51</v>
      </c>
      <c r="G21" s="71"/>
      <c r="H21" s="71"/>
      <c r="I21" s="71"/>
      <c r="J21" s="71"/>
      <c r="K21" s="71"/>
      <c r="L21" s="70"/>
      <c r="M21" s="59" t="s">
        <v>52</v>
      </c>
      <c r="N21" s="69" t="s">
        <v>53</v>
      </c>
      <c r="O21" s="71"/>
      <c r="P21" s="70"/>
      <c r="Q21" s="59" t="s">
        <v>40</v>
      </c>
      <c r="R21" s="59" t="s">
        <v>41</v>
      </c>
      <c r="S21" s="59" t="s">
        <v>42</v>
      </c>
      <c r="T21" s="60" t="s">
        <v>54</v>
      </c>
      <c r="U21" s="60" t="s">
        <v>44</v>
      </c>
      <c r="V21" s="60" t="s">
        <v>44</v>
      </c>
      <c r="W21" s="60" t="s">
        <v>44</v>
      </c>
      <c r="X21" s="60" t="s">
        <v>44</v>
      </c>
      <c r="Y21" s="61">
        <v>114285943</v>
      </c>
      <c r="Z21" s="60" t="s">
        <v>37</v>
      </c>
      <c r="AA21" s="60" t="s">
        <v>37</v>
      </c>
      <c r="AB21" s="60" t="s">
        <v>44</v>
      </c>
      <c r="AC21" s="60" t="s">
        <v>44</v>
      </c>
      <c r="AD21" s="60" t="s">
        <v>44</v>
      </c>
      <c r="AE21" s="60" t="s">
        <v>44</v>
      </c>
      <c r="AF21" s="60" t="s">
        <v>44</v>
      </c>
      <c r="AG21" s="60" t="s">
        <v>44</v>
      </c>
      <c r="AH21" s="60" t="s">
        <v>44</v>
      </c>
      <c r="AI21" s="60" t="s">
        <v>54</v>
      </c>
      <c r="AJ21" s="60" t="s">
        <v>44</v>
      </c>
      <c r="AK21" s="60" t="s">
        <v>44</v>
      </c>
      <c r="AL21" s="60" t="s">
        <v>44</v>
      </c>
      <c r="AM21" s="60" t="s">
        <v>44</v>
      </c>
      <c r="AN21" s="60" t="s">
        <v>44</v>
      </c>
    </row>
    <row r="22" spans="1:40" x14ac:dyDescent="0.25">
      <c r="A22" s="59" t="s">
        <v>5</v>
      </c>
      <c r="B22" s="69" t="s">
        <v>6</v>
      </c>
      <c r="C22" s="70"/>
      <c r="D22" s="59" t="s">
        <v>37</v>
      </c>
      <c r="F22" s="69" t="s">
        <v>37</v>
      </c>
      <c r="G22" s="71"/>
      <c r="H22" s="71"/>
      <c r="I22" s="71"/>
      <c r="J22" s="71"/>
      <c r="K22" s="71"/>
      <c r="L22" s="70"/>
      <c r="M22" s="59" t="s">
        <v>55</v>
      </c>
      <c r="N22" s="69" t="s">
        <v>56</v>
      </c>
      <c r="O22" s="71"/>
      <c r="P22" s="70"/>
      <c r="Q22" s="59" t="s">
        <v>40</v>
      </c>
      <c r="R22" s="59" t="s">
        <v>41</v>
      </c>
      <c r="S22" s="59" t="s">
        <v>42</v>
      </c>
      <c r="T22" s="60" t="s">
        <v>57</v>
      </c>
      <c r="U22" s="60" t="s">
        <v>44</v>
      </c>
      <c r="V22" s="60" t="s">
        <v>44</v>
      </c>
      <c r="W22" s="60" t="s">
        <v>44</v>
      </c>
      <c r="X22" s="60" t="s">
        <v>44</v>
      </c>
      <c r="Y22" s="61">
        <v>189125701</v>
      </c>
      <c r="Z22" s="60" t="s">
        <v>44</v>
      </c>
      <c r="AA22" s="60" t="s">
        <v>57</v>
      </c>
      <c r="AB22" s="60" t="s">
        <v>44</v>
      </c>
      <c r="AC22" s="60" t="s">
        <v>44</v>
      </c>
      <c r="AD22" s="60" t="s">
        <v>44</v>
      </c>
      <c r="AE22" s="60" t="s">
        <v>44</v>
      </c>
      <c r="AF22" s="60" t="s">
        <v>44</v>
      </c>
      <c r="AG22" s="60" t="s">
        <v>44</v>
      </c>
      <c r="AH22" s="60" t="s">
        <v>44</v>
      </c>
      <c r="AI22" s="60" t="s">
        <v>44</v>
      </c>
      <c r="AJ22" s="60" t="s">
        <v>44</v>
      </c>
      <c r="AK22" s="60" t="s">
        <v>44</v>
      </c>
      <c r="AL22" s="60" t="s">
        <v>44</v>
      </c>
      <c r="AM22" s="60" t="s">
        <v>44</v>
      </c>
      <c r="AN22" s="60" t="s">
        <v>44</v>
      </c>
    </row>
    <row r="23" spans="1:40" x14ac:dyDescent="0.25">
      <c r="A23" s="59" t="s">
        <v>48</v>
      </c>
      <c r="B23" s="69" t="s">
        <v>49</v>
      </c>
      <c r="C23" s="70"/>
      <c r="D23" s="59" t="s">
        <v>37</v>
      </c>
      <c r="F23" s="69" t="s">
        <v>37</v>
      </c>
      <c r="G23" s="71"/>
      <c r="H23" s="71"/>
      <c r="I23" s="71"/>
      <c r="J23" s="71"/>
      <c r="K23" s="71"/>
      <c r="L23" s="70"/>
      <c r="M23" s="59" t="s">
        <v>55</v>
      </c>
      <c r="N23" s="69" t="s">
        <v>56</v>
      </c>
      <c r="O23" s="71"/>
      <c r="P23" s="70"/>
      <c r="Q23" s="59" t="s">
        <v>40</v>
      </c>
      <c r="R23" s="59" t="s">
        <v>41</v>
      </c>
      <c r="S23" s="59" t="s">
        <v>42</v>
      </c>
      <c r="T23" s="60" t="s">
        <v>57</v>
      </c>
      <c r="U23" s="60" t="s">
        <v>44</v>
      </c>
      <c r="V23" s="60" t="s">
        <v>44</v>
      </c>
      <c r="W23" s="60" t="s">
        <v>44</v>
      </c>
      <c r="X23" s="60" t="s">
        <v>44</v>
      </c>
      <c r="Y23" s="61">
        <v>189125701</v>
      </c>
      <c r="Z23" s="60" t="s">
        <v>44</v>
      </c>
      <c r="AA23" s="60" t="s">
        <v>57</v>
      </c>
      <c r="AB23" s="60" t="s">
        <v>44</v>
      </c>
      <c r="AC23" s="60" t="s">
        <v>44</v>
      </c>
      <c r="AD23" s="60" t="s">
        <v>44</v>
      </c>
      <c r="AE23" s="60" t="s">
        <v>44</v>
      </c>
      <c r="AF23" s="60" t="s">
        <v>44</v>
      </c>
      <c r="AG23" s="60" t="s">
        <v>44</v>
      </c>
      <c r="AH23" s="60" t="s">
        <v>44</v>
      </c>
      <c r="AI23" s="60" t="s">
        <v>44</v>
      </c>
      <c r="AJ23" s="60" t="s">
        <v>44</v>
      </c>
      <c r="AK23" s="60" t="s">
        <v>44</v>
      </c>
      <c r="AL23" s="60" t="s">
        <v>44</v>
      </c>
      <c r="AM23" s="60" t="s">
        <v>44</v>
      </c>
      <c r="AN23" s="60" t="s">
        <v>44</v>
      </c>
    </row>
    <row r="24" spans="1:40" x14ac:dyDescent="0.25">
      <c r="A24" s="59" t="s">
        <v>48</v>
      </c>
      <c r="B24" s="69" t="s">
        <v>49</v>
      </c>
      <c r="C24" s="70"/>
      <c r="D24" s="59" t="s">
        <v>50</v>
      </c>
      <c r="F24" s="69" t="s">
        <v>51</v>
      </c>
      <c r="G24" s="71"/>
      <c r="H24" s="71"/>
      <c r="I24" s="71"/>
      <c r="J24" s="71"/>
      <c r="K24" s="71"/>
      <c r="L24" s="70"/>
      <c r="M24" s="59" t="s">
        <v>55</v>
      </c>
      <c r="N24" s="69" t="s">
        <v>56</v>
      </c>
      <c r="O24" s="71"/>
      <c r="P24" s="70"/>
      <c r="Q24" s="59" t="s">
        <v>40</v>
      </c>
      <c r="R24" s="59" t="s">
        <v>41</v>
      </c>
      <c r="S24" s="59" t="s">
        <v>42</v>
      </c>
      <c r="T24" s="60" t="s">
        <v>57</v>
      </c>
      <c r="U24" s="60" t="s">
        <v>44</v>
      </c>
      <c r="V24" s="60" t="s">
        <v>44</v>
      </c>
      <c r="W24" s="60" t="s">
        <v>44</v>
      </c>
      <c r="X24" s="60" t="s">
        <v>44</v>
      </c>
      <c r="Y24" s="61">
        <v>189125701</v>
      </c>
      <c r="Z24" s="60" t="s">
        <v>37</v>
      </c>
      <c r="AA24" s="60" t="s">
        <v>37</v>
      </c>
      <c r="AB24" s="60" t="s">
        <v>44</v>
      </c>
      <c r="AC24" s="60" t="s">
        <v>44</v>
      </c>
      <c r="AD24" s="60" t="s">
        <v>44</v>
      </c>
      <c r="AE24" s="60" t="s">
        <v>44</v>
      </c>
      <c r="AF24" s="60" t="s">
        <v>44</v>
      </c>
      <c r="AG24" s="60" t="s">
        <v>44</v>
      </c>
      <c r="AH24" s="60" t="s">
        <v>44</v>
      </c>
      <c r="AI24" s="60" t="s">
        <v>57</v>
      </c>
      <c r="AJ24" s="60" t="s">
        <v>44</v>
      </c>
      <c r="AK24" s="60" t="s">
        <v>44</v>
      </c>
      <c r="AL24" s="60" t="s">
        <v>44</v>
      </c>
      <c r="AM24" s="60" t="s">
        <v>44</v>
      </c>
      <c r="AN24" s="60" t="s">
        <v>44</v>
      </c>
    </row>
    <row r="25" spans="1:40" x14ac:dyDescent="0.25">
      <c r="A25" s="59" t="s">
        <v>5</v>
      </c>
      <c r="B25" s="69" t="s">
        <v>6</v>
      </c>
      <c r="C25" s="70"/>
      <c r="D25" s="59" t="s">
        <v>37</v>
      </c>
      <c r="F25" s="69" t="s">
        <v>37</v>
      </c>
      <c r="G25" s="71"/>
      <c r="H25" s="71"/>
      <c r="I25" s="71"/>
      <c r="J25" s="71"/>
      <c r="K25" s="71"/>
      <c r="L25" s="70"/>
      <c r="M25" s="59" t="s">
        <v>58</v>
      </c>
      <c r="N25" s="69" t="s">
        <v>59</v>
      </c>
      <c r="O25" s="71"/>
      <c r="P25" s="70"/>
      <c r="Q25" s="59" t="s">
        <v>40</v>
      </c>
      <c r="R25" s="59" t="s">
        <v>41</v>
      </c>
      <c r="S25" s="59" t="s">
        <v>42</v>
      </c>
      <c r="T25" s="60" t="s">
        <v>60</v>
      </c>
      <c r="U25" s="60" t="s">
        <v>44</v>
      </c>
      <c r="V25" s="60" t="s">
        <v>44</v>
      </c>
      <c r="W25" s="60" t="s">
        <v>44</v>
      </c>
      <c r="X25" s="60" t="s">
        <v>44</v>
      </c>
      <c r="Y25" s="61">
        <v>175920619</v>
      </c>
      <c r="Z25" s="60" t="s">
        <v>44</v>
      </c>
      <c r="AA25" s="60" t="s">
        <v>60</v>
      </c>
      <c r="AB25" s="60" t="s">
        <v>44</v>
      </c>
      <c r="AC25" s="60" t="s">
        <v>44</v>
      </c>
      <c r="AD25" s="60" t="s">
        <v>44</v>
      </c>
      <c r="AE25" s="60" t="s">
        <v>44</v>
      </c>
      <c r="AF25" s="60" t="s">
        <v>44</v>
      </c>
      <c r="AG25" s="60" t="s">
        <v>44</v>
      </c>
      <c r="AH25" s="60" t="s">
        <v>44</v>
      </c>
      <c r="AI25" s="60" t="s">
        <v>44</v>
      </c>
      <c r="AJ25" s="60" t="s">
        <v>44</v>
      </c>
      <c r="AK25" s="60" t="s">
        <v>44</v>
      </c>
      <c r="AL25" s="60" t="s">
        <v>44</v>
      </c>
      <c r="AM25" s="60" t="s">
        <v>44</v>
      </c>
      <c r="AN25" s="60" t="s">
        <v>44</v>
      </c>
    </row>
    <row r="26" spans="1:40" x14ac:dyDescent="0.25">
      <c r="A26" s="59" t="s">
        <v>48</v>
      </c>
      <c r="B26" s="69" t="s">
        <v>49</v>
      </c>
      <c r="C26" s="70"/>
      <c r="D26" s="59" t="s">
        <v>37</v>
      </c>
      <c r="F26" s="69" t="s">
        <v>37</v>
      </c>
      <c r="G26" s="71"/>
      <c r="H26" s="71"/>
      <c r="I26" s="71"/>
      <c r="J26" s="71"/>
      <c r="K26" s="71"/>
      <c r="L26" s="70"/>
      <c r="M26" s="59" t="s">
        <v>58</v>
      </c>
      <c r="N26" s="69" t="s">
        <v>59</v>
      </c>
      <c r="O26" s="71"/>
      <c r="P26" s="70"/>
      <c r="Q26" s="59" t="s">
        <v>40</v>
      </c>
      <c r="R26" s="59" t="s">
        <v>41</v>
      </c>
      <c r="S26" s="59" t="s">
        <v>42</v>
      </c>
      <c r="T26" s="60" t="s">
        <v>60</v>
      </c>
      <c r="U26" s="60" t="s">
        <v>44</v>
      </c>
      <c r="V26" s="60" t="s">
        <v>44</v>
      </c>
      <c r="W26" s="60" t="s">
        <v>44</v>
      </c>
      <c r="X26" s="60" t="s">
        <v>44</v>
      </c>
      <c r="Y26" s="61">
        <v>175920619</v>
      </c>
      <c r="Z26" s="60" t="s">
        <v>44</v>
      </c>
      <c r="AA26" s="60" t="s">
        <v>60</v>
      </c>
      <c r="AB26" s="60" t="s">
        <v>44</v>
      </c>
      <c r="AC26" s="60" t="s">
        <v>44</v>
      </c>
      <c r="AD26" s="60" t="s">
        <v>44</v>
      </c>
      <c r="AE26" s="60" t="s">
        <v>44</v>
      </c>
      <c r="AF26" s="60" t="s">
        <v>44</v>
      </c>
      <c r="AG26" s="60" t="s">
        <v>44</v>
      </c>
      <c r="AH26" s="60" t="s">
        <v>44</v>
      </c>
      <c r="AI26" s="60" t="s">
        <v>44</v>
      </c>
      <c r="AJ26" s="60" t="s">
        <v>44</v>
      </c>
      <c r="AK26" s="60" t="s">
        <v>44</v>
      </c>
      <c r="AL26" s="60" t="s">
        <v>44</v>
      </c>
      <c r="AM26" s="60" t="s">
        <v>44</v>
      </c>
      <c r="AN26" s="60" t="s">
        <v>44</v>
      </c>
    </row>
    <row r="27" spans="1:40" x14ac:dyDescent="0.25">
      <c r="A27" s="59" t="s">
        <v>48</v>
      </c>
      <c r="B27" s="69" t="s">
        <v>49</v>
      </c>
      <c r="C27" s="70"/>
      <c r="D27" s="59" t="s">
        <v>50</v>
      </c>
      <c r="F27" s="69" t="s">
        <v>51</v>
      </c>
      <c r="G27" s="71"/>
      <c r="H27" s="71"/>
      <c r="I27" s="71"/>
      <c r="J27" s="71"/>
      <c r="K27" s="71"/>
      <c r="L27" s="70"/>
      <c r="M27" s="59" t="s">
        <v>58</v>
      </c>
      <c r="N27" s="69" t="s">
        <v>59</v>
      </c>
      <c r="O27" s="71"/>
      <c r="P27" s="70"/>
      <c r="Q27" s="59" t="s">
        <v>40</v>
      </c>
      <c r="R27" s="59" t="s">
        <v>41</v>
      </c>
      <c r="S27" s="59" t="s">
        <v>42</v>
      </c>
      <c r="T27" s="60" t="s">
        <v>60</v>
      </c>
      <c r="U27" s="60" t="s">
        <v>44</v>
      </c>
      <c r="V27" s="60" t="s">
        <v>44</v>
      </c>
      <c r="W27" s="60" t="s">
        <v>44</v>
      </c>
      <c r="X27" s="60" t="s">
        <v>44</v>
      </c>
      <c r="Y27" s="61">
        <v>175920619</v>
      </c>
      <c r="Z27" s="60" t="s">
        <v>37</v>
      </c>
      <c r="AA27" s="60" t="s">
        <v>37</v>
      </c>
      <c r="AB27" s="60" t="s">
        <v>44</v>
      </c>
      <c r="AC27" s="60" t="s">
        <v>44</v>
      </c>
      <c r="AD27" s="60" t="s">
        <v>44</v>
      </c>
      <c r="AE27" s="60" t="s">
        <v>44</v>
      </c>
      <c r="AF27" s="60" t="s">
        <v>44</v>
      </c>
      <c r="AG27" s="60" t="s">
        <v>44</v>
      </c>
      <c r="AH27" s="60" t="s">
        <v>44</v>
      </c>
      <c r="AI27" s="60" t="s">
        <v>60</v>
      </c>
      <c r="AJ27" s="60" t="s">
        <v>44</v>
      </c>
      <c r="AK27" s="60" t="s">
        <v>44</v>
      </c>
      <c r="AL27" s="60" t="s">
        <v>44</v>
      </c>
      <c r="AM27" s="60" t="s">
        <v>44</v>
      </c>
      <c r="AN27" s="60" t="s">
        <v>44</v>
      </c>
    </row>
    <row r="28" spans="1:40" x14ac:dyDescent="0.25">
      <c r="A28" s="59" t="s">
        <v>5</v>
      </c>
      <c r="B28" s="69" t="s">
        <v>6</v>
      </c>
      <c r="C28" s="70"/>
      <c r="D28" s="59" t="s">
        <v>37</v>
      </c>
      <c r="F28" s="69" t="s">
        <v>37</v>
      </c>
      <c r="G28" s="71"/>
      <c r="H28" s="71"/>
      <c r="I28" s="71"/>
      <c r="J28" s="71"/>
      <c r="K28" s="71"/>
      <c r="L28" s="70"/>
      <c r="M28" s="59" t="s">
        <v>61</v>
      </c>
      <c r="N28" s="69" t="s">
        <v>62</v>
      </c>
      <c r="O28" s="71"/>
      <c r="P28" s="70"/>
      <c r="Q28" s="59" t="s">
        <v>40</v>
      </c>
      <c r="R28" s="59" t="s">
        <v>41</v>
      </c>
      <c r="S28" s="59" t="s">
        <v>42</v>
      </c>
      <c r="T28" s="60" t="s">
        <v>63</v>
      </c>
      <c r="U28" s="60" t="s">
        <v>44</v>
      </c>
      <c r="V28" s="60" t="s">
        <v>44</v>
      </c>
      <c r="W28" s="60" t="s">
        <v>44</v>
      </c>
      <c r="X28" s="60" t="s">
        <v>44</v>
      </c>
      <c r="Y28" s="61">
        <v>740412321</v>
      </c>
      <c r="Z28" s="60" t="s">
        <v>44</v>
      </c>
      <c r="AA28" s="60" t="s">
        <v>63</v>
      </c>
      <c r="AB28" s="60" t="s">
        <v>44</v>
      </c>
      <c r="AC28" s="60" t="s">
        <v>44</v>
      </c>
      <c r="AD28" s="60" t="s">
        <v>44</v>
      </c>
      <c r="AE28" s="60" t="s">
        <v>44</v>
      </c>
      <c r="AF28" s="60" t="s">
        <v>44</v>
      </c>
      <c r="AG28" s="60" t="s">
        <v>44</v>
      </c>
      <c r="AH28" s="60" t="s">
        <v>44</v>
      </c>
      <c r="AI28" s="60" t="s">
        <v>44</v>
      </c>
      <c r="AJ28" s="60" t="s">
        <v>44</v>
      </c>
      <c r="AK28" s="60" t="s">
        <v>44</v>
      </c>
      <c r="AL28" s="60" t="s">
        <v>44</v>
      </c>
      <c r="AM28" s="60" t="s">
        <v>44</v>
      </c>
      <c r="AN28" s="60" t="s">
        <v>44</v>
      </c>
    </row>
    <row r="29" spans="1:40" x14ac:dyDescent="0.25">
      <c r="A29" s="59" t="s">
        <v>48</v>
      </c>
      <c r="B29" s="69" t="s">
        <v>49</v>
      </c>
      <c r="C29" s="70"/>
      <c r="D29" s="59" t="s">
        <v>37</v>
      </c>
      <c r="F29" s="69" t="s">
        <v>37</v>
      </c>
      <c r="G29" s="71"/>
      <c r="H29" s="71"/>
      <c r="I29" s="71"/>
      <c r="J29" s="71"/>
      <c r="K29" s="71"/>
      <c r="L29" s="70"/>
      <c r="M29" s="59" t="s">
        <v>61</v>
      </c>
      <c r="N29" s="69" t="s">
        <v>62</v>
      </c>
      <c r="O29" s="71"/>
      <c r="P29" s="70"/>
      <c r="Q29" s="59" t="s">
        <v>40</v>
      </c>
      <c r="R29" s="59" t="s">
        <v>41</v>
      </c>
      <c r="S29" s="59" t="s">
        <v>42</v>
      </c>
      <c r="T29" s="60" t="s">
        <v>63</v>
      </c>
      <c r="U29" s="60" t="s">
        <v>44</v>
      </c>
      <c r="V29" s="60" t="s">
        <v>44</v>
      </c>
      <c r="W29" s="60" t="s">
        <v>44</v>
      </c>
      <c r="X29" s="60" t="s">
        <v>44</v>
      </c>
      <c r="Y29" s="61">
        <v>740412321</v>
      </c>
      <c r="Z29" s="60" t="s">
        <v>44</v>
      </c>
      <c r="AA29" s="60" t="s">
        <v>63</v>
      </c>
      <c r="AB29" s="60" t="s">
        <v>44</v>
      </c>
      <c r="AC29" s="60" t="s">
        <v>44</v>
      </c>
      <c r="AD29" s="60" t="s">
        <v>44</v>
      </c>
      <c r="AE29" s="60" t="s">
        <v>44</v>
      </c>
      <c r="AF29" s="60" t="s">
        <v>44</v>
      </c>
      <c r="AG29" s="60" t="s">
        <v>44</v>
      </c>
      <c r="AH29" s="60" t="s">
        <v>44</v>
      </c>
      <c r="AI29" s="60" t="s">
        <v>44</v>
      </c>
      <c r="AJ29" s="60" t="s">
        <v>44</v>
      </c>
      <c r="AK29" s="60" t="s">
        <v>44</v>
      </c>
      <c r="AL29" s="60" t="s">
        <v>44</v>
      </c>
      <c r="AM29" s="60" t="s">
        <v>44</v>
      </c>
      <c r="AN29" s="60" t="s">
        <v>44</v>
      </c>
    </row>
    <row r="30" spans="1:40" x14ac:dyDescent="0.25">
      <c r="A30" s="59" t="s">
        <v>48</v>
      </c>
      <c r="B30" s="69" t="s">
        <v>49</v>
      </c>
      <c r="C30" s="70"/>
      <c r="D30" s="59" t="s">
        <v>50</v>
      </c>
      <c r="F30" s="69" t="s">
        <v>51</v>
      </c>
      <c r="G30" s="71"/>
      <c r="H30" s="71"/>
      <c r="I30" s="71"/>
      <c r="J30" s="71"/>
      <c r="K30" s="71"/>
      <c r="L30" s="70"/>
      <c r="M30" s="59" t="s">
        <v>61</v>
      </c>
      <c r="N30" s="69" t="s">
        <v>62</v>
      </c>
      <c r="O30" s="71"/>
      <c r="P30" s="70"/>
      <c r="Q30" s="59" t="s">
        <v>40</v>
      </c>
      <c r="R30" s="59" t="s">
        <v>41</v>
      </c>
      <c r="S30" s="59" t="s">
        <v>42</v>
      </c>
      <c r="T30" s="60" t="s">
        <v>63</v>
      </c>
      <c r="U30" s="60" t="s">
        <v>44</v>
      </c>
      <c r="V30" s="60" t="s">
        <v>44</v>
      </c>
      <c r="W30" s="60" t="s">
        <v>44</v>
      </c>
      <c r="X30" s="60" t="s">
        <v>44</v>
      </c>
      <c r="Y30" s="61">
        <v>740412321</v>
      </c>
      <c r="Z30" s="60" t="s">
        <v>37</v>
      </c>
      <c r="AA30" s="60" t="s">
        <v>37</v>
      </c>
      <c r="AB30" s="60" t="s">
        <v>44</v>
      </c>
      <c r="AC30" s="60" t="s">
        <v>44</v>
      </c>
      <c r="AD30" s="60" t="s">
        <v>44</v>
      </c>
      <c r="AE30" s="60" t="s">
        <v>44</v>
      </c>
      <c r="AF30" s="60" t="s">
        <v>44</v>
      </c>
      <c r="AG30" s="60" t="s">
        <v>44</v>
      </c>
      <c r="AH30" s="60" t="s">
        <v>44</v>
      </c>
      <c r="AI30" s="60" t="s">
        <v>63</v>
      </c>
      <c r="AJ30" s="60" t="s">
        <v>44</v>
      </c>
      <c r="AK30" s="60" t="s">
        <v>44</v>
      </c>
      <c r="AL30" s="60" t="s">
        <v>44</v>
      </c>
      <c r="AM30" s="60" t="s">
        <v>44</v>
      </c>
      <c r="AN30" s="60" t="s">
        <v>44</v>
      </c>
    </row>
    <row r="31" spans="1:40" x14ac:dyDescent="0.25">
      <c r="A31" s="59" t="s">
        <v>5</v>
      </c>
      <c r="B31" s="69" t="s">
        <v>6</v>
      </c>
      <c r="C31" s="70"/>
      <c r="D31" s="59" t="s">
        <v>37</v>
      </c>
      <c r="F31" s="69" t="s">
        <v>37</v>
      </c>
      <c r="G31" s="71"/>
      <c r="H31" s="71"/>
      <c r="I31" s="71"/>
      <c r="J31" s="71"/>
      <c r="K31" s="71"/>
      <c r="L31" s="70"/>
      <c r="M31" s="59" t="s">
        <v>64</v>
      </c>
      <c r="N31" s="69" t="s">
        <v>65</v>
      </c>
      <c r="O31" s="71"/>
      <c r="P31" s="70"/>
      <c r="Q31" s="59" t="s">
        <v>40</v>
      </c>
      <c r="R31" s="59" t="s">
        <v>41</v>
      </c>
      <c r="S31" s="59" t="s">
        <v>42</v>
      </c>
      <c r="T31" s="60" t="s">
        <v>66</v>
      </c>
      <c r="U31" s="60" t="s">
        <v>44</v>
      </c>
      <c r="V31" s="60" t="s">
        <v>44</v>
      </c>
      <c r="W31" s="60" t="s">
        <v>44</v>
      </c>
      <c r="X31" s="60" t="s">
        <v>44</v>
      </c>
      <c r="Y31" s="61">
        <v>549912214</v>
      </c>
      <c r="Z31" s="60" t="s">
        <v>44</v>
      </c>
      <c r="AA31" s="60" t="s">
        <v>66</v>
      </c>
      <c r="AB31" s="60" t="s">
        <v>44</v>
      </c>
      <c r="AC31" s="60" t="s">
        <v>44</v>
      </c>
      <c r="AD31" s="60" t="s">
        <v>44</v>
      </c>
      <c r="AE31" s="60" t="s">
        <v>44</v>
      </c>
      <c r="AF31" s="60" t="s">
        <v>44</v>
      </c>
      <c r="AG31" s="60" t="s">
        <v>44</v>
      </c>
      <c r="AH31" s="60" t="s">
        <v>44</v>
      </c>
      <c r="AI31" s="60" t="s">
        <v>44</v>
      </c>
      <c r="AJ31" s="60" t="s">
        <v>44</v>
      </c>
      <c r="AK31" s="60" t="s">
        <v>44</v>
      </c>
      <c r="AL31" s="60" t="s">
        <v>44</v>
      </c>
      <c r="AM31" s="60" t="s">
        <v>44</v>
      </c>
      <c r="AN31" s="60" t="s">
        <v>44</v>
      </c>
    </row>
    <row r="32" spans="1:40" x14ac:dyDescent="0.25">
      <c r="A32" s="59" t="s">
        <v>48</v>
      </c>
      <c r="B32" s="69" t="s">
        <v>49</v>
      </c>
      <c r="C32" s="70"/>
      <c r="D32" s="59" t="s">
        <v>37</v>
      </c>
      <c r="F32" s="69" t="s">
        <v>37</v>
      </c>
      <c r="G32" s="71"/>
      <c r="H32" s="71"/>
      <c r="I32" s="71"/>
      <c r="J32" s="71"/>
      <c r="K32" s="71"/>
      <c r="L32" s="70"/>
      <c r="M32" s="59" t="s">
        <v>64</v>
      </c>
      <c r="N32" s="69" t="s">
        <v>65</v>
      </c>
      <c r="O32" s="71"/>
      <c r="P32" s="70"/>
      <c r="Q32" s="59" t="s">
        <v>40</v>
      </c>
      <c r="R32" s="59" t="s">
        <v>41</v>
      </c>
      <c r="S32" s="59" t="s">
        <v>42</v>
      </c>
      <c r="T32" s="60" t="s">
        <v>66</v>
      </c>
      <c r="U32" s="60" t="s">
        <v>44</v>
      </c>
      <c r="V32" s="60" t="s">
        <v>44</v>
      </c>
      <c r="W32" s="60" t="s">
        <v>44</v>
      </c>
      <c r="X32" s="60" t="s">
        <v>44</v>
      </c>
      <c r="Y32" s="61">
        <v>549912214</v>
      </c>
      <c r="Z32" s="60" t="s">
        <v>44</v>
      </c>
      <c r="AA32" s="60" t="s">
        <v>66</v>
      </c>
      <c r="AB32" s="60" t="s">
        <v>44</v>
      </c>
      <c r="AC32" s="60" t="s">
        <v>44</v>
      </c>
      <c r="AD32" s="60" t="s">
        <v>44</v>
      </c>
      <c r="AE32" s="60" t="s">
        <v>44</v>
      </c>
      <c r="AF32" s="60" t="s">
        <v>44</v>
      </c>
      <c r="AG32" s="60" t="s">
        <v>44</v>
      </c>
      <c r="AH32" s="60" t="s">
        <v>44</v>
      </c>
      <c r="AI32" s="60" t="s">
        <v>44</v>
      </c>
      <c r="AJ32" s="60" t="s">
        <v>44</v>
      </c>
      <c r="AK32" s="60" t="s">
        <v>44</v>
      </c>
      <c r="AL32" s="60" t="s">
        <v>44</v>
      </c>
      <c r="AM32" s="60" t="s">
        <v>44</v>
      </c>
      <c r="AN32" s="60" t="s">
        <v>44</v>
      </c>
    </row>
    <row r="33" spans="1:40" x14ac:dyDescent="0.25">
      <c r="A33" s="59" t="s">
        <v>48</v>
      </c>
      <c r="B33" s="69" t="s">
        <v>49</v>
      </c>
      <c r="C33" s="70"/>
      <c r="D33" s="59" t="s">
        <v>50</v>
      </c>
      <c r="F33" s="69" t="s">
        <v>51</v>
      </c>
      <c r="G33" s="71"/>
      <c r="H33" s="71"/>
      <c r="I33" s="71"/>
      <c r="J33" s="71"/>
      <c r="K33" s="71"/>
      <c r="L33" s="70"/>
      <c r="M33" s="59" t="s">
        <v>64</v>
      </c>
      <c r="N33" s="69" t="s">
        <v>65</v>
      </c>
      <c r="O33" s="71"/>
      <c r="P33" s="70"/>
      <c r="Q33" s="59" t="s">
        <v>40</v>
      </c>
      <c r="R33" s="59" t="s">
        <v>41</v>
      </c>
      <c r="S33" s="59" t="s">
        <v>42</v>
      </c>
      <c r="T33" s="60" t="s">
        <v>66</v>
      </c>
      <c r="U33" s="60" t="s">
        <v>44</v>
      </c>
      <c r="V33" s="60" t="s">
        <v>44</v>
      </c>
      <c r="W33" s="60" t="s">
        <v>44</v>
      </c>
      <c r="X33" s="60" t="s">
        <v>44</v>
      </c>
      <c r="Y33" s="61">
        <v>549912214</v>
      </c>
      <c r="Z33" s="60" t="s">
        <v>37</v>
      </c>
      <c r="AA33" s="60" t="s">
        <v>37</v>
      </c>
      <c r="AB33" s="60" t="s">
        <v>44</v>
      </c>
      <c r="AC33" s="60" t="s">
        <v>44</v>
      </c>
      <c r="AD33" s="60" t="s">
        <v>44</v>
      </c>
      <c r="AE33" s="60" t="s">
        <v>44</v>
      </c>
      <c r="AF33" s="60" t="s">
        <v>44</v>
      </c>
      <c r="AG33" s="60" t="s">
        <v>44</v>
      </c>
      <c r="AH33" s="60" t="s">
        <v>44</v>
      </c>
      <c r="AI33" s="60" t="s">
        <v>66</v>
      </c>
      <c r="AJ33" s="60" t="s">
        <v>44</v>
      </c>
      <c r="AK33" s="60" t="s">
        <v>44</v>
      </c>
      <c r="AL33" s="60" t="s">
        <v>44</v>
      </c>
      <c r="AM33" s="60" t="s">
        <v>44</v>
      </c>
      <c r="AN33" s="60" t="s">
        <v>44</v>
      </c>
    </row>
    <row r="34" spans="1:40" x14ac:dyDescent="0.25">
      <c r="A34" s="59" t="s">
        <v>5</v>
      </c>
      <c r="B34" s="69" t="s">
        <v>6</v>
      </c>
      <c r="C34" s="70"/>
      <c r="D34" s="59" t="s">
        <v>37</v>
      </c>
      <c r="F34" s="69" t="s">
        <v>37</v>
      </c>
      <c r="G34" s="71"/>
      <c r="H34" s="71"/>
      <c r="I34" s="71"/>
      <c r="J34" s="71"/>
      <c r="K34" s="71"/>
      <c r="L34" s="70"/>
      <c r="M34" s="59" t="s">
        <v>67</v>
      </c>
      <c r="N34" s="69" t="s">
        <v>68</v>
      </c>
      <c r="O34" s="71"/>
      <c r="P34" s="70"/>
      <c r="Q34" s="59" t="s">
        <v>40</v>
      </c>
      <c r="R34" s="59" t="s">
        <v>41</v>
      </c>
      <c r="S34" s="59" t="s">
        <v>42</v>
      </c>
      <c r="T34" s="60" t="s">
        <v>69</v>
      </c>
      <c r="U34" s="60" t="s">
        <v>44</v>
      </c>
      <c r="V34" s="60" t="s">
        <v>44</v>
      </c>
      <c r="W34" s="60" t="s">
        <v>44</v>
      </c>
      <c r="X34" s="60" t="s">
        <v>44</v>
      </c>
      <c r="Y34" s="61">
        <v>2553077135</v>
      </c>
      <c r="Z34" s="60" t="s">
        <v>44</v>
      </c>
      <c r="AA34" s="60" t="s">
        <v>69</v>
      </c>
      <c r="AB34" s="60" t="s">
        <v>44</v>
      </c>
      <c r="AC34" s="60" t="s">
        <v>44</v>
      </c>
      <c r="AD34" s="60" t="s">
        <v>44</v>
      </c>
      <c r="AE34" s="60" t="s">
        <v>44</v>
      </c>
      <c r="AF34" s="60" t="s">
        <v>44</v>
      </c>
      <c r="AG34" s="60" t="s">
        <v>44</v>
      </c>
      <c r="AH34" s="60" t="s">
        <v>44</v>
      </c>
      <c r="AI34" s="60" t="s">
        <v>44</v>
      </c>
      <c r="AJ34" s="60" t="s">
        <v>44</v>
      </c>
      <c r="AK34" s="60" t="s">
        <v>44</v>
      </c>
      <c r="AL34" s="60" t="s">
        <v>44</v>
      </c>
      <c r="AM34" s="60" t="s">
        <v>44</v>
      </c>
      <c r="AN34" s="60" t="s">
        <v>44</v>
      </c>
    </row>
    <row r="35" spans="1:40" x14ac:dyDescent="0.25">
      <c r="A35" s="59" t="s">
        <v>48</v>
      </c>
      <c r="B35" s="69" t="s">
        <v>49</v>
      </c>
      <c r="C35" s="70"/>
      <c r="D35" s="59" t="s">
        <v>37</v>
      </c>
      <c r="F35" s="69" t="s">
        <v>37</v>
      </c>
      <c r="G35" s="71"/>
      <c r="H35" s="71"/>
      <c r="I35" s="71"/>
      <c r="J35" s="71"/>
      <c r="K35" s="71"/>
      <c r="L35" s="70"/>
      <c r="M35" s="59" t="s">
        <v>67</v>
      </c>
      <c r="N35" s="69" t="s">
        <v>68</v>
      </c>
      <c r="O35" s="71"/>
      <c r="P35" s="70"/>
      <c r="Q35" s="59" t="s">
        <v>40</v>
      </c>
      <c r="R35" s="59" t="s">
        <v>41</v>
      </c>
      <c r="S35" s="59" t="s">
        <v>42</v>
      </c>
      <c r="T35" s="60" t="s">
        <v>69</v>
      </c>
      <c r="U35" s="60" t="s">
        <v>44</v>
      </c>
      <c r="V35" s="60" t="s">
        <v>44</v>
      </c>
      <c r="W35" s="60" t="s">
        <v>44</v>
      </c>
      <c r="X35" s="60" t="s">
        <v>44</v>
      </c>
      <c r="Y35" s="61">
        <v>2553077135</v>
      </c>
      <c r="Z35" s="60" t="s">
        <v>44</v>
      </c>
      <c r="AA35" s="60" t="s">
        <v>69</v>
      </c>
      <c r="AB35" s="60" t="s">
        <v>44</v>
      </c>
      <c r="AC35" s="60" t="s">
        <v>44</v>
      </c>
      <c r="AD35" s="60" t="s">
        <v>44</v>
      </c>
      <c r="AE35" s="60" t="s">
        <v>44</v>
      </c>
      <c r="AF35" s="60" t="s">
        <v>44</v>
      </c>
      <c r="AG35" s="60" t="s">
        <v>44</v>
      </c>
      <c r="AH35" s="60" t="s">
        <v>44</v>
      </c>
      <c r="AI35" s="60" t="s">
        <v>44</v>
      </c>
      <c r="AJ35" s="60" t="s">
        <v>44</v>
      </c>
      <c r="AK35" s="60" t="s">
        <v>44</v>
      </c>
      <c r="AL35" s="60" t="s">
        <v>44</v>
      </c>
      <c r="AM35" s="60" t="s">
        <v>44</v>
      </c>
      <c r="AN35" s="60" t="s">
        <v>44</v>
      </c>
    </row>
    <row r="36" spans="1:40" x14ac:dyDescent="0.25">
      <c r="A36" s="59" t="s">
        <v>48</v>
      </c>
      <c r="B36" s="69" t="s">
        <v>49</v>
      </c>
      <c r="C36" s="70"/>
      <c r="D36" s="59" t="s">
        <v>50</v>
      </c>
      <c r="F36" s="69" t="s">
        <v>51</v>
      </c>
      <c r="G36" s="71"/>
      <c r="H36" s="71"/>
      <c r="I36" s="71"/>
      <c r="J36" s="71"/>
      <c r="K36" s="71"/>
      <c r="L36" s="70"/>
      <c r="M36" s="59" t="s">
        <v>67</v>
      </c>
      <c r="N36" s="69" t="s">
        <v>68</v>
      </c>
      <c r="O36" s="71"/>
      <c r="P36" s="70"/>
      <c r="Q36" s="59" t="s">
        <v>40</v>
      </c>
      <c r="R36" s="59" t="s">
        <v>41</v>
      </c>
      <c r="S36" s="59" t="s">
        <v>42</v>
      </c>
      <c r="T36" s="60" t="s">
        <v>69</v>
      </c>
      <c r="U36" s="60" t="s">
        <v>44</v>
      </c>
      <c r="V36" s="60" t="s">
        <v>44</v>
      </c>
      <c r="W36" s="60" t="s">
        <v>44</v>
      </c>
      <c r="X36" s="60" t="s">
        <v>44</v>
      </c>
      <c r="Y36" s="61">
        <v>2553077135</v>
      </c>
      <c r="Z36" s="60" t="s">
        <v>37</v>
      </c>
      <c r="AA36" s="60" t="s">
        <v>37</v>
      </c>
      <c r="AB36" s="60" t="s">
        <v>44</v>
      </c>
      <c r="AC36" s="60" t="s">
        <v>44</v>
      </c>
      <c r="AD36" s="60" t="s">
        <v>44</v>
      </c>
      <c r="AE36" s="60" t="s">
        <v>44</v>
      </c>
      <c r="AF36" s="60" t="s">
        <v>44</v>
      </c>
      <c r="AG36" s="60" t="s">
        <v>44</v>
      </c>
      <c r="AH36" s="60" t="s">
        <v>44</v>
      </c>
      <c r="AI36" s="60" t="s">
        <v>69</v>
      </c>
      <c r="AJ36" s="60" t="s">
        <v>44</v>
      </c>
      <c r="AK36" s="60" t="s">
        <v>44</v>
      </c>
      <c r="AL36" s="60" t="s">
        <v>44</v>
      </c>
      <c r="AM36" s="60" t="s">
        <v>44</v>
      </c>
      <c r="AN36" s="60" t="s">
        <v>44</v>
      </c>
    </row>
    <row r="37" spans="1:40" x14ac:dyDescent="0.25">
      <c r="A37" s="59" t="s">
        <v>5</v>
      </c>
      <c r="B37" s="69" t="s">
        <v>6</v>
      </c>
      <c r="C37" s="70"/>
      <c r="D37" s="59" t="s">
        <v>37</v>
      </c>
      <c r="F37" s="69" t="s">
        <v>37</v>
      </c>
      <c r="G37" s="71"/>
      <c r="H37" s="71"/>
      <c r="I37" s="71"/>
      <c r="J37" s="71"/>
      <c r="K37" s="71"/>
      <c r="L37" s="70"/>
      <c r="M37" s="59" t="s">
        <v>70</v>
      </c>
      <c r="N37" s="69" t="s">
        <v>71</v>
      </c>
      <c r="O37" s="71"/>
      <c r="P37" s="70"/>
      <c r="Q37" s="59" t="s">
        <v>40</v>
      </c>
      <c r="R37" s="59" t="s">
        <v>41</v>
      </c>
      <c r="S37" s="59" t="s">
        <v>42</v>
      </c>
      <c r="T37" s="60" t="s">
        <v>72</v>
      </c>
      <c r="U37" s="60" t="s">
        <v>44</v>
      </c>
      <c r="V37" s="60" t="s">
        <v>44</v>
      </c>
      <c r="W37" s="60" t="s">
        <v>44</v>
      </c>
      <c r="X37" s="60" t="s">
        <v>44</v>
      </c>
      <c r="Y37" s="61">
        <v>1279310881</v>
      </c>
      <c r="Z37" s="60" t="s">
        <v>44</v>
      </c>
      <c r="AA37" s="60" t="s">
        <v>72</v>
      </c>
      <c r="AB37" s="60" t="s">
        <v>44</v>
      </c>
      <c r="AC37" s="60" t="s">
        <v>44</v>
      </c>
      <c r="AD37" s="60" t="s">
        <v>44</v>
      </c>
      <c r="AE37" s="60" t="s">
        <v>44</v>
      </c>
      <c r="AF37" s="60" t="s">
        <v>44</v>
      </c>
      <c r="AG37" s="60" t="s">
        <v>44</v>
      </c>
      <c r="AH37" s="60" t="s">
        <v>44</v>
      </c>
      <c r="AI37" s="60" t="s">
        <v>44</v>
      </c>
      <c r="AJ37" s="60" t="s">
        <v>44</v>
      </c>
      <c r="AK37" s="60" t="s">
        <v>44</v>
      </c>
      <c r="AL37" s="60" t="s">
        <v>44</v>
      </c>
      <c r="AM37" s="60" t="s">
        <v>44</v>
      </c>
      <c r="AN37" s="60" t="s">
        <v>44</v>
      </c>
    </row>
    <row r="38" spans="1:40" x14ac:dyDescent="0.25">
      <c r="A38" s="59" t="s">
        <v>48</v>
      </c>
      <c r="B38" s="69" t="s">
        <v>49</v>
      </c>
      <c r="C38" s="70"/>
      <c r="D38" s="59" t="s">
        <v>37</v>
      </c>
      <c r="F38" s="69" t="s">
        <v>37</v>
      </c>
      <c r="G38" s="71"/>
      <c r="H38" s="71"/>
      <c r="I38" s="71"/>
      <c r="J38" s="71"/>
      <c r="K38" s="71"/>
      <c r="L38" s="70"/>
      <c r="M38" s="59" t="s">
        <v>70</v>
      </c>
      <c r="N38" s="69" t="s">
        <v>71</v>
      </c>
      <c r="O38" s="71"/>
      <c r="P38" s="70"/>
      <c r="Q38" s="59" t="s">
        <v>40</v>
      </c>
      <c r="R38" s="59" t="s">
        <v>41</v>
      </c>
      <c r="S38" s="59" t="s">
        <v>42</v>
      </c>
      <c r="T38" s="60" t="s">
        <v>72</v>
      </c>
      <c r="U38" s="60" t="s">
        <v>44</v>
      </c>
      <c r="V38" s="60" t="s">
        <v>44</v>
      </c>
      <c r="W38" s="60" t="s">
        <v>44</v>
      </c>
      <c r="X38" s="60" t="s">
        <v>44</v>
      </c>
      <c r="Y38" s="61">
        <v>1279310881</v>
      </c>
      <c r="Z38" s="60" t="s">
        <v>44</v>
      </c>
      <c r="AA38" s="60" t="s">
        <v>72</v>
      </c>
      <c r="AB38" s="60" t="s">
        <v>44</v>
      </c>
      <c r="AC38" s="60" t="s">
        <v>44</v>
      </c>
      <c r="AD38" s="60" t="s">
        <v>44</v>
      </c>
      <c r="AE38" s="60" t="s">
        <v>44</v>
      </c>
      <c r="AF38" s="60" t="s">
        <v>44</v>
      </c>
      <c r="AG38" s="60" t="s">
        <v>44</v>
      </c>
      <c r="AH38" s="60" t="s">
        <v>44</v>
      </c>
      <c r="AI38" s="60" t="s">
        <v>44</v>
      </c>
      <c r="AJ38" s="60" t="s">
        <v>44</v>
      </c>
      <c r="AK38" s="60" t="s">
        <v>44</v>
      </c>
      <c r="AL38" s="60" t="s">
        <v>44</v>
      </c>
      <c r="AM38" s="60" t="s">
        <v>44</v>
      </c>
      <c r="AN38" s="60" t="s">
        <v>44</v>
      </c>
    </row>
    <row r="39" spans="1:40" x14ac:dyDescent="0.25">
      <c r="A39" s="59" t="s">
        <v>48</v>
      </c>
      <c r="B39" s="69" t="s">
        <v>49</v>
      </c>
      <c r="C39" s="70"/>
      <c r="D39" s="59" t="s">
        <v>50</v>
      </c>
      <c r="F39" s="69" t="s">
        <v>51</v>
      </c>
      <c r="G39" s="71"/>
      <c r="H39" s="71"/>
      <c r="I39" s="71"/>
      <c r="J39" s="71"/>
      <c r="K39" s="71"/>
      <c r="L39" s="70"/>
      <c r="M39" s="59" t="s">
        <v>70</v>
      </c>
      <c r="N39" s="69" t="s">
        <v>71</v>
      </c>
      <c r="O39" s="71"/>
      <c r="P39" s="70"/>
      <c r="Q39" s="59" t="s">
        <v>40</v>
      </c>
      <c r="R39" s="59" t="s">
        <v>41</v>
      </c>
      <c r="S39" s="59" t="s">
        <v>42</v>
      </c>
      <c r="T39" s="60" t="s">
        <v>72</v>
      </c>
      <c r="U39" s="60" t="s">
        <v>44</v>
      </c>
      <c r="V39" s="60" t="s">
        <v>44</v>
      </c>
      <c r="W39" s="60" t="s">
        <v>44</v>
      </c>
      <c r="X39" s="60" t="s">
        <v>44</v>
      </c>
      <c r="Y39" s="61">
        <v>1279310881</v>
      </c>
      <c r="Z39" s="60" t="s">
        <v>37</v>
      </c>
      <c r="AA39" s="60" t="s">
        <v>37</v>
      </c>
      <c r="AB39" s="60" t="s">
        <v>44</v>
      </c>
      <c r="AC39" s="60" t="s">
        <v>44</v>
      </c>
      <c r="AD39" s="60" t="s">
        <v>44</v>
      </c>
      <c r="AE39" s="60" t="s">
        <v>44</v>
      </c>
      <c r="AF39" s="60" t="s">
        <v>44</v>
      </c>
      <c r="AG39" s="60" t="s">
        <v>44</v>
      </c>
      <c r="AH39" s="60" t="s">
        <v>44</v>
      </c>
      <c r="AI39" s="60" t="s">
        <v>72</v>
      </c>
      <c r="AJ39" s="60" t="s">
        <v>44</v>
      </c>
      <c r="AK39" s="60" t="s">
        <v>44</v>
      </c>
      <c r="AL39" s="60" t="s">
        <v>44</v>
      </c>
      <c r="AM39" s="60" t="s">
        <v>44</v>
      </c>
      <c r="AN39" s="60" t="s">
        <v>44</v>
      </c>
    </row>
    <row r="40" spans="1:40" x14ac:dyDescent="0.25">
      <c r="A40" s="59" t="s">
        <v>5</v>
      </c>
      <c r="B40" s="69" t="s">
        <v>6</v>
      </c>
      <c r="C40" s="70"/>
      <c r="D40" s="59" t="s">
        <v>37</v>
      </c>
      <c r="F40" s="69" t="s">
        <v>37</v>
      </c>
      <c r="G40" s="71"/>
      <c r="H40" s="71"/>
      <c r="I40" s="71"/>
      <c r="J40" s="71"/>
      <c r="K40" s="71"/>
      <c r="L40" s="70"/>
      <c r="M40" s="59" t="s">
        <v>73</v>
      </c>
      <c r="N40" s="69" t="s">
        <v>74</v>
      </c>
      <c r="O40" s="71"/>
      <c r="P40" s="70"/>
      <c r="Q40" s="59" t="s">
        <v>40</v>
      </c>
      <c r="R40" s="59" t="s">
        <v>41</v>
      </c>
      <c r="S40" s="59" t="s">
        <v>42</v>
      </c>
      <c r="T40" s="60" t="s">
        <v>75</v>
      </c>
      <c r="U40" s="60" t="s">
        <v>44</v>
      </c>
      <c r="V40" s="60" t="s">
        <v>44</v>
      </c>
      <c r="W40" s="60" t="s">
        <v>44</v>
      </c>
      <c r="X40" s="60" t="s">
        <v>44</v>
      </c>
      <c r="Y40" s="61">
        <v>979217770</v>
      </c>
      <c r="Z40" s="60" t="s">
        <v>44</v>
      </c>
      <c r="AA40" s="60" t="s">
        <v>75</v>
      </c>
      <c r="AB40" s="60" t="s">
        <v>44</v>
      </c>
      <c r="AC40" s="60" t="s">
        <v>44</v>
      </c>
      <c r="AD40" s="60" t="s">
        <v>44</v>
      </c>
      <c r="AE40" s="60" t="s">
        <v>44</v>
      </c>
      <c r="AF40" s="60" t="s">
        <v>44</v>
      </c>
      <c r="AG40" s="60" t="s">
        <v>44</v>
      </c>
      <c r="AH40" s="60" t="s">
        <v>44</v>
      </c>
      <c r="AI40" s="60" t="s">
        <v>44</v>
      </c>
      <c r="AJ40" s="60" t="s">
        <v>44</v>
      </c>
      <c r="AK40" s="60" t="s">
        <v>44</v>
      </c>
      <c r="AL40" s="60" t="s">
        <v>44</v>
      </c>
      <c r="AM40" s="60" t="s">
        <v>44</v>
      </c>
      <c r="AN40" s="60" t="s">
        <v>44</v>
      </c>
    </row>
    <row r="41" spans="1:40" x14ac:dyDescent="0.25">
      <c r="A41" s="59" t="s">
        <v>48</v>
      </c>
      <c r="B41" s="69" t="s">
        <v>49</v>
      </c>
      <c r="C41" s="70"/>
      <c r="D41" s="59" t="s">
        <v>37</v>
      </c>
      <c r="F41" s="69" t="s">
        <v>37</v>
      </c>
      <c r="G41" s="71"/>
      <c r="H41" s="71"/>
      <c r="I41" s="71"/>
      <c r="J41" s="71"/>
      <c r="K41" s="71"/>
      <c r="L41" s="70"/>
      <c r="M41" s="59" t="s">
        <v>73</v>
      </c>
      <c r="N41" s="69" t="s">
        <v>74</v>
      </c>
      <c r="O41" s="71"/>
      <c r="P41" s="70"/>
      <c r="Q41" s="59" t="s">
        <v>40</v>
      </c>
      <c r="R41" s="59" t="s">
        <v>41</v>
      </c>
      <c r="S41" s="59" t="s">
        <v>42</v>
      </c>
      <c r="T41" s="60" t="s">
        <v>75</v>
      </c>
      <c r="U41" s="60" t="s">
        <v>44</v>
      </c>
      <c r="V41" s="60" t="s">
        <v>44</v>
      </c>
      <c r="W41" s="60" t="s">
        <v>44</v>
      </c>
      <c r="X41" s="60" t="s">
        <v>44</v>
      </c>
      <c r="Y41" s="61">
        <v>979217770</v>
      </c>
      <c r="Z41" s="60" t="s">
        <v>44</v>
      </c>
      <c r="AA41" s="60" t="s">
        <v>75</v>
      </c>
      <c r="AB41" s="60" t="s">
        <v>44</v>
      </c>
      <c r="AC41" s="60" t="s">
        <v>44</v>
      </c>
      <c r="AD41" s="60" t="s">
        <v>44</v>
      </c>
      <c r="AE41" s="60" t="s">
        <v>44</v>
      </c>
      <c r="AF41" s="60" t="s">
        <v>44</v>
      </c>
      <c r="AG41" s="60" t="s">
        <v>44</v>
      </c>
      <c r="AH41" s="60" t="s">
        <v>44</v>
      </c>
      <c r="AI41" s="60" t="s">
        <v>44</v>
      </c>
      <c r="AJ41" s="60" t="s">
        <v>44</v>
      </c>
      <c r="AK41" s="60" t="s">
        <v>44</v>
      </c>
      <c r="AL41" s="60" t="s">
        <v>44</v>
      </c>
      <c r="AM41" s="60" t="s">
        <v>44</v>
      </c>
      <c r="AN41" s="60" t="s">
        <v>44</v>
      </c>
    </row>
    <row r="42" spans="1:40" x14ac:dyDescent="0.25">
      <c r="A42" s="59" t="s">
        <v>48</v>
      </c>
      <c r="B42" s="69" t="s">
        <v>49</v>
      </c>
      <c r="C42" s="70"/>
      <c r="D42" s="59" t="s">
        <v>50</v>
      </c>
      <c r="F42" s="69" t="s">
        <v>51</v>
      </c>
      <c r="G42" s="71"/>
      <c r="H42" s="71"/>
      <c r="I42" s="71"/>
      <c r="J42" s="71"/>
      <c r="K42" s="71"/>
      <c r="L42" s="70"/>
      <c r="M42" s="59" t="s">
        <v>73</v>
      </c>
      <c r="N42" s="69" t="s">
        <v>74</v>
      </c>
      <c r="O42" s="71"/>
      <c r="P42" s="70"/>
      <c r="Q42" s="59" t="s">
        <v>40</v>
      </c>
      <c r="R42" s="59" t="s">
        <v>41</v>
      </c>
      <c r="S42" s="59" t="s">
        <v>42</v>
      </c>
      <c r="T42" s="60" t="s">
        <v>75</v>
      </c>
      <c r="U42" s="60" t="s">
        <v>44</v>
      </c>
      <c r="V42" s="60" t="s">
        <v>44</v>
      </c>
      <c r="W42" s="60" t="s">
        <v>44</v>
      </c>
      <c r="X42" s="60" t="s">
        <v>44</v>
      </c>
      <c r="Y42" s="61">
        <v>979217770</v>
      </c>
      <c r="Z42" s="60" t="s">
        <v>37</v>
      </c>
      <c r="AA42" s="60" t="s">
        <v>37</v>
      </c>
      <c r="AB42" s="60" t="s">
        <v>44</v>
      </c>
      <c r="AC42" s="60" t="s">
        <v>44</v>
      </c>
      <c r="AD42" s="60" t="s">
        <v>44</v>
      </c>
      <c r="AE42" s="60" t="s">
        <v>44</v>
      </c>
      <c r="AF42" s="60" t="s">
        <v>44</v>
      </c>
      <c r="AG42" s="60" t="s">
        <v>44</v>
      </c>
      <c r="AH42" s="60" t="s">
        <v>44</v>
      </c>
      <c r="AI42" s="60" t="s">
        <v>75</v>
      </c>
      <c r="AJ42" s="60" t="s">
        <v>44</v>
      </c>
      <c r="AK42" s="60" t="s">
        <v>44</v>
      </c>
      <c r="AL42" s="60" t="s">
        <v>44</v>
      </c>
      <c r="AM42" s="60" t="s">
        <v>44</v>
      </c>
      <c r="AN42" s="60" t="s">
        <v>44</v>
      </c>
    </row>
    <row r="43" spans="1:40" x14ac:dyDescent="0.25">
      <c r="A43" s="59" t="s">
        <v>5</v>
      </c>
      <c r="B43" s="69" t="s">
        <v>6</v>
      </c>
      <c r="C43" s="70"/>
      <c r="D43" s="59" t="s">
        <v>37</v>
      </c>
      <c r="F43" s="69" t="s">
        <v>37</v>
      </c>
      <c r="G43" s="71"/>
      <c r="H43" s="71"/>
      <c r="I43" s="71"/>
      <c r="J43" s="71"/>
      <c r="K43" s="71"/>
      <c r="L43" s="70"/>
      <c r="M43" s="59" t="s">
        <v>76</v>
      </c>
      <c r="N43" s="69" t="s">
        <v>77</v>
      </c>
      <c r="O43" s="71"/>
      <c r="P43" s="70"/>
      <c r="Q43" s="59" t="s">
        <v>40</v>
      </c>
      <c r="R43" s="59" t="s">
        <v>41</v>
      </c>
      <c r="S43" s="59" t="s">
        <v>42</v>
      </c>
      <c r="T43" s="60" t="s">
        <v>78</v>
      </c>
      <c r="U43" s="60" t="s">
        <v>44</v>
      </c>
      <c r="V43" s="60" t="s">
        <v>44</v>
      </c>
      <c r="W43" s="60" t="s">
        <v>44</v>
      </c>
      <c r="X43" s="60" t="s">
        <v>44</v>
      </c>
      <c r="Y43" s="61">
        <v>57285668</v>
      </c>
      <c r="Z43" s="60" t="s">
        <v>44</v>
      </c>
      <c r="AA43" s="60" t="s">
        <v>78</v>
      </c>
      <c r="AB43" s="60" t="s">
        <v>44</v>
      </c>
      <c r="AC43" s="60" t="s">
        <v>44</v>
      </c>
      <c r="AD43" s="60" t="s">
        <v>44</v>
      </c>
      <c r="AE43" s="60" t="s">
        <v>44</v>
      </c>
      <c r="AF43" s="60" t="s">
        <v>44</v>
      </c>
      <c r="AG43" s="60" t="s">
        <v>44</v>
      </c>
      <c r="AH43" s="60" t="s">
        <v>44</v>
      </c>
      <c r="AI43" s="60" t="s">
        <v>44</v>
      </c>
      <c r="AJ43" s="60" t="s">
        <v>44</v>
      </c>
      <c r="AK43" s="60" t="s">
        <v>44</v>
      </c>
      <c r="AL43" s="60" t="s">
        <v>44</v>
      </c>
      <c r="AM43" s="60" t="s">
        <v>44</v>
      </c>
      <c r="AN43" s="60" t="s">
        <v>44</v>
      </c>
    </row>
    <row r="44" spans="1:40" x14ac:dyDescent="0.25">
      <c r="A44" s="59" t="s">
        <v>48</v>
      </c>
      <c r="B44" s="69" t="s">
        <v>49</v>
      </c>
      <c r="C44" s="70"/>
      <c r="D44" s="59" t="s">
        <v>37</v>
      </c>
      <c r="F44" s="69" t="s">
        <v>37</v>
      </c>
      <c r="G44" s="71"/>
      <c r="H44" s="71"/>
      <c r="I44" s="71"/>
      <c r="J44" s="71"/>
      <c r="K44" s="71"/>
      <c r="L44" s="70"/>
      <c r="M44" s="59" t="s">
        <v>76</v>
      </c>
      <c r="N44" s="69" t="s">
        <v>77</v>
      </c>
      <c r="O44" s="71"/>
      <c r="P44" s="70"/>
      <c r="Q44" s="59" t="s">
        <v>40</v>
      </c>
      <c r="R44" s="59" t="s">
        <v>41</v>
      </c>
      <c r="S44" s="59" t="s">
        <v>42</v>
      </c>
      <c r="T44" s="60" t="s">
        <v>78</v>
      </c>
      <c r="U44" s="60" t="s">
        <v>44</v>
      </c>
      <c r="V44" s="60" t="s">
        <v>44</v>
      </c>
      <c r="W44" s="60" t="s">
        <v>44</v>
      </c>
      <c r="X44" s="60" t="s">
        <v>44</v>
      </c>
      <c r="Y44" s="61">
        <v>57285668</v>
      </c>
      <c r="Z44" s="60" t="s">
        <v>44</v>
      </c>
      <c r="AA44" s="60" t="s">
        <v>78</v>
      </c>
      <c r="AB44" s="60" t="s">
        <v>44</v>
      </c>
      <c r="AC44" s="60" t="s">
        <v>44</v>
      </c>
      <c r="AD44" s="60" t="s">
        <v>44</v>
      </c>
      <c r="AE44" s="60" t="s">
        <v>44</v>
      </c>
      <c r="AF44" s="60" t="s">
        <v>44</v>
      </c>
      <c r="AG44" s="60" t="s">
        <v>44</v>
      </c>
      <c r="AH44" s="60" t="s">
        <v>44</v>
      </c>
      <c r="AI44" s="60" t="s">
        <v>44</v>
      </c>
      <c r="AJ44" s="60" t="s">
        <v>44</v>
      </c>
      <c r="AK44" s="60" t="s">
        <v>44</v>
      </c>
      <c r="AL44" s="60" t="s">
        <v>44</v>
      </c>
      <c r="AM44" s="60" t="s">
        <v>44</v>
      </c>
      <c r="AN44" s="60" t="s">
        <v>44</v>
      </c>
    </row>
    <row r="45" spans="1:40" x14ac:dyDescent="0.25">
      <c r="A45" s="59" t="s">
        <v>48</v>
      </c>
      <c r="B45" s="69" t="s">
        <v>49</v>
      </c>
      <c r="C45" s="70"/>
      <c r="D45" s="59" t="s">
        <v>50</v>
      </c>
      <c r="F45" s="69" t="s">
        <v>51</v>
      </c>
      <c r="G45" s="71"/>
      <c r="H45" s="71"/>
      <c r="I45" s="71"/>
      <c r="J45" s="71"/>
      <c r="K45" s="71"/>
      <c r="L45" s="70"/>
      <c r="M45" s="59" t="s">
        <v>76</v>
      </c>
      <c r="N45" s="69" t="s">
        <v>77</v>
      </c>
      <c r="O45" s="71"/>
      <c r="P45" s="70"/>
      <c r="Q45" s="59" t="s">
        <v>40</v>
      </c>
      <c r="R45" s="59" t="s">
        <v>41</v>
      </c>
      <c r="S45" s="59" t="s">
        <v>42</v>
      </c>
      <c r="T45" s="60" t="s">
        <v>78</v>
      </c>
      <c r="U45" s="60" t="s">
        <v>44</v>
      </c>
      <c r="V45" s="60" t="s">
        <v>44</v>
      </c>
      <c r="W45" s="60" t="s">
        <v>44</v>
      </c>
      <c r="X45" s="60" t="s">
        <v>44</v>
      </c>
      <c r="Y45" s="61">
        <v>57285668</v>
      </c>
      <c r="Z45" s="60" t="s">
        <v>37</v>
      </c>
      <c r="AA45" s="60" t="s">
        <v>37</v>
      </c>
      <c r="AB45" s="60" t="s">
        <v>44</v>
      </c>
      <c r="AC45" s="60" t="s">
        <v>44</v>
      </c>
      <c r="AD45" s="60" t="s">
        <v>44</v>
      </c>
      <c r="AE45" s="60" t="s">
        <v>44</v>
      </c>
      <c r="AF45" s="60" t="s">
        <v>44</v>
      </c>
      <c r="AG45" s="60" t="s">
        <v>44</v>
      </c>
      <c r="AH45" s="60" t="s">
        <v>44</v>
      </c>
      <c r="AI45" s="60" t="s">
        <v>78</v>
      </c>
      <c r="AJ45" s="60" t="s">
        <v>44</v>
      </c>
      <c r="AK45" s="60" t="s">
        <v>44</v>
      </c>
      <c r="AL45" s="60" t="s">
        <v>44</v>
      </c>
      <c r="AM45" s="60" t="s">
        <v>44</v>
      </c>
      <c r="AN45" s="60" t="s">
        <v>44</v>
      </c>
    </row>
    <row r="46" spans="1:40" x14ac:dyDescent="0.25">
      <c r="A46" s="59" t="s">
        <v>5</v>
      </c>
      <c r="B46" s="69" t="s">
        <v>6</v>
      </c>
      <c r="C46" s="70"/>
      <c r="D46" s="59" t="s">
        <v>37</v>
      </c>
      <c r="F46" s="69" t="s">
        <v>37</v>
      </c>
      <c r="G46" s="71"/>
      <c r="H46" s="71"/>
      <c r="I46" s="71"/>
      <c r="J46" s="71"/>
      <c r="K46" s="71"/>
      <c r="L46" s="70"/>
      <c r="M46" s="59" t="s">
        <v>79</v>
      </c>
      <c r="N46" s="69" t="s">
        <v>80</v>
      </c>
      <c r="O46" s="71"/>
      <c r="P46" s="70"/>
      <c r="Q46" s="59" t="s">
        <v>40</v>
      </c>
      <c r="R46" s="59" t="s">
        <v>41</v>
      </c>
      <c r="S46" s="59" t="s">
        <v>42</v>
      </c>
      <c r="T46" s="60" t="s">
        <v>81</v>
      </c>
      <c r="U46" s="60" t="s">
        <v>44</v>
      </c>
      <c r="V46" s="60" t="s">
        <v>44</v>
      </c>
      <c r="W46" s="60" t="s">
        <v>44</v>
      </c>
      <c r="X46" s="60" t="s">
        <v>44</v>
      </c>
      <c r="Y46" s="61">
        <v>549324380</v>
      </c>
      <c r="Z46" s="60" t="s">
        <v>44</v>
      </c>
      <c r="AA46" s="60" t="s">
        <v>81</v>
      </c>
      <c r="AB46" s="60" t="s">
        <v>44</v>
      </c>
      <c r="AC46" s="60" t="s">
        <v>44</v>
      </c>
      <c r="AD46" s="60" t="s">
        <v>44</v>
      </c>
      <c r="AE46" s="60" t="s">
        <v>44</v>
      </c>
      <c r="AF46" s="60" t="s">
        <v>44</v>
      </c>
      <c r="AG46" s="60" t="s">
        <v>44</v>
      </c>
      <c r="AH46" s="60" t="s">
        <v>44</v>
      </c>
      <c r="AI46" s="60" t="s">
        <v>44</v>
      </c>
      <c r="AJ46" s="60" t="s">
        <v>44</v>
      </c>
      <c r="AK46" s="60" t="s">
        <v>44</v>
      </c>
      <c r="AL46" s="60" t="s">
        <v>44</v>
      </c>
      <c r="AM46" s="60" t="s">
        <v>44</v>
      </c>
      <c r="AN46" s="60" t="s">
        <v>44</v>
      </c>
    </row>
    <row r="47" spans="1:40" x14ac:dyDescent="0.25">
      <c r="A47" s="59" t="s">
        <v>48</v>
      </c>
      <c r="B47" s="69" t="s">
        <v>49</v>
      </c>
      <c r="C47" s="70"/>
      <c r="D47" s="59" t="s">
        <v>37</v>
      </c>
      <c r="F47" s="69" t="s">
        <v>37</v>
      </c>
      <c r="G47" s="71"/>
      <c r="H47" s="71"/>
      <c r="I47" s="71"/>
      <c r="J47" s="71"/>
      <c r="K47" s="71"/>
      <c r="L47" s="70"/>
      <c r="M47" s="59" t="s">
        <v>79</v>
      </c>
      <c r="N47" s="69" t="s">
        <v>80</v>
      </c>
      <c r="O47" s="71"/>
      <c r="P47" s="70"/>
      <c r="Q47" s="59" t="s">
        <v>40</v>
      </c>
      <c r="R47" s="59" t="s">
        <v>41</v>
      </c>
      <c r="S47" s="59" t="s">
        <v>42</v>
      </c>
      <c r="T47" s="60" t="s">
        <v>81</v>
      </c>
      <c r="U47" s="60" t="s">
        <v>44</v>
      </c>
      <c r="V47" s="60" t="s">
        <v>44</v>
      </c>
      <c r="W47" s="60" t="s">
        <v>44</v>
      </c>
      <c r="X47" s="60" t="s">
        <v>44</v>
      </c>
      <c r="Y47" s="61">
        <v>549324380</v>
      </c>
      <c r="Z47" s="60" t="s">
        <v>44</v>
      </c>
      <c r="AA47" s="60" t="s">
        <v>81</v>
      </c>
      <c r="AB47" s="60" t="s">
        <v>44</v>
      </c>
      <c r="AC47" s="60" t="s">
        <v>44</v>
      </c>
      <c r="AD47" s="60" t="s">
        <v>44</v>
      </c>
      <c r="AE47" s="60" t="s">
        <v>44</v>
      </c>
      <c r="AF47" s="60" t="s">
        <v>44</v>
      </c>
      <c r="AG47" s="60" t="s">
        <v>44</v>
      </c>
      <c r="AH47" s="60" t="s">
        <v>44</v>
      </c>
      <c r="AI47" s="60" t="s">
        <v>44</v>
      </c>
      <c r="AJ47" s="60" t="s">
        <v>44</v>
      </c>
      <c r="AK47" s="60" t="s">
        <v>44</v>
      </c>
      <c r="AL47" s="60" t="s">
        <v>44</v>
      </c>
      <c r="AM47" s="60" t="s">
        <v>44</v>
      </c>
      <c r="AN47" s="60" t="s">
        <v>44</v>
      </c>
    </row>
    <row r="48" spans="1:40" x14ac:dyDescent="0.25">
      <c r="A48" s="59" t="s">
        <v>48</v>
      </c>
      <c r="B48" s="69" t="s">
        <v>49</v>
      </c>
      <c r="C48" s="70"/>
      <c r="D48" s="59" t="s">
        <v>50</v>
      </c>
      <c r="F48" s="69" t="s">
        <v>51</v>
      </c>
      <c r="G48" s="71"/>
      <c r="H48" s="71"/>
      <c r="I48" s="71"/>
      <c r="J48" s="71"/>
      <c r="K48" s="71"/>
      <c r="L48" s="70"/>
      <c r="M48" s="59" t="s">
        <v>79</v>
      </c>
      <c r="N48" s="69" t="s">
        <v>80</v>
      </c>
      <c r="O48" s="71"/>
      <c r="P48" s="70"/>
      <c r="Q48" s="59" t="s">
        <v>40</v>
      </c>
      <c r="R48" s="59" t="s">
        <v>41</v>
      </c>
      <c r="S48" s="59" t="s">
        <v>42</v>
      </c>
      <c r="T48" s="60" t="s">
        <v>81</v>
      </c>
      <c r="U48" s="60" t="s">
        <v>44</v>
      </c>
      <c r="V48" s="60" t="s">
        <v>44</v>
      </c>
      <c r="W48" s="60" t="s">
        <v>44</v>
      </c>
      <c r="X48" s="60" t="s">
        <v>44</v>
      </c>
      <c r="Y48" s="61">
        <v>549324380</v>
      </c>
      <c r="Z48" s="60" t="s">
        <v>37</v>
      </c>
      <c r="AA48" s="60" t="s">
        <v>37</v>
      </c>
      <c r="AB48" s="60" t="s">
        <v>44</v>
      </c>
      <c r="AC48" s="60" t="s">
        <v>44</v>
      </c>
      <c r="AD48" s="60" t="s">
        <v>44</v>
      </c>
      <c r="AE48" s="60" t="s">
        <v>44</v>
      </c>
      <c r="AF48" s="60" t="s">
        <v>44</v>
      </c>
      <c r="AG48" s="60" t="s">
        <v>44</v>
      </c>
      <c r="AH48" s="60" t="s">
        <v>44</v>
      </c>
      <c r="AI48" s="60" t="s">
        <v>81</v>
      </c>
      <c r="AJ48" s="60" t="s">
        <v>44</v>
      </c>
      <c r="AK48" s="60" t="s">
        <v>44</v>
      </c>
      <c r="AL48" s="60" t="s">
        <v>44</v>
      </c>
      <c r="AM48" s="60" t="s">
        <v>44</v>
      </c>
      <c r="AN48" s="60" t="s">
        <v>44</v>
      </c>
    </row>
    <row r="49" spans="1:40" x14ac:dyDescent="0.25">
      <c r="A49" s="59" t="s">
        <v>5</v>
      </c>
      <c r="B49" s="69" t="s">
        <v>6</v>
      </c>
      <c r="C49" s="70"/>
      <c r="D49" s="59" t="s">
        <v>37</v>
      </c>
      <c r="F49" s="69" t="s">
        <v>37</v>
      </c>
      <c r="G49" s="71"/>
      <c r="H49" s="71"/>
      <c r="I49" s="71"/>
      <c r="J49" s="71"/>
      <c r="K49" s="71"/>
      <c r="L49" s="70"/>
      <c r="M49" s="59" t="s">
        <v>82</v>
      </c>
      <c r="N49" s="69" t="s">
        <v>83</v>
      </c>
      <c r="O49" s="71"/>
      <c r="P49" s="70"/>
      <c r="Q49" s="59" t="s">
        <v>40</v>
      </c>
      <c r="R49" s="59" t="s">
        <v>41</v>
      </c>
      <c r="S49" s="59" t="s">
        <v>42</v>
      </c>
      <c r="T49" s="60" t="s">
        <v>84</v>
      </c>
      <c r="U49" s="60" t="s">
        <v>44</v>
      </c>
      <c r="V49" s="60" t="s">
        <v>44</v>
      </c>
      <c r="W49" s="60" t="s">
        <v>44</v>
      </c>
      <c r="X49" s="60" t="s">
        <v>44</v>
      </c>
      <c r="Y49" s="61">
        <v>585484542</v>
      </c>
      <c r="Z49" s="60" t="s">
        <v>44</v>
      </c>
      <c r="AA49" s="60" t="s">
        <v>84</v>
      </c>
      <c r="AB49" s="60" t="s">
        <v>44</v>
      </c>
      <c r="AC49" s="60" t="s">
        <v>44</v>
      </c>
      <c r="AD49" s="60" t="s">
        <v>44</v>
      </c>
      <c r="AE49" s="60" t="s">
        <v>44</v>
      </c>
      <c r="AF49" s="60" t="s">
        <v>44</v>
      </c>
      <c r="AG49" s="60" t="s">
        <v>44</v>
      </c>
      <c r="AH49" s="60" t="s">
        <v>44</v>
      </c>
      <c r="AI49" s="60" t="s">
        <v>44</v>
      </c>
      <c r="AJ49" s="60" t="s">
        <v>44</v>
      </c>
      <c r="AK49" s="60" t="s">
        <v>44</v>
      </c>
      <c r="AL49" s="60" t="s">
        <v>44</v>
      </c>
      <c r="AM49" s="60" t="s">
        <v>44</v>
      </c>
      <c r="AN49" s="60" t="s">
        <v>44</v>
      </c>
    </row>
    <row r="50" spans="1:40" x14ac:dyDescent="0.25">
      <c r="A50" s="59" t="s">
        <v>48</v>
      </c>
      <c r="B50" s="69" t="s">
        <v>49</v>
      </c>
      <c r="C50" s="70"/>
      <c r="D50" s="59" t="s">
        <v>37</v>
      </c>
      <c r="F50" s="69" t="s">
        <v>37</v>
      </c>
      <c r="G50" s="71"/>
      <c r="H50" s="71"/>
      <c r="I50" s="71"/>
      <c r="J50" s="71"/>
      <c r="K50" s="71"/>
      <c r="L50" s="70"/>
      <c r="M50" s="59" t="s">
        <v>82</v>
      </c>
      <c r="N50" s="69" t="s">
        <v>83</v>
      </c>
      <c r="O50" s="71"/>
      <c r="P50" s="70"/>
      <c r="Q50" s="59" t="s">
        <v>40</v>
      </c>
      <c r="R50" s="59" t="s">
        <v>41</v>
      </c>
      <c r="S50" s="59" t="s">
        <v>42</v>
      </c>
      <c r="T50" s="60" t="s">
        <v>84</v>
      </c>
      <c r="U50" s="60" t="s">
        <v>44</v>
      </c>
      <c r="V50" s="60" t="s">
        <v>44</v>
      </c>
      <c r="W50" s="60" t="s">
        <v>44</v>
      </c>
      <c r="X50" s="60" t="s">
        <v>44</v>
      </c>
      <c r="Y50" s="61">
        <v>585484542</v>
      </c>
      <c r="Z50" s="60" t="s">
        <v>44</v>
      </c>
      <c r="AA50" s="60" t="s">
        <v>84</v>
      </c>
      <c r="AB50" s="60" t="s">
        <v>44</v>
      </c>
      <c r="AC50" s="60" t="s">
        <v>44</v>
      </c>
      <c r="AD50" s="60" t="s">
        <v>44</v>
      </c>
      <c r="AE50" s="60" t="s">
        <v>44</v>
      </c>
      <c r="AF50" s="60" t="s">
        <v>44</v>
      </c>
      <c r="AG50" s="60" t="s">
        <v>44</v>
      </c>
      <c r="AH50" s="60" t="s">
        <v>44</v>
      </c>
      <c r="AI50" s="60" t="s">
        <v>44</v>
      </c>
      <c r="AJ50" s="60" t="s">
        <v>44</v>
      </c>
      <c r="AK50" s="60" t="s">
        <v>44</v>
      </c>
      <c r="AL50" s="60" t="s">
        <v>44</v>
      </c>
      <c r="AM50" s="60" t="s">
        <v>44</v>
      </c>
      <c r="AN50" s="60" t="s">
        <v>44</v>
      </c>
    </row>
    <row r="51" spans="1:40" x14ac:dyDescent="0.25">
      <c r="A51" s="59" t="s">
        <v>48</v>
      </c>
      <c r="B51" s="69" t="s">
        <v>49</v>
      </c>
      <c r="C51" s="70"/>
      <c r="D51" s="59" t="s">
        <v>50</v>
      </c>
      <c r="F51" s="69" t="s">
        <v>51</v>
      </c>
      <c r="G51" s="71"/>
      <c r="H51" s="71"/>
      <c r="I51" s="71"/>
      <c r="J51" s="71"/>
      <c r="K51" s="71"/>
      <c r="L51" s="70"/>
      <c r="M51" s="59" t="s">
        <v>82</v>
      </c>
      <c r="N51" s="69" t="s">
        <v>83</v>
      </c>
      <c r="O51" s="71"/>
      <c r="P51" s="70"/>
      <c r="Q51" s="59" t="s">
        <v>40</v>
      </c>
      <c r="R51" s="59" t="s">
        <v>41</v>
      </c>
      <c r="S51" s="59" t="s">
        <v>42</v>
      </c>
      <c r="T51" s="60" t="s">
        <v>84</v>
      </c>
      <c r="U51" s="60" t="s">
        <v>44</v>
      </c>
      <c r="V51" s="60" t="s">
        <v>44</v>
      </c>
      <c r="W51" s="60" t="s">
        <v>44</v>
      </c>
      <c r="X51" s="60" t="s">
        <v>44</v>
      </c>
      <c r="Y51" s="61">
        <v>585484542</v>
      </c>
      <c r="Z51" s="60" t="s">
        <v>37</v>
      </c>
      <c r="AA51" s="60" t="s">
        <v>37</v>
      </c>
      <c r="AB51" s="60" t="s">
        <v>44</v>
      </c>
      <c r="AC51" s="60" t="s">
        <v>44</v>
      </c>
      <c r="AD51" s="60" t="s">
        <v>44</v>
      </c>
      <c r="AE51" s="60" t="s">
        <v>44</v>
      </c>
      <c r="AF51" s="60" t="s">
        <v>44</v>
      </c>
      <c r="AG51" s="60" t="s">
        <v>44</v>
      </c>
      <c r="AH51" s="60" t="s">
        <v>44</v>
      </c>
      <c r="AI51" s="60" t="s">
        <v>84</v>
      </c>
      <c r="AJ51" s="60" t="s">
        <v>44</v>
      </c>
      <c r="AK51" s="60" t="s">
        <v>44</v>
      </c>
      <c r="AL51" s="60" t="s">
        <v>44</v>
      </c>
      <c r="AM51" s="60" t="s">
        <v>44</v>
      </c>
      <c r="AN51" s="60" t="s">
        <v>44</v>
      </c>
    </row>
    <row r="52" spans="1:40" x14ac:dyDescent="0.25">
      <c r="A52" s="59" t="s">
        <v>5</v>
      </c>
      <c r="B52" s="69" t="s">
        <v>6</v>
      </c>
      <c r="C52" s="70"/>
      <c r="D52" s="59" t="s">
        <v>37</v>
      </c>
      <c r="F52" s="69" t="s">
        <v>37</v>
      </c>
      <c r="G52" s="71"/>
      <c r="H52" s="71"/>
      <c r="I52" s="71"/>
      <c r="J52" s="71"/>
      <c r="K52" s="71"/>
      <c r="L52" s="70"/>
      <c r="M52" s="59" t="s">
        <v>85</v>
      </c>
      <c r="N52" s="69" t="s">
        <v>86</v>
      </c>
      <c r="O52" s="71"/>
      <c r="P52" s="70"/>
      <c r="Q52" s="59" t="s">
        <v>40</v>
      </c>
      <c r="R52" s="59" t="s">
        <v>41</v>
      </c>
      <c r="S52" s="59" t="s">
        <v>42</v>
      </c>
      <c r="T52" s="60" t="s">
        <v>87</v>
      </c>
      <c r="U52" s="60" t="s">
        <v>44</v>
      </c>
      <c r="V52" s="60" t="s">
        <v>44</v>
      </c>
      <c r="W52" s="60" t="s">
        <v>44</v>
      </c>
      <c r="X52" s="60" t="s">
        <v>44</v>
      </c>
      <c r="Y52" s="61">
        <v>8591000000</v>
      </c>
      <c r="Z52" s="60" t="s">
        <v>87</v>
      </c>
      <c r="AA52" s="60" t="s">
        <v>44</v>
      </c>
      <c r="AB52" s="60" t="s">
        <v>44</v>
      </c>
      <c r="AC52" s="60" t="s">
        <v>44</v>
      </c>
      <c r="AD52" s="60" t="s">
        <v>44</v>
      </c>
      <c r="AE52" s="60" t="s">
        <v>44</v>
      </c>
      <c r="AF52" s="60" t="s">
        <v>44</v>
      </c>
      <c r="AG52" s="60" t="s">
        <v>44</v>
      </c>
      <c r="AH52" s="60" t="s">
        <v>44</v>
      </c>
      <c r="AI52" s="60" t="s">
        <v>44</v>
      </c>
      <c r="AJ52" s="60" t="s">
        <v>44</v>
      </c>
      <c r="AK52" s="60" t="s">
        <v>44</v>
      </c>
      <c r="AL52" s="60" t="s">
        <v>44</v>
      </c>
      <c r="AM52" s="60" t="s">
        <v>44</v>
      </c>
      <c r="AN52" s="60" t="s">
        <v>44</v>
      </c>
    </row>
    <row r="53" spans="1:40" x14ac:dyDescent="0.25">
      <c r="A53" s="59" t="s">
        <v>5</v>
      </c>
      <c r="B53" s="69" t="s">
        <v>6</v>
      </c>
      <c r="C53" s="70"/>
      <c r="D53" s="59" t="s">
        <v>37</v>
      </c>
      <c r="F53" s="69" t="s">
        <v>37</v>
      </c>
      <c r="G53" s="71"/>
      <c r="H53" s="71"/>
      <c r="I53" s="71"/>
      <c r="J53" s="71"/>
      <c r="K53" s="71"/>
      <c r="L53" s="70"/>
      <c r="M53" s="59" t="s">
        <v>88</v>
      </c>
      <c r="N53" s="69" t="s">
        <v>89</v>
      </c>
      <c r="O53" s="71"/>
      <c r="P53" s="70"/>
      <c r="Q53" s="59" t="s">
        <v>40</v>
      </c>
      <c r="R53" s="59" t="s">
        <v>41</v>
      </c>
      <c r="S53" s="59" t="s">
        <v>42</v>
      </c>
      <c r="T53" s="60" t="s">
        <v>90</v>
      </c>
      <c r="U53" s="60" t="s">
        <v>44</v>
      </c>
      <c r="V53" s="60" t="s">
        <v>44</v>
      </c>
      <c r="W53" s="60" t="s">
        <v>44</v>
      </c>
      <c r="X53" s="60" t="s">
        <v>44</v>
      </c>
      <c r="Y53" s="61">
        <v>2405497542</v>
      </c>
      <c r="Z53" s="60" t="s">
        <v>44</v>
      </c>
      <c r="AA53" s="60" t="s">
        <v>90</v>
      </c>
      <c r="AB53" s="60" t="s">
        <v>44</v>
      </c>
      <c r="AC53" s="60" t="s">
        <v>44</v>
      </c>
      <c r="AD53" s="60" t="s">
        <v>44</v>
      </c>
      <c r="AE53" s="60" t="s">
        <v>44</v>
      </c>
      <c r="AF53" s="60" t="s">
        <v>44</v>
      </c>
      <c r="AG53" s="60" t="s">
        <v>44</v>
      </c>
      <c r="AH53" s="60" t="s">
        <v>44</v>
      </c>
      <c r="AI53" s="60" t="s">
        <v>44</v>
      </c>
      <c r="AJ53" s="60" t="s">
        <v>44</v>
      </c>
      <c r="AK53" s="60" t="s">
        <v>44</v>
      </c>
      <c r="AL53" s="60" t="s">
        <v>44</v>
      </c>
      <c r="AM53" s="60" t="s">
        <v>44</v>
      </c>
      <c r="AN53" s="60" t="s">
        <v>44</v>
      </c>
    </row>
    <row r="54" spans="1:40" x14ac:dyDescent="0.25">
      <c r="A54" s="59" t="s">
        <v>48</v>
      </c>
      <c r="B54" s="69" t="s">
        <v>49</v>
      </c>
      <c r="C54" s="70"/>
      <c r="D54" s="59" t="s">
        <v>37</v>
      </c>
      <c r="F54" s="69" t="s">
        <v>37</v>
      </c>
      <c r="G54" s="71"/>
      <c r="H54" s="71"/>
      <c r="I54" s="71"/>
      <c r="J54" s="71"/>
      <c r="K54" s="71"/>
      <c r="L54" s="70"/>
      <c r="M54" s="59" t="s">
        <v>88</v>
      </c>
      <c r="N54" s="69" t="s">
        <v>89</v>
      </c>
      <c r="O54" s="71"/>
      <c r="P54" s="70"/>
      <c r="Q54" s="59" t="s">
        <v>40</v>
      </c>
      <c r="R54" s="59" t="s">
        <v>41</v>
      </c>
      <c r="S54" s="59" t="s">
        <v>42</v>
      </c>
      <c r="T54" s="60" t="s">
        <v>90</v>
      </c>
      <c r="U54" s="60" t="s">
        <v>44</v>
      </c>
      <c r="V54" s="60" t="s">
        <v>44</v>
      </c>
      <c r="W54" s="60" t="s">
        <v>44</v>
      </c>
      <c r="X54" s="60" t="s">
        <v>44</v>
      </c>
      <c r="Y54" s="61">
        <v>2405497542</v>
      </c>
      <c r="Z54" s="60" t="s">
        <v>44</v>
      </c>
      <c r="AA54" s="60" t="s">
        <v>90</v>
      </c>
      <c r="AB54" s="60" t="s">
        <v>44</v>
      </c>
      <c r="AC54" s="60" t="s">
        <v>44</v>
      </c>
      <c r="AD54" s="60" t="s">
        <v>44</v>
      </c>
      <c r="AE54" s="60" t="s">
        <v>44</v>
      </c>
      <c r="AF54" s="60" t="s">
        <v>44</v>
      </c>
      <c r="AG54" s="60" t="s">
        <v>44</v>
      </c>
      <c r="AH54" s="60" t="s">
        <v>44</v>
      </c>
      <c r="AI54" s="60" t="s">
        <v>44</v>
      </c>
      <c r="AJ54" s="60" t="s">
        <v>44</v>
      </c>
      <c r="AK54" s="60" t="s">
        <v>44</v>
      </c>
      <c r="AL54" s="60" t="s">
        <v>44</v>
      </c>
      <c r="AM54" s="60" t="s">
        <v>44</v>
      </c>
      <c r="AN54" s="60" t="s">
        <v>44</v>
      </c>
    </row>
    <row r="55" spans="1:40" x14ac:dyDescent="0.25">
      <c r="A55" s="59" t="s">
        <v>48</v>
      </c>
      <c r="B55" s="69" t="s">
        <v>49</v>
      </c>
      <c r="C55" s="70"/>
      <c r="D55" s="59" t="s">
        <v>50</v>
      </c>
      <c r="F55" s="69" t="s">
        <v>51</v>
      </c>
      <c r="G55" s="71"/>
      <c r="H55" s="71"/>
      <c r="I55" s="71"/>
      <c r="J55" s="71"/>
      <c r="K55" s="71"/>
      <c r="L55" s="70"/>
      <c r="M55" s="59" t="s">
        <v>88</v>
      </c>
      <c r="N55" s="69" t="s">
        <v>89</v>
      </c>
      <c r="O55" s="71"/>
      <c r="P55" s="70"/>
      <c r="Q55" s="59" t="s">
        <v>40</v>
      </c>
      <c r="R55" s="59" t="s">
        <v>41</v>
      </c>
      <c r="S55" s="59" t="s">
        <v>42</v>
      </c>
      <c r="T55" s="60" t="s">
        <v>90</v>
      </c>
      <c r="U55" s="60" t="s">
        <v>44</v>
      </c>
      <c r="V55" s="60" t="s">
        <v>44</v>
      </c>
      <c r="W55" s="60" t="s">
        <v>44</v>
      </c>
      <c r="X55" s="60" t="s">
        <v>44</v>
      </c>
      <c r="Y55" s="61">
        <v>2405497542</v>
      </c>
      <c r="Z55" s="60" t="s">
        <v>37</v>
      </c>
      <c r="AA55" s="60" t="s">
        <v>37</v>
      </c>
      <c r="AB55" s="60" t="s">
        <v>44</v>
      </c>
      <c r="AC55" s="60" t="s">
        <v>44</v>
      </c>
      <c r="AD55" s="60" t="s">
        <v>44</v>
      </c>
      <c r="AE55" s="60" t="s">
        <v>44</v>
      </c>
      <c r="AF55" s="60" t="s">
        <v>44</v>
      </c>
      <c r="AG55" s="60" t="s">
        <v>44</v>
      </c>
      <c r="AH55" s="60" t="s">
        <v>44</v>
      </c>
      <c r="AI55" s="60" t="s">
        <v>90</v>
      </c>
      <c r="AJ55" s="60" t="s">
        <v>44</v>
      </c>
      <c r="AK55" s="60" t="s">
        <v>44</v>
      </c>
      <c r="AL55" s="60" t="s">
        <v>44</v>
      </c>
      <c r="AM55" s="60" t="s">
        <v>44</v>
      </c>
      <c r="AN55" s="60" t="s">
        <v>44</v>
      </c>
    </row>
    <row r="56" spans="1:40" x14ac:dyDescent="0.25">
      <c r="A56" s="59" t="s">
        <v>5</v>
      </c>
      <c r="B56" s="69" t="s">
        <v>6</v>
      </c>
      <c r="C56" s="70"/>
      <c r="D56" s="59" t="s">
        <v>37</v>
      </c>
      <c r="F56" s="69" t="s">
        <v>37</v>
      </c>
      <c r="G56" s="71"/>
      <c r="H56" s="71"/>
      <c r="I56" s="71"/>
      <c r="J56" s="71"/>
      <c r="K56" s="71"/>
      <c r="L56" s="70"/>
      <c r="M56" s="59" t="s">
        <v>91</v>
      </c>
      <c r="N56" s="69" t="s">
        <v>92</v>
      </c>
      <c r="O56" s="71"/>
      <c r="P56" s="70"/>
      <c r="Q56" s="59" t="s">
        <v>40</v>
      </c>
      <c r="R56" s="59" t="s">
        <v>41</v>
      </c>
      <c r="S56" s="59" t="s">
        <v>42</v>
      </c>
      <c r="T56" s="60" t="s">
        <v>93</v>
      </c>
      <c r="U56" s="60" t="s">
        <v>44</v>
      </c>
      <c r="V56" s="60" t="s">
        <v>44</v>
      </c>
      <c r="W56" s="60" t="s">
        <v>44</v>
      </c>
      <c r="X56" s="60" t="s">
        <v>44</v>
      </c>
      <c r="Y56" s="61">
        <v>1693617349</v>
      </c>
      <c r="Z56" s="60" t="s">
        <v>44</v>
      </c>
      <c r="AA56" s="60" t="s">
        <v>93</v>
      </c>
      <c r="AB56" s="60" t="s">
        <v>44</v>
      </c>
      <c r="AC56" s="60" t="s">
        <v>44</v>
      </c>
      <c r="AD56" s="60" t="s">
        <v>44</v>
      </c>
      <c r="AE56" s="60" t="s">
        <v>44</v>
      </c>
      <c r="AF56" s="60" t="s">
        <v>44</v>
      </c>
      <c r="AG56" s="60" t="s">
        <v>44</v>
      </c>
      <c r="AH56" s="60" t="s">
        <v>44</v>
      </c>
      <c r="AI56" s="60" t="s">
        <v>44</v>
      </c>
      <c r="AJ56" s="60" t="s">
        <v>44</v>
      </c>
      <c r="AK56" s="60" t="s">
        <v>44</v>
      </c>
      <c r="AL56" s="60" t="s">
        <v>44</v>
      </c>
      <c r="AM56" s="60" t="s">
        <v>44</v>
      </c>
      <c r="AN56" s="60" t="s">
        <v>44</v>
      </c>
    </row>
    <row r="57" spans="1:40" x14ac:dyDescent="0.25">
      <c r="A57" s="59" t="s">
        <v>48</v>
      </c>
      <c r="B57" s="69" t="s">
        <v>49</v>
      </c>
      <c r="C57" s="70"/>
      <c r="D57" s="59" t="s">
        <v>37</v>
      </c>
      <c r="F57" s="69" t="s">
        <v>37</v>
      </c>
      <c r="G57" s="71"/>
      <c r="H57" s="71"/>
      <c r="I57" s="71"/>
      <c r="J57" s="71"/>
      <c r="K57" s="71"/>
      <c r="L57" s="70"/>
      <c r="M57" s="59" t="s">
        <v>91</v>
      </c>
      <c r="N57" s="69" t="s">
        <v>92</v>
      </c>
      <c r="O57" s="71"/>
      <c r="P57" s="70"/>
      <c r="Q57" s="59" t="s">
        <v>40</v>
      </c>
      <c r="R57" s="59" t="s">
        <v>41</v>
      </c>
      <c r="S57" s="59" t="s">
        <v>42</v>
      </c>
      <c r="T57" s="60" t="s">
        <v>93</v>
      </c>
      <c r="U57" s="60" t="s">
        <v>44</v>
      </c>
      <c r="V57" s="60" t="s">
        <v>44</v>
      </c>
      <c r="W57" s="60" t="s">
        <v>44</v>
      </c>
      <c r="X57" s="60" t="s">
        <v>44</v>
      </c>
      <c r="Y57" s="61">
        <v>1693617349</v>
      </c>
      <c r="Z57" s="60" t="s">
        <v>44</v>
      </c>
      <c r="AA57" s="60" t="s">
        <v>93</v>
      </c>
      <c r="AB57" s="60" t="s">
        <v>44</v>
      </c>
      <c r="AC57" s="60" t="s">
        <v>44</v>
      </c>
      <c r="AD57" s="60" t="s">
        <v>44</v>
      </c>
      <c r="AE57" s="60" t="s">
        <v>44</v>
      </c>
      <c r="AF57" s="60" t="s">
        <v>44</v>
      </c>
      <c r="AG57" s="60" t="s">
        <v>44</v>
      </c>
      <c r="AH57" s="60" t="s">
        <v>44</v>
      </c>
      <c r="AI57" s="60" t="s">
        <v>44</v>
      </c>
      <c r="AJ57" s="60" t="s">
        <v>44</v>
      </c>
      <c r="AK57" s="60" t="s">
        <v>44</v>
      </c>
      <c r="AL57" s="60" t="s">
        <v>44</v>
      </c>
      <c r="AM57" s="60" t="s">
        <v>44</v>
      </c>
      <c r="AN57" s="60" t="s">
        <v>44</v>
      </c>
    </row>
    <row r="58" spans="1:40" x14ac:dyDescent="0.25">
      <c r="A58" s="59" t="s">
        <v>48</v>
      </c>
      <c r="B58" s="69" t="s">
        <v>49</v>
      </c>
      <c r="C58" s="70"/>
      <c r="D58" s="59" t="s">
        <v>50</v>
      </c>
      <c r="F58" s="69" t="s">
        <v>51</v>
      </c>
      <c r="G58" s="71"/>
      <c r="H58" s="71"/>
      <c r="I58" s="71"/>
      <c r="J58" s="71"/>
      <c r="K58" s="71"/>
      <c r="L58" s="70"/>
      <c r="M58" s="59" t="s">
        <v>91</v>
      </c>
      <c r="N58" s="69" t="s">
        <v>92</v>
      </c>
      <c r="O58" s="71"/>
      <c r="P58" s="70"/>
      <c r="Q58" s="59" t="s">
        <v>40</v>
      </c>
      <c r="R58" s="59" t="s">
        <v>41</v>
      </c>
      <c r="S58" s="59" t="s">
        <v>42</v>
      </c>
      <c r="T58" s="60" t="s">
        <v>93</v>
      </c>
      <c r="U58" s="60" t="s">
        <v>44</v>
      </c>
      <c r="V58" s="60" t="s">
        <v>44</v>
      </c>
      <c r="W58" s="60" t="s">
        <v>44</v>
      </c>
      <c r="X58" s="60" t="s">
        <v>44</v>
      </c>
      <c r="Y58" s="61">
        <v>1693617349</v>
      </c>
      <c r="Z58" s="60" t="s">
        <v>37</v>
      </c>
      <c r="AA58" s="60" t="s">
        <v>37</v>
      </c>
      <c r="AB58" s="60" t="s">
        <v>44</v>
      </c>
      <c r="AC58" s="60" t="s">
        <v>44</v>
      </c>
      <c r="AD58" s="60" t="s">
        <v>44</v>
      </c>
      <c r="AE58" s="60" t="s">
        <v>44</v>
      </c>
      <c r="AF58" s="60" t="s">
        <v>44</v>
      </c>
      <c r="AG58" s="60" t="s">
        <v>44</v>
      </c>
      <c r="AH58" s="60" t="s">
        <v>44</v>
      </c>
      <c r="AI58" s="60" t="s">
        <v>93</v>
      </c>
      <c r="AJ58" s="60" t="s">
        <v>44</v>
      </c>
      <c r="AK58" s="60" t="s">
        <v>44</v>
      </c>
      <c r="AL58" s="60" t="s">
        <v>44</v>
      </c>
      <c r="AM58" s="60" t="s">
        <v>44</v>
      </c>
      <c r="AN58" s="60" t="s">
        <v>44</v>
      </c>
    </row>
    <row r="59" spans="1:40" x14ac:dyDescent="0.25">
      <c r="A59" s="59" t="s">
        <v>5</v>
      </c>
      <c r="B59" s="69" t="s">
        <v>6</v>
      </c>
      <c r="C59" s="70"/>
      <c r="D59" s="59" t="s">
        <v>37</v>
      </c>
      <c r="F59" s="69" t="s">
        <v>37</v>
      </c>
      <c r="G59" s="71"/>
      <c r="H59" s="71"/>
      <c r="I59" s="71"/>
      <c r="J59" s="71"/>
      <c r="K59" s="71"/>
      <c r="L59" s="70"/>
      <c r="M59" s="59" t="s">
        <v>94</v>
      </c>
      <c r="N59" s="69" t="s">
        <v>95</v>
      </c>
      <c r="O59" s="71"/>
      <c r="P59" s="70"/>
      <c r="Q59" s="59" t="s">
        <v>40</v>
      </c>
      <c r="R59" s="59" t="s">
        <v>41</v>
      </c>
      <c r="S59" s="59" t="s">
        <v>42</v>
      </c>
      <c r="T59" s="60" t="s">
        <v>96</v>
      </c>
      <c r="U59" s="60" t="s">
        <v>44</v>
      </c>
      <c r="V59" s="60" t="s">
        <v>44</v>
      </c>
      <c r="W59" s="60" t="s">
        <v>44</v>
      </c>
      <c r="X59" s="60" t="s">
        <v>44</v>
      </c>
      <c r="Y59" s="61">
        <v>2004866255</v>
      </c>
      <c r="Z59" s="60" t="s">
        <v>44</v>
      </c>
      <c r="AA59" s="60" t="s">
        <v>96</v>
      </c>
      <c r="AB59" s="60" t="s">
        <v>44</v>
      </c>
      <c r="AC59" s="60" t="s">
        <v>44</v>
      </c>
      <c r="AD59" s="60" t="s">
        <v>44</v>
      </c>
      <c r="AE59" s="60" t="s">
        <v>44</v>
      </c>
      <c r="AF59" s="60" t="s">
        <v>44</v>
      </c>
      <c r="AG59" s="60" t="s">
        <v>44</v>
      </c>
      <c r="AH59" s="60" t="s">
        <v>44</v>
      </c>
      <c r="AI59" s="60" t="s">
        <v>44</v>
      </c>
      <c r="AJ59" s="60" t="s">
        <v>44</v>
      </c>
      <c r="AK59" s="60" t="s">
        <v>44</v>
      </c>
      <c r="AL59" s="60" t="s">
        <v>44</v>
      </c>
      <c r="AM59" s="60" t="s">
        <v>44</v>
      </c>
      <c r="AN59" s="60" t="s">
        <v>44</v>
      </c>
    </row>
    <row r="60" spans="1:40" x14ac:dyDescent="0.25">
      <c r="A60" s="59" t="s">
        <v>48</v>
      </c>
      <c r="B60" s="69" t="s">
        <v>49</v>
      </c>
      <c r="C60" s="70"/>
      <c r="D60" s="59" t="s">
        <v>37</v>
      </c>
      <c r="F60" s="69" t="s">
        <v>37</v>
      </c>
      <c r="G60" s="71"/>
      <c r="H60" s="71"/>
      <c r="I60" s="71"/>
      <c r="J60" s="71"/>
      <c r="K60" s="71"/>
      <c r="L60" s="70"/>
      <c r="M60" s="59" t="s">
        <v>94</v>
      </c>
      <c r="N60" s="69" t="s">
        <v>95</v>
      </c>
      <c r="O60" s="71"/>
      <c r="P60" s="70"/>
      <c r="Q60" s="59" t="s">
        <v>40</v>
      </c>
      <c r="R60" s="59" t="s">
        <v>41</v>
      </c>
      <c r="S60" s="59" t="s">
        <v>42</v>
      </c>
      <c r="T60" s="60" t="s">
        <v>96</v>
      </c>
      <c r="U60" s="60" t="s">
        <v>44</v>
      </c>
      <c r="V60" s="60" t="s">
        <v>44</v>
      </c>
      <c r="W60" s="60" t="s">
        <v>44</v>
      </c>
      <c r="X60" s="60" t="s">
        <v>44</v>
      </c>
      <c r="Y60" s="61">
        <v>2004866255</v>
      </c>
      <c r="Z60" s="60" t="s">
        <v>44</v>
      </c>
      <c r="AA60" s="60" t="s">
        <v>96</v>
      </c>
      <c r="AB60" s="60" t="s">
        <v>44</v>
      </c>
      <c r="AC60" s="60" t="s">
        <v>44</v>
      </c>
      <c r="AD60" s="60" t="s">
        <v>44</v>
      </c>
      <c r="AE60" s="60" t="s">
        <v>44</v>
      </c>
      <c r="AF60" s="60" t="s">
        <v>44</v>
      </c>
      <c r="AG60" s="60" t="s">
        <v>44</v>
      </c>
      <c r="AH60" s="60" t="s">
        <v>44</v>
      </c>
      <c r="AI60" s="60" t="s">
        <v>44</v>
      </c>
      <c r="AJ60" s="60" t="s">
        <v>44</v>
      </c>
      <c r="AK60" s="60" t="s">
        <v>44</v>
      </c>
      <c r="AL60" s="60" t="s">
        <v>44</v>
      </c>
      <c r="AM60" s="60" t="s">
        <v>44</v>
      </c>
      <c r="AN60" s="60" t="s">
        <v>44</v>
      </c>
    </row>
    <row r="61" spans="1:40" x14ac:dyDescent="0.25">
      <c r="A61" s="59" t="s">
        <v>48</v>
      </c>
      <c r="B61" s="69" t="s">
        <v>49</v>
      </c>
      <c r="C61" s="70"/>
      <c r="D61" s="59" t="s">
        <v>50</v>
      </c>
      <c r="F61" s="69" t="s">
        <v>51</v>
      </c>
      <c r="G61" s="71"/>
      <c r="H61" s="71"/>
      <c r="I61" s="71"/>
      <c r="J61" s="71"/>
      <c r="K61" s="71"/>
      <c r="L61" s="70"/>
      <c r="M61" s="59" t="s">
        <v>94</v>
      </c>
      <c r="N61" s="69" t="s">
        <v>95</v>
      </c>
      <c r="O61" s="71"/>
      <c r="P61" s="70"/>
      <c r="Q61" s="59" t="s">
        <v>40</v>
      </c>
      <c r="R61" s="59" t="s">
        <v>41</v>
      </c>
      <c r="S61" s="59" t="s">
        <v>42</v>
      </c>
      <c r="T61" s="60" t="s">
        <v>96</v>
      </c>
      <c r="U61" s="60" t="s">
        <v>44</v>
      </c>
      <c r="V61" s="60" t="s">
        <v>44</v>
      </c>
      <c r="W61" s="60" t="s">
        <v>44</v>
      </c>
      <c r="X61" s="60" t="s">
        <v>44</v>
      </c>
      <c r="Y61" s="61">
        <v>2004866255</v>
      </c>
      <c r="Z61" s="60" t="s">
        <v>37</v>
      </c>
      <c r="AA61" s="60" t="s">
        <v>37</v>
      </c>
      <c r="AB61" s="60" t="s">
        <v>44</v>
      </c>
      <c r="AC61" s="60" t="s">
        <v>44</v>
      </c>
      <c r="AD61" s="60" t="s">
        <v>44</v>
      </c>
      <c r="AE61" s="60" t="s">
        <v>44</v>
      </c>
      <c r="AF61" s="60" t="s">
        <v>44</v>
      </c>
      <c r="AG61" s="60" t="s">
        <v>44</v>
      </c>
      <c r="AH61" s="60" t="s">
        <v>44</v>
      </c>
      <c r="AI61" s="60" t="s">
        <v>96</v>
      </c>
      <c r="AJ61" s="60" t="s">
        <v>44</v>
      </c>
      <c r="AK61" s="60" t="s">
        <v>44</v>
      </c>
      <c r="AL61" s="60" t="s">
        <v>44</v>
      </c>
      <c r="AM61" s="60" t="s">
        <v>44</v>
      </c>
      <c r="AN61" s="60" t="s">
        <v>44</v>
      </c>
    </row>
    <row r="62" spans="1:40" x14ac:dyDescent="0.25">
      <c r="A62" s="59" t="s">
        <v>5</v>
      </c>
      <c r="B62" s="69" t="s">
        <v>6</v>
      </c>
      <c r="C62" s="70"/>
      <c r="D62" s="59" t="s">
        <v>37</v>
      </c>
      <c r="F62" s="69" t="s">
        <v>37</v>
      </c>
      <c r="G62" s="71"/>
      <c r="H62" s="71"/>
      <c r="I62" s="71"/>
      <c r="J62" s="71"/>
      <c r="K62" s="71"/>
      <c r="L62" s="70"/>
      <c r="M62" s="59" t="s">
        <v>97</v>
      </c>
      <c r="N62" s="69" t="s">
        <v>98</v>
      </c>
      <c r="O62" s="71"/>
      <c r="P62" s="70"/>
      <c r="Q62" s="59" t="s">
        <v>40</v>
      </c>
      <c r="R62" s="59" t="s">
        <v>41</v>
      </c>
      <c r="S62" s="59" t="s">
        <v>42</v>
      </c>
      <c r="T62" s="60" t="s">
        <v>99</v>
      </c>
      <c r="U62" s="60" t="s">
        <v>44</v>
      </c>
      <c r="V62" s="60" t="s">
        <v>44</v>
      </c>
      <c r="W62" s="60" t="s">
        <v>44</v>
      </c>
      <c r="X62" s="60" t="s">
        <v>44</v>
      </c>
      <c r="Y62" s="61">
        <v>901614649</v>
      </c>
      <c r="Z62" s="60" t="s">
        <v>44</v>
      </c>
      <c r="AA62" s="60" t="s">
        <v>99</v>
      </c>
      <c r="AB62" s="60" t="s">
        <v>44</v>
      </c>
      <c r="AC62" s="60" t="s">
        <v>44</v>
      </c>
      <c r="AD62" s="60" t="s">
        <v>44</v>
      </c>
      <c r="AE62" s="60" t="s">
        <v>44</v>
      </c>
      <c r="AF62" s="60" t="s">
        <v>44</v>
      </c>
      <c r="AG62" s="60" t="s">
        <v>44</v>
      </c>
      <c r="AH62" s="60" t="s">
        <v>44</v>
      </c>
      <c r="AI62" s="60" t="s">
        <v>44</v>
      </c>
      <c r="AJ62" s="60" t="s">
        <v>44</v>
      </c>
      <c r="AK62" s="60" t="s">
        <v>44</v>
      </c>
      <c r="AL62" s="60" t="s">
        <v>44</v>
      </c>
      <c r="AM62" s="60" t="s">
        <v>44</v>
      </c>
      <c r="AN62" s="60" t="s">
        <v>44</v>
      </c>
    </row>
    <row r="63" spans="1:40" x14ac:dyDescent="0.25">
      <c r="A63" s="59" t="s">
        <v>48</v>
      </c>
      <c r="B63" s="69" t="s">
        <v>49</v>
      </c>
      <c r="C63" s="70"/>
      <c r="D63" s="59" t="s">
        <v>37</v>
      </c>
      <c r="F63" s="69" t="s">
        <v>37</v>
      </c>
      <c r="G63" s="71"/>
      <c r="H63" s="71"/>
      <c r="I63" s="71"/>
      <c r="J63" s="71"/>
      <c r="K63" s="71"/>
      <c r="L63" s="70"/>
      <c r="M63" s="59" t="s">
        <v>97</v>
      </c>
      <c r="N63" s="69" t="s">
        <v>98</v>
      </c>
      <c r="O63" s="71"/>
      <c r="P63" s="70"/>
      <c r="Q63" s="59" t="s">
        <v>40</v>
      </c>
      <c r="R63" s="59" t="s">
        <v>41</v>
      </c>
      <c r="S63" s="59" t="s">
        <v>42</v>
      </c>
      <c r="T63" s="60" t="s">
        <v>99</v>
      </c>
      <c r="U63" s="60" t="s">
        <v>44</v>
      </c>
      <c r="V63" s="60" t="s">
        <v>44</v>
      </c>
      <c r="W63" s="60" t="s">
        <v>44</v>
      </c>
      <c r="X63" s="60" t="s">
        <v>44</v>
      </c>
      <c r="Y63" s="61">
        <v>901614649</v>
      </c>
      <c r="Z63" s="60" t="s">
        <v>44</v>
      </c>
      <c r="AA63" s="60" t="s">
        <v>99</v>
      </c>
      <c r="AB63" s="60" t="s">
        <v>44</v>
      </c>
      <c r="AC63" s="60" t="s">
        <v>44</v>
      </c>
      <c r="AD63" s="60" t="s">
        <v>44</v>
      </c>
      <c r="AE63" s="60" t="s">
        <v>44</v>
      </c>
      <c r="AF63" s="60" t="s">
        <v>44</v>
      </c>
      <c r="AG63" s="60" t="s">
        <v>44</v>
      </c>
      <c r="AH63" s="60" t="s">
        <v>44</v>
      </c>
      <c r="AI63" s="60" t="s">
        <v>44</v>
      </c>
      <c r="AJ63" s="60" t="s">
        <v>44</v>
      </c>
      <c r="AK63" s="60" t="s">
        <v>44</v>
      </c>
      <c r="AL63" s="60" t="s">
        <v>44</v>
      </c>
      <c r="AM63" s="60" t="s">
        <v>44</v>
      </c>
      <c r="AN63" s="60" t="s">
        <v>44</v>
      </c>
    </row>
    <row r="64" spans="1:40" x14ac:dyDescent="0.25">
      <c r="A64" s="59" t="s">
        <v>48</v>
      </c>
      <c r="B64" s="69" t="s">
        <v>49</v>
      </c>
      <c r="C64" s="70"/>
      <c r="D64" s="59" t="s">
        <v>50</v>
      </c>
      <c r="F64" s="69" t="s">
        <v>51</v>
      </c>
      <c r="G64" s="71"/>
      <c r="H64" s="71"/>
      <c r="I64" s="71"/>
      <c r="J64" s="71"/>
      <c r="K64" s="71"/>
      <c r="L64" s="70"/>
      <c r="M64" s="59" t="s">
        <v>97</v>
      </c>
      <c r="N64" s="69" t="s">
        <v>98</v>
      </c>
      <c r="O64" s="71"/>
      <c r="P64" s="70"/>
      <c r="Q64" s="59" t="s">
        <v>40</v>
      </c>
      <c r="R64" s="59" t="s">
        <v>41</v>
      </c>
      <c r="S64" s="59" t="s">
        <v>42</v>
      </c>
      <c r="T64" s="60" t="s">
        <v>99</v>
      </c>
      <c r="U64" s="60" t="s">
        <v>44</v>
      </c>
      <c r="V64" s="60" t="s">
        <v>44</v>
      </c>
      <c r="W64" s="60" t="s">
        <v>44</v>
      </c>
      <c r="X64" s="60" t="s">
        <v>44</v>
      </c>
      <c r="Y64" s="61">
        <v>901614649</v>
      </c>
      <c r="Z64" s="60" t="s">
        <v>37</v>
      </c>
      <c r="AA64" s="60" t="s">
        <v>37</v>
      </c>
      <c r="AB64" s="60" t="s">
        <v>44</v>
      </c>
      <c r="AC64" s="60" t="s">
        <v>44</v>
      </c>
      <c r="AD64" s="60" t="s">
        <v>44</v>
      </c>
      <c r="AE64" s="60" t="s">
        <v>44</v>
      </c>
      <c r="AF64" s="60" t="s">
        <v>44</v>
      </c>
      <c r="AG64" s="60" t="s">
        <v>44</v>
      </c>
      <c r="AH64" s="60" t="s">
        <v>44</v>
      </c>
      <c r="AI64" s="60" t="s">
        <v>99</v>
      </c>
      <c r="AJ64" s="60" t="s">
        <v>44</v>
      </c>
      <c r="AK64" s="60" t="s">
        <v>44</v>
      </c>
      <c r="AL64" s="60" t="s">
        <v>44</v>
      </c>
      <c r="AM64" s="60" t="s">
        <v>44</v>
      </c>
      <c r="AN64" s="60" t="s">
        <v>44</v>
      </c>
    </row>
    <row r="65" spans="1:40" x14ac:dyDescent="0.25">
      <c r="A65" s="59" t="s">
        <v>5</v>
      </c>
      <c r="B65" s="69" t="s">
        <v>6</v>
      </c>
      <c r="C65" s="70"/>
      <c r="D65" s="59" t="s">
        <v>37</v>
      </c>
      <c r="F65" s="69" t="s">
        <v>37</v>
      </c>
      <c r="G65" s="71"/>
      <c r="H65" s="71"/>
      <c r="I65" s="71"/>
      <c r="J65" s="71"/>
      <c r="K65" s="71"/>
      <c r="L65" s="70"/>
      <c r="M65" s="59" t="s">
        <v>100</v>
      </c>
      <c r="N65" s="69" t="s">
        <v>101</v>
      </c>
      <c r="O65" s="71"/>
      <c r="P65" s="70"/>
      <c r="Q65" s="59" t="s">
        <v>40</v>
      </c>
      <c r="R65" s="59" t="s">
        <v>41</v>
      </c>
      <c r="S65" s="59" t="s">
        <v>42</v>
      </c>
      <c r="T65" s="60" t="s">
        <v>102</v>
      </c>
      <c r="U65" s="60" t="s">
        <v>44</v>
      </c>
      <c r="V65" s="60" t="s">
        <v>44</v>
      </c>
      <c r="W65" s="60" t="s">
        <v>44</v>
      </c>
      <c r="X65" s="60" t="s">
        <v>44</v>
      </c>
      <c r="Y65" s="61">
        <v>458144756</v>
      </c>
      <c r="Z65" s="60" t="s">
        <v>44</v>
      </c>
      <c r="AA65" s="60" t="s">
        <v>102</v>
      </c>
      <c r="AB65" s="60" t="s">
        <v>44</v>
      </c>
      <c r="AC65" s="60" t="s">
        <v>44</v>
      </c>
      <c r="AD65" s="60" t="s">
        <v>44</v>
      </c>
      <c r="AE65" s="60" t="s">
        <v>44</v>
      </c>
      <c r="AF65" s="60" t="s">
        <v>44</v>
      </c>
      <c r="AG65" s="60" t="s">
        <v>44</v>
      </c>
      <c r="AH65" s="60" t="s">
        <v>44</v>
      </c>
      <c r="AI65" s="60" t="s">
        <v>44</v>
      </c>
      <c r="AJ65" s="60" t="s">
        <v>44</v>
      </c>
      <c r="AK65" s="60" t="s">
        <v>44</v>
      </c>
      <c r="AL65" s="60" t="s">
        <v>44</v>
      </c>
      <c r="AM65" s="60" t="s">
        <v>44</v>
      </c>
      <c r="AN65" s="60" t="s">
        <v>44</v>
      </c>
    </row>
    <row r="66" spans="1:40" x14ac:dyDescent="0.25">
      <c r="A66" s="59" t="s">
        <v>48</v>
      </c>
      <c r="B66" s="69" t="s">
        <v>49</v>
      </c>
      <c r="C66" s="70"/>
      <c r="D66" s="59" t="s">
        <v>37</v>
      </c>
      <c r="F66" s="69" t="s">
        <v>37</v>
      </c>
      <c r="G66" s="71"/>
      <c r="H66" s="71"/>
      <c r="I66" s="71"/>
      <c r="J66" s="71"/>
      <c r="K66" s="71"/>
      <c r="L66" s="70"/>
      <c r="M66" s="59" t="s">
        <v>100</v>
      </c>
      <c r="N66" s="69" t="s">
        <v>101</v>
      </c>
      <c r="O66" s="71"/>
      <c r="P66" s="70"/>
      <c r="Q66" s="59" t="s">
        <v>40</v>
      </c>
      <c r="R66" s="59" t="s">
        <v>41</v>
      </c>
      <c r="S66" s="59" t="s">
        <v>42</v>
      </c>
      <c r="T66" s="60" t="s">
        <v>102</v>
      </c>
      <c r="U66" s="60" t="s">
        <v>44</v>
      </c>
      <c r="V66" s="60" t="s">
        <v>44</v>
      </c>
      <c r="W66" s="60" t="s">
        <v>44</v>
      </c>
      <c r="X66" s="60" t="s">
        <v>44</v>
      </c>
      <c r="Y66" s="61">
        <v>458144756</v>
      </c>
      <c r="Z66" s="60" t="s">
        <v>44</v>
      </c>
      <c r="AA66" s="60" t="s">
        <v>102</v>
      </c>
      <c r="AB66" s="60" t="s">
        <v>44</v>
      </c>
      <c r="AC66" s="60" t="s">
        <v>44</v>
      </c>
      <c r="AD66" s="60" t="s">
        <v>44</v>
      </c>
      <c r="AE66" s="60" t="s">
        <v>44</v>
      </c>
      <c r="AF66" s="60" t="s">
        <v>44</v>
      </c>
      <c r="AG66" s="60" t="s">
        <v>44</v>
      </c>
      <c r="AH66" s="60" t="s">
        <v>44</v>
      </c>
      <c r="AI66" s="60" t="s">
        <v>44</v>
      </c>
      <c r="AJ66" s="60" t="s">
        <v>44</v>
      </c>
      <c r="AK66" s="60" t="s">
        <v>44</v>
      </c>
      <c r="AL66" s="60" t="s">
        <v>44</v>
      </c>
      <c r="AM66" s="60" t="s">
        <v>44</v>
      </c>
      <c r="AN66" s="60" t="s">
        <v>44</v>
      </c>
    </row>
    <row r="67" spans="1:40" x14ac:dyDescent="0.25">
      <c r="A67" s="59" t="s">
        <v>48</v>
      </c>
      <c r="B67" s="69" t="s">
        <v>49</v>
      </c>
      <c r="C67" s="70"/>
      <c r="D67" s="59" t="s">
        <v>50</v>
      </c>
      <c r="F67" s="69" t="s">
        <v>51</v>
      </c>
      <c r="G67" s="71"/>
      <c r="H67" s="71"/>
      <c r="I67" s="71"/>
      <c r="J67" s="71"/>
      <c r="K67" s="71"/>
      <c r="L67" s="70"/>
      <c r="M67" s="59" t="s">
        <v>100</v>
      </c>
      <c r="N67" s="69" t="s">
        <v>101</v>
      </c>
      <c r="O67" s="71"/>
      <c r="P67" s="70"/>
      <c r="Q67" s="59" t="s">
        <v>40</v>
      </c>
      <c r="R67" s="59" t="s">
        <v>41</v>
      </c>
      <c r="S67" s="59" t="s">
        <v>42</v>
      </c>
      <c r="T67" s="60" t="s">
        <v>102</v>
      </c>
      <c r="U67" s="60" t="s">
        <v>44</v>
      </c>
      <c r="V67" s="60" t="s">
        <v>44</v>
      </c>
      <c r="W67" s="60" t="s">
        <v>44</v>
      </c>
      <c r="X67" s="60" t="s">
        <v>44</v>
      </c>
      <c r="Y67" s="61">
        <v>458144756</v>
      </c>
      <c r="Z67" s="60" t="s">
        <v>37</v>
      </c>
      <c r="AA67" s="60" t="s">
        <v>37</v>
      </c>
      <c r="AB67" s="60" t="s">
        <v>44</v>
      </c>
      <c r="AC67" s="60" t="s">
        <v>44</v>
      </c>
      <c r="AD67" s="60" t="s">
        <v>44</v>
      </c>
      <c r="AE67" s="60" t="s">
        <v>44</v>
      </c>
      <c r="AF67" s="60" t="s">
        <v>44</v>
      </c>
      <c r="AG67" s="60" t="s">
        <v>44</v>
      </c>
      <c r="AH67" s="60" t="s">
        <v>44</v>
      </c>
      <c r="AI67" s="60" t="s">
        <v>102</v>
      </c>
      <c r="AJ67" s="60" t="s">
        <v>44</v>
      </c>
      <c r="AK67" s="60" t="s">
        <v>44</v>
      </c>
      <c r="AL67" s="60" t="s">
        <v>44</v>
      </c>
      <c r="AM67" s="60" t="s">
        <v>44</v>
      </c>
      <c r="AN67" s="60" t="s">
        <v>44</v>
      </c>
    </row>
    <row r="68" spans="1:40" x14ac:dyDescent="0.25">
      <c r="A68" s="59" t="s">
        <v>5</v>
      </c>
      <c r="B68" s="69" t="s">
        <v>6</v>
      </c>
      <c r="C68" s="70"/>
      <c r="D68" s="59" t="s">
        <v>37</v>
      </c>
      <c r="F68" s="69" t="s">
        <v>37</v>
      </c>
      <c r="G68" s="71"/>
      <c r="H68" s="71"/>
      <c r="I68" s="71"/>
      <c r="J68" s="71"/>
      <c r="K68" s="71"/>
      <c r="L68" s="70"/>
      <c r="M68" s="59" t="s">
        <v>103</v>
      </c>
      <c r="N68" s="69" t="s">
        <v>104</v>
      </c>
      <c r="O68" s="71"/>
      <c r="P68" s="70"/>
      <c r="Q68" s="59" t="s">
        <v>40</v>
      </c>
      <c r="R68" s="59" t="s">
        <v>41</v>
      </c>
      <c r="S68" s="59" t="s">
        <v>42</v>
      </c>
      <c r="T68" s="60" t="s">
        <v>105</v>
      </c>
      <c r="U68" s="60" t="s">
        <v>44</v>
      </c>
      <c r="V68" s="60" t="s">
        <v>44</v>
      </c>
      <c r="W68" s="60" t="s">
        <v>44</v>
      </c>
      <c r="X68" s="60" t="s">
        <v>44</v>
      </c>
      <c r="Y68" s="61">
        <v>676162523</v>
      </c>
      <c r="Z68" s="60" t="s">
        <v>44</v>
      </c>
      <c r="AA68" s="60" t="s">
        <v>105</v>
      </c>
      <c r="AB68" s="60" t="s">
        <v>44</v>
      </c>
      <c r="AC68" s="60" t="s">
        <v>44</v>
      </c>
      <c r="AD68" s="60" t="s">
        <v>44</v>
      </c>
      <c r="AE68" s="60" t="s">
        <v>44</v>
      </c>
      <c r="AF68" s="60" t="s">
        <v>44</v>
      </c>
      <c r="AG68" s="60" t="s">
        <v>44</v>
      </c>
      <c r="AH68" s="60" t="s">
        <v>44</v>
      </c>
      <c r="AI68" s="60" t="s">
        <v>44</v>
      </c>
      <c r="AJ68" s="60" t="s">
        <v>44</v>
      </c>
      <c r="AK68" s="60" t="s">
        <v>44</v>
      </c>
      <c r="AL68" s="60" t="s">
        <v>44</v>
      </c>
      <c r="AM68" s="60" t="s">
        <v>44</v>
      </c>
      <c r="AN68" s="60" t="s">
        <v>44</v>
      </c>
    </row>
    <row r="69" spans="1:40" x14ac:dyDescent="0.25">
      <c r="A69" s="59" t="s">
        <v>48</v>
      </c>
      <c r="B69" s="69" t="s">
        <v>49</v>
      </c>
      <c r="C69" s="70"/>
      <c r="D69" s="59" t="s">
        <v>37</v>
      </c>
      <c r="F69" s="69" t="s">
        <v>37</v>
      </c>
      <c r="G69" s="71"/>
      <c r="H69" s="71"/>
      <c r="I69" s="71"/>
      <c r="J69" s="71"/>
      <c r="K69" s="71"/>
      <c r="L69" s="70"/>
      <c r="M69" s="59" t="s">
        <v>103</v>
      </c>
      <c r="N69" s="69" t="s">
        <v>104</v>
      </c>
      <c r="O69" s="71"/>
      <c r="P69" s="70"/>
      <c r="Q69" s="59" t="s">
        <v>40</v>
      </c>
      <c r="R69" s="59" t="s">
        <v>41</v>
      </c>
      <c r="S69" s="59" t="s">
        <v>42</v>
      </c>
      <c r="T69" s="60" t="s">
        <v>105</v>
      </c>
      <c r="U69" s="60" t="s">
        <v>44</v>
      </c>
      <c r="V69" s="60" t="s">
        <v>44</v>
      </c>
      <c r="W69" s="60" t="s">
        <v>44</v>
      </c>
      <c r="X69" s="60" t="s">
        <v>44</v>
      </c>
      <c r="Y69" s="61">
        <v>676162523</v>
      </c>
      <c r="Z69" s="60" t="s">
        <v>44</v>
      </c>
      <c r="AA69" s="60" t="s">
        <v>105</v>
      </c>
      <c r="AB69" s="60" t="s">
        <v>44</v>
      </c>
      <c r="AC69" s="60" t="s">
        <v>44</v>
      </c>
      <c r="AD69" s="60" t="s">
        <v>44</v>
      </c>
      <c r="AE69" s="60" t="s">
        <v>44</v>
      </c>
      <c r="AF69" s="60" t="s">
        <v>44</v>
      </c>
      <c r="AG69" s="60" t="s">
        <v>44</v>
      </c>
      <c r="AH69" s="60" t="s">
        <v>44</v>
      </c>
      <c r="AI69" s="60" t="s">
        <v>44</v>
      </c>
      <c r="AJ69" s="60" t="s">
        <v>44</v>
      </c>
      <c r="AK69" s="60" t="s">
        <v>44</v>
      </c>
      <c r="AL69" s="60" t="s">
        <v>44</v>
      </c>
      <c r="AM69" s="60" t="s">
        <v>44</v>
      </c>
      <c r="AN69" s="60" t="s">
        <v>44</v>
      </c>
    </row>
    <row r="70" spans="1:40" x14ac:dyDescent="0.25">
      <c r="A70" s="59" t="s">
        <v>48</v>
      </c>
      <c r="B70" s="69" t="s">
        <v>49</v>
      </c>
      <c r="C70" s="70"/>
      <c r="D70" s="59" t="s">
        <v>50</v>
      </c>
      <c r="F70" s="69" t="s">
        <v>51</v>
      </c>
      <c r="G70" s="71"/>
      <c r="H70" s="71"/>
      <c r="I70" s="71"/>
      <c r="J70" s="71"/>
      <c r="K70" s="71"/>
      <c r="L70" s="70"/>
      <c r="M70" s="59" t="s">
        <v>103</v>
      </c>
      <c r="N70" s="69" t="s">
        <v>104</v>
      </c>
      <c r="O70" s="71"/>
      <c r="P70" s="70"/>
      <c r="Q70" s="59" t="s">
        <v>40</v>
      </c>
      <c r="R70" s="59" t="s">
        <v>41</v>
      </c>
      <c r="S70" s="59" t="s">
        <v>42</v>
      </c>
      <c r="T70" s="60" t="s">
        <v>105</v>
      </c>
      <c r="U70" s="60" t="s">
        <v>44</v>
      </c>
      <c r="V70" s="60" t="s">
        <v>44</v>
      </c>
      <c r="W70" s="60" t="s">
        <v>44</v>
      </c>
      <c r="X70" s="60" t="s">
        <v>44</v>
      </c>
      <c r="Y70" s="61">
        <v>676162523</v>
      </c>
      <c r="Z70" s="60" t="s">
        <v>37</v>
      </c>
      <c r="AA70" s="60" t="s">
        <v>37</v>
      </c>
      <c r="AB70" s="60" t="s">
        <v>44</v>
      </c>
      <c r="AC70" s="60" t="s">
        <v>44</v>
      </c>
      <c r="AD70" s="60" t="s">
        <v>44</v>
      </c>
      <c r="AE70" s="60" t="s">
        <v>44</v>
      </c>
      <c r="AF70" s="60" t="s">
        <v>44</v>
      </c>
      <c r="AG70" s="60" t="s">
        <v>44</v>
      </c>
      <c r="AH70" s="60" t="s">
        <v>44</v>
      </c>
      <c r="AI70" s="60" t="s">
        <v>105</v>
      </c>
      <c r="AJ70" s="60" t="s">
        <v>44</v>
      </c>
      <c r="AK70" s="60" t="s">
        <v>44</v>
      </c>
      <c r="AL70" s="60" t="s">
        <v>44</v>
      </c>
      <c r="AM70" s="60" t="s">
        <v>44</v>
      </c>
      <c r="AN70" s="60" t="s">
        <v>44</v>
      </c>
    </row>
    <row r="71" spans="1:40" x14ac:dyDescent="0.25">
      <c r="A71" s="59" t="s">
        <v>5</v>
      </c>
      <c r="B71" s="69" t="s">
        <v>6</v>
      </c>
      <c r="C71" s="70"/>
      <c r="D71" s="59" t="s">
        <v>37</v>
      </c>
      <c r="F71" s="69" t="s">
        <v>37</v>
      </c>
      <c r="G71" s="71"/>
      <c r="H71" s="71"/>
      <c r="I71" s="71"/>
      <c r="J71" s="71"/>
      <c r="K71" s="71"/>
      <c r="L71" s="70"/>
      <c r="M71" s="59" t="s">
        <v>106</v>
      </c>
      <c r="N71" s="69" t="s">
        <v>107</v>
      </c>
      <c r="O71" s="71"/>
      <c r="P71" s="70"/>
      <c r="Q71" s="59" t="s">
        <v>40</v>
      </c>
      <c r="R71" s="59" t="s">
        <v>41</v>
      </c>
      <c r="S71" s="59" t="s">
        <v>42</v>
      </c>
      <c r="T71" s="60" t="s">
        <v>108</v>
      </c>
      <c r="U71" s="60" t="s">
        <v>44</v>
      </c>
      <c r="V71" s="60" t="s">
        <v>44</v>
      </c>
      <c r="W71" s="60" t="s">
        <v>44</v>
      </c>
      <c r="X71" s="60" t="s">
        <v>44</v>
      </c>
      <c r="Y71" s="61">
        <v>451096926</v>
      </c>
      <c r="Z71" s="60" t="s">
        <v>44</v>
      </c>
      <c r="AA71" s="60" t="s">
        <v>108</v>
      </c>
      <c r="AB71" s="60" t="s">
        <v>44</v>
      </c>
      <c r="AC71" s="60" t="s">
        <v>44</v>
      </c>
      <c r="AD71" s="60" t="s">
        <v>44</v>
      </c>
      <c r="AE71" s="60" t="s">
        <v>44</v>
      </c>
      <c r="AF71" s="60" t="s">
        <v>44</v>
      </c>
      <c r="AG71" s="60" t="s">
        <v>44</v>
      </c>
      <c r="AH71" s="60" t="s">
        <v>44</v>
      </c>
      <c r="AI71" s="60" t="s">
        <v>44</v>
      </c>
      <c r="AJ71" s="60" t="s">
        <v>44</v>
      </c>
      <c r="AK71" s="60" t="s">
        <v>44</v>
      </c>
      <c r="AL71" s="60" t="s">
        <v>44</v>
      </c>
      <c r="AM71" s="60" t="s">
        <v>44</v>
      </c>
      <c r="AN71" s="60" t="s">
        <v>44</v>
      </c>
    </row>
    <row r="72" spans="1:40" x14ac:dyDescent="0.25">
      <c r="A72" s="59" t="s">
        <v>48</v>
      </c>
      <c r="B72" s="69" t="s">
        <v>49</v>
      </c>
      <c r="C72" s="70"/>
      <c r="D72" s="59" t="s">
        <v>37</v>
      </c>
      <c r="F72" s="69" t="s">
        <v>37</v>
      </c>
      <c r="G72" s="71"/>
      <c r="H72" s="71"/>
      <c r="I72" s="71"/>
      <c r="J72" s="71"/>
      <c r="K72" s="71"/>
      <c r="L72" s="70"/>
      <c r="M72" s="59" t="s">
        <v>106</v>
      </c>
      <c r="N72" s="69" t="s">
        <v>107</v>
      </c>
      <c r="O72" s="71"/>
      <c r="P72" s="70"/>
      <c r="Q72" s="59" t="s">
        <v>40</v>
      </c>
      <c r="R72" s="59" t="s">
        <v>41</v>
      </c>
      <c r="S72" s="59" t="s">
        <v>42</v>
      </c>
      <c r="T72" s="60" t="s">
        <v>108</v>
      </c>
      <c r="U72" s="60" t="s">
        <v>44</v>
      </c>
      <c r="V72" s="60" t="s">
        <v>44</v>
      </c>
      <c r="W72" s="60" t="s">
        <v>44</v>
      </c>
      <c r="X72" s="60" t="s">
        <v>44</v>
      </c>
      <c r="Y72" s="61">
        <v>451096926</v>
      </c>
      <c r="Z72" s="60" t="s">
        <v>44</v>
      </c>
      <c r="AA72" s="60" t="s">
        <v>108</v>
      </c>
      <c r="AB72" s="60" t="s">
        <v>44</v>
      </c>
      <c r="AC72" s="60" t="s">
        <v>44</v>
      </c>
      <c r="AD72" s="60" t="s">
        <v>44</v>
      </c>
      <c r="AE72" s="60" t="s">
        <v>44</v>
      </c>
      <c r="AF72" s="60" t="s">
        <v>44</v>
      </c>
      <c r="AG72" s="60" t="s">
        <v>44</v>
      </c>
      <c r="AH72" s="60" t="s">
        <v>44</v>
      </c>
      <c r="AI72" s="60" t="s">
        <v>44</v>
      </c>
      <c r="AJ72" s="60" t="s">
        <v>44</v>
      </c>
      <c r="AK72" s="60" t="s">
        <v>44</v>
      </c>
      <c r="AL72" s="60" t="s">
        <v>44</v>
      </c>
      <c r="AM72" s="60" t="s">
        <v>44</v>
      </c>
      <c r="AN72" s="60" t="s">
        <v>44</v>
      </c>
    </row>
    <row r="73" spans="1:40" x14ac:dyDescent="0.25">
      <c r="A73" s="59" t="s">
        <v>48</v>
      </c>
      <c r="B73" s="69" t="s">
        <v>49</v>
      </c>
      <c r="C73" s="70"/>
      <c r="D73" s="59" t="s">
        <v>50</v>
      </c>
      <c r="F73" s="69" t="s">
        <v>51</v>
      </c>
      <c r="G73" s="71"/>
      <c r="H73" s="71"/>
      <c r="I73" s="71"/>
      <c r="J73" s="71"/>
      <c r="K73" s="71"/>
      <c r="L73" s="70"/>
      <c r="M73" s="59" t="s">
        <v>106</v>
      </c>
      <c r="N73" s="69" t="s">
        <v>107</v>
      </c>
      <c r="O73" s="71"/>
      <c r="P73" s="70"/>
      <c r="Q73" s="59" t="s">
        <v>40</v>
      </c>
      <c r="R73" s="59" t="s">
        <v>41</v>
      </c>
      <c r="S73" s="59" t="s">
        <v>42</v>
      </c>
      <c r="T73" s="60" t="s">
        <v>108</v>
      </c>
      <c r="U73" s="60" t="s">
        <v>44</v>
      </c>
      <c r="V73" s="60" t="s">
        <v>44</v>
      </c>
      <c r="W73" s="60" t="s">
        <v>44</v>
      </c>
      <c r="X73" s="60" t="s">
        <v>44</v>
      </c>
      <c r="Y73" s="61">
        <v>451096926</v>
      </c>
      <c r="Z73" s="60" t="s">
        <v>37</v>
      </c>
      <c r="AA73" s="60" t="s">
        <v>37</v>
      </c>
      <c r="AB73" s="60" t="s">
        <v>44</v>
      </c>
      <c r="AC73" s="60" t="s">
        <v>44</v>
      </c>
      <c r="AD73" s="60" t="s">
        <v>44</v>
      </c>
      <c r="AE73" s="60" t="s">
        <v>44</v>
      </c>
      <c r="AF73" s="60" t="s">
        <v>44</v>
      </c>
      <c r="AG73" s="60" t="s">
        <v>44</v>
      </c>
      <c r="AH73" s="60" t="s">
        <v>44</v>
      </c>
      <c r="AI73" s="60" t="s">
        <v>108</v>
      </c>
      <c r="AJ73" s="60" t="s">
        <v>44</v>
      </c>
      <c r="AK73" s="60" t="s">
        <v>44</v>
      </c>
      <c r="AL73" s="60" t="s">
        <v>44</v>
      </c>
      <c r="AM73" s="60" t="s">
        <v>44</v>
      </c>
      <c r="AN73" s="60" t="s">
        <v>44</v>
      </c>
    </row>
    <row r="74" spans="1:40" x14ac:dyDescent="0.25">
      <c r="A74" s="59" t="s">
        <v>5</v>
      </c>
      <c r="B74" s="69" t="s">
        <v>6</v>
      </c>
      <c r="C74" s="70"/>
      <c r="D74" s="59" t="s">
        <v>37</v>
      </c>
      <c r="F74" s="69" t="s">
        <v>37</v>
      </c>
      <c r="G74" s="71"/>
      <c r="H74" s="71"/>
      <c r="I74" s="71"/>
      <c r="J74" s="71"/>
      <c r="K74" s="71"/>
      <c r="L74" s="70"/>
      <c r="M74" s="59" t="s">
        <v>109</v>
      </c>
      <c r="N74" s="69" t="s">
        <v>110</v>
      </c>
      <c r="O74" s="71"/>
      <c r="P74" s="70"/>
      <c r="Q74" s="59" t="s">
        <v>40</v>
      </c>
      <c r="R74" s="59" t="s">
        <v>41</v>
      </c>
      <c r="S74" s="59" t="s">
        <v>42</v>
      </c>
      <c r="T74" s="60" t="s">
        <v>111</v>
      </c>
      <c r="U74" s="60" t="s">
        <v>44</v>
      </c>
      <c r="V74" s="60" t="s">
        <v>44</v>
      </c>
      <c r="W74" s="60" t="s">
        <v>44</v>
      </c>
      <c r="X74" s="60" t="s">
        <v>44</v>
      </c>
      <c r="Y74" s="61">
        <v>2343000000</v>
      </c>
      <c r="Z74" s="60" t="s">
        <v>111</v>
      </c>
      <c r="AA74" s="60" t="s">
        <v>44</v>
      </c>
      <c r="AB74" s="60" t="s">
        <v>44</v>
      </c>
      <c r="AC74" s="60" t="s">
        <v>44</v>
      </c>
      <c r="AD74" s="60" t="s">
        <v>44</v>
      </c>
      <c r="AE74" s="60" t="s">
        <v>44</v>
      </c>
      <c r="AF74" s="60" t="s">
        <v>44</v>
      </c>
      <c r="AG74" s="60" t="s">
        <v>44</v>
      </c>
      <c r="AH74" s="60" t="s">
        <v>44</v>
      </c>
      <c r="AI74" s="60" t="s">
        <v>44</v>
      </c>
      <c r="AJ74" s="60" t="s">
        <v>44</v>
      </c>
      <c r="AK74" s="60" t="s">
        <v>44</v>
      </c>
      <c r="AL74" s="60" t="s">
        <v>44</v>
      </c>
      <c r="AM74" s="60" t="s">
        <v>44</v>
      </c>
      <c r="AN74" s="60" t="s">
        <v>44</v>
      </c>
    </row>
    <row r="75" spans="1:40" x14ac:dyDescent="0.25">
      <c r="A75" s="59" t="s">
        <v>5</v>
      </c>
      <c r="B75" s="69" t="s">
        <v>6</v>
      </c>
      <c r="C75" s="70"/>
      <c r="D75" s="59" t="s">
        <v>37</v>
      </c>
      <c r="F75" s="69" t="s">
        <v>37</v>
      </c>
      <c r="G75" s="71"/>
      <c r="H75" s="71"/>
      <c r="I75" s="71"/>
      <c r="J75" s="71"/>
      <c r="K75" s="71"/>
      <c r="L75" s="70"/>
      <c r="M75" s="59" t="s">
        <v>112</v>
      </c>
      <c r="N75" s="69" t="s">
        <v>113</v>
      </c>
      <c r="O75" s="71"/>
      <c r="P75" s="70"/>
      <c r="Q75" s="59" t="s">
        <v>40</v>
      </c>
      <c r="R75" s="59" t="s">
        <v>41</v>
      </c>
      <c r="S75" s="59" t="s">
        <v>42</v>
      </c>
      <c r="T75" s="60" t="s">
        <v>114</v>
      </c>
      <c r="U75" s="60" t="s">
        <v>44</v>
      </c>
      <c r="V75" s="60" t="s">
        <v>44</v>
      </c>
      <c r="W75" s="60" t="s">
        <v>44</v>
      </c>
      <c r="X75" s="60" t="s">
        <v>44</v>
      </c>
      <c r="Y75" s="61">
        <v>911085414</v>
      </c>
      <c r="Z75" s="60" t="s">
        <v>44</v>
      </c>
      <c r="AA75" s="60" t="s">
        <v>114</v>
      </c>
      <c r="AB75" s="60" t="s">
        <v>44</v>
      </c>
      <c r="AC75" s="60" t="s">
        <v>44</v>
      </c>
      <c r="AD75" s="60" t="s">
        <v>44</v>
      </c>
      <c r="AE75" s="60" t="s">
        <v>44</v>
      </c>
      <c r="AF75" s="60" t="s">
        <v>44</v>
      </c>
      <c r="AG75" s="60" t="s">
        <v>44</v>
      </c>
      <c r="AH75" s="60" t="s">
        <v>44</v>
      </c>
      <c r="AI75" s="60" t="s">
        <v>44</v>
      </c>
      <c r="AJ75" s="60" t="s">
        <v>44</v>
      </c>
      <c r="AK75" s="60" t="s">
        <v>44</v>
      </c>
      <c r="AL75" s="60" t="s">
        <v>44</v>
      </c>
      <c r="AM75" s="60" t="s">
        <v>44</v>
      </c>
      <c r="AN75" s="60" t="s">
        <v>44</v>
      </c>
    </row>
    <row r="76" spans="1:40" x14ac:dyDescent="0.25">
      <c r="A76" s="59" t="s">
        <v>48</v>
      </c>
      <c r="B76" s="69" t="s">
        <v>49</v>
      </c>
      <c r="C76" s="70"/>
      <c r="D76" s="59" t="s">
        <v>37</v>
      </c>
      <c r="F76" s="69" t="s">
        <v>37</v>
      </c>
      <c r="G76" s="71"/>
      <c r="H76" s="71"/>
      <c r="I76" s="71"/>
      <c r="J76" s="71"/>
      <c r="K76" s="71"/>
      <c r="L76" s="70"/>
      <c r="M76" s="59" t="s">
        <v>112</v>
      </c>
      <c r="N76" s="69" t="s">
        <v>113</v>
      </c>
      <c r="O76" s="71"/>
      <c r="P76" s="70"/>
      <c r="Q76" s="59" t="s">
        <v>40</v>
      </c>
      <c r="R76" s="59" t="s">
        <v>41</v>
      </c>
      <c r="S76" s="59" t="s">
        <v>42</v>
      </c>
      <c r="T76" s="60" t="s">
        <v>114</v>
      </c>
      <c r="U76" s="60" t="s">
        <v>44</v>
      </c>
      <c r="V76" s="60" t="s">
        <v>44</v>
      </c>
      <c r="W76" s="60" t="s">
        <v>44</v>
      </c>
      <c r="X76" s="60" t="s">
        <v>44</v>
      </c>
      <c r="Y76" s="61">
        <v>911085414</v>
      </c>
      <c r="Z76" s="60" t="s">
        <v>44</v>
      </c>
      <c r="AA76" s="60" t="s">
        <v>114</v>
      </c>
      <c r="AB76" s="60" t="s">
        <v>44</v>
      </c>
      <c r="AC76" s="60" t="s">
        <v>44</v>
      </c>
      <c r="AD76" s="60" t="s">
        <v>44</v>
      </c>
      <c r="AE76" s="60" t="s">
        <v>44</v>
      </c>
      <c r="AF76" s="60" t="s">
        <v>44</v>
      </c>
      <c r="AG76" s="60" t="s">
        <v>44</v>
      </c>
      <c r="AH76" s="60" t="s">
        <v>44</v>
      </c>
      <c r="AI76" s="60" t="s">
        <v>44</v>
      </c>
      <c r="AJ76" s="60" t="s">
        <v>44</v>
      </c>
      <c r="AK76" s="60" t="s">
        <v>44</v>
      </c>
      <c r="AL76" s="60" t="s">
        <v>44</v>
      </c>
      <c r="AM76" s="60" t="s">
        <v>44</v>
      </c>
      <c r="AN76" s="60" t="s">
        <v>44</v>
      </c>
    </row>
    <row r="77" spans="1:40" x14ac:dyDescent="0.25">
      <c r="A77" s="59" t="s">
        <v>48</v>
      </c>
      <c r="B77" s="69" t="s">
        <v>49</v>
      </c>
      <c r="C77" s="70"/>
      <c r="D77" s="59" t="s">
        <v>50</v>
      </c>
      <c r="F77" s="69" t="s">
        <v>51</v>
      </c>
      <c r="G77" s="71"/>
      <c r="H77" s="71"/>
      <c r="I77" s="71"/>
      <c r="J77" s="71"/>
      <c r="K77" s="71"/>
      <c r="L77" s="70"/>
      <c r="M77" s="59" t="s">
        <v>112</v>
      </c>
      <c r="N77" s="69" t="s">
        <v>113</v>
      </c>
      <c r="O77" s="71"/>
      <c r="P77" s="70"/>
      <c r="Q77" s="59" t="s">
        <v>40</v>
      </c>
      <c r="R77" s="59" t="s">
        <v>41</v>
      </c>
      <c r="S77" s="59" t="s">
        <v>42</v>
      </c>
      <c r="T77" s="60" t="s">
        <v>114</v>
      </c>
      <c r="U77" s="60" t="s">
        <v>44</v>
      </c>
      <c r="V77" s="60" t="s">
        <v>44</v>
      </c>
      <c r="W77" s="60" t="s">
        <v>44</v>
      </c>
      <c r="X77" s="60" t="s">
        <v>44</v>
      </c>
      <c r="Y77" s="61">
        <v>911085414</v>
      </c>
      <c r="Z77" s="60" t="s">
        <v>37</v>
      </c>
      <c r="AA77" s="60" t="s">
        <v>37</v>
      </c>
      <c r="AB77" s="60" t="s">
        <v>44</v>
      </c>
      <c r="AC77" s="60" t="s">
        <v>44</v>
      </c>
      <c r="AD77" s="60" t="s">
        <v>44</v>
      </c>
      <c r="AE77" s="60" t="s">
        <v>44</v>
      </c>
      <c r="AF77" s="60" t="s">
        <v>44</v>
      </c>
      <c r="AG77" s="60" t="s">
        <v>44</v>
      </c>
      <c r="AH77" s="60" t="s">
        <v>44</v>
      </c>
      <c r="AI77" s="60" t="s">
        <v>114</v>
      </c>
      <c r="AJ77" s="60" t="s">
        <v>44</v>
      </c>
      <c r="AK77" s="60" t="s">
        <v>44</v>
      </c>
      <c r="AL77" s="60" t="s">
        <v>44</v>
      </c>
      <c r="AM77" s="60" t="s">
        <v>44</v>
      </c>
      <c r="AN77" s="60" t="s">
        <v>44</v>
      </c>
    </row>
    <row r="78" spans="1:40" x14ac:dyDescent="0.25">
      <c r="A78" s="59" t="s">
        <v>5</v>
      </c>
      <c r="B78" s="69" t="s">
        <v>6</v>
      </c>
      <c r="C78" s="70"/>
      <c r="D78" s="59" t="s">
        <v>37</v>
      </c>
      <c r="F78" s="69" t="s">
        <v>37</v>
      </c>
      <c r="G78" s="71"/>
      <c r="H78" s="71"/>
      <c r="I78" s="71"/>
      <c r="J78" s="71"/>
      <c r="K78" s="71"/>
      <c r="L78" s="70"/>
      <c r="M78" s="59" t="s">
        <v>115</v>
      </c>
      <c r="N78" s="69" t="s">
        <v>116</v>
      </c>
      <c r="O78" s="71"/>
      <c r="P78" s="70"/>
      <c r="Q78" s="59" t="s">
        <v>40</v>
      </c>
      <c r="R78" s="59" t="s">
        <v>41</v>
      </c>
      <c r="S78" s="59" t="s">
        <v>42</v>
      </c>
      <c r="T78" s="60" t="s">
        <v>117</v>
      </c>
      <c r="U78" s="60" t="s">
        <v>44</v>
      </c>
      <c r="V78" s="60" t="s">
        <v>44</v>
      </c>
      <c r="W78" s="60" t="s">
        <v>44</v>
      </c>
      <c r="X78" s="60" t="s">
        <v>44</v>
      </c>
      <c r="Y78" s="61">
        <v>198935464</v>
      </c>
      <c r="Z78" s="60" t="s">
        <v>44</v>
      </c>
      <c r="AA78" s="60" t="s">
        <v>117</v>
      </c>
      <c r="AB78" s="60" t="s">
        <v>44</v>
      </c>
      <c r="AC78" s="60" t="s">
        <v>44</v>
      </c>
      <c r="AD78" s="60" t="s">
        <v>44</v>
      </c>
      <c r="AE78" s="60" t="s">
        <v>44</v>
      </c>
      <c r="AF78" s="60" t="s">
        <v>44</v>
      </c>
      <c r="AG78" s="60" t="s">
        <v>44</v>
      </c>
      <c r="AH78" s="60" t="s">
        <v>44</v>
      </c>
      <c r="AI78" s="60" t="s">
        <v>44</v>
      </c>
      <c r="AJ78" s="60" t="s">
        <v>44</v>
      </c>
      <c r="AK78" s="60" t="s">
        <v>44</v>
      </c>
      <c r="AL78" s="60" t="s">
        <v>44</v>
      </c>
      <c r="AM78" s="60" t="s">
        <v>44</v>
      </c>
      <c r="AN78" s="60" t="s">
        <v>44</v>
      </c>
    </row>
    <row r="79" spans="1:40" x14ac:dyDescent="0.25">
      <c r="A79" s="59" t="s">
        <v>48</v>
      </c>
      <c r="B79" s="69" t="s">
        <v>49</v>
      </c>
      <c r="C79" s="70"/>
      <c r="D79" s="59" t="s">
        <v>37</v>
      </c>
      <c r="F79" s="69" t="s">
        <v>37</v>
      </c>
      <c r="G79" s="71"/>
      <c r="H79" s="71"/>
      <c r="I79" s="71"/>
      <c r="J79" s="71"/>
      <c r="K79" s="71"/>
      <c r="L79" s="70"/>
      <c r="M79" s="59" t="s">
        <v>115</v>
      </c>
      <c r="N79" s="69" t="s">
        <v>116</v>
      </c>
      <c r="O79" s="71"/>
      <c r="P79" s="70"/>
      <c r="Q79" s="59" t="s">
        <v>40</v>
      </c>
      <c r="R79" s="59" t="s">
        <v>41</v>
      </c>
      <c r="S79" s="59" t="s">
        <v>42</v>
      </c>
      <c r="T79" s="60" t="s">
        <v>117</v>
      </c>
      <c r="U79" s="60" t="s">
        <v>44</v>
      </c>
      <c r="V79" s="60" t="s">
        <v>44</v>
      </c>
      <c r="W79" s="60" t="s">
        <v>44</v>
      </c>
      <c r="X79" s="60" t="s">
        <v>44</v>
      </c>
      <c r="Y79" s="61">
        <v>198935464</v>
      </c>
      <c r="Z79" s="60" t="s">
        <v>44</v>
      </c>
      <c r="AA79" s="60" t="s">
        <v>117</v>
      </c>
      <c r="AB79" s="60" t="s">
        <v>44</v>
      </c>
      <c r="AC79" s="60" t="s">
        <v>44</v>
      </c>
      <c r="AD79" s="60" t="s">
        <v>44</v>
      </c>
      <c r="AE79" s="60" t="s">
        <v>44</v>
      </c>
      <c r="AF79" s="60" t="s">
        <v>44</v>
      </c>
      <c r="AG79" s="60" t="s">
        <v>44</v>
      </c>
      <c r="AH79" s="60" t="s">
        <v>44</v>
      </c>
      <c r="AI79" s="60" t="s">
        <v>44</v>
      </c>
      <c r="AJ79" s="60" t="s">
        <v>44</v>
      </c>
      <c r="AK79" s="60" t="s">
        <v>44</v>
      </c>
      <c r="AL79" s="60" t="s">
        <v>44</v>
      </c>
      <c r="AM79" s="60" t="s">
        <v>44</v>
      </c>
      <c r="AN79" s="60" t="s">
        <v>44</v>
      </c>
    </row>
    <row r="80" spans="1:40" x14ac:dyDescent="0.25">
      <c r="A80" s="59" t="s">
        <v>48</v>
      </c>
      <c r="B80" s="69" t="s">
        <v>49</v>
      </c>
      <c r="C80" s="70"/>
      <c r="D80" s="59" t="s">
        <v>50</v>
      </c>
      <c r="F80" s="69" t="s">
        <v>51</v>
      </c>
      <c r="G80" s="71"/>
      <c r="H80" s="71"/>
      <c r="I80" s="71"/>
      <c r="J80" s="71"/>
      <c r="K80" s="71"/>
      <c r="L80" s="70"/>
      <c r="M80" s="59" t="s">
        <v>115</v>
      </c>
      <c r="N80" s="69" t="s">
        <v>116</v>
      </c>
      <c r="O80" s="71"/>
      <c r="P80" s="70"/>
      <c r="Q80" s="59" t="s">
        <v>40</v>
      </c>
      <c r="R80" s="59" t="s">
        <v>41</v>
      </c>
      <c r="S80" s="59" t="s">
        <v>42</v>
      </c>
      <c r="T80" s="60" t="s">
        <v>117</v>
      </c>
      <c r="U80" s="60" t="s">
        <v>44</v>
      </c>
      <c r="V80" s="60" t="s">
        <v>44</v>
      </c>
      <c r="W80" s="60" t="s">
        <v>44</v>
      </c>
      <c r="X80" s="60" t="s">
        <v>44</v>
      </c>
      <c r="Y80" s="61">
        <v>198935464</v>
      </c>
      <c r="Z80" s="60" t="s">
        <v>37</v>
      </c>
      <c r="AA80" s="60" t="s">
        <v>37</v>
      </c>
      <c r="AB80" s="60" t="s">
        <v>44</v>
      </c>
      <c r="AC80" s="60" t="s">
        <v>44</v>
      </c>
      <c r="AD80" s="60" t="s">
        <v>44</v>
      </c>
      <c r="AE80" s="60" t="s">
        <v>44</v>
      </c>
      <c r="AF80" s="60" t="s">
        <v>44</v>
      </c>
      <c r="AG80" s="60" t="s">
        <v>44</v>
      </c>
      <c r="AH80" s="60" t="s">
        <v>44</v>
      </c>
      <c r="AI80" s="60" t="s">
        <v>117</v>
      </c>
      <c r="AJ80" s="60" t="s">
        <v>44</v>
      </c>
      <c r="AK80" s="60" t="s">
        <v>44</v>
      </c>
      <c r="AL80" s="60" t="s">
        <v>44</v>
      </c>
      <c r="AM80" s="60" t="s">
        <v>44</v>
      </c>
      <c r="AN80" s="60" t="s">
        <v>44</v>
      </c>
    </row>
    <row r="81" spans="1:40" x14ac:dyDescent="0.25">
      <c r="A81" s="59" t="s">
        <v>5</v>
      </c>
      <c r="B81" s="69" t="s">
        <v>6</v>
      </c>
      <c r="C81" s="70"/>
      <c r="D81" s="59" t="s">
        <v>37</v>
      </c>
      <c r="F81" s="69" t="s">
        <v>37</v>
      </c>
      <c r="G81" s="71"/>
      <c r="H81" s="71"/>
      <c r="I81" s="71"/>
      <c r="J81" s="71"/>
      <c r="K81" s="71"/>
      <c r="L81" s="70"/>
      <c r="M81" s="59" t="s">
        <v>118</v>
      </c>
      <c r="N81" s="69" t="s">
        <v>119</v>
      </c>
      <c r="O81" s="71"/>
      <c r="P81" s="70"/>
      <c r="Q81" s="59" t="s">
        <v>40</v>
      </c>
      <c r="R81" s="59" t="s">
        <v>41</v>
      </c>
      <c r="S81" s="59" t="s">
        <v>42</v>
      </c>
      <c r="T81" s="60" t="s">
        <v>120</v>
      </c>
      <c r="U81" s="60" t="s">
        <v>44</v>
      </c>
      <c r="V81" s="60" t="s">
        <v>44</v>
      </c>
      <c r="W81" s="60" t="s">
        <v>44</v>
      </c>
      <c r="X81" s="60" t="s">
        <v>44</v>
      </c>
      <c r="Y81" s="61">
        <v>90758308</v>
      </c>
      <c r="Z81" s="60" t="s">
        <v>44</v>
      </c>
      <c r="AA81" s="60" t="s">
        <v>120</v>
      </c>
      <c r="AB81" s="60" t="s">
        <v>44</v>
      </c>
      <c r="AC81" s="60" t="s">
        <v>44</v>
      </c>
      <c r="AD81" s="60" t="s">
        <v>44</v>
      </c>
      <c r="AE81" s="60" t="s">
        <v>44</v>
      </c>
      <c r="AF81" s="60" t="s">
        <v>44</v>
      </c>
      <c r="AG81" s="60" t="s">
        <v>44</v>
      </c>
      <c r="AH81" s="60" t="s">
        <v>44</v>
      </c>
      <c r="AI81" s="60" t="s">
        <v>44</v>
      </c>
      <c r="AJ81" s="60" t="s">
        <v>44</v>
      </c>
      <c r="AK81" s="60" t="s">
        <v>44</v>
      </c>
      <c r="AL81" s="60" t="s">
        <v>44</v>
      </c>
      <c r="AM81" s="60" t="s">
        <v>44</v>
      </c>
      <c r="AN81" s="60" t="s">
        <v>44</v>
      </c>
    </row>
    <row r="82" spans="1:40" x14ac:dyDescent="0.25">
      <c r="A82" s="59" t="s">
        <v>48</v>
      </c>
      <c r="B82" s="69" t="s">
        <v>49</v>
      </c>
      <c r="C82" s="70"/>
      <c r="D82" s="59" t="s">
        <v>37</v>
      </c>
      <c r="F82" s="69" t="s">
        <v>37</v>
      </c>
      <c r="G82" s="71"/>
      <c r="H82" s="71"/>
      <c r="I82" s="71"/>
      <c r="J82" s="71"/>
      <c r="K82" s="71"/>
      <c r="L82" s="70"/>
      <c r="M82" s="59" t="s">
        <v>118</v>
      </c>
      <c r="N82" s="69" t="s">
        <v>119</v>
      </c>
      <c r="O82" s="71"/>
      <c r="P82" s="70"/>
      <c r="Q82" s="59" t="s">
        <v>40</v>
      </c>
      <c r="R82" s="59" t="s">
        <v>41</v>
      </c>
      <c r="S82" s="59" t="s">
        <v>42</v>
      </c>
      <c r="T82" s="60" t="s">
        <v>120</v>
      </c>
      <c r="U82" s="60" t="s">
        <v>44</v>
      </c>
      <c r="V82" s="60" t="s">
        <v>44</v>
      </c>
      <c r="W82" s="60" t="s">
        <v>44</v>
      </c>
      <c r="X82" s="60" t="s">
        <v>44</v>
      </c>
      <c r="Y82" s="61">
        <v>90758308</v>
      </c>
      <c r="Z82" s="60" t="s">
        <v>44</v>
      </c>
      <c r="AA82" s="60" t="s">
        <v>120</v>
      </c>
      <c r="AB82" s="60" t="s">
        <v>44</v>
      </c>
      <c r="AC82" s="60" t="s">
        <v>44</v>
      </c>
      <c r="AD82" s="60" t="s">
        <v>44</v>
      </c>
      <c r="AE82" s="60" t="s">
        <v>44</v>
      </c>
      <c r="AF82" s="60" t="s">
        <v>44</v>
      </c>
      <c r="AG82" s="60" t="s">
        <v>44</v>
      </c>
      <c r="AH82" s="60" t="s">
        <v>44</v>
      </c>
      <c r="AI82" s="60" t="s">
        <v>44</v>
      </c>
      <c r="AJ82" s="60" t="s">
        <v>44</v>
      </c>
      <c r="AK82" s="60" t="s">
        <v>44</v>
      </c>
      <c r="AL82" s="60" t="s">
        <v>44</v>
      </c>
      <c r="AM82" s="60" t="s">
        <v>44</v>
      </c>
      <c r="AN82" s="60" t="s">
        <v>44</v>
      </c>
    </row>
    <row r="83" spans="1:40" x14ac:dyDescent="0.25">
      <c r="A83" s="59" t="s">
        <v>48</v>
      </c>
      <c r="B83" s="69" t="s">
        <v>49</v>
      </c>
      <c r="C83" s="70"/>
      <c r="D83" s="59" t="s">
        <v>50</v>
      </c>
      <c r="F83" s="69" t="s">
        <v>51</v>
      </c>
      <c r="G83" s="71"/>
      <c r="H83" s="71"/>
      <c r="I83" s="71"/>
      <c r="J83" s="71"/>
      <c r="K83" s="71"/>
      <c r="L83" s="70"/>
      <c r="M83" s="59" t="s">
        <v>118</v>
      </c>
      <c r="N83" s="69" t="s">
        <v>119</v>
      </c>
      <c r="O83" s="71"/>
      <c r="P83" s="70"/>
      <c r="Q83" s="59" t="s">
        <v>40</v>
      </c>
      <c r="R83" s="59" t="s">
        <v>41</v>
      </c>
      <c r="S83" s="59" t="s">
        <v>42</v>
      </c>
      <c r="T83" s="60" t="s">
        <v>120</v>
      </c>
      <c r="U83" s="60" t="s">
        <v>44</v>
      </c>
      <c r="V83" s="60" t="s">
        <v>44</v>
      </c>
      <c r="W83" s="60" t="s">
        <v>44</v>
      </c>
      <c r="X83" s="60" t="s">
        <v>44</v>
      </c>
      <c r="Y83" s="61">
        <v>90758308</v>
      </c>
      <c r="Z83" s="60" t="s">
        <v>37</v>
      </c>
      <c r="AA83" s="60" t="s">
        <v>37</v>
      </c>
      <c r="AB83" s="60" t="s">
        <v>44</v>
      </c>
      <c r="AC83" s="60" t="s">
        <v>44</v>
      </c>
      <c r="AD83" s="60" t="s">
        <v>44</v>
      </c>
      <c r="AE83" s="60" t="s">
        <v>44</v>
      </c>
      <c r="AF83" s="60" t="s">
        <v>44</v>
      </c>
      <c r="AG83" s="60" t="s">
        <v>44</v>
      </c>
      <c r="AH83" s="60" t="s">
        <v>44</v>
      </c>
      <c r="AI83" s="60" t="s">
        <v>120</v>
      </c>
      <c r="AJ83" s="60" t="s">
        <v>44</v>
      </c>
      <c r="AK83" s="60" t="s">
        <v>44</v>
      </c>
      <c r="AL83" s="60" t="s">
        <v>44</v>
      </c>
      <c r="AM83" s="60" t="s">
        <v>44</v>
      </c>
      <c r="AN83" s="60" t="s">
        <v>44</v>
      </c>
    </row>
    <row r="84" spans="1:40" x14ac:dyDescent="0.25">
      <c r="A84" s="59" t="s">
        <v>5</v>
      </c>
      <c r="B84" s="69" t="s">
        <v>6</v>
      </c>
      <c r="C84" s="70"/>
      <c r="D84" s="59" t="s">
        <v>37</v>
      </c>
      <c r="F84" s="69" t="s">
        <v>37</v>
      </c>
      <c r="G84" s="71"/>
      <c r="H84" s="71"/>
      <c r="I84" s="71"/>
      <c r="J84" s="71"/>
      <c r="K84" s="71"/>
      <c r="L84" s="70"/>
      <c r="M84" s="59" t="s">
        <v>121</v>
      </c>
      <c r="N84" s="69" t="s">
        <v>122</v>
      </c>
      <c r="O84" s="71"/>
      <c r="P84" s="70"/>
      <c r="Q84" s="59" t="s">
        <v>40</v>
      </c>
      <c r="R84" s="59" t="s">
        <v>41</v>
      </c>
      <c r="S84" s="59" t="s">
        <v>42</v>
      </c>
      <c r="T84" s="60" t="s">
        <v>123</v>
      </c>
      <c r="U84" s="60" t="s">
        <v>44</v>
      </c>
      <c r="V84" s="60" t="s">
        <v>44</v>
      </c>
      <c r="W84" s="60" t="s">
        <v>44</v>
      </c>
      <c r="X84" s="60" t="s">
        <v>44</v>
      </c>
      <c r="Y84" s="61">
        <v>562061030</v>
      </c>
      <c r="Z84" s="60" t="s">
        <v>44</v>
      </c>
      <c r="AA84" s="60" t="s">
        <v>123</v>
      </c>
      <c r="AB84" s="60" t="s">
        <v>44</v>
      </c>
      <c r="AC84" s="60" t="s">
        <v>44</v>
      </c>
      <c r="AD84" s="60" t="s">
        <v>44</v>
      </c>
      <c r="AE84" s="60" t="s">
        <v>44</v>
      </c>
      <c r="AF84" s="60" t="s">
        <v>44</v>
      </c>
      <c r="AG84" s="60" t="s">
        <v>44</v>
      </c>
      <c r="AH84" s="60" t="s">
        <v>44</v>
      </c>
      <c r="AI84" s="60" t="s">
        <v>44</v>
      </c>
      <c r="AJ84" s="60" t="s">
        <v>44</v>
      </c>
      <c r="AK84" s="60" t="s">
        <v>44</v>
      </c>
      <c r="AL84" s="60" t="s">
        <v>44</v>
      </c>
      <c r="AM84" s="60" t="s">
        <v>44</v>
      </c>
      <c r="AN84" s="60" t="s">
        <v>44</v>
      </c>
    </row>
    <row r="85" spans="1:40" x14ac:dyDescent="0.25">
      <c r="A85" s="59" t="s">
        <v>48</v>
      </c>
      <c r="B85" s="69" t="s">
        <v>49</v>
      </c>
      <c r="C85" s="70"/>
      <c r="D85" s="59" t="s">
        <v>37</v>
      </c>
      <c r="F85" s="69" t="s">
        <v>37</v>
      </c>
      <c r="G85" s="71"/>
      <c r="H85" s="71"/>
      <c r="I85" s="71"/>
      <c r="J85" s="71"/>
      <c r="K85" s="71"/>
      <c r="L85" s="70"/>
      <c r="M85" s="59" t="s">
        <v>121</v>
      </c>
      <c r="N85" s="69" t="s">
        <v>122</v>
      </c>
      <c r="O85" s="71"/>
      <c r="P85" s="70"/>
      <c r="Q85" s="59" t="s">
        <v>40</v>
      </c>
      <c r="R85" s="59" t="s">
        <v>41</v>
      </c>
      <c r="S85" s="59" t="s">
        <v>42</v>
      </c>
      <c r="T85" s="60" t="s">
        <v>123</v>
      </c>
      <c r="U85" s="60" t="s">
        <v>44</v>
      </c>
      <c r="V85" s="60" t="s">
        <v>44</v>
      </c>
      <c r="W85" s="60" t="s">
        <v>44</v>
      </c>
      <c r="X85" s="60" t="s">
        <v>44</v>
      </c>
      <c r="Y85" s="61">
        <v>562061030</v>
      </c>
      <c r="Z85" s="60" t="s">
        <v>44</v>
      </c>
      <c r="AA85" s="60" t="s">
        <v>123</v>
      </c>
      <c r="AB85" s="60" t="s">
        <v>44</v>
      </c>
      <c r="AC85" s="60" t="s">
        <v>44</v>
      </c>
      <c r="AD85" s="60" t="s">
        <v>44</v>
      </c>
      <c r="AE85" s="60" t="s">
        <v>44</v>
      </c>
      <c r="AF85" s="60" t="s">
        <v>44</v>
      </c>
      <c r="AG85" s="60" t="s">
        <v>44</v>
      </c>
      <c r="AH85" s="60" t="s">
        <v>44</v>
      </c>
      <c r="AI85" s="60" t="s">
        <v>44</v>
      </c>
      <c r="AJ85" s="60" t="s">
        <v>44</v>
      </c>
      <c r="AK85" s="60" t="s">
        <v>44</v>
      </c>
      <c r="AL85" s="60" t="s">
        <v>44</v>
      </c>
      <c r="AM85" s="60" t="s">
        <v>44</v>
      </c>
      <c r="AN85" s="60" t="s">
        <v>44</v>
      </c>
    </row>
    <row r="86" spans="1:40" x14ac:dyDescent="0.25">
      <c r="A86" s="59" t="s">
        <v>48</v>
      </c>
      <c r="B86" s="69" t="s">
        <v>49</v>
      </c>
      <c r="C86" s="70"/>
      <c r="D86" s="59" t="s">
        <v>50</v>
      </c>
      <c r="F86" s="69" t="s">
        <v>51</v>
      </c>
      <c r="G86" s="71"/>
      <c r="H86" s="71"/>
      <c r="I86" s="71"/>
      <c r="J86" s="71"/>
      <c r="K86" s="71"/>
      <c r="L86" s="70"/>
      <c r="M86" s="59" t="s">
        <v>121</v>
      </c>
      <c r="N86" s="69" t="s">
        <v>122</v>
      </c>
      <c r="O86" s="71"/>
      <c r="P86" s="70"/>
      <c r="Q86" s="59" t="s">
        <v>40</v>
      </c>
      <c r="R86" s="59" t="s">
        <v>41</v>
      </c>
      <c r="S86" s="59" t="s">
        <v>42</v>
      </c>
      <c r="T86" s="60" t="s">
        <v>123</v>
      </c>
      <c r="U86" s="60" t="s">
        <v>44</v>
      </c>
      <c r="V86" s="60" t="s">
        <v>44</v>
      </c>
      <c r="W86" s="60" t="s">
        <v>44</v>
      </c>
      <c r="X86" s="60" t="s">
        <v>44</v>
      </c>
      <c r="Y86" s="61">
        <v>562061030</v>
      </c>
      <c r="Z86" s="60" t="s">
        <v>37</v>
      </c>
      <c r="AA86" s="60" t="s">
        <v>37</v>
      </c>
      <c r="AB86" s="60" t="s">
        <v>44</v>
      </c>
      <c r="AC86" s="60" t="s">
        <v>44</v>
      </c>
      <c r="AD86" s="60" t="s">
        <v>44</v>
      </c>
      <c r="AE86" s="60" t="s">
        <v>44</v>
      </c>
      <c r="AF86" s="60" t="s">
        <v>44</v>
      </c>
      <c r="AG86" s="60" t="s">
        <v>44</v>
      </c>
      <c r="AH86" s="60" t="s">
        <v>44</v>
      </c>
      <c r="AI86" s="60" t="s">
        <v>123</v>
      </c>
      <c r="AJ86" s="60" t="s">
        <v>44</v>
      </c>
      <c r="AK86" s="60" t="s">
        <v>44</v>
      </c>
      <c r="AL86" s="60" t="s">
        <v>44</v>
      </c>
      <c r="AM86" s="60" t="s">
        <v>44</v>
      </c>
      <c r="AN86" s="60" t="s">
        <v>44</v>
      </c>
    </row>
    <row r="87" spans="1:40" x14ac:dyDescent="0.25">
      <c r="A87" s="59" t="s">
        <v>5</v>
      </c>
      <c r="B87" s="69" t="s">
        <v>6</v>
      </c>
      <c r="C87" s="70"/>
      <c r="D87" s="59" t="s">
        <v>37</v>
      </c>
      <c r="F87" s="69" t="s">
        <v>37</v>
      </c>
      <c r="G87" s="71"/>
      <c r="H87" s="71"/>
      <c r="I87" s="71"/>
      <c r="J87" s="71"/>
      <c r="K87" s="71"/>
      <c r="L87" s="70"/>
      <c r="M87" s="59" t="s">
        <v>124</v>
      </c>
      <c r="N87" s="69" t="s">
        <v>125</v>
      </c>
      <c r="O87" s="71"/>
      <c r="P87" s="70"/>
      <c r="Q87" s="59" t="s">
        <v>40</v>
      </c>
      <c r="R87" s="59" t="s">
        <v>41</v>
      </c>
      <c r="S87" s="59" t="s">
        <v>42</v>
      </c>
      <c r="T87" s="60" t="s">
        <v>126</v>
      </c>
      <c r="U87" s="60" t="s">
        <v>44</v>
      </c>
      <c r="V87" s="60" t="s">
        <v>44</v>
      </c>
      <c r="W87" s="60" t="s">
        <v>44</v>
      </c>
      <c r="X87" s="60" t="s">
        <v>44</v>
      </c>
      <c r="Y87" s="61">
        <v>419790239</v>
      </c>
      <c r="Z87" s="60" t="s">
        <v>44</v>
      </c>
      <c r="AA87" s="60" t="s">
        <v>126</v>
      </c>
      <c r="AB87" s="60" t="s">
        <v>44</v>
      </c>
      <c r="AC87" s="60" t="s">
        <v>44</v>
      </c>
      <c r="AD87" s="60" t="s">
        <v>44</v>
      </c>
      <c r="AE87" s="60" t="s">
        <v>44</v>
      </c>
      <c r="AF87" s="60" t="s">
        <v>44</v>
      </c>
      <c r="AG87" s="60" t="s">
        <v>44</v>
      </c>
      <c r="AH87" s="60" t="s">
        <v>44</v>
      </c>
      <c r="AI87" s="60" t="s">
        <v>44</v>
      </c>
      <c r="AJ87" s="60" t="s">
        <v>44</v>
      </c>
      <c r="AK87" s="60" t="s">
        <v>44</v>
      </c>
      <c r="AL87" s="60" t="s">
        <v>44</v>
      </c>
      <c r="AM87" s="60" t="s">
        <v>44</v>
      </c>
      <c r="AN87" s="60" t="s">
        <v>44</v>
      </c>
    </row>
    <row r="88" spans="1:40" x14ac:dyDescent="0.25">
      <c r="A88" s="59" t="s">
        <v>48</v>
      </c>
      <c r="B88" s="69" t="s">
        <v>49</v>
      </c>
      <c r="C88" s="70"/>
      <c r="D88" s="59" t="s">
        <v>37</v>
      </c>
      <c r="F88" s="69" t="s">
        <v>37</v>
      </c>
      <c r="G88" s="71"/>
      <c r="H88" s="71"/>
      <c r="I88" s="71"/>
      <c r="J88" s="71"/>
      <c r="K88" s="71"/>
      <c r="L88" s="70"/>
      <c r="M88" s="59" t="s">
        <v>124</v>
      </c>
      <c r="N88" s="69" t="s">
        <v>125</v>
      </c>
      <c r="O88" s="71"/>
      <c r="P88" s="70"/>
      <c r="Q88" s="59" t="s">
        <v>40</v>
      </c>
      <c r="R88" s="59" t="s">
        <v>41</v>
      </c>
      <c r="S88" s="59" t="s">
        <v>42</v>
      </c>
      <c r="T88" s="60" t="s">
        <v>126</v>
      </c>
      <c r="U88" s="60" t="s">
        <v>44</v>
      </c>
      <c r="V88" s="60" t="s">
        <v>44</v>
      </c>
      <c r="W88" s="60" t="s">
        <v>44</v>
      </c>
      <c r="X88" s="60" t="s">
        <v>44</v>
      </c>
      <c r="Y88" s="61">
        <v>419790239</v>
      </c>
      <c r="Z88" s="60" t="s">
        <v>44</v>
      </c>
      <c r="AA88" s="60" t="s">
        <v>126</v>
      </c>
      <c r="AB88" s="60" t="s">
        <v>44</v>
      </c>
      <c r="AC88" s="60" t="s">
        <v>44</v>
      </c>
      <c r="AD88" s="60" t="s">
        <v>44</v>
      </c>
      <c r="AE88" s="60" t="s">
        <v>44</v>
      </c>
      <c r="AF88" s="60" t="s">
        <v>44</v>
      </c>
      <c r="AG88" s="60" t="s">
        <v>44</v>
      </c>
      <c r="AH88" s="60" t="s">
        <v>44</v>
      </c>
      <c r="AI88" s="60" t="s">
        <v>44</v>
      </c>
      <c r="AJ88" s="60" t="s">
        <v>44</v>
      </c>
      <c r="AK88" s="60" t="s">
        <v>44</v>
      </c>
      <c r="AL88" s="60" t="s">
        <v>44</v>
      </c>
      <c r="AM88" s="60" t="s">
        <v>44</v>
      </c>
      <c r="AN88" s="60" t="s">
        <v>44</v>
      </c>
    </row>
    <row r="89" spans="1:40" x14ac:dyDescent="0.25">
      <c r="A89" s="59" t="s">
        <v>48</v>
      </c>
      <c r="B89" s="69" t="s">
        <v>49</v>
      </c>
      <c r="C89" s="70"/>
      <c r="D89" s="59" t="s">
        <v>50</v>
      </c>
      <c r="F89" s="69" t="s">
        <v>51</v>
      </c>
      <c r="G89" s="71"/>
      <c r="H89" s="71"/>
      <c r="I89" s="71"/>
      <c r="J89" s="71"/>
      <c r="K89" s="71"/>
      <c r="L89" s="70"/>
      <c r="M89" s="59" t="s">
        <v>124</v>
      </c>
      <c r="N89" s="69" t="s">
        <v>125</v>
      </c>
      <c r="O89" s="71"/>
      <c r="P89" s="70"/>
      <c r="Q89" s="59" t="s">
        <v>40</v>
      </c>
      <c r="R89" s="59" t="s">
        <v>41</v>
      </c>
      <c r="S89" s="59" t="s">
        <v>42</v>
      </c>
      <c r="T89" s="60" t="s">
        <v>126</v>
      </c>
      <c r="U89" s="60" t="s">
        <v>44</v>
      </c>
      <c r="V89" s="60" t="s">
        <v>44</v>
      </c>
      <c r="W89" s="60" t="s">
        <v>44</v>
      </c>
      <c r="X89" s="60" t="s">
        <v>44</v>
      </c>
      <c r="Y89" s="61">
        <v>419790239</v>
      </c>
      <c r="Z89" s="60" t="s">
        <v>37</v>
      </c>
      <c r="AA89" s="60" t="s">
        <v>37</v>
      </c>
      <c r="AB89" s="60" t="s">
        <v>44</v>
      </c>
      <c r="AC89" s="60" t="s">
        <v>44</v>
      </c>
      <c r="AD89" s="60" t="s">
        <v>44</v>
      </c>
      <c r="AE89" s="60" t="s">
        <v>44</v>
      </c>
      <c r="AF89" s="60" t="s">
        <v>44</v>
      </c>
      <c r="AG89" s="60" t="s">
        <v>44</v>
      </c>
      <c r="AH89" s="60" t="s">
        <v>44</v>
      </c>
      <c r="AI89" s="60" t="s">
        <v>126</v>
      </c>
      <c r="AJ89" s="60" t="s">
        <v>44</v>
      </c>
      <c r="AK89" s="60" t="s">
        <v>44</v>
      </c>
      <c r="AL89" s="60" t="s">
        <v>44</v>
      </c>
      <c r="AM89" s="60" t="s">
        <v>44</v>
      </c>
      <c r="AN89" s="60" t="s">
        <v>44</v>
      </c>
    </row>
    <row r="90" spans="1:40" x14ac:dyDescent="0.25">
      <c r="A90" s="59" t="s">
        <v>5</v>
      </c>
      <c r="B90" s="69" t="s">
        <v>6</v>
      </c>
      <c r="C90" s="70"/>
      <c r="D90" s="59" t="s">
        <v>37</v>
      </c>
      <c r="F90" s="69" t="s">
        <v>37</v>
      </c>
      <c r="G90" s="71"/>
      <c r="H90" s="71"/>
      <c r="I90" s="71"/>
      <c r="J90" s="71"/>
      <c r="K90" s="71"/>
      <c r="L90" s="70"/>
      <c r="M90" s="59" t="s">
        <v>127</v>
      </c>
      <c r="N90" s="69" t="s">
        <v>128</v>
      </c>
      <c r="O90" s="71"/>
      <c r="P90" s="70"/>
      <c r="Q90" s="59" t="s">
        <v>40</v>
      </c>
      <c r="R90" s="59" t="s">
        <v>41</v>
      </c>
      <c r="S90" s="59" t="s">
        <v>42</v>
      </c>
      <c r="T90" s="60" t="s">
        <v>129</v>
      </c>
      <c r="U90" s="60" t="s">
        <v>44</v>
      </c>
      <c r="V90" s="60" t="s">
        <v>44</v>
      </c>
      <c r="W90" s="60" t="s">
        <v>44</v>
      </c>
      <c r="X90" s="60" t="s">
        <v>44</v>
      </c>
      <c r="Y90" s="61">
        <v>81170904</v>
      </c>
      <c r="Z90" s="60" t="s">
        <v>44</v>
      </c>
      <c r="AA90" s="60" t="s">
        <v>129</v>
      </c>
      <c r="AB90" s="60" t="s">
        <v>44</v>
      </c>
      <c r="AC90" s="60" t="s">
        <v>44</v>
      </c>
      <c r="AD90" s="60" t="s">
        <v>44</v>
      </c>
      <c r="AE90" s="60" t="s">
        <v>44</v>
      </c>
      <c r="AF90" s="60" t="s">
        <v>44</v>
      </c>
      <c r="AG90" s="60" t="s">
        <v>44</v>
      </c>
      <c r="AH90" s="60" t="s">
        <v>44</v>
      </c>
      <c r="AI90" s="60" t="s">
        <v>44</v>
      </c>
      <c r="AJ90" s="60" t="s">
        <v>44</v>
      </c>
      <c r="AK90" s="60" t="s">
        <v>44</v>
      </c>
      <c r="AL90" s="60" t="s">
        <v>44</v>
      </c>
      <c r="AM90" s="60" t="s">
        <v>44</v>
      </c>
      <c r="AN90" s="60" t="s">
        <v>44</v>
      </c>
    </row>
    <row r="91" spans="1:40" x14ac:dyDescent="0.25">
      <c r="A91" s="59" t="s">
        <v>48</v>
      </c>
      <c r="B91" s="69" t="s">
        <v>49</v>
      </c>
      <c r="C91" s="70"/>
      <c r="D91" s="59" t="s">
        <v>37</v>
      </c>
      <c r="F91" s="69" t="s">
        <v>37</v>
      </c>
      <c r="G91" s="71"/>
      <c r="H91" s="71"/>
      <c r="I91" s="71"/>
      <c r="J91" s="71"/>
      <c r="K91" s="71"/>
      <c r="L91" s="70"/>
      <c r="M91" s="59" t="s">
        <v>127</v>
      </c>
      <c r="N91" s="69" t="s">
        <v>128</v>
      </c>
      <c r="O91" s="71"/>
      <c r="P91" s="70"/>
      <c r="Q91" s="59" t="s">
        <v>40</v>
      </c>
      <c r="R91" s="59" t="s">
        <v>41</v>
      </c>
      <c r="S91" s="59" t="s">
        <v>42</v>
      </c>
      <c r="T91" s="60" t="s">
        <v>129</v>
      </c>
      <c r="U91" s="60" t="s">
        <v>44</v>
      </c>
      <c r="V91" s="60" t="s">
        <v>44</v>
      </c>
      <c r="W91" s="60" t="s">
        <v>44</v>
      </c>
      <c r="X91" s="60" t="s">
        <v>44</v>
      </c>
      <c r="Y91" s="61">
        <v>81170904</v>
      </c>
      <c r="Z91" s="60" t="s">
        <v>44</v>
      </c>
      <c r="AA91" s="60" t="s">
        <v>129</v>
      </c>
      <c r="AB91" s="60" t="s">
        <v>44</v>
      </c>
      <c r="AC91" s="60" t="s">
        <v>44</v>
      </c>
      <c r="AD91" s="60" t="s">
        <v>44</v>
      </c>
      <c r="AE91" s="60" t="s">
        <v>44</v>
      </c>
      <c r="AF91" s="60" t="s">
        <v>44</v>
      </c>
      <c r="AG91" s="60" t="s">
        <v>44</v>
      </c>
      <c r="AH91" s="60" t="s">
        <v>44</v>
      </c>
      <c r="AI91" s="60" t="s">
        <v>44</v>
      </c>
      <c r="AJ91" s="60" t="s">
        <v>44</v>
      </c>
      <c r="AK91" s="60" t="s">
        <v>44</v>
      </c>
      <c r="AL91" s="60" t="s">
        <v>44</v>
      </c>
      <c r="AM91" s="60" t="s">
        <v>44</v>
      </c>
      <c r="AN91" s="60" t="s">
        <v>44</v>
      </c>
    </row>
    <row r="92" spans="1:40" x14ac:dyDescent="0.25">
      <c r="A92" s="59" t="s">
        <v>48</v>
      </c>
      <c r="B92" s="69" t="s">
        <v>49</v>
      </c>
      <c r="C92" s="70"/>
      <c r="D92" s="59" t="s">
        <v>50</v>
      </c>
      <c r="F92" s="69" t="s">
        <v>51</v>
      </c>
      <c r="G92" s="71"/>
      <c r="H92" s="71"/>
      <c r="I92" s="71"/>
      <c r="J92" s="71"/>
      <c r="K92" s="71"/>
      <c r="L92" s="70"/>
      <c r="M92" s="59" t="s">
        <v>127</v>
      </c>
      <c r="N92" s="69" t="s">
        <v>128</v>
      </c>
      <c r="O92" s="71"/>
      <c r="P92" s="70"/>
      <c r="Q92" s="59" t="s">
        <v>40</v>
      </c>
      <c r="R92" s="59" t="s">
        <v>41</v>
      </c>
      <c r="S92" s="59" t="s">
        <v>42</v>
      </c>
      <c r="T92" s="60" t="s">
        <v>129</v>
      </c>
      <c r="U92" s="60" t="s">
        <v>44</v>
      </c>
      <c r="V92" s="60" t="s">
        <v>44</v>
      </c>
      <c r="W92" s="60" t="s">
        <v>44</v>
      </c>
      <c r="X92" s="60" t="s">
        <v>44</v>
      </c>
      <c r="Y92" s="61">
        <v>81170904</v>
      </c>
      <c r="Z92" s="60" t="s">
        <v>37</v>
      </c>
      <c r="AA92" s="60" t="s">
        <v>37</v>
      </c>
      <c r="AB92" s="60" t="s">
        <v>44</v>
      </c>
      <c r="AC92" s="60" t="s">
        <v>44</v>
      </c>
      <c r="AD92" s="60" t="s">
        <v>44</v>
      </c>
      <c r="AE92" s="60" t="s">
        <v>44</v>
      </c>
      <c r="AF92" s="60" t="s">
        <v>44</v>
      </c>
      <c r="AG92" s="60" t="s">
        <v>44</v>
      </c>
      <c r="AH92" s="60" t="s">
        <v>44</v>
      </c>
      <c r="AI92" s="60" t="s">
        <v>129</v>
      </c>
      <c r="AJ92" s="60" t="s">
        <v>44</v>
      </c>
      <c r="AK92" s="60" t="s">
        <v>44</v>
      </c>
      <c r="AL92" s="60" t="s">
        <v>44</v>
      </c>
      <c r="AM92" s="60" t="s">
        <v>44</v>
      </c>
      <c r="AN92" s="60" t="s">
        <v>44</v>
      </c>
    </row>
    <row r="93" spans="1:40" x14ac:dyDescent="0.25">
      <c r="A93" s="59" t="s">
        <v>5</v>
      </c>
      <c r="B93" s="69" t="s">
        <v>6</v>
      </c>
      <c r="C93" s="70"/>
      <c r="D93" s="59" t="s">
        <v>37</v>
      </c>
      <c r="F93" s="69" t="s">
        <v>37</v>
      </c>
      <c r="G93" s="71"/>
      <c r="H93" s="71"/>
      <c r="I93" s="71"/>
      <c r="J93" s="71"/>
      <c r="K93" s="71"/>
      <c r="L93" s="70"/>
      <c r="M93" s="59" t="s">
        <v>130</v>
      </c>
      <c r="N93" s="69" t="s">
        <v>131</v>
      </c>
      <c r="O93" s="71"/>
      <c r="P93" s="70"/>
      <c r="Q93" s="59" t="s">
        <v>40</v>
      </c>
      <c r="R93" s="59" t="s">
        <v>41</v>
      </c>
      <c r="S93" s="59" t="s">
        <v>42</v>
      </c>
      <c r="T93" s="60" t="s">
        <v>132</v>
      </c>
      <c r="U93" s="60" t="s">
        <v>44</v>
      </c>
      <c r="V93" s="60" t="s">
        <v>44</v>
      </c>
      <c r="W93" s="60" t="s">
        <v>44</v>
      </c>
      <c r="X93" s="60" t="s">
        <v>44</v>
      </c>
      <c r="Y93" s="61">
        <v>79198641</v>
      </c>
      <c r="Z93" s="60" t="s">
        <v>44</v>
      </c>
      <c r="AA93" s="60" t="s">
        <v>132</v>
      </c>
      <c r="AB93" s="60" t="s">
        <v>44</v>
      </c>
      <c r="AC93" s="60" t="s">
        <v>44</v>
      </c>
      <c r="AD93" s="60" t="s">
        <v>44</v>
      </c>
      <c r="AE93" s="60" t="s">
        <v>44</v>
      </c>
      <c r="AF93" s="60" t="s">
        <v>44</v>
      </c>
      <c r="AG93" s="60" t="s">
        <v>44</v>
      </c>
      <c r="AH93" s="60" t="s">
        <v>44</v>
      </c>
      <c r="AI93" s="60" t="s">
        <v>44</v>
      </c>
      <c r="AJ93" s="60" t="s">
        <v>44</v>
      </c>
      <c r="AK93" s="60" t="s">
        <v>44</v>
      </c>
      <c r="AL93" s="60" t="s">
        <v>44</v>
      </c>
      <c r="AM93" s="60" t="s">
        <v>44</v>
      </c>
      <c r="AN93" s="60" t="s">
        <v>44</v>
      </c>
    </row>
    <row r="94" spans="1:40" x14ac:dyDescent="0.25">
      <c r="A94" s="59" t="s">
        <v>48</v>
      </c>
      <c r="B94" s="69" t="s">
        <v>49</v>
      </c>
      <c r="C94" s="70"/>
      <c r="D94" s="59" t="s">
        <v>37</v>
      </c>
      <c r="F94" s="69" t="s">
        <v>37</v>
      </c>
      <c r="G94" s="71"/>
      <c r="H94" s="71"/>
      <c r="I94" s="71"/>
      <c r="J94" s="71"/>
      <c r="K94" s="71"/>
      <c r="L94" s="70"/>
      <c r="M94" s="59" t="s">
        <v>130</v>
      </c>
      <c r="N94" s="69" t="s">
        <v>131</v>
      </c>
      <c r="O94" s="71"/>
      <c r="P94" s="70"/>
      <c r="Q94" s="59" t="s">
        <v>40</v>
      </c>
      <c r="R94" s="59" t="s">
        <v>41</v>
      </c>
      <c r="S94" s="59" t="s">
        <v>42</v>
      </c>
      <c r="T94" s="60" t="s">
        <v>132</v>
      </c>
      <c r="U94" s="60" t="s">
        <v>44</v>
      </c>
      <c r="V94" s="60" t="s">
        <v>44</v>
      </c>
      <c r="W94" s="60" t="s">
        <v>44</v>
      </c>
      <c r="X94" s="60" t="s">
        <v>44</v>
      </c>
      <c r="Y94" s="61">
        <v>79198641</v>
      </c>
      <c r="Z94" s="60" t="s">
        <v>44</v>
      </c>
      <c r="AA94" s="60" t="s">
        <v>132</v>
      </c>
      <c r="AB94" s="60" t="s">
        <v>44</v>
      </c>
      <c r="AC94" s="60" t="s">
        <v>44</v>
      </c>
      <c r="AD94" s="60" t="s">
        <v>44</v>
      </c>
      <c r="AE94" s="60" t="s">
        <v>44</v>
      </c>
      <c r="AF94" s="60" t="s">
        <v>44</v>
      </c>
      <c r="AG94" s="60" t="s">
        <v>44</v>
      </c>
      <c r="AH94" s="60" t="s">
        <v>44</v>
      </c>
      <c r="AI94" s="60" t="s">
        <v>44</v>
      </c>
      <c r="AJ94" s="60" t="s">
        <v>44</v>
      </c>
      <c r="AK94" s="60" t="s">
        <v>44</v>
      </c>
      <c r="AL94" s="60" t="s">
        <v>44</v>
      </c>
      <c r="AM94" s="60" t="s">
        <v>44</v>
      </c>
      <c r="AN94" s="60" t="s">
        <v>44</v>
      </c>
    </row>
    <row r="95" spans="1:40" x14ac:dyDescent="0.25">
      <c r="A95" s="59" t="s">
        <v>48</v>
      </c>
      <c r="B95" s="69" t="s">
        <v>49</v>
      </c>
      <c r="C95" s="70"/>
      <c r="D95" s="59" t="s">
        <v>50</v>
      </c>
      <c r="F95" s="69" t="s">
        <v>51</v>
      </c>
      <c r="G95" s="71"/>
      <c r="H95" s="71"/>
      <c r="I95" s="71"/>
      <c r="J95" s="71"/>
      <c r="K95" s="71"/>
      <c r="L95" s="70"/>
      <c r="M95" s="59" t="s">
        <v>130</v>
      </c>
      <c r="N95" s="69" t="s">
        <v>131</v>
      </c>
      <c r="O95" s="71"/>
      <c r="P95" s="70"/>
      <c r="Q95" s="59" t="s">
        <v>40</v>
      </c>
      <c r="R95" s="59" t="s">
        <v>41</v>
      </c>
      <c r="S95" s="59" t="s">
        <v>42</v>
      </c>
      <c r="T95" s="60" t="s">
        <v>132</v>
      </c>
      <c r="U95" s="60" t="s">
        <v>44</v>
      </c>
      <c r="V95" s="60" t="s">
        <v>44</v>
      </c>
      <c r="W95" s="60" t="s">
        <v>44</v>
      </c>
      <c r="X95" s="60" t="s">
        <v>44</v>
      </c>
      <c r="Y95" s="61">
        <v>79198641</v>
      </c>
      <c r="Z95" s="60" t="s">
        <v>37</v>
      </c>
      <c r="AA95" s="60" t="s">
        <v>37</v>
      </c>
      <c r="AB95" s="60" t="s">
        <v>44</v>
      </c>
      <c r="AC95" s="60" t="s">
        <v>44</v>
      </c>
      <c r="AD95" s="60" t="s">
        <v>44</v>
      </c>
      <c r="AE95" s="60" t="s">
        <v>44</v>
      </c>
      <c r="AF95" s="60" t="s">
        <v>44</v>
      </c>
      <c r="AG95" s="60" t="s">
        <v>44</v>
      </c>
      <c r="AH95" s="60" t="s">
        <v>44</v>
      </c>
      <c r="AI95" s="60" t="s">
        <v>132</v>
      </c>
      <c r="AJ95" s="60" t="s">
        <v>44</v>
      </c>
      <c r="AK95" s="60" t="s">
        <v>44</v>
      </c>
      <c r="AL95" s="60" t="s">
        <v>44</v>
      </c>
      <c r="AM95" s="60" t="s">
        <v>44</v>
      </c>
      <c r="AN95" s="60" t="s">
        <v>44</v>
      </c>
    </row>
    <row r="96" spans="1:40" x14ac:dyDescent="0.25">
      <c r="A96" s="59" t="s">
        <v>5</v>
      </c>
      <c r="B96" s="69" t="s">
        <v>6</v>
      </c>
      <c r="C96" s="70"/>
      <c r="D96" s="59" t="s">
        <v>37</v>
      </c>
      <c r="F96" s="69" t="s">
        <v>37</v>
      </c>
      <c r="G96" s="71"/>
      <c r="H96" s="71"/>
      <c r="I96" s="71"/>
      <c r="J96" s="71"/>
      <c r="K96" s="71"/>
      <c r="L96" s="70"/>
      <c r="M96" s="59" t="s">
        <v>133</v>
      </c>
      <c r="N96" s="69" t="s">
        <v>134</v>
      </c>
      <c r="O96" s="71"/>
      <c r="P96" s="70"/>
      <c r="Q96" s="59" t="s">
        <v>40</v>
      </c>
      <c r="R96" s="59" t="s">
        <v>41</v>
      </c>
      <c r="S96" s="59" t="s">
        <v>42</v>
      </c>
      <c r="T96" s="60" t="s">
        <v>135</v>
      </c>
      <c r="U96" s="60" t="s">
        <v>44</v>
      </c>
      <c r="V96" s="60" t="s">
        <v>44</v>
      </c>
      <c r="W96" s="60" t="s">
        <v>44</v>
      </c>
      <c r="X96" s="60" t="s">
        <v>44</v>
      </c>
      <c r="Y96" s="61">
        <v>56265000</v>
      </c>
      <c r="Z96" s="60" t="s">
        <v>44</v>
      </c>
      <c r="AA96" s="60" t="s">
        <v>135</v>
      </c>
      <c r="AB96" s="60" t="s">
        <v>44</v>
      </c>
      <c r="AC96" s="60" t="s">
        <v>44</v>
      </c>
      <c r="AD96" s="60" t="s">
        <v>44</v>
      </c>
      <c r="AE96" s="60" t="s">
        <v>44</v>
      </c>
      <c r="AF96" s="60" t="s">
        <v>44</v>
      </c>
      <c r="AG96" s="60" t="s">
        <v>44</v>
      </c>
      <c r="AH96" s="60" t="s">
        <v>44</v>
      </c>
      <c r="AI96" s="60" t="s">
        <v>44</v>
      </c>
      <c r="AJ96" s="60" t="s">
        <v>44</v>
      </c>
      <c r="AK96" s="60" t="s">
        <v>44</v>
      </c>
      <c r="AL96" s="60" t="s">
        <v>44</v>
      </c>
      <c r="AM96" s="60" t="s">
        <v>44</v>
      </c>
      <c r="AN96" s="60" t="s">
        <v>44</v>
      </c>
    </row>
    <row r="97" spans="1:40" x14ac:dyDescent="0.25">
      <c r="A97" s="59" t="s">
        <v>48</v>
      </c>
      <c r="B97" s="69" t="s">
        <v>49</v>
      </c>
      <c r="C97" s="70"/>
      <c r="D97" s="59" t="s">
        <v>37</v>
      </c>
      <c r="F97" s="69" t="s">
        <v>37</v>
      </c>
      <c r="G97" s="71"/>
      <c r="H97" s="71"/>
      <c r="I97" s="71"/>
      <c r="J97" s="71"/>
      <c r="K97" s="71"/>
      <c r="L97" s="70"/>
      <c r="M97" s="59" t="s">
        <v>133</v>
      </c>
      <c r="N97" s="69" t="s">
        <v>134</v>
      </c>
      <c r="O97" s="71"/>
      <c r="P97" s="70"/>
      <c r="Q97" s="59" t="s">
        <v>40</v>
      </c>
      <c r="R97" s="59" t="s">
        <v>41</v>
      </c>
      <c r="S97" s="59" t="s">
        <v>42</v>
      </c>
      <c r="T97" s="60" t="s">
        <v>135</v>
      </c>
      <c r="U97" s="60" t="s">
        <v>44</v>
      </c>
      <c r="V97" s="60" t="s">
        <v>44</v>
      </c>
      <c r="W97" s="60" t="s">
        <v>44</v>
      </c>
      <c r="X97" s="60" t="s">
        <v>44</v>
      </c>
      <c r="Y97" s="61">
        <v>56265000</v>
      </c>
      <c r="Z97" s="60" t="s">
        <v>44</v>
      </c>
      <c r="AA97" s="60" t="s">
        <v>135</v>
      </c>
      <c r="AB97" s="60" t="s">
        <v>44</v>
      </c>
      <c r="AC97" s="60" t="s">
        <v>44</v>
      </c>
      <c r="AD97" s="60" t="s">
        <v>44</v>
      </c>
      <c r="AE97" s="60" t="s">
        <v>44</v>
      </c>
      <c r="AF97" s="60" t="s">
        <v>44</v>
      </c>
      <c r="AG97" s="60" t="s">
        <v>44</v>
      </c>
      <c r="AH97" s="60" t="s">
        <v>44</v>
      </c>
      <c r="AI97" s="60" t="s">
        <v>44</v>
      </c>
      <c r="AJ97" s="60" t="s">
        <v>44</v>
      </c>
      <c r="AK97" s="60" t="s">
        <v>44</v>
      </c>
      <c r="AL97" s="60" t="s">
        <v>44</v>
      </c>
      <c r="AM97" s="60" t="s">
        <v>44</v>
      </c>
      <c r="AN97" s="60" t="s">
        <v>44</v>
      </c>
    </row>
    <row r="98" spans="1:40" x14ac:dyDescent="0.25">
      <c r="A98" s="59" t="s">
        <v>48</v>
      </c>
      <c r="B98" s="69" t="s">
        <v>49</v>
      </c>
      <c r="C98" s="70"/>
      <c r="D98" s="59" t="s">
        <v>50</v>
      </c>
      <c r="F98" s="69" t="s">
        <v>51</v>
      </c>
      <c r="G98" s="71"/>
      <c r="H98" s="71"/>
      <c r="I98" s="71"/>
      <c r="J98" s="71"/>
      <c r="K98" s="71"/>
      <c r="L98" s="70"/>
      <c r="M98" s="59" t="s">
        <v>133</v>
      </c>
      <c r="N98" s="69" t="s">
        <v>134</v>
      </c>
      <c r="O98" s="71"/>
      <c r="P98" s="70"/>
      <c r="Q98" s="59" t="s">
        <v>40</v>
      </c>
      <c r="R98" s="59" t="s">
        <v>41</v>
      </c>
      <c r="S98" s="59" t="s">
        <v>42</v>
      </c>
      <c r="T98" s="60" t="s">
        <v>135</v>
      </c>
      <c r="U98" s="60" t="s">
        <v>44</v>
      </c>
      <c r="V98" s="60" t="s">
        <v>44</v>
      </c>
      <c r="W98" s="60" t="s">
        <v>44</v>
      </c>
      <c r="X98" s="60" t="s">
        <v>44</v>
      </c>
      <c r="Y98" s="61">
        <v>56265000</v>
      </c>
      <c r="Z98" s="60" t="s">
        <v>37</v>
      </c>
      <c r="AA98" s="60" t="s">
        <v>37</v>
      </c>
      <c r="AB98" s="60" t="s">
        <v>44</v>
      </c>
      <c r="AC98" s="60" t="s">
        <v>44</v>
      </c>
      <c r="AD98" s="60" t="s">
        <v>44</v>
      </c>
      <c r="AE98" s="60" t="s">
        <v>44</v>
      </c>
      <c r="AF98" s="60" t="s">
        <v>44</v>
      </c>
      <c r="AG98" s="60" t="s">
        <v>44</v>
      </c>
      <c r="AH98" s="60" t="s">
        <v>44</v>
      </c>
      <c r="AI98" s="60" t="s">
        <v>44</v>
      </c>
      <c r="AJ98" s="60" t="s">
        <v>135</v>
      </c>
      <c r="AK98" s="60" t="s">
        <v>44</v>
      </c>
      <c r="AL98" s="60" t="s">
        <v>44</v>
      </c>
      <c r="AM98" s="60" t="s">
        <v>44</v>
      </c>
      <c r="AN98" s="60" t="s">
        <v>44</v>
      </c>
    </row>
    <row r="99" spans="1:40" x14ac:dyDescent="0.25">
      <c r="A99" s="59" t="s">
        <v>5</v>
      </c>
      <c r="B99" s="69" t="s">
        <v>6</v>
      </c>
      <c r="C99" s="70"/>
      <c r="D99" s="59" t="s">
        <v>37</v>
      </c>
      <c r="F99" s="69" t="s">
        <v>37</v>
      </c>
      <c r="G99" s="71"/>
      <c r="H99" s="71"/>
      <c r="I99" s="71"/>
      <c r="J99" s="71"/>
      <c r="K99" s="71"/>
      <c r="L99" s="70"/>
      <c r="M99" s="59" t="s">
        <v>136</v>
      </c>
      <c r="N99" s="69" t="s">
        <v>137</v>
      </c>
      <c r="O99" s="71"/>
      <c r="P99" s="70"/>
      <c r="Q99" s="59" t="s">
        <v>40</v>
      </c>
      <c r="R99" s="59" t="s">
        <v>41</v>
      </c>
      <c r="S99" s="59" t="s">
        <v>42</v>
      </c>
      <c r="T99" s="60" t="s">
        <v>138</v>
      </c>
      <c r="U99" s="60" t="s">
        <v>44</v>
      </c>
      <c r="V99" s="60" t="s">
        <v>44</v>
      </c>
      <c r="W99" s="60" t="s">
        <v>44</v>
      </c>
      <c r="X99" s="60" t="s">
        <v>44</v>
      </c>
      <c r="Y99" s="61">
        <v>20000000</v>
      </c>
      <c r="Z99" s="60" t="s">
        <v>44</v>
      </c>
      <c r="AA99" s="60" t="s">
        <v>138</v>
      </c>
      <c r="AB99" s="60" t="s">
        <v>44</v>
      </c>
      <c r="AC99" s="60" t="s">
        <v>44</v>
      </c>
      <c r="AD99" s="60" t="s">
        <v>44</v>
      </c>
      <c r="AE99" s="60" t="s">
        <v>44</v>
      </c>
      <c r="AF99" s="60" t="s">
        <v>44</v>
      </c>
      <c r="AG99" s="60" t="s">
        <v>44</v>
      </c>
      <c r="AH99" s="60" t="s">
        <v>44</v>
      </c>
      <c r="AI99" s="60" t="s">
        <v>44</v>
      </c>
      <c r="AJ99" s="60" t="s">
        <v>44</v>
      </c>
      <c r="AK99" s="60" t="s">
        <v>44</v>
      </c>
      <c r="AL99" s="60" t="s">
        <v>44</v>
      </c>
      <c r="AM99" s="60" t="s">
        <v>44</v>
      </c>
      <c r="AN99" s="60" t="s">
        <v>44</v>
      </c>
    </row>
    <row r="100" spans="1:40" x14ac:dyDescent="0.25">
      <c r="A100" s="59" t="s">
        <v>48</v>
      </c>
      <c r="B100" s="69" t="s">
        <v>49</v>
      </c>
      <c r="C100" s="70"/>
      <c r="D100" s="59" t="s">
        <v>37</v>
      </c>
      <c r="F100" s="69" t="s">
        <v>37</v>
      </c>
      <c r="G100" s="71"/>
      <c r="H100" s="71"/>
      <c r="I100" s="71"/>
      <c r="J100" s="71"/>
      <c r="K100" s="71"/>
      <c r="L100" s="70"/>
      <c r="M100" s="59" t="s">
        <v>136</v>
      </c>
      <c r="N100" s="69" t="s">
        <v>137</v>
      </c>
      <c r="O100" s="71"/>
      <c r="P100" s="70"/>
      <c r="Q100" s="59" t="s">
        <v>40</v>
      </c>
      <c r="R100" s="59" t="s">
        <v>41</v>
      </c>
      <c r="S100" s="59" t="s">
        <v>42</v>
      </c>
      <c r="T100" s="60" t="s">
        <v>138</v>
      </c>
      <c r="U100" s="60" t="s">
        <v>44</v>
      </c>
      <c r="V100" s="60" t="s">
        <v>44</v>
      </c>
      <c r="W100" s="60" t="s">
        <v>44</v>
      </c>
      <c r="X100" s="60" t="s">
        <v>44</v>
      </c>
      <c r="Y100" s="61">
        <v>20000000</v>
      </c>
      <c r="Z100" s="60" t="s">
        <v>44</v>
      </c>
      <c r="AA100" s="60" t="s">
        <v>138</v>
      </c>
      <c r="AB100" s="60" t="s">
        <v>44</v>
      </c>
      <c r="AC100" s="60" t="s">
        <v>44</v>
      </c>
      <c r="AD100" s="60" t="s">
        <v>44</v>
      </c>
      <c r="AE100" s="60" t="s">
        <v>44</v>
      </c>
      <c r="AF100" s="60" t="s">
        <v>44</v>
      </c>
      <c r="AG100" s="60" t="s">
        <v>44</v>
      </c>
      <c r="AH100" s="60" t="s">
        <v>44</v>
      </c>
      <c r="AI100" s="60" t="s">
        <v>44</v>
      </c>
      <c r="AJ100" s="60" t="s">
        <v>44</v>
      </c>
      <c r="AK100" s="60" t="s">
        <v>44</v>
      </c>
      <c r="AL100" s="60" t="s">
        <v>44</v>
      </c>
      <c r="AM100" s="60" t="s">
        <v>44</v>
      </c>
      <c r="AN100" s="60" t="s">
        <v>44</v>
      </c>
    </row>
    <row r="101" spans="1:40" x14ac:dyDescent="0.25">
      <c r="A101" s="59" t="s">
        <v>48</v>
      </c>
      <c r="B101" s="69" t="s">
        <v>49</v>
      </c>
      <c r="C101" s="70"/>
      <c r="D101" s="59" t="s">
        <v>50</v>
      </c>
      <c r="F101" s="69" t="s">
        <v>51</v>
      </c>
      <c r="G101" s="71"/>
      <c r="H101" s="71"/>
      <c r="I101" s="71"/>
      <c r="J101" s="71"/>
      <c r="K101" s="71"/>
      <c r="L101" s="70"/>
      <c r="M101" s="59" t="s">
        <v>136</v>
      </c>
      <c r="N101" s="69" t="s">
        <v>137</v>
      </c>
      <c r="O101" s="71"/>
      <c r="P101" s="70"/>
      <c r="Q101" s="59" t="s">
        <v>40</v>
      </c>
      <c r="R101" s="59" t="s">
        <v>41</v>
      </c>
      <c r="S101" s="59" t="s">
        <v>42</v>
      </c>
      <c r="T101" s="60" t="s">
        <v>138</v>
      </c>
      <c r="U101" s="60" t="s">
        <v>44</v>
      </c>
      <c r="V101" s="60" t="s">
        <v>44</v>
      </c>
      <c r="W101" s="60" t="s">
        <v>44</v>
      </c>
      <c r="X101" s="60" t="s">
        <v>44</v>
      </c>
      <c r="Y101" s="61">
        <v>20000000</v>
      </c>
      <c r="Z101" s="60" t="s">
        <v>37</v>
      </c>
      <c r="AA101" s="60" t="s">
        <v>37</v>
      </c>
      <c r="AB101" s="60" t="s">
        <v>44</v>
      </c>
      <c r="AC101" s="60" t="s">
        <v>44</v>
      </c>
      <c r="AD101" s="60" t="s">
        <v>44</v>
      </c>
      <c r="AE101" s="60" t="s">
        <v>44</v>
      </c>
      <c r="AF101" s="60" t="s">
        <v>44</v>
      </c>
      <c r="AG101" s="60" t="s">
        <v>44</v>
      </c>
      <c r="AH101" s="60" t="s">
        <v>44</v>
      </c>
      <c r="AI101" s="60" t="s">
        <v>44</v>
      </c>
      <c r="AJ101" s="60" t="s">
        <v>138</v>
      </c>
      <c r="AK101" s="60" t="s">
        <v>44</v>
      </c>
      <c r="AL101" s="60" t="s">
        <v>44</v>
      </c>
      <c r="AM101" s="60" t="s">
        <v>44</v>
      </c>
      <c r="AN101" s="60" t="s">
        <v>44</v>
      </c>
    </row>
    <row r="102" spans="1:40" x14ac:dyDescent="0.25">
      <c r="A102" s="59" t="s">
        <v>5</v>
      </c>
      <c r="B102" s="69" t="s">
        <v>6</v>
      </c>
      <c r="C102" s="70"/>
      <c r="D102" s="59" t="s">
        <v>37</v>
      </c>
      <c r="F102" s="69" t="s">
        <v>37</v>
      </c>
      <c r="G102" s="71"/>
      <c r="H102" s="71"/>
      <c r="I102" s="71"/>
      <c r="J102" s="71"/>
      <c r="K102" s="71"/>
      <c r="L102" s="70"/>
      <c r="M102" s="59" t="s">
        <v>139</v>
      </c>
      <c r="N102" s="69" t="s">
        <v>140</v>
      </c>
      <c r="O102" s="71"/>
      <c r="P102" s="70"/>
      <c r="Q102" s="59" t="s">
        <v>40</v>
      </c>
      <c r="R102" s="59" t="s">
        <v>41</v>
      </c>
      <c r="S102" s="59" t="s">
        <v>42</v>
      </c>
      <c r="T102" s="60" t="s">
        <v>141</v>
      </c>
      <c r="U102" s="60" t="s">
        <v>44</v>
      </c>
      <c r="V102" s="60" t="s">
        <v>44</v>
      </c>
      <c r="W102" s="60" t="s">
        <v>44</v>
      </c>
      <c r="X102" s="60" t="s">
        <v>44</v>
      </c>
      <c r="Y102" s="61">
        <v>350000000</v>
      </c>
      <c r="Z102" s="60" t="s">
        <v>44</v>
      </c>
      <c r="AA102" s="60" t="s">
        <v>141</v>
      </c>
      <c r="AB102" s="60" t="s">
        <v>44</v>
      </c>
      <c r="AC102" s="60" t="s">
        <v>44</v>
      </c>
      <c r="AD102" s="60" t="s">
        <v>44</v>
      </c>
      <c r="AE102" s="60" t="s">
        <v>44</v>
      </c>
      <c r="AF102" s="60" t="s">
        <v>44</v>
      </c>
      <c r="AG102" s="60" t="s">
        <v>44</v>
      </c>
      <c r="AH102" s="60" t="s">
        <v>44</v>
      </c>
      <c r="AI102" s="60" t="s">
        <v>44</v>
      </c>
      <c r="AJ102" s="60" t="s">
        <v>44</v>
      </c>
      <c r="AK102" s="60" t="s">
        <v>44</v>
      </c>
      <c r="AL102" s="60" t="s">
        <v>44</v>
      </c>
      <c r="AM102" s="60" t="s">
        <v>44</v>
      </c>
      <c r="AN102" s="60" t="s">
        <v>44</v>
      </c>
    </row>
    <row r="103" spans="1:40" x14ac:dyDescent="0.25">
      <c r="A103" s="59" t="s">
        <v>48</v>
      </c>
      <c r="B103" s="69" t="s">
        <v>49</v>
      </c>
      <c r="C103" s="70"/>
      <c r="D103" s="59" t="s">
        <v>37</v>
      </c>
      <c r="F103" s="69" t="s">
        <v>37</v>
      </c>
      <c r="G103" s="71"/>
      <c r="H103" s="71"/>
      <c r="I103" s="71"/>
      <c r="J103" s="71"/>
      <c r="K103" s="71"/>
      <c r="L103" s="70"/>
      <c r="M103" s="59" t="s">
        <v>139</v>
      </c>
      <c r="N103" s="69" t="s">
        <v>140</v>
      </c>
      <c r="O103" s="71"/>
      <c r="P103" s="70"/>
      <c r="Q103" s="59" t="s">
        <v>40</v>
      </c>
      <c r="R103" s="59" t="s">
        <v>41</v>
      </c>
      <c r="S103" s="59" t="s">
        <v>42</v>
      </c>
      <c r="T103" s="60" t="s">
        <v>141</v>
      </c>
      <c r="U103" s="60" t="s">
        <v>44</v>
      </c>
      <c r="V103" s="60" t="s">
        <v>44</v>
      </c>
      <c r="W103" s="60" t="s">
        <v>44</v>
      </c>
      <c r="X103" s="60" t="s">
        <v>44</v>
      </c>
      <c r="Y103" s="61">
        <v>350000000</v>
      </c>
      <c r="Z103" s="60" t="s">
        <v>44</v>
      </c>
      <c r="AA103" s="60" t="s">
        <v>141</v>
      </c>
      <c r="AB103" s="60" t="s">
        <v>44</v>
      </c>
      <c r="AC103" s="60" t="s">
        <v>44</v>
      </c>
      <c r="AD103" s="60" t="s">
        <v>44</v>
      </c>
      <c r="AE103" s="60" t="s">
        <v>44</v>
      </c>
      <c r="AF103" s="60" t="s">
        <v>44</v>
      </c>
      <c r="AG103" s="60" t="s">
        <v>44</v>
      </c>
      <c r="AH103" s="60" t="s">
        <v>44</v>
      </c>
      <c r="AI103" s="60" t="s">
        <v>44</v>
      </c>
      <c r="AJ103" s="60" t="s">
        <v>44</v>
      </c>
      <c r="AK103" s="60" t="s">
        <v>44</v>
      </c>
      <c r="AL103" s="60" t="s">
        <v>44</v>
      </c>
      <c r="AM103" s="60" t="s">
        <v>44</v>
      </c>
      <c r="AN103" s="60" t="s">
        <v>44</v>
      </c>
    </row>
    <row r="104" spans="1:40" x14ac:dyDescent="0.25">
      <c r="A104" s="59" t="s">
        <v>48</v>
      </c>
      <c r="B104" s="69" t="s">
        <v>49</v>
      </c>
      <c r="C104" s="70"/>
      <c r="D104" s="59" t="s">
        <v>50</v>
      </c>
      <c r="F104" s="69" t="s">
        <v>51</v>
      </c>
      <c r="G104" s="71"/>
      <c r="H104" s="71"/>
      <c r="I104" s="71"/>
      <c r="J104" s="71"/>
      <c r="K104" s="71"/>
      <c r="L104" s="70"/>
      <c r="M104" s="59" t="s">
        <v>139</v>
      </c>
      <c r="N104" s="69" t="s">
        <v>140</v>
      </c>
      <c r="O104" s="71"/>
      <c r="P104" s="70"/>
      <c r="Q104" s="59" t="s">
        <v>40</v>
      </c>
      <c r="R104" s="59" t="s">
        <v>41</v>
      </c>
      <c r="S104" s="59" t="s">
        <v>42</v>
      </c>
      <c r="T104" s="60" t="s">
        <v>141</v>
      </c>
      <c r="U104" s="60" t="s">
        <v>44</v>
      </c>
      <c r="V104" s="60" t="s">
        <v>44</v>
      </c>
      <c r="W104" s="60" t="s">
        <v>44</v>
      </c>
      <c r="X104" s="60" t="s">
        <v>44</v>
      </c>
      <c r="Y104" s="61">
        <v>350000000</v>
      </c>
      <c r="Z104" s="60" t="s">
        <v>37</v>
      </c>
      <c r="AA104" s="60" t="s">
        <v>37</v>
      </c>
      <c r="AB104" s="60" t="s">
        <v>44</v>
      </c>
      <c r="AC104" s="60" t="s">
        <v>44</v>
      </c>
      <c r="AD104" s="60" t="s">
        <v>44</v>
      </c>
      <c r="AE104" s="60" t="s">
        <v>44</v>
      </c>
      <c r="AF104" s="60" t="s">
        <v>44</v>
      </c>
      <c r="AG104" s="60" t="s">
        <v>44</v>
      </c>
      <c r="AH104" s="60" t="s">
        <v>44</v>
      </c>
      <c r="AI104" s="60" t="s">
        <v>44</v>
      </c>
      <c r="AJ104" s="60" t="s">
        <v>141</v>
      </c>
      <c r="AK104" s="60" t="s">
        <v>44</v>
      </c>
      <c r="AL104" s="60" t="s">
        <v>44</v>
      </c>
      <c r="AM104" s="60" t="s">
        <v>44</v>
      </c>
      <c r="AN104" s="60" t="s">
        <v>44</v>
      </c>
    </row>
    <row r="105" spans="1:40" x14ac:dyDescent="0.25">
      <c r="A105" s="59" t="s">
        <v>5</v>
      </c>
      <c r="B105" s="69" t="s">
        <v>6</v>
      </c>
      <c r="C105" s="70"/>
      <c r="D105" s="59" t="s">
        <v>37</v>
      </c>
      <c r="F105" s="69" t="s">
        <v>37</v>
      </c>
      <c r="G105" s="71"/>
      <c r="H105" s="71"/>
      <c r="I105" s="71"/>
      <c r="J105" s="71"/>
      <c r="K105" s="71"/>
      <c r="L105" s="70"/>
      <c r="M105" s="59" t="s">
        <v>142</v>
      </c>
      <c r="N105" s="69" t="s">
        <v>143</v>
      </c>
      <c r="O105" s="71"/>
      <c r="P105" s="70"/>
      <c r="Q105" s="59" t="s">
        <v>40</v>
      </c>
      <c r="R105" s="59" t="s">
        <v>41</v>
      </c>
      <c r="S105" s="59" t="s">
        <v>42</v>
      </c>
      <c r="T105" s="60" t="s">
        <v>144</v>
      </c>
      <c r="U105" s="60" t="s">
        <v>44</v>
      </c>
      <c r="V105" s="60" t="s">
        <v>44</v>
      </c>
      <c r="W105" s="60" t="s">
        <v>44</v>
      </c>
      <c r="X105" s="60" t="s">
        <v>44</v>
      </c>
      <c r="Y105" s="61">
        <v>205000000</v>
      </c>
      <c r="Z105" s="60" t="s">
        <v>44</v>
      </c>
      <c r="AA105" s="60" t="s">
        <v>144</v>
      </c>
      <c r="AB105" s="60" t="s">
        <v>44</v>
      </c>
      <c r="AC105" s="60" t="s">
        <v>44</v>
      </c>
      <c r="AD105" s="60" t="s">
        <v>44</v>
      </c>
      <c r="AE105" s="60" t="s">
        <v>44</v>
      </c>
      <c r="AF105" s="60" t="s">
        <v>44</v>
      </c>
      <c r="AG105" s="60" t="s">
        <v>44</v>
      </c>
      <c r="AH105" s="60" t="s">
        <v>44</v>
      </c>
      <c r="AI105" s="60" t="s">
        <v>44</v>
      </c>
      <c r="AJ105" s="60" t="s">
        <v>44</v>
      </c>
      <c r="AK105" s="60" t="s">
        <v>44</v>
      </c>
      <c r="AL105" s="60" t="s">
        <v>44</v>
      </c>
      <c r="AM105" s="60" t="s">
        <v>44</v>
      </c>
      <c r="AN105" s="60" t="s">
        <v>44</v>
      </c>
    </row>
    <row r="106" spans="1:40" x14ac:dyDescent="0.25">
      <c r="A106" s="59" t="s">
        <v>48</v>
      </c>
      <c r="B106" s="69" t="s">
        <v>49</v>
      </c>
      <c r="C106" s="70"/>
      <c r="D106" s="59" t="s">
        <v>37</v>
      </c>
      <c r="F106" s="69" t="s">
        <v>37</v>
      </c>
      <c r="G106" s="71"/>
      <c r="H106" s="71"/>
      <c r="I106" s="71"/>
      <c r="J106" s="71"/>
      <c r="K106" s="71"/>
      <c r="L106" s="70"/>
      <c r="M106" s="59" t="s">
        <v>142</v>
      </c>
      <c r="N106" s="69" t="s">
        <v>143</v>
      </c>
      <c r="O106" s="71"/>
      <c r="P106" s="70"/>
      <c r="Q106" s="59" t="s">
        <v>40</v>
      </c>
      <c r="R106" s="59" t="s">
        <v>41</v>
      </c>
      <c r="S106" s="59" t="s">
        <v>42</v>
      </c>
      <c r="T106" s="60" t="s">
        <v>144</v>
      </c>
      <c r="U106" s="60" t="s">
        <v>44</v>
      </c>
      <c r="V106" s="60" t="s">
        <v>44</v>
      </c>
      <c r="W106" s="60" t="s">
        <v>44</v>
      </c>
      <c r="X106" s="60" t="s">
        <v>44</v>
      </c>
      <c r="Y106" s="61">
        <v>205000000</v>
      </c>
      <c r="Z106" s="60" t="s">
        <v>44</v>
      </c>
      <c r="AA106" s="60" t="s">
        <v>144</v>
      </c>
      <c r="AB106" s="60" t="s">
        <v>44</v>
      </c>
      <c r="AC106" s="60" t="s">
        <v>44</v>
      </c>
      <c r="AD106" s="60" t="s">
        <v>44</v>
      </c>
      <c r="AE106" s="60" t="s">
        <v>44</v>
      </c>
      <c r="AF106" s="60" t="s">
        <v>44</v>
      </c>
      <c r="AG106" s="60" t="s">
        <v>44</v>
      </c>
      <c r="AH106" s="60" t="s">
        <v>44</v>
      </c>
      <c r="AI106" s="60" t="s">
        <v>44</v>
      </c>
      <c r="AJ106" s="60" t="s">
        <v>44</v>
      </c>
      <c r="AK106" s="60" t="s">
        <v>44</v>
      </c>
      <c r="AL106" s="60" t="s">
        <v>44</v>
      </c>
      <c r="AM106" s="60" t="s">
        <v>44</v>
      </c>
      <c r="AN106" s="60" t="s">
        <v>44</v>
      </c>
    </row>
    <row r="107" spans="1:40" x14ac:dyDescent="0.25">
      <c r="A107" s="59" t="s">
        <v>48</v>
      </c>
      <c r="B107" s="69" t="s">
        <v>49</v>
      </c>
      <c r="C107" s="70"/>
      <c r="D107" s="59" t="s">
        <v>50</v>
      </c>
      <c r="F107" s="69" t="s">
        <v>51</v>
      </c>
      <c r="G107" s="71"/>
      <c r="H107" s="71"/>
      <c r="I107" s="71"/>
      <c r="J107" s="71"/>
      <c r="K107" s="71"/>
      <c r="L107" s="70"/>
      <c r="M107" s="59" t="s">
        <v>142</v>
      </c>
      <c r="N107" s="69" t="s">
        <v>143</v>
      </c>
      <c r="O107" s="71"/>
      <c r="P107" s="70"/>
      <c r="Q107" s="59" t="s">
        <v>40</v>
      </c>
      <c r="R107" s="59" t="s">
        <v>41</v>
      </c>
      <c r="S107" s="59" t="s">
        <v>42</v>
      </c>
      <c r="T107" s="60" t="s">
        <v>144</v>
      </c>
      <c r="U107" s="60" t="s">
        <v>44</v>
      </c>
      <c r="V107" s="60" t="s">
        <v>44</v>
      </c>
      <c r="W107" s="60" t="s">
        <v>44</v>
      </c>
      <c r="X107" s="60" t="s">
        <v>44</v>
      </c>
      <c r="Y107" s="61">
        <v>205000000</v>
      </c>
      <c r="Z107" s="60" t="s">
        <v>37</v>
      </c>
      <c r="AA107" s="60" t="s">
        <v>37</v>
      </c>
      <c r="AB107" s="60" t="s">
        <v>44</v>
      </c>
      <c r="AC107" s="60" t="s">
        <v>44</v>
      </c>
      <c r="AD107" s="60" t="s">
        <v>44</v>
      </c>
      <c r="AE107" s="60" t="s">
        <v>44</v>
      </c>
      <c r="AF107" s="60" t="s">
        <v>44</v>
      </c>
      <c r="AG107" s="60" t="s">
        <v>44</v>
      </c>
      <c r="AH107" s="60" t="s">
        <v>44</v>
      </c>
      <c r="AI107" s="60" t="s">
        <v>44</v>
      </c>
      <c r="AJ107" s="60" t="s">
        <v>144</v>
      </c>
      <c r="AK107" s="60" t="s">
        <v>44</v>
      </c>
      <c r="AL107" s="60" t="s">
        <v>44</v>
      </c>
      <c r="AM107" s="60" t="s">
        <v>44</v>
      </c>
      <c r="AN107" s="60" t="s">
        <v>44</v>
      </c>
    </row>
    <row r="108" spans="1:40" x14ac:dyDescent="0.25">
      <c r="A108" s="59" t="s">
        <v>5</v>
      </c>
      <c r="B108" s="69" t="s">
        <v>6</v>
      </c>
      <c r="C108" s="70"/>
      <c r="D108" s="59" t="s">
        <v>37</v>
      </c>
      <c r="F108" s="69" t="s">
        <v>37</v>
      </c>
      <c r="G108" s="71"/>
      <c r="H108" s="71"/>
      <c r="I108" s="71"/>
      <c r="J108" s="71"/>
      <c r="K108" s="71"/>
      <c r="L108" s="70"/>
      <c r="M108" s="59" t="s">
        <v>145</v>
      </c>
      <c r="N108" s="69" t="s">
        <v>146</v>
      </c>
      <c r="O108" s="71"/>
      <c r="P108" s="70"/>
      <c r="Q108" s="59" t="s">
        <v>40</v>
      </c>
      <c r="R108" s="59" t="s">
        <v>41</v>
      </c>
      <c r="S108" s="59" t="s">
        <v>42</v>
      </c>
      <c r="T108" s="60" t="s">
        <v>147</v>
      </c>
      <c r="U108" s="60" t="s">
        <v>44</v>
      </c>
      <c r="V108" s="60" t="s">
        <v>44</v>
      </c>
      <c r="W108" s="60" t="s">
        <v>44</v>
      </c>
      <c r="X108" s="60" t="s">
        <v>44</v>
      </c>
      <c r="Y108" s="61">
        <v>63016800</v>
      </c>
      <c r="Z108" s="60" t="s">
        <v>44</v>
      </c>
      <c r="AA108" s="60" t="s">
        <v>147</v>
      </c>
      <c r="AB108" s="60" t="s">
        <v>44</v>
      </c>
      <c r="AC108" s="60" t="s">
        <v>44</v>
      </c>
      <c r="AD108" s="60" t="s">
        <v>44</v>
      </c>
      <c r="AE108" s="60" t="s">
        <v>44</v>
      </c>
      <c r="AF108" s="60" t="s">
        <v>44</v>
      </c>
      <c r="AG108" s="60" t="s">
        <v>44</v>
      </c>
      <c r="AH108" s="60" t="s">
        <v>44</v>
      </c>
      <c r="AI108" s="60" t="s">
        <v>44</v>
      </c>
      <c r="AJ108" s="60" t="s">
        <v>44</v>
      </c>
      <c r="AK108" s="60" t="s">
        <v>44</v>
      </c>
      <c r="AL108" s="60" t="s">
        <v>44</v>
      </c>
      <c r="AM108" s="60" t="s">
        <v>44</v>
      </c>
      <c r="AN108" s="60" t="s">
        <v>44</v>
      </c>
    </row>
    <row r="109" spans="1:40" x14ac:dyDescent="0.25">
      <c r="A109" s="59" t="s">
        <v>48</v>
      </c>
      <c r="B109" s="69" t="s">
        <v>49</v>
      </c>
      <c r="C109" s="70"/>
      <c r="D109" s="59" t="s">
        <v>37</v>
      </c>
      <c r="F109" s="69" t="s">
        <v>37</v>
      </c>
      <c r="G109" s="71"/>
      <c r="H109" s="71"/>
      <c r="I109" s="71"/>
      <c r="J109" s="71"/>
      <c r="K109" s="71"/>
      <c r="L109" s="70"/>
      <c r="M109" s="59" t="s">
        <v>145</v>
      </c>
      <c r="N109" s="69" t="s">
        <v>146</v>
      </c>
      <c r="O109" s="71"/>
      <c r="P109" s="70"/>
      <c r="Q109" s="59" t="s">
        <v>40</v>
      </c>
      <c r="R109" s="59" t="s">
        <v>41</v>
      </c>
      <c r="S109" s="59" t="s">
        <v>42</v>
      </c>
      <c r="T109" s="60" t="s">
        <v>147</v>
      </c>
      <c r="U109" s="60" t="s">
        <v>44</v>
      </c>
      <c r="V109" s="60" t="s">
        <v>44</v>
      </c>
      <c r="W109" s="60" t="s">
        <v>44</v>
      </c>
      <c r="X109" s="60" t="s">
        <v>44</v>
      </c>
      <c r="Y109" s="61">
        <v>63016800</v>
      </c>
      <c r="Z109" s="60" t="s">
        <v>44</v>
      </c>
      <c r="AA109" s="60" t="s">
        <v>147</v>
      </c>
      <c r="AB109" s="60" t="s">
        <v>44</v>
      </c>
      <c r="AC109" s="60" t="s">
        <v>44</v>
      </c>
      <c r="AD109" s="60" t="s">
        <v>44</v>
      </c>
      <c r="AE109" s="60" t="s">
        <v>44</v>
      </c>
      <c r="AF109" s="60" t="s">
        <v>44</v>
      </c>
      <c r="AG109" s="60" t="s">
        <v>44</v>
      </c>
      <c r="AH109" s="60" t="s">
        <v>44</v>
      </c>
      <c r="AI109" s="60" t="s">
        <v>44</v>
      </c>
      <c r="AJ109" s="60" t="s">
        <v>44</v>
      </c>
      <c r="AK109" s="60" t="s">
        <v>44</v>
      </c>
      <c r="AL109" s="60" t="s">
        <v>44</v>
      </c>
      <c r="AM109" s="60" t="s">
        <v>44</v>
      </c>
      <c r="AN109" s="60" t="s">
        <v>44</v>
      </c>
    </row>
    <row r="110" spans="1:40" x14ac:dyDescent="0.25">
      <c r="A110" s="59" t="s">
        <v>48</v>
      </c>
      <c r="B110" s="69" t="s">
        <v>49</v>
      </c>
      <c r="C110" s="70"/>
      <c r="D110" s="59" t="s">
        <v>50</v>
      </c>
      <c r="F110" s="69" t="s">
        <v>51</v>
      </c>
      <c r="G110" s="71"/>
      <c r="H110" s="71"/>
      <c r="I110" s="71"/>
      <c r="J110" s="71"/>
      <c r="K110" s="71"/>
      <c r="L110" s="70"/>
      <c r="M110" s="59" t="s">
        <v>145</v>
      </c>
      <c r="N110" s="69" t="s">
        <v>146</v>
      </c>
      <c r="O110" s="71"/>
      <c r="P110" s="70"/>
      <c r="Q110" s="59" t="s">
        <v>40</v>
      </c>
      <c r="R110" s="59" t="s">
        <v>41</v>
      </c>
      <c r="S110" s="59" t="s">
        <v>42</v>
      </c>
      <c r="T110" s="60" t="s">
        <v>147</v>
      </c>
      <c r="U110" s="60" t="s">
        <v>44</v>
      </c>
      <c r="V110" s="60" t="s">
        <v>44</v>
      </c>
      <c r="W110" s="60" t="s">
        <v>44</v>
      </c>
      <c r="X110" s="60" t="s">
        <v>44</v>
      </c>
      <c r="Y110" s="61">
        <v>63016800</v>
      </c>
      <c r="Z110" s="60" t="s">
        <v>37</v>
      </c>
      <c r="AA110" s="60" t="s">
        <v>37</v>
      </c>
      <c r="AB110" s="60" t="s">
        <v>44</v>
      </c>
      <c r="AC110" s="60" t="s">
        <v>44</v>
      </c>
      <c r="AD110" s="60" t="s">
        <v>44</v>
      </c>
      <c r="AE110" s="60" t="s">
        <v>44</v>
      </c>
      <c r="AF110" s="60" t="s">
        <v>44</v>
      </c>
      <c r="AG110" s="60" t="s">
        <v>44</v>
      </c>
      <c r="AH110" s="60" t="s">
        <v>44</v>
      </c>
      <c r="AI110" s="60" t="s">
        <v>44</v>
      </c>
      <c r="AJ110" s="60" t="s">
        <v>147</v>
      </c>
      <c r="AK110" s="60" t="s">
        <v>44</v>
      </c>
      <c r="AL110" s="60" t="s">
        <v>44</v>
      </c>
      <c r="AM110" s="60" t="s">
        <v>44</v>
      </c>
      <c r="AN110" s="60" t="s">
        <v>44</v>
      </c>
    </row>
    <row r="111" spans="1:40" x14ac:dyDescent="0.25">
      <c r="A111" s="59" t="s">
        <v>5</v>
      </c>
      <c r="B111" s="69" t="s">
        <v>6</v>
      </c>
      <c r="C111" s="70"/>
      <c r="D111" s="59" t="s">
        <v>37</v>
      </c>
      <c r="F111" s="69" t="s">
        <v>37</v>
      </c>
      <c r="G111" s="71"/>
      <c r="H111" s="71"/>
      <c r="I111" s="71"/>
      <c r="J111" s="71"/>
      <c r="K111" s="71"/>
      <c r="L111" s="70"/>
      <c r="M111" s="59" t="s">
        <v>148</v>
      </c>
      <c r="N111" s="69" t="s">
        <v>149</v>
      </c>
      <c r="O111" s="71"/>
      <c r="P111" s="70"/>
      <c r="Q111" s="59" t="s">
        <v>40</v>
      </c>
      <c r="R111" s="59" t="s">
        <v>41</v>
      </c>
      <c r="S111" s="59" t="s">
        <v>42</v>
      </c>
      <c r="T111" s="60" t="s">
        <v>150</v>
      </c>
      <c r="U111" s="60" t="s">
        <v>44</v>
      </c>
      <c r="V111" s="60" t="s">
        <v>44</v>
      </c>
      <c r="W111" s="60" t="s">
        <v>44</v>
      </c>
      <c r="X111" s="60" t="s">
        <v>44</v>
      </c>
      <c r="Y111" s="61">
        <v>40990000</v>
      </c>
      <c r="Z111" s="60" t="s">
        <v>44</v>
      </c>
      <c r="AA111" s="60" t="s">
        <v>150</v>
      </c>
      <c r="AB111" s="60" t="s">
        <v>44</v>
      </c>
      <c r="AC111" s="60" t="s">
        <v>44</v>
      </c>
      <c r="AD111" s="60" t="s">
        <v>44</v>
      </c>
      <c r="AE111" s="60" t="s">
        <v>44</v>
      </c>
      <c r="AF111" s="60" t="s">
        <v>44</v>
      </c>
      <c r="AG111" s="60" t="s">
        <v>44</v>
      </c>
      <c r="AH111" s="60" t="s">
        <v>44</v>
      </c>
      <c r="AI111" s="60" t="s">
        <v>44</v>
      </c>
      <c r="AJ111" s="60" t="s">
        <v>44</v>
      </c>
      <c r="AK111" s="60" t="s">
        <v>44</v>
      </c>
      <c r="AL111" s="60" t="s">
        <v>44</v>
      </c>
      <c r="AM111" s="60" t="s">
        <v>44</v>
      </c>
      <c r="AN111" s="60" t="s">
        <v>44</v>
      </c>
    </row>
    <row r="112" spans="1:40" x14ac:dyDescent="0.25">
      <c r="A112" s="59" t="s">
        <v>48</v>
      </c>
      <c r="B112" s="69" t="s">
        <v>49</v>
      </c>
      <c r="C112" s="70"/>
      <c r="D112" s="59" t="s">
        <v>37</v>
      </c>
      <c r="F112" s="69" t="s">
        <v>37</v>
      </c>
      <c r="G112" s="71"/>
      <c r="H112" s="71"/>
      <c r="I112" s="71"/>
      <c r="J112" s="71"/>
      <c r="K112" s="71"/>
      <c r="L112" s="70"/>
      <c r="M112" s="59" t="s">
        <v>148</v>
      </c>
      <c r="N112" s="69" t="s">
        <v>149</v>
      </c>
      <c r="O112" s="71"/>
      <c r="P112" s="70"/>
      <c r="Q112" s="59" t="s">
        <v>40</v>
      </c>
      <c r="R112" s="59" t="s">
        <v>41</v>
      </c>
      <c r="S112" s="59" t="s">
        <v>42</v>
      </c>
      <c r="T112" s="60" t="s">
        <v>150</v>
      </c>
      <c r="U112" s="60" t="s">
        <v>44</v>
      </c>
      <c r="V112" s="60" t="s">
        <v>44</v>
      </c>
      <c r="W112" s="60" t="s">
        <v>44</v>
      </c>
      <c r="X112" s="60" t="s">
        <v>44</v>
      </c>
      <c r="Y112" s="61">
        <v>40990000</v>
      </c>
      <c r="Z112" s="60" t="s">
        <v>44</v>
      </c>
      <c r="AA112" s="60" t="s">
        <v>150</v>
      </c>
      <c r="AB112" s="60" t="s">
        <v>44</v>
      </c>
      <c r="AC112" s="60" t="s">
        <v>44</v>
      </c>
      <c r="AD112" s="60" t="s">
        <v>44</v>
      </c>
      <c r="AE112" s="60" t="s">
        <v>44</v>
      </c>
      <c r="AF112" s="60" t="s">
        <v>44</v>
      </c>
      <c r="AG112" s="60" t="s">
        <v>44</v>
      </c>
      <c r="AH112" s="60" t="s">
        <v>44</v>
      </c>
      <c r="AI112" s="60" t="s">
        <v>44</v>
      </c>
      <c r="AJ112" s="60" t="s">
        <v>44</v>
      </c>
      <c r="AK112" s="60" t="s">
        <v>44</v>
      </c>
      <c r="AL112" s="60" t="s">
        <v>44</v>
      </c>
      <c r="AM112" s="60" t="s">
        <v>44</v>
      </c>
      <c r="AN112" s="60" t="s">
        <v>44</v>
      </c>
    </row>
    <row r="113" spans="1:40" x14ac:dyDescent="0.25">
      <c r="A113" s="59" t="s">
        <v>48</v>
      </c>
      <c r="B113" s="69" t="s">
        <v>49</v>
      </c>
      <c r="C113" s="70"/>
      <c r="D113" s="59" t="s">
        <v>50</v>
      </c>
      <c r="F113" s="69" t="s">
        <v>51</v>
      </c>
      <c r="G113" s="71"/>
      <c r="H113" s="71"/>
      <c r="I113" s="71"/>
      <c r="J113" s="71"/>
      <c r="K113" s="71"/>
      <c r="L113" s="70"/>
      <c r="M113" s="59" t="s">
        <v>148</v>
      </c>
      <c r="N113" s="69" t="s">
        <v>149</v>
      </c>
      <c r="O113" s="71"/>
      <c r="P113" s="70"/>
      <c r="Q113" s="59" t="s">
        <v>40</v>
      </c>
      <c r="R113" s="59" t="s">
        <v>41</v>
      </c>
      <c r="S113" s="59" t="s">
        <v>42</v>
      </c>
      <c r="T113" s="60" t="s">
        <v>150</v>
      </c>
      <c r="U113" s="60" t="s">
        <v>44</v>
      </c>
      <c r="V113" s="60" t="s">
        <v>44</v>
      </c>
      <c r="W113" s="60" t="s">
        <v>44</v>
      </c>
      <c r="X113" s="60" t="s">
        <v>44</v>
      </c>
      <c r="Y113" s="61">
        <v>40990000</v>
      </c>
      <c r="Z113" s="60" t="s">
        <v>37</v>
      </c>
      <c r="AA113" s="60" t="s">
        <v>37</v>
      </c>
      <c r="AB113" s="60" t="s">
        <v>44</v>
      </c>
      <c r="AC113" s="60" t="s">
        <v>44</v>
      </c>
      <c r="AD113" s="60" t="s">
        <v>44</v>
      </c>
      <c r="AE113" s="60" t="s">
        <v>44</v>
      </c>
      <c r="AF113" s="60" t="s">
        <v>44</v>
      </c>
      <c r="AG113" s="60" t="s">
        <v>44</v>
      </c>
      <c r="AH113" s="60" t="s">
        <v>44</v>
      </c>
      <c r="AI113" s="60" t="s">
        <v>151</v>
      </c>
      <c r="AJ113" s="60" t="s">
        <v>152</v>
      </c>
      <c r="AK113" s="60" t="s">
        <v>44</v>
      </c>
      <c r="AL113" s="60" t="s">
        <v>44</v>
      </c>
      <c r="AM113" s="60" t="s">
        <v>44</v>
      </c>
      <c r="AN113" s="60" t="s">
        <v>44</v>
      </c>
    </row>
    <row r="114" spans="1:40" x14ac:dyDescent="0.25">
      <c r="A114" s="59" t="s">
        <v>5</v>
      </c>
      <c r="B114" s="69" t="s">
        <v>6</v>
      </c>
      <c r="C114" s="70"/>
      <c r="D114" s="59" t="s">
        <v>37</v>
      </c>
      <c r="F114" s="69" t="s">
        <v>37</v>
      </c>
      <c r="G114" s="71"/>
      <c r="H114" s="71"/>
      <c r="I114" s="71"/>
      <c r="J114" s="71"/>
      <c r="K114" s="71"/>
      <c r="L114" s="70"/>
      <c r="M114" s="59" t="s">
        <v>153</v>
      </c>
      <c r="N114" s="69" t="s">
        <v>154</v>
      </c>
      <c r="O114" s="71"/>
      <c r="P114" s="70"/>
      <c r="Q114" s="59" t="s">
        <v>40</v>
      </c>
      <c r="R114" s="59" t="s">
        <v>41</v>
      </c>
      <c r="S114" s="59" t="s">
        <v>42</v>
      </c>
      <c r="T114" s="60" t="s">
        <v>155</v>
      </c>
      <c r="U114" s="60" t="s">
        <v>44</v>
      </c>
      <c r="V114" s="60" t="s">
        <v>44</v>
      </c>
      <c r="W114" s="60" t="s">
        <v>44</v>
      </c>
      <c r="X114" s="60" t="s">
        <v>44</v>
      </c>
      <c r="Y114" s="61">
        <v>40000000</v>
      </c>
      <c r="Z114" s="60" t="s">
        <v>44</v>
      </c>
      <c r="AA114" s="60" t="s">
        <v>155</v>
      </c>
      <c r="AB114" s="60" t="s">
        <v>44</v>
      </c>
      <c r="AC114" s="60" t="s">
        <v>44</v>
      </c>
      <c r="AD114" s="60" t="s">
        <v>44</v>
      </c>
      <c r="AE114" s="60" t="s">
        <v>44</v>
      </c>
      <c r="AF114" s="60" t="s">
        <v>44</v>
      </c>
      <c r="AG114" s="60" t="s">
        <v>44</v>
      </c>
      <c r="AH114" s="60" t="s">
        <v>44</v>
      </c>
      <c r="AI114" s="60" t="s">
        <v>44</v>
      </c>
      <c r="AJ114" s="60" t="s">
        <v>44</v>
      </c>
      <c r="AK114" s="60" t="s">
        <v>44</v>
      </c>
      <c r="AL114" s="60" t="s">
        <v>44</v>
      </c>
      <c r="AM114" s="60" t="s">
        <v>44</v>
      </c>
      <c r="AN114" s="60" t="s">
        <v>44</v>
      </c>
    </row>
    <row r="115" spans="1:40" x14ac:dyDescent="0.25">
      <c r="A115" s="59" t="s">
        <v>48</v>
      </c>
      <c r="B115" s="69" t="s">
        <v>49</v>
      </c>
      <c r="C115" s="70"/>
      <c r="D115" s="59" t="s">
        <v>37</v>
      </c>
      <c r="F115" s="69" t="s">
        <v>37</v>
      </c>
      <c r="G115" s="71"/>
      <c r="H115" s="71"/>
      <c r="I115" s="71"/>
      <c r="J115" s="71"/>
      <c r="K115" s="71"/>
      <c r="L115" s="70"/>
      <c r="M115" s="59" t="s">
        <v>153</v>
      </c>
      <c r="N115" s="69" t="s">
        <v>154</v>
      </c>
      <c r="O115" s="71"/>
      <c r="P115" s="70"/>
      <c r="Q115" s="59" t="s">
        <v>40</v>
      </c>
      <c r="R115" s="59" t="s">
        <v>41</v>
      </c>
      <c r="S115" s="59" t="s">
        <v>42</v>
      </c>
      <c r="T115" s="60" t="s">
        <v>155</v>
      </c>
      <c r="U115" s="60" t="s">
        <v>44</v>
      </c>
      <c r="V115" s="60" t="s">
        <v>44</v>
      </c>
      <c r="W115" s="60" t="s">
        <v>44</v>
      </c>
      <c r="X115" s="60" t="s">
        <v>44</v>
      </c>
      <c r="Y115" s="61">
        <v>40000000</v>
      </c>
      <c r="Z115" s="60" t="s">
        <v>44</v>
      </c>
      <c r="AA115" s="60" t="s">
        <v>155</v>
      </c>
      <c r="AB115" s="60" t="s">
        <v>44</v>
      </c>
      <c r="AC115" s="60" t="s">
        <v>44</v>
      </c>
      <c r="AD115" s="60" t="s">
        <v>44</v>
      </c>
      <c r="AE115" s="60" t="s">
        <v>44</v>
      </c>
      <c r="AF115" s="60" t="s">
        <v>44</v>
      </c>
      <c r="AG115" s="60" t="s">
        <v>44</v>
      </c>
      <c r="AH115" s="60" t="s">
        <v>44</v>
      </c>
      <c r="AI115" s="60" t="s">
        <v>44</v>
      </c>
      <c r="AJ115" s="60" t="s">
        <v>44</v>
      </c>
      <c r="AK115" s="60" t="s">
        <v>44</v>
      </c>
      <c r="AL115" s="60" t="s">
        <v>44</v>
      </c>
      <c r="AM115" s="60" t="s">
        <v>44</v>
      </c>
      <c r="AN115" s="60" t="s">
        <v>44</v>
      </c>
    </row>
    <row r="116" spans="1:40" x14ac:dyDescent="0.25">
      <c r="A116" s="59" t="s">
        <v>48</v>
      </c>
      <c r="B116" s="69" t="s">
        <v>49</v>
      </c>
      <c r="C116" s="70"/>
      <c r="D116" s="59" t="s">
        <v>50</v>
      </c>
      <c r="F116" s="69" t="s">
        <v>51</v>
      </c>
      <c r="G116" s="71"/>
      <c r="H116" s="71"/>
      <c r="I116" s="71"/>
      <c r="J116" s="71"/>
      <c r="K116" s="71"/>
      <c r="L116" s="70"/>
      <c r="M116" s="59" t="s">
        <v>153</v>
      </c>
      <c r="N116" s="69" t="s">
        <v>154</v>
      </c>
      <c r="O116" s="71"/>
      <c r="P116" s="70"/>
      <c r="Q116" s="59" t="s">
        <v>40</v>
      </c>
      <c r="R116" s="59" t="s">
        <v>41</v>
      </c>
      <c r="S116" s="59" t="s">
        <v>42</v>
      </c>
      <c r="T116" s="60" t="s">
        <v>155</v>
      </c>
      <c r="U116" s="60" t="s">
        <v>44</v>
      </c>
      <c r="V116" s="60" t="s">
        <v>44</v>
      </c>
      <c r="W116" s="60" t="s">
        <v>44</v>
      </c>
      <c r="X116" s="60" t="s">
        <v>44</v>
      </c>
      <c r="Y116" s="61">
        <v>40000000</v>
      </c>
      <c r="Z116" s="60" t="s">
        <v>37</v>
      </c>
      <c r="AA116" s="60" t="s">
        <v>37</v>
      </c>
      <c r="AB116" s="60" t="s">
        <v>44</v>
      </c>
      <c r="AC116" s="60" t="s">
        <v>44</v>
      </c>
      <c r="AD116" s="60" t="s">
        <v>44</v>
      </c>
      <c r="AE116" s="60" t="s">
        <v>44</v>
      </c>
      <c r="AF116" s="60" t="s">
        <v>44</v>
      </c>
      <c r="AG116" s="60" t="s">
        <v>44</v>
      </c>
      <c r="AH116" s="60" t="s">
        <v>44</v>
      </c>
      <c r="AI116" s="60" t="s">
        <v>44</v>
      </c>
      <c r="AJ116" s="60" t="s">
        <v>155</v>
      </c>
      <c r="AK116" s="60" t="s">
        <v>44</v>
      </c>
      <c r="AL116" s="60" t="s">
        <v>44</v>
      </c>
      <c r="AM116" s="60" t="s">
        <v>44</v>
      </c>
      <c r="AN116" s="60" t="s">
        <v>44</v>
      </c>
    </row>
    <row r="117" spans="1:40" x14ac:dyDescent="0.25">
      <c r="A117" s="59" t="s">
        <v>5</v>
      </c>
      <c r="B117" s="69" t="s">
        <v>6</v>
      </c>
      <c r="C117" s="70"/>
      <c r="D117" s="59" t="s">
        <v>37</v>
      </c>
      <c r="F117" s="69" t="s">
        <v>37</v>
      </c>
      <c r="G117" s="71"/>
      <c r="H117" s="71"/>
      <c r="I117" s="71"/>
      <c r="J117" s="71"/>
      <c r="K117" s="71"/>
      <c r="L117" s="70"/>
      <c r="M117" s="59" t="s">
        <v>156</v>
      </c>
      <c r="N117" s="69" t="s">
        <v>157</v>
      </c>
      <c r="O117" s="71"/>
      <c r="P117" s="70"/>
      <c r="Q117" s="59" t="s">
        <v>40</v>
      </c>
      <c r="R117" s="59" t="s">
        <v>41</v>
      </c>
      <c r="S117" s="59" t="s">
        <v>42</v>
      </c>
      <c r="T117" s="60" t="s">
        <v>158</v>
      </c>
      <c r="U117" s="60" t="s">
        <v>44</v>
      </c>
      <c r="V117" s="60" t="s">
        <v>44</v>
      </c>
      <c r="W117" s="60" t="s">
        <v>44</v>
      </c>
      <c r="X117" s="60" t="s">
        <v>44</v>
      </c>
      <c r="Y117" s="61">
        <v>10000000</v>
      </c>
      <c r="Z117" s="60" t="s">
        <v>44</v>
      </c>
      <c r="AA117" s="60" t="s">
        <v>158</v>
      </c>
      <c r="AB117" s="60" t="s">
        <v>44</v>
      </c>
      <c r="AC117" s="60" t="s">
        <v>44</v>
      </c>
      <c r="AD117" s="60" t="s">
        <v>44</v>
      </c>
      <c r="AE117" s="60" t="s">
        <v>44</v>
      </c>
      <c r="AF117" s="60" t="s">
        <v>44</v>
      </c>
      <c r="AG117" s="60" t="s">
        <v>44</v>
      </c>
      <c r="AH117" s="60" t="s">
        <v>44</v>
      </c>
      <c r="AI117" s="60" t="s">
        <v>44</v>
      </c>
      <c r="AJ117" s="60" t="s">
        <v>44</v>
      </c>
      <c r="AK117" s="60" t="s">
        <v>44</v>
      </c>
      <c r="AL117" s="60" t="s">
        <v>44</v>
      </c>
      <c r="AM117" s="60" t="s">
        <v>44</v>
      </c>
      <c r="AN117" s="60" t="s">
        <v>44</v>
      </c>
    </row>
    <row r="118" spans="1:40" x14ac:dyDescent="0.25">
      <c r="A118" s="59" t="s">
        <v>48</v>
      </c>
      <c r="B118" s="69" t="s">
        <v>49</v>
      </c>
      <c r="C118" s="70"/>
      <c r="D118" s="59" t="s">
        <v>37</v>
      </c>
      <c r="F118" s="69" t="s">
        <v>37</v>
      </c>
      <c r="G118" s="71"/>
      <c r="H118" s="71"/>
      <c r="I118" s="71"/>
      <c r="J118" s="71"/>
      <c r="K118" s="71"/>
      <c r="L118" s="70"/>
      <c r="M118" s="59" t="s">
        <v>156</v>
      </c>
      <c r="N118" s="69" t="s">
        <v>157</v>
      </c>
      <c r="O118" s="71"/>
      <c r="P118" s="70"/>
      <c r="Q118" s="59" t="s">
        <v>40</v>
      </c>
      <c r="R118" s="59" t="s">
        <v>41</v>
      </c>
      <c r="S118" s="59" t="s">
        <v>42</v>
      </c>
      <c r="T118" s="60" t="s">
        <v>158</v>
      </c>
      <c r="U118" s="60" t="s">
        <v>44</v>
      </c>
      <c r="V118" s="60" t="s">
        <v>44</v>
      </c>
      <c r="W118" s="60" t="s">
        <v>44</v>
      </c>
      <c r="X118" s="60" t="s">
        <v>44</v>
      </c>
      <c r="Y118" s="61">
        <v>10000000</v>
      </c>
      <c r="Z118" s="60" t="s">
        <v>44</v>
      </c>
      <c r="AA118" s="60" t="s">
        <v>158</v>
      </c>
      <c r="AB118" s="60" t="s">
        <v>44</v>
      </c>
      <c r="AC118" s="60" t="s">
        <v>44</v>
      </c>
      <c r="AD118" s="60" t="s">
        <v>44</v>
      </c>
      <c r="AE118" s="60" t="s">
        <v>44</v>
      </c>
      <c r="AF118" s="60" t="s">
        <v>44</v>
      </c>
      <c r="AG118" s="60" t="s">
        <v>44</v>
      </c>
      <c r="AH118" s="60" t="s">
        <v>44</v>
      </c>
      <c r="AI118" s="60" t="s">
        <v>44</v>
      </c>
      <c r="AJ118" s="60" t="s">
        <v>44</v>
      </c>
      <c r="AK118" s="60" t="s">
        <v>44</v>
      </c>
      <c r="AL118" s="60" t="s">
        <v>44</v>
      </c>
      <c r="AM118" s="60" t="s">
        <v>44</v>
      </c>
      <c r="AN118" s="60" t="s">
        <v>44</v>
      </c>
    </row>
    <row r="119" spans="1:40" x14ac:dyDescent="0.25">
      <c r="A119" s="59" t="s">
        <v>48</v>
      </c>
      <c r="B119" s="69" t="s">
        <v>49</v>
      </c>
      <c r="C119" s="70"/>
      <c r="D119" s="59" t="s">
        <v>50</v>
      </c>
      <c r="F119" s="69" t="s">
        <v>51</v>
      </c>
      <c r="G119" s="71"/>
      <c r="H119" s="71"/>
      <c r="I119" s="71"/>
      <c r="J119" s="71"/>
      <c r="K119" s="71"/>
      <c r="L119" s="70"/>
      <c r="M119" s="59" t="s">
        <v>156</v>
      </c>
      <c r="N119" s="69" t="s">
        <v>157</v>
      </c>
      <c r="O119" s="71"/>
      <c r="P119" s="70"/>
      <c r="Q119" s="59" t="s">
        <v>40</v>
      </c>
      <c r="R119" s="59" t="s">
        <v>41</v>
      </c>
      <c r="S119" s="59" t="s">
        <v>42</v>
      </c>
      <c r="T119" s="60" t="s">
        <v>158</v>
      </c>
      <c r="U119" s="60" t="s">
        <v>44</v>
      </c>
      <c r="V119" s="60" t="s">
        <v>44</v>
      </c>
      <c r="W119" s="60" t="s">
        <v>44</v>
      </c>
      <c r="X119" s="60" t="s">
        <v>44</v>
      </c>
      <c r="Y119" s="61">
        <v>10000000</v>
      </c>
      <c r="Z119" s="60" t="s">
        <v>37</v>
      </c>
      <c r="AA119" s="60" t="s">
        <v>37</v>
      </c>
      <c r="AB119" s="60" t="s">
        <v>44</v>
      </c>
      <c r="AC119" s="60" t="s">
        <v>44</v>
      </c>
      <c r="AD119" s="60" t="s">
        <v>44</v>
      </c>
      <c r="AE119" s="60" t="s">
        <v>44</v>
      </c>
      <c r="AF119" s="60" t="s">
        <v>44</v>
      </c>
      <c r="AG119" s="60" t="s">
        <v>44</v>
      </c>
      <c r="AH119" s="60" t="s">
        <v>44</v>
      </c>
      <c r="AI119" s="60" t="s">
        <v>44</v>
      </c>
      <c r="AJ119" s="60" t="s">
        <v>158</v>
      </c>
      <c r="AK119" s="60" t="s">
        <v>44</v>
      </c>
      <c r="AL119" s="60" t="s">
        <v>44</v>
      </c>
      <c r="AM119" s="60" t="s">
        <v>44</v>
      </c>
      <c r="AN119" s="60" t="s">
        <v>44</v>
      </c>
    </row>
    <row r="120" spans="1:40" x14ac:dyDescent="0.25">
      <c r="A120" s="59" t="s">
        <v>5</v>
      </c>
      <c r="B120" s="69" t="s">
        <v>6</v>
      </c>
      <c r="C120" s="70"/>
      <c r="D120" s="59" t="s">
        <v>37</v>
      </c>
      <c r="F120" s="69" t="s">
        <v>37</v>
      </c>
      <c r="G120" s="71"/>
      <c r="H120" s="71"/>
      <c r="I120" s="71"/>
      <c r="J120" s="71"/>
      <c r="K120" s="71"/>
      <c r="L120" s="70"/>
      <c r="M120" s="59" t="s">
        <v>159</v>
      </c>
      <c r="N120" s="69" t="s">
        <v>160</v>
      </c>
      <c r="O120" s="71"/>
      <c r="P120" s="70"/>
      <c r="Q120" s="59" t="s">
        <v>40</v>
      </c>
      <c r="R120" s="59" t="s">
        <v>41</v>
      </c>
      <c r="S120" s="59" t="s">
        <v>42</v>
      </c>
      <c r="T120" s="60" t="s">
        <v>161</v>
      </c>
      <c r="U120" s="60" t="s">
        <v>44</v>
      </c>
      <c r="V120" s="60" t="s">
        <v>44</v>
      </c>
      <c r="W120" s="60" t="s">
        <v>44</v>
      </c>
      <c r="X120" s="60" t="s">
        <v>44</v>
      </c>
      <c r="Y120" s="61">
        <v>349000000</v>
      </c>
      <c r="Z120" s="60" t="s">
        <v>44</v>
      </c>
      <c r="AA120" s="60" t="s">
        <v>161</v>
      </c>
      <c r="AB120" s="60" t="s">
        <v>44</v>
      </c>
      <c r="AC120" s="60" t="s">
        <v>44</v>
      </c>
      <c r="AD120" s="60" t="s">
        <v>44</v>
      </c>
      <c r="AE120" s="60" t="s">
        <v>44</v>
      </c>
      <c r="AF120" s="60" t="s">
        <v>44</v>
      </c>
      <c r="AG120" s="60" t="s">
        <v>44</v>
      </c>
      <c r="AH120" s="60" t="s">
        <v>44</v>
      </c>
      <c r="AI120" s="60" t="s">
        <v>44</v>
      </c>
      <c r="AJ120" s="60" t="s">
        <v>44</v>
      </c>
      <c r="AK120" s="60" t="s">
        <v>44</v>
      </c>
      <c r="AL120" s="60" t="s">
        <v>44</v>
      </c>
      <c r="AM120" s="60" t="s">
        <v>44</v>
      </c>
      <c r="AN120" s="60" t="s">
        <v>44</v>
      </c>
    </row>
    <row r="121" spans="1:40" x14ac:dyDescent="0.25">
      <c r="A121" s="59" t="s">
        <v>48</v>
      </c>
      <c r="B121" s="69" t="s">
        <v>49</v>
      </c>
      <c r="C121" s="70"/>
      <c r="D121" s="59" t="s">
        <v>37</v>
      </c>
      <c r="F121" s="69" t="s">
        <v>37</v>
      </c>
      <c r="G121" s="71"/>
      <c r="H121" s="71"/>
      <c r="I121" s="71"/>
      <c r="J121" s="71"/>
      <c r="K121" s="71"/>
      <c r="L121" s="70"/>
      <c r="M121" s="59" t="s">
        <v>159</v>
      </c>
      <c r="N121" s="69" t="s">
        <v>160</v>
      </c>
      <c r="O121" s="71"/>
      <c r="P121" s="70"/>
      <c r="Q121" s="59" t="s">
        <v>40</v>
      </c>
      <c r="R121" s="59" t="s">
        <v>41</v>
      </c>
      <c r="S121" s="59" t="s">
        <v>42</v>
      </c>
      <c r="T121" s="60" t="s">
        <v>161</v>
      </c>
      <c r="U121" s="60" t="s">
        <v>44</v>
      </c>
      <c r="V121" s="60" t="s">
        <v>44</v>
      </c>
      <c r="W121" s="60" t="s">
        <v>44</v>
      </c>
      <c r="X121" s="60" t="s">
        <v>44</v>
      </c>
      <c r="Y121" s="61">
        <v>349000000</v>
      </c>
      <c r="Z121" s="60" t="s">
        <v>44</v>
      </c>
      <c r="AA121" s="60" t="s">
        <v>161</v>
      </c>
      <c r="AB121" s="60" t="s">
        <v>44</v>
      </c>
      <c r="AC121" s="60" t="s">
        <v>44</v>
      </c>
      <c r="AD121" s="60" t="s">
        <v>44</v>
      </c>
      <c r="AE121" s="60" t="s">
        <v>44</v>
      </c>
      <c r="AF121" s="60" t="s">
        <v>44</v>
      </c>
      <c r="AG121" s="60" t="s">
        <v>44</v>
      </c>
      <c r="AH121" s="60" t="s">
        <v>44</v>
      </c>
      <c r="AI121" s="60" t="s">
        <v>44</v>
      </c>
      <c r="AJ121" s="60" t="s">
        <v>44</v>
      </c>
      <c r="AK121" s="60" t="s">
        <v>44</v>
      </c>
      <c r="AL121" s="60" t="s">
        <v>44</v>
      </c>
      <c r="AM121" s="60" t="s">
        <v>44</v>
      </c>
      <c r="AN121" s="60" t="s">
        <v>44</v>
      </c>
    </row>
    <row r="122" spans="1:40" x14ac:dyDescent="0.25">
      <c r="A122" s="59" t="s">
        <v>48</v>
      </c>
      <c r="B122" s="69" t="s">
        <v>49</v>
      </c>
      <c r="C122" s="70"/>
      <c r="D122" s="59" t="s">
        <v>50</v>
      </c>
      <c r="F122" s="69" t="s">
        <v>51</v>
      </c>
      <c r="G122" s="71"/>
      <c r="H122" s="71"/>
      <c r="I122" s="71"/>
      <c r="J122" s="71"/>
      <c r="K122" s="71"/>
      <c r="L122" s="70"/>
      <c r="M122" s="59" t="s">
        <v>159</v>
      </c>
      <c r="N122" s="69" t="s">
        <v>160</v>
      </c>
      <c r="O122" s="71"/>
      <c r="P122" s="70"/>
      <c r="Q122" s="59" t="s">
        <v>40</v>
      </c>
      <c r="R122" s="59" t="s">
        <v>41</v>
      </c>
      <c r="S122" s="59" t="s">
        <v>42</v>
      </c>
      <c r="T122" s="60" t="s">
        <v>161</v>
      </c>
      <c r="U122" s="60" t="s">
        <v>44</v>
      </c>
      <c r="V122" s="60" t="s">
        <v>44</v>
      </c>
      <c r="W122" s="60" t="s">
        <v>44</v>
      </c>
      <c r="X122" s="60" t="s">
        <v>44</v>
      </c>
      <c r="Y122" s="61">
        <v>349000000</v>
      </c>
      <c r="Z122" s="60" t="s">
        <v>37</v>
      </c>
      <c r="AA122" s="60" t="s">
        <v>37</v>
      </c>
      <c r="AB122" s="60" t="s">
        <v>44</v>
      </c>
      <c r="AC122" s="60" t="s">
        <v>44</v>
      </c>
      <c r="AD122" s="60" t="s">
        <v>44</v>
      </c>
      <c r="AE122" s="60" t="s">
        <v>44</v>
      </c>
      <c r="AF122" s="60" t="s">
        <v>44</v>
      </c>
      <c r="AG122" s="60" t="s">
        <v>44</v>
      </c>
      <c r="AH122" s="60" t="s">
        <v>44</v>
      </c>
      <c r="AI122" s="60" t="s">
        <v>44</v>
      </c>
      <c r="AJ122" s="60" t="s">
        <v>161</v>
      </c>
      <c r="AK122" s="60" t="s">
        <v>44</v>
      </c>
      <c r="AL122" s="60" t="s">
        <v>44</v>
      </c>
      <c r="AM122" s="60" t="s">
        <v>44</v>
      </c>
      <c r="AN122" s="60" t="s">
        <v>44</v>
      </c>
    </row>
    <row r="123" spans="1:40" x14ac:dyDescent="0.25">
      <c r="A123" s="59" t="s">
        <v>5</v>
      </c>
      <c r="B123" s="69" t="s">
        <v>6</v>
      </c>
      <c r="C123" s="70"/>
      <c r="D123" s="59" t="s">
        <v>37</v>
      </c>
      <c r="F123" s="69" t="s">
        <v>37</v>
      </c>
      <c r="G123" s="71"/>
      <c r="H123" s="71"/>
      <c r="I123" s="71"/>
      <c r="J123" s="71"/>
      <c r="K123" s="71"/>
      <c r="L123" s="70"/>
      <c r="M123" s="59" t="s">
        <v>162</v>
      </c>
      <c r="N123" s="69" t="s">
        <v>163</v>
      </c>
      <c r="O123" s="71"/>
      <c r="P123" s="70"/>
      <c r="Q123" s="59" t="s">
        <v>40</v>
      </c>
      <c r="R123" s="59" t="s">
        <v>41</v>
      </c>
      <c r="S123" s="59" t="s">
        <v>42</v>
      </c>
      <c r="T123" s="60" t="s">
        <v>164</v>
      </c>
      <c r="U123" s="60" t="s">
        <v>44</v>
      </c>
      <c r="V123" s="60" t="s">
        <v>44</v>
      </c>
      <c r="W123" s="60" t="s">
        <v>44</v>
      </c>
      <c r="X123" s="60" t="s">
        <v>44</v>
      </c>
      <c r="Y123" s="61">
        <v>191301000</v>
      </c>
      <c r="Z123" s="60" t="s">
        <v>44</v>
      </c>
      <c r="AA123" s="60" t="s">
        <v>164</v>
      </c>
      <c r="AB123" s="60" t="s">
        <v>44</v>
      </c>
      <c r="AC123" s="60" t="s">
        <v>44</v>
      </c>
      <c r="AD123" s="60" t="s">
        <v>44</v>
      </c>
      <c r="AE123" s="60" t="s">
        <v>44</v>
      </c>
      <c r="AF123" s="60" t="s">
        <v>44</v>
      </c>
      <c r="AG123" s="60" t="s">
        <v>44</v>
      </c>
      <c r="AH123" s="60" t="s">
        <v>44</v>
      </c>
      <c r="AI123" s="60" t="s">
        <v>44</v>
      </c>
      <c r="AJ123" s="60" t="s">
        <v>44</v>
      </c>
      <c r="AK123" s="60" t="s">
        <v>44</v>
      </c>
      <c r="AL123" s="60" t="s">
        <v>44</v>
      </c>
      <c r="AM123" s="60" t="s">
        <v>44</v>
      </c>
      <c r="AN123" s="60" t="s">
        <v>44</v>
      </c>
    </row>
    <row r="124" spans="1:40" x14ac:dyDescent="0.25">
      <c r="A124" s="59" t="s">
        <v>48</v>
      </c>
      <c r="B124" s="69" t="s">
        <v>49</v>
      </c>
      <c r="C124" s="70"/>
      <c r="D124" s="59" t="s">
        <v>37</v>
      </c>
      <c r="F124" s="69" t="s">
        <v>37</v>
      </c>
      <c r="G124" s="71"/>
      <c r="H124" s="71"/>
      <c r="I124" s="71"/>
      <c r="J124" s="71"/>
      <c r="K124" s="71"/>
      <c r="L124" s="70"/>
      <c r="M124" s="59" t="s">
        <v>162</v>
      </c>
      <c r="N124" s="69" t="s">
        <v>163</v>
      </c>
      <c r="O124" s="71"/>
      <c r="P124" s="70"/>
      <c r="Q124" s="59" t="s">
        <v>40</v>
      </c>
      <c r="R124" s="59" t="s">
        <v>41</v>
      </c>
      <c r="S124" s="59" t="s">
        <v>42</v>
      </c>
      <c r="T124" s="60" t="s">
        <v>164</v>
      </c>
      <c r="U124" s="60" t="s">
        <v>44</v>
      </c>
      <c r="V124" s="60" t="s">
        <v>44</v>
      </c>
      <c r="W124" s="60" t="s">
        <v>44</v>
      </c>
      <c r="X124" s="60" t="s">
        <v>44</v>
      </c>
      <c r="Y124" s="61">
        <v>191301000</v>
      </c>
      <c r="Z124" s="60" t="s">
        <v>44</v>
      </c>
      <c r="AA124" s="60" t="s">
        <v>164</v>
      </c>
      <c r="AB124" s="60" t="s">
        <v>44</v>
      </c>
      <c r="AC124" s="60" t="s">
        <v>44</v>
      </c>
      <c r="AD124" s="60" t="s">
        <v>44</v>
      </c>
      <c r="AE124" s="60" t="s">
        <v>44</v>
      </c>
      <c r="AF124" s="60" t="s">
        <v>44</v>
      </c>
      <c r="AG124" s="60" t="s">
        <v>44</v>
      </c>
      <c r="AH124" s="60" t="s">
        <v>44</v>
      </c>
      <c r="AI124" s="60" t="s">
        <v>44</v>
      </c>
      <c r="AJ124" s="60" t="s">
        <v>44</v>
      </c>
      <c r="AK124" s="60" t="s">
        <v>44</v>
      </c>
      <c r="AL124" s="60" t="s">
        <v>44</v>
      </c>
      <c r="AM124" s="60" t="s">
        <v>44</v>
      </c>
      <c r="AN124" s="60" t="s">
        <v>44</v>
      </c>
    </row>
    <row r="125" spans="1:40" x14ac:dyDescent="0.25">
      <c r="A125" s="59" t="s">
        <v>48</v>
      </c>
      <c r="B125" s="69" t="s">
        <v>49</v>
      </c>
      <c r="C125" s="70"/>
      <c r="D125" s="59" t="s">
        <v>50</v>
      </c>
      <c r="F125" s="69" t="s">
        <v>51</v>
      </c>
      <c r="G125" s="71"/>
      <c r="H125" s="71"/>
      <c r="I125" s="71"/>
      <c r="J125" s="71"/>
      <c r="K125" s="71"/>
      <c r="L125" s="70"/>
      <c r="M125" s="59" t="s">
        <v>162</v>
      </c>
      <c r="N125" s="69" t="s">
        <v>163</v>
      </c>
      <c r="O125" s="71"/>
      <c r="P125" s="70"/>
      <c r="Q125" s="59" t="s">
        <v>40</v>
      </c>
      <c r="R125" s="59" t="s">
        <v>41</v>
      </c>
      <c r="S125" s="59" t="s">
        <v>42</v>
      </c>
      <c r="T125" s="60" t="s">
        <v>164</v>
      </c>
      <c r="U125" s="60" t="s">
        <v>44</v>
      </c>
      <c r="V125" s="60" t="s">
        <v>44</v>
      </c>
      <c r="W125" s="60" t="s">
        <v>44</v>
      </c>
      <c r="X125" s="60" t="s">
        <v>44</v>
      </c>
      <c r="Y125" s="61">
        <v>191301000</v>
      </c>
      <c r="Z125" s="60" t="s">
        <v>37</v>
      </c>
      <c r="AA125" s="60" t="s">
        <v>37</v>
      </c>
      <c r="AB125" s="60" t="s">
        <v>44</v>
      </c>
      <c r="AC125" s="60" t="s">
        <v>44</v>
      </c>
      <c r="AD125" s="60" t="s">
        <v>44</v>
      </c>
      <c r="AE125" s="60" t="s">
        <v>44</v>
      </c>
      <c r="AF125" s="60" t="s">
        <v>44</v>
      </c>
      <c r="AG125" s="60" t="s">
        <v>44</v>
      </c>
      <c r="AH125" s="60" t="s">
        <v>44</v>
      </c>
      <c r="AI125" s="60" t="s">
        <v>44</v>
      </c>
      <c r="AJ125" s="60" t="s">
        <v>164</v>
      </c>
      <c r="AK125" s="60" t="s">
        <v>44</v>
      </c>
      <c r="AL125" s="60" t="s">
        <v>44</v>
      </c>
      <c r="AM125" s="60" t="s">
        <v>44</v>
      </c>
      <c r="AN125" s="60" t="s">
        <v>44</v>
      </c>
    </row>
    <row r="126" spans="1:40" x14ac:dyDescent="0.25">
      <c r="A126" s="59" t="s">
        <v>5</v>
      </c>
      <c r="B126" s="69" t="s">
        <v>6</v>
      </c>
      <c r="C126" s="70"/>
      <c r="D126" s="59" t="s">
        <v>37</v>
      </c>
      <c r="F126" s="69" t="s">
        <v>37</v>
      </c>
      <c r="G126" s="71"/>
      <c r="H126" s="71"/>
      <c r="I126" s="71"/>
      <c r="J126" s="71"/>
      <c r="K126" s="71"/>
      <c r="L126" s="70"/>
      <c r="M126" s="59" t="s">
        <v>165</v>
      </c>
      <c r="N126" s="69" t="s">
        <v>166</v>
      </c>
      <c r="O126" s="71"/>
      <c r="P126" s="70"/>
      <c r="Q126" s="59" t="s">
        <v>40</v>
      </c>
      <c r="R126" s="59" t="s">
        <v>41</v>
      </c>
      <c r="S126" s="59" t="s">
        <v>42</v>
      </c>
      <c r="T126" s="60" t="s">
        <v>167</v>
      </c>
      <c r="U126" s="60" t="s">
        <v>44</v>
      </c>
      <c r="V126" s="60" t="s">
        <v>44</v>
      </c>
      <c r="W126" s="60" t="s">
        <v>44</v>
      </c>
      <c r="X126" s="60" t="s">
        <v>44</v>
      </c>
      <c r="Y126" s="61">
        <v>295542300</v>
      </c>
      <c r="Z126" s="60" t="s">
        <v>44</v>
      </c>
      <c r="AA126" s="60" t="s">
        <v>167</v>
      </c>
      <c r="AB126" s="60" t="s">
        <v>44</v>
      </c>
      <c r="AC126" s="60" t="s">
        <v>44</v>
      </c>
      <c r="AD126" s="60" t="s">
        <v>44</v>
      </c>
      <c r="AE126" s="60" t="s">
        <v>44</v>
      </c>
      <c r="AF126" s="60" t="s">
        <v>44</v>
      </c>
      <c r="AG126" s="60" t="s">
        <v>44</v>
      </c>
      <c r="AH126" s="60" t="s">
        <v>44</v>
      </c>
      <c r="AI126" s="60" t="s">
        <v>44</v>
      </c>
      <c r="AJ126" s="60" t="s">
        <v>44</v>
      </c>
      <c r="AK126" s="60" t="s">
        <v>44</v>
      </c>
      <c r="AL126" s="60" t="s">
        <v>44</v>
      </c>
      <c r="AM126" s="60" t="s">
        <v>44</v>
      </c>
      <c r="AN126" s="60" t="s">
        <v>44</v>
      </c>
    </row>
    <row r="127" spans="1:40" x14ac:dyDescent="0.25">
      <c r="A127" s="59" t="s">
        <v>48</v>
      </c>
      <c r="B127" s="69" t="s">
        <v>49</v>
      </c>
      <c r="C127" s="70"/>
      <c r="D127" s="59" t="s">
        <v>37</v>
      </c>
      <c r="F127" s="69" t="s">
        <v>37</v>
      </c>
      <c r="G127" s="71"/>
      <c r="H127" s="71"/>
      <c r="I127" s="71"/>
      <c r="J127" s="71"/>
      <c r="K127" s="71"/>
      <c r="L127" s="70"/>
      <c r="M127" s="59" t="s">
        <v>165</v>
      </c>
      <c r="N127" s="69" t="s">
        <v>166</v>
      </c>
      <c r="O127" s="71"/>
      <c r="P127" s="70"/>
      <c r="Q127" s="59" t="s">
        <v>40</v>
      </c>
      <c r="R127" s="59" t="s">
        <v>41</v>
      </c>
      <c r="S127" s="59" t="s">
        <v>42</v>
      </c>
      <c r="T127" s="60" t="s">
        <v>167</v>
      </c>
      <c r="U127" s="60" t="s">
        <v>44</v>
      </c>
      <c r="V127" s="60" t="s">
        <v>44</v>
      </c>
      <c r="W127" s="60" t="s">
        <v>44</v>
      </c>
      <c r="X127" s="60" t="s">
        <v>44</v>
      </c>
      <c r="Y127" s="61">
        <v>295542300</v>
      </c>
      <c r="Z127" s="60" t="s">
        <v>44</v>
      </c>
      <c r="AA127" s="60" t="s">
        <v>167</v>
      </c>
      <c r="AB127" s="60" t="s">
        <v>44</v>
      </c>
      <c r="AC127" s="60" t="s">
        <v>44</v>
      </c>
      <c r="AD127" s="60" t="s">
        <v>44</v>
      </c>
      <c r="AE127" s="60" t="s">
        <v>44</v>
      </c>
      <c r="AF127" s="60" t="s">
        <v>44</v>
      </c>
      <c r="AG127" s="60" t="s">
        <v>44</v>
      </c>
      <c r="AH127" s="60" t="s">
        <v>44</v>
      </c>
      <c r="AI127" s="60" t="s">
        <v>44</v>
      </c>
      <c r="AJ127" s="60" t="s">
        <v>44</v>
      </c>
      <c r="AK127" s="60" t="s">
        <v>44</v>
      </c>
      <c r="AL127" s="60" t="s">
        <v>44</v>
      </c>
      <c r="AM127" s="60" t="s">
        <v>44</v>
      </c>
      <c r="AN127" s="60" t="s">
        <v>44</v>
      </c>
    </row>
    <row r="128" spans="1:40" x14ac:dyDescent="0.25">
      <c r="A128" s="59" t="s">
        <v>48</v>
      </c>
      <c r="B128" s="69" t="s">
        <v>49</v>
      </c>
      <c r="C128" s="70"/>
      <c r="D128" s="59" t="s">
        <v>50</v>
      </c>
      <c r="F128" s="69" t="s">
        <v>51</v>
      </c>
      <c r="G128" s="71"/>
      <c r="H128" s="71"/>
      <c r="I128" s="71"/>
      <c r="J128" s="71"/>
      <c r="K128" s="71"/>
      <c r="L128" s="70"/>
      <c r="M128" s="59" t="s">
        <v>165</v>
      </c>
      <c r="N128" s="69" t="s">
        <v>166</v>
      </c>
      <c r="O128" s="71"/>
      <c r="P128" s="70"/>
      <c r="Q128" s="59" t="s">
        <v>40</v>
      </c>
      <c r="R128" s="59" t="s">
        <v>41</v>
      </c>
      <c r="S128" s="59" t="s">
        <v>42</v>
      </c>
      <c r="T128" s="60" t="s">
        <v>168</v>
      </c>
      <c r="U128" s="60" t="s">
        <v>44</v>
      </c>
      <c r="V128" s="60" t="s">
        <v>44</v>
      </c>
      <c r="W128" s="60" t="s">
        <v>44</v>
      </c>
      <c r="X128" s="60" t="s">
        <v>44</v>
      </c>
      <c r="Y128" s="61">
        <v>46137300</v>
      </c>
      <c r="Z128" s="60" t="s">
        <v>37</v>
      </c>
      <c r="AA128" s="60" t="s">
        <v>37</v>
      </c>
      <c r="AB128" s="60" t="s">
        <v>44</v>
      </c>
      <c r="AC128" s="60" t="s">
        <v>44</v>
      </c>
      <c r="AD128" s="60" t="s">
        <v>44</v>
      </c>
      <c r="AE128" s="60" t="s">
        <v>44</v>
      </c>
      <c r="AF128" s="60" t="s">
        <v>44</v>
      </c>
      <c r="AG128" s="60" t="s">
        <v>44</v>
      </c>
      <c r="AH128" s="60" t="s">
        <v>44</v>
      </c>
      <c r="AI128" s="60" t="s">
        <v>44</v>
      </c>
      <c r="AJ128" s="60" t="s">
        <v>168</v>
      </c>
      <c r="AK128" s="60" t="s">
        <v>44</v>
      </c>
      <c r="AL128" s="60" t="s">
        <v>44</v>
      </c>
      <c r="AM128" s="60" t="s">
        <v>44</v>
      </c>
      <c r="AN128" s="60" t="s">
        <v>44</v>
      </c>
    </row>
    <row r="129" spans="1:40" x14ac:dyDescent="0.25">
      <c r="A129" s="59" t="s">
        <v>48</v>
      </c>
      <c r="B129" s="69" t="s">
        <v>49</v>
      </c>
      <c r="C129" s="70"/>
      <c r="D129" s="59" t="s">
        <v>169</v>
      </c>
      <c r="F129" s="69" t="s">
        <v>170</v>
      </c>
      <c r="G129" s="71"/>
      <c r="H129" s="71"/>
      <c r="I129" s="71"/>
      <c r="J129" s="71"/>
      <c r="K129" s="71"/>
      <c r="L129" s="70"/>
      <c r="M129" s="59" t="s">
        <v>165</v>
      </c>
      <c r="N129" s="69" t="s">
        <v>166</v>
      </c>
      <c r="O129" s="71"/>
      <c r="P129" s="70"/>
      <c r="Q129" s="59" t="s">
        <v>40</v>
      </c>
      <c r="R129" s="59" t="s">
        <v>41</v>
      </c>
      <c r="S129" s="59" t="s">
        <v>42</v>
      </c>
      <c r="T129" s="60" t="s">
        <v>171</v>
      </c>
      <c r="U129" s="60" t="s">
        <v>44</v>
      </c>
      <c r="V129" s="60" t="s">
        <v>44</v>
      </c>
      <c r="W129" s="60" t="s">
        <v>44</v>
      </c>
      <c r="X129" s="60" t="s">
        <v>44</v>
      </c>
      <c r="Y129" s="61">
        <v>249405000</v>
      </c>
      <c r="Z129" s="60" t="s">
        <v>37</v>
      </c>
      <c r="AA129" s="60" t="s">
        <v>37</v>
      </c>
      <c r="AB129" s="60" t="s">
        <v>44</v>
      </c>
      <c r="AC129" s="60" t="s">
        <v>44</v>
      </c>
      <c r="AD129" s="60" t="s">
        <v>44</v>
      </c>
      <c r="AE129" s="60" t="s">
        <v>44</v>
      </c>
      <c r="AF129" s="60" t="s">
        <v>44</v>
      </c>
      <c r="AG129" s="60" t="s">
        <v>44</v>
      </c>
      <c r="AH129" s="60" t="s">
        <v>44</v>
      </c>
      <c r="AI129" s="60" t="s">
        <v>44</v>
      </c>
      <c r="AJ129" s="60" t="s">
        <v>171</v>
      </c>
      <c r="AK129" s="60" t="s">
        <v>44</v>
      </c>
      <c r="AL129" s="60" t="s">
        <v>44</v>
      </c>
      <c r="AM129" s="60" t="s">
        <v>44</v>
      </c>
      <c r="AN129" s="60" t="s">
        <v>44</v>
      </c>
    </row>
    <row r="130" spans="1:40" x14ac:dyDescent="0.25">
      <c r="A130" s="59" t="s">
        <v>5</v>
      </c>
      <c r="B130" s="69" t="s">
        <v>6</v>
      </c>
      <c r="C130" s="70"/>
      <c r="D130" s="59" t="s">
        <v>37</v>
      </c>
      <c r="F130" s="69" t="s">
        <v>37</v>
      </c>
      <c r="G130" s="71"/>
      <c r="H130" s="71"/>
      <c r="I130" s="71"/>
      <c r="J130" s="71"/>
      <c r="K130" s="71"/>
      <c r="L130" s="70"/>
      <c r="M130" s="59" t="s">
        <v>172</v>
      </c>
      <c r="N130" s="69" t="s">
        <v>173</v>
      </c>
      <c r="O130" s="71"/>
      <c r="P130" s="70"/>
      <c r="Q130" s="59" t="s">
        <v>40</v>
      </c>
      <c r="R130" s="59" t="s">
        <v>41</v>
      </c>
      <c r="S130" s="59" t="s">
        <v>42</v>
      </c>
      <c r="T130" s="60" t="s">
        <v>174</v>
      </c>
      <c r="U130" s="60" t="s">
        <v>44</v>
      </c>
      <c r="V130" s="60" t="s">
        <v>44</v>
      </c>
      <c r="W130" s="60" t="s">
        <v>44</v>
      </c>
      <c r="X130" s="60" t="s">
        <v>44</v>
      </c>
      <c r="Y130" s="61">
        <v>55626500</v>
      </c>
      <c r="Z130" s="60" t="s">
        <v>44</v>
      </c>
      <c r="AA130" s="60" t="s">
        <v>174</v>
      </c>
      <c r="AB130" s="60" t="s">
        <v>44</v>
      </c>
      <c r="AC130" s="60" t="s">
        <v>44</v>
      </c>
      <c r="AD130" s="60" t="s">
        <v>44</v>
      </c>
      <c r="AE130" s="60" t="s">
        <v>44</v>
      </c>
      <c r="AF130" s="60" t="s">
        <v>44</v>
      </c>
      <c r="AG130" s="60" t="s">
        <v>44</v>
      </c>
      <c r="AH130" s="60" t="s">
        <v>44</v>
      </c>
      <c r="AI130" s="60" t="s">
        <v>44</v>
      </c>
      <c r="AJ130" s="60" t="s">
        <v>44</v>
      </c>
      <c r="AK130" s="60" t="s">
        <v>44</v>
      </c>
      <c r="AL130" s="60" t="s">
        <v>44</v>
      </c>
      <c r="AM130" s="60" t="s">
        <v>44</v>
      </c>
      <c r="AN130" s="60" t="s">
        <v>44</v>
      </c>
    </row>
    <row r="131" spans="1:40" x14ac:dyDescent="0.25">
      <c r="A131" s="59" t="s">
        <v>48</v>
      </c>
      <c r="B131" s="69" t="s">
        <v>49</v>
      </c>
      <c r="C131" s="70"/>
      <c r="D131" s="59" t="s">
        <v>37</v>
      </c>
      <c r="F131" s="69" t="s">
        <v>37</v>
      </c>
      <c r="G131" s="71"/>
      <c r="H131" s="71"/>
      <c r="I131" s="71"/>
      <c r="J131" s="71"/>
      <c r="K131" s="71"/>
      <c r="L131" s="70"/>
      <c r="M131" s="59" t="s">
        <v>172</v>
      </c>
      <c r="N131" s="69" t="s">
        <v>173</v>
      </c>
      <c r="O131" s="71"/>
      <c r="P131" s="70"/>
      <c r="Q131" s="59" t="s">
        <v>40</v>
      </c>
      <c r="R131" s="59" t="s">
        <v>41</v>
      </c>
      <c r="S131" s="59" t="s">
        <v>42</v>
      </c>
      <c r="T131" s="60" t="s">
        <v>174</v>
      </c>
      <c r="U131" s="60" t="s">
        <v>44</v>
      </c>
      <c r="V131" s="60" t="s">
        <v>44</v>
      </c>
      <c r="W131" s="60" t="s">
        <v>44</v>
      </c>
      <c r="X131" s="60" t="s">
        <v>44</v>
      </c>
      <c r="Y131" s="61">
        <v>55626500</v>
      </c>
      <c r="Z131" s="60" t="s">
        <v>44</v>
      </c>
      <c r="AA131" s="60" t="s">
        <v>174</v>
      </c>
      <c r="AB131" s="60" t="s">
        <v>44</v>
      </c>
      <c r="AC131" s="60" t="s">
        <v>44</v>
      </c>
      <c r="AD131" s="60" t="s">
        <v>44</v>
      </c>
      <c r="AE131" s="60" t="s">
        <v>44</v>
      </c>
      <c r="AF131" s="60" t="s">
        <v>44</v>
      </c>
      <c r="AG131" s="60" t="s">
        <v>44</v>
      </c>
      <c r="AH131" s="60" t="s">
        <v>44</v>
      </c>
      <c r="AI131" s="60" t="s">
        <v>44</v>
      </c>
      <c r="AJ131" s="60" t="s">
        <v>44</v>
      </c>
      <c r="AK131" s="60" t="s">
        <v>44</v>
      </c>
      <c r="AL131" s="60" t="s">
        <v>44</v>
      </c>
      <c r="AM131" s="60" t="s">
        <v>44</v>
      </c>
      <c r="AN131" s="60" t="s">
        <v>44</v>
      </c>
    </row>
    <row r="132" spans="1:40" x14ac:dyDescent="0.25">
      <c r="A132" s="59" t="s">
        <v>48</v>
      </c>
      <c r="B132" s="69" t="s">
        <v>49</v>
      </c>
      <c r="C132" s="70"/>
      <c r="D132" s="59" t="s">
        <v>50</v>
      </c>
      <c r="F132" s="69" t="s">
        <v>51</v>
      </c>
      <c r="G132" s="71"/>
      <c r="H132" s="71"/>
      <c r="I132" s="71"/>
      <c r="J132" s="71"/>
      <c r="K132" s="71"/>
      <c r="L132" s="70"/>
      <c r="M132" s="59" t="s">
        <v>172</v>
      </c>
      <c r="N132" s="69" t="s">
        <v>173</v>
      </c>
      <c r="O132" s="71"/>
      <c r="P132" s="70"/>
      <c r="Q132" s="59" t="s">
        <v>40</v>
      </c>
      <c r="R132" s="59" t="s">
        <v>41</v>
      </c>
      <c r="S132" s="59" t="s">
        <v>42</v>
      </c>
      <c r="T132" s="60" t="s">
        <v>174</v>
      </c>
      <c r="U132" s="60" t="s">
        <v>44</v>
      </c>
      <c r="V132" s="60" t="s">
        <v>44</v>
      </c>
      <c r="W132" s="60" t="s">
        <v>44</v>
      </c>
      <c r="X132" s="60" t="s">
        <v>44</v>
      </c>
      <c r="Y132" s="61">
        <v>55626500</v>
      </c>
      <c r="Z132" s="60" t="s">
        <v>37</v>
      </c>
      <c r="AA132" s="60" t="s">
        <v>37</v>
      </c>
      <c r="AB132" s="60" t="s">
        <v>44</v>
      </c>
      <c r="AC132" s="60" t="s">
        <v>44</v>
      </c>
      <c r="AD132" s="60" t="s">
        <v>44</v>
      </c>
      <c r="AE132" s="60" t="s">
        <v>44</v>
      </c>
      <c r="AF132" s="60" t="s">
        <v>44</v>
      </c>
      <c r="AG132" s="60" t="s">
        <v>44</v>
      </c>
      <c r="AH132" s="60" t="s">
        <v>44</v>
      </c>
      <c r="AI132" s="60" t="s">
        <v>44</v>
      </c>
      <c r="AJ132" s="60" t="s">
        <v>174</v>
      </c>
      <c r="AK132" s="60" t="s">
        <v>44</v>
      </c>
      <c r="AL132" s="60" t="s">
        <v>44</v>
      </c>
      <c r="AM132" s="60" t="s">
        <v>44</v>
      </c>
      <c r="AN132" s="60" t="s">
        <v>44</v>
      </c>
    </row>
    <row r="133" spans="1:40" x14ac:dyDescent="0.25">
      <c r="A133" s="59" t="s">
        <v>5</v>
      </c>
      <c r="B133" s="69" t="s">
        <v>6</v>
      </c>
      <c r="C133" s="70"/>
      <c r="D133" s="59" t="s">
        <v>37</v>
      </c>
      <c r="F133" s="69" t="s">
        <v>37</v>
      </c>
      <c r="G133" s="71"/>
      <c r="H133" s="71"/>
      <c r="I133" s="71"/>
      <c r="J133" s="71"/>
      <c r="K133" s="71"/>
      <c r="L133" s="70"/>
      <c r="M133" s="59" t="s">
        <v>175</v>
      </c>
      <c r="N133" s="69" t="s">
        <v>176</v>
      </c>
      <c r="O133" s="71"/>
      <c r="P133" s="70"/>
      <c r="Q133" s="59" t="s">
        <v>40</v>
      </c>
      <c r="R133" s="59" t="s">
        <v>41</v>
      </c>
      <c r="S133" s="59" t="s">
        <v>42</v>
      </c>
      <c r="T133" s="60" t="s">
        <v>177</v>
      </c>
      <c r="U133" s="60" t="s">
        <v>44</v>
      </c>
      <c r="V133" s="60" t="s">
        <v>44</v>
      </c>
      <c r="W133" s="60" t="s">
        <v>44</v>
      </c>
      <c r="X133" s="60" t="s">
        <v>44</v>
      </c>
      <c r="Y133" s="61">
        <v>54647500</v>
      </c>
      <c r="Z133" s="60" t="s">
        <v>44</v>
      </c>
      <c r="AA133" s="60" t="s">
        <v>177</v>
      </c>
      <c r="AB133" s="60" t="s">
        <v>44</v>
      </c>
      <c r="AC133" s="60" t="s">
        <v>44</v>
      </c>
      <c r="AD133" s="60" t="s">
        <v>44</v>
      </c>
      <c r="AE133" s="60" t="s">
        <v>44</v>
      </c>
      <c r="AF133" s="60" t="s">
        <v>44</v>
      </c>
      <c r="AG133" s="60" t="s">
        <v>44</v>
      </c>
      <c r="AH133" s="60" t="s">
        <v>44</v>
      </c>
      <c r="AI133" s="60" t="s">
        <v>44</v>
      </c>
      <c r="AJ133" s="60" t="s">
        <v>44</v>
      </c>
      <c r="AK133" s="60" t="s">
        <v>44</v>
      </c>
      <c r="AL133" s="60" t="s">
        <v>44</v>
      </c>
      <c r="AM133" s="60" t="s">
        <v>44</v>
      </c>
      <c r="AN133" s="60" t="s">
        <v>44</v>
      </c>
    </row>
    <row r="134" spans="1:40" x14ac:dyDescent="0.25">
      <c r="A134" s="59" t="s">
        <v>48</v>
      </c>
      <c r="B134" s="69" t="s">
        <v>49</v>
      </c>
      <c r="C134" s="70"/>
      <c r="D134" s="59" t="s">
        <v>37</v>
      </c>
      <c r="F134" s="69" t="s">
        <v>37</v>
      </c>
      <c r="G134" s="71"/>
      <c r="H134" s="71"/>
      <c r="I134" s="71"/>
      <c r="J134" s="71"/>
      <c r="K134" s="71"/>
      <c r="L134" s="70"/>
      <c r="M134" s="59" t="s">
        <v>175</v>
      </c>
      <c r="N134" s="69" t="s">
        <v>176</v>
      </c>
      <c r="O134" s="71"/>
      <c r="P134" s="70"/>
      <c r="Q134" s="59" t="s">
        <v>40</v>
      </c>
      <c r="R134" s="59" t="s">
        <v>41</v>
      </c>
      <c r="S134" s="59" t="s">
        <v>42</v>
      </c>
      <c r="T134" s="60" t="s">
        <v>177</v>
      </c>
      <c r="U134" s="60" t="s">
        <v>44</v>
      </c>
      <c r="V134" s="60" t="s">
        <v>44</v>
      </c>
      <c r="W134" s="60" t="s">
        <v>44</v>
      </c>
      <c r="X134" s="60" t="s">
        <v>44</v>
      </c>
      <c r="Y134" s="61">
        <v>54647500</v>
      </c>
      <c r="Z134" s="60" t="s">
        <v>44</v>
      </c>
      <c r="AA134" s="60" t="s">
        <v>177</v>
      </c>
      <c r="AB134" s="60" t="s">
        <v>44</v>
      </c>
      <c r="AC134" s="60" t="s">
        <v>44</v>
      </c>
      <c r="AD134" s="60" t="s">
        <v>44</v>
      </c>
      <c r="AE134" s="60" t="s">
        <v>44</v>
      </c>
      <c r="AF134" s="60" t="s">
        <v>44</v>
      </c>
      <c r="AG134" s="60" t="s">
        <v>44</v>
      </c>
      <c r="AH134" s="60" t="s">
        <v>44</v>
      </c>
      <c r="AI134" s="60" t="s">
        <v>44</v>
      </c>
      <c r="AJ134" s="60" t="s">
        <v>44</v>
      </c>
      <c r="AK134" s="60" t="s">
        <v>44</v>
      </c>
      <c r="AL134" s="60" t="s">
        <v>44</v>
      </c>
      <c r="AM134" s="60" t="s">
        <v>44</v>
      </c>
      <c r="AN134" s="60" t="s">
        <v>44</v>
      </c>
    </row>
    <row r="135" spans="1:40" x14ac:dyDescent="0.25">
      <c r="A135" s="59" t="s">
        <v>48</v>
      </c>
      <c r="B135" s="69" t="s">
        <v>49</v>
      </c>
      <c r="C135" s="70"/>
      <c r="D135" s="59" t="s">
        <v>50</v>
      </c>
      <c r="F135" s="69" t="s">
        <v>51</v>
      </c>
      <c r="G135" s="71"/>
      <c r="H135" s="71"/>
      <c r="I135" s="71"/>
      <c r="J135" s="71"/>
      <c r="K135" s="71"/>
      <c r="L135" s="70"/>
      <c r="M135" s="59" t="s">
        <v>175</v>
      </c>
      <c r="N135" s="69" t="s">
        <v>176</v>
      </c>
      <c r="O135" s="71"/>
      <c r="P135" s="70"/>
      <c r="Q135" s="59" t="s">
        <v>40</v>
      </c>
      <c r="R135" s="59" t="s">
        <v>41</v>
      </c>
      <c r="S135" s="59" t="s">
        <v>42</v>
      </c>
      <c r="T135" s="60" t="s">
        <v>178</v>
      </c>
      <c r="U135" s="60" t="s">
        <v>44</v>
      </c>
      <c r="V135" s="60" t="s">
        <v>44</v>
      </c>
      <c r="W135" s="60" t="s">
        <v>44</v>
      </c>
      <c r="X135" s="60" t="s">
        <v>44</v>
      </c>
      <c r="Y135" s="61">
        <v>5626500</v>
      </c>
      <c r="Z135" s="60" t="s">
        <v>37</v>
      </c>
      <c r="AA135" s="60" t="s">
        <v>37</v>
      </c>
      <c r="AB135" s="60" t="s">
        <v>44</v>
      </c>
      <c r="AC135" s="60" t="s">
        <v>44</v>
      </c>
      <c r="AD135" s="60" t="s">
        <v>44</v>
      </c>
      <c r="AE135" s="60" t="s">
        <v>44</v>
      </c>
      <c r="AF135" s="60" t="s">
        <v>44</v>
      </c>
      <c r="AG135" s="60" t="s">
        <v>44</v>
      </c>
      <c r="AH135" s="60" t="s">
        <v>44</v>
      </c>
      <c r="AI135" s="60" t="s">
        <v>44</v>
      </c>
      <c r="AJ135" s="60" t="s">
        <v>178</v>
      </c>
      <c r="AK135" s="60" t="s">
        <v>44</v>
      </c>
      <c r="AL135" s="60" t="s">
        <v>44</v>
      </c>
      <c r="AM135" s="60" t="s">
        <v>44</v>
      </c>
      <c r="AN135" s="60" t="s">
        <v>44</v>
      </c>
    </row>
    <row r="136" spans="1:40" x14ac:dyDescent="0.25">
      <c r="A136" s="59" t="s">
        <v>48</v>
      </c>
      <c r="B136" s="69" t="s">
        <v>49</v>
      </c>
      <c r="C136" s="70"/>
      <c r="D136" s="59" t="s">
        <v>169</v>
      </c>
      <c r="F136" s="69" t="s">
        <v>170</v>
      </c>
      <c r="G136" s="71"/>
      <c r="H136" s="71"/>
      <c r="I136" s="71"/>
      <c r="J136" s="71"/>
      <c r="K136" s="71"/>
      <c r="L136" s="70"/>
      <c r="M136" s="59" t="s">
        <v>175</v>
      </c>
      <c r="N136" s="69" t="s">
        <v>176</v>
      </c>
      <c r="O136" s="71"/>
      <c r="P136" s="70"/>
      <c r="Q136" s="59" t="s">
        <v>40</v>
      </c>
      <c r="R136" s="59" t="s">
        <v>41</v>
      </c>
      <c r="S136" s="59" t="s">
        <v>42</v>
      </c>
      <c r="T136" s="60" t="s">
        <v>179</v>
      </c>
      <c r="U136" s="60" t="s">
        <v>44</v>
      </c>
      <c r="V136" s="60" t="s">
        <v>44</v>
      </c>
      <c r="W136" s="60" t="s">
        <v>44</v>
      </c>
      <c r="X136" s="60" t="s">
        <v>44</v>
      </c>
      <c r="Y136" s="61">
        <v>49021000</v>
      </c>
      <c r="Z136" s="60" t="s">
        <v>37</v>
      </c>
      <c r="AA136" s="60" t="s">
        <v>37</v>
      </c>
      <c r="AB136" s="60" t="s">
        <v>44</v>
      </c>
      <c r="AC136" s="60" t="s">
        <v>44</v>
      </c>
      <c r="AD136" s="60" t="s">
        <v>44</v>
      </c>
      <c r="AE136" s="60" t="s">
        <v>44</v>
      </c>
      <c r="AF136" s="60" t="s">
        <v>44</v>
      </c>
      <c r="AG136" s="60" t="s">
        <v>44</v>
      </c>
      <c r="AH136" s="60" t="s">
        <v>44</v>
      </c>
      <c r="AI136" s="60" t="s">
        <v>44</v>
      </c>
      <c r="AJ136" s="60" t="s">
        <v>179</v>
      </c>
      <c r="AK136" s="60" t="s">
        <v>44</v>
      </c>
      <c r="AL136" s="60" t="s">
        <v>44</v>
      </c>
      <c r="AM136" s="60" t="s">
        <v>44</v>
      </c>
      <c r="AN136" s="60" t="s">
        <v>44</v>
      </c>
    </row>
    <row r="137" spans="1:40" x14ac:dyDescent="0.25">
      <c r="A137" s="59" t="s">
        <v>5</v>
      </c>
      <c r="B137" s="69" t="s">
        <v>6</v>
      </c>
      <c r="C137" s="70"/>
      <c r="D137" s="59" t="s">
        <v>37</v>
      </c>
      <c r="F137" s="69" t="s">
        <v>37</v>
      </c>
      <c r="G137" s="71"/>
      <c r="H137" s="71"/>
      <c r="I137" s="71"/>
      <c r="J137" s="71"/>
      <c r="K137" s="71"/>
      <c r="L137" s="70"/>
      <c r="M137" s="59" t="s">
        <v>180</v>
      </c>
      <c r="N137" s="69" t="s">
        <v>181</v>
      </c>
      <c r="O137" s="71"/>
      <c r="P137" s="70"/>
      <c r="Q137" s="59" t="s">
        <v>40</v>
      </c>
      <c r="R137" s="59" t="s">
        <v>41</v>
      </c>
      <c r="S137" s="59" t="s">
        <v>42</v>
      </c>
      <c r="T137" s="60" t="s">
        <v>155</v>
      </c>
      <c r="U137" s="60" t="s">
        <v>44</v>
      </c>
      <c r="V137" s="60" t="s">
        <v>44</v>
      </c>
      <c r="W137" s="60" t="s">
        <v>44</v>
      </c>
      <c r="X137" s="60" t="s">
        <v>44</v>
      </c>
      <c r="Y137" s="61">
        <v>40000000</v>
      </c>
      <c r="Z137" s="60" t="s">
        <v>44</v>
      </c>
      <c r="AA137" s="60" t="s">
        <v>155</v>
      </c>
      <c r="AB137" s="60" t="s">
        <v>44</v>
      </c>
      <c r="AC137" s="60" t="s">
        <v>44</v>
      </c>
      <c r="AD137" s="60" t="s">
        <v>44</v>
      </c>
      <c r="AE137" s="60" t="s">
        <v>44</v>
      </c>
      <c r="AF137" s="60" t="s">
        <v>44</v>
      </c>
      <c r="AG137" s="60" t="s">
        <v>44</v>
      </c>
      <c r="AH137" s="60" t="s">
        <v>44</v>
      </c>
      <c r="AI137" s="60" t="s">
        <v>44</v>
      </c>
      <c r="AJ137" s="60" t="s">
        <v>44</v>
      </c>
      <c r="AK137" s="60" t="s">
        <v>44</v>
      </c>
      <c r="AL137" s="60" t="s">
        <v>44</v>
      </c>
      <c r="AM137" s="60" t="s">
        <v>44</v>
      </c>
      <c r="AN137" s="60" t="s">
        <v>44</v>
      </c>
    </row>
    <row r="138" spans="1:40" x14ac:dyDescent="0.25">
      <c r="A138" s="59" t="s">
        <v>48</v>
      </c>
      <c r="B138" s="69" t="s">
        <v>49</v>
      </c>
      <c r="C138" s="70"/>
      <c r="D138" s="59" t="s">
        <v>37</v>
      </c>
      <c r="F138" s="69" t="s">
        <v>37</v>
      </c>
      <c r="G138" s="71"/>
      <c r="H138" s="71"/>
      <c r="I138" s="71"/>
      <c r="J138" s="71"/>
      <c r="K138" s="71"/>
      <c r="L138" s="70"/>
      <c r="M138" s="59" t="s">
        <v>180</v>
      </c>
      <c r="N138" s="69" t="s">
        <v>181</v>
      </c>
      <c r="O138" s="71"/>
      <c r="P138" s="70"/>
      <c r="Q138" s="59" t="s">
        <v>40</v>
      </c>
      <c r="R138" s="59" t="s">
        <v>41</v>
      </c>
      <c r="S138" s="59" t="s">
        <v>42</v>
      </c>
      <c r="T138" s="60" t="s">
        <v>155</v>
      </c>
      <c r="U138" s="60" t="s">
        <v>44</v>
      </c>
      <c r="V138" s="60" t="s">
        <v>44</v>
      </c>
      <c r="W138" s="60" t="s">
        <v>44</v>
      </c>
      <c r="X138" s="60" t="s">
        <v>44</v>
      </c>
      <c r="Y138" s="61">
        <v>40000000</v>
      </c>
      <c r="Z138" s="60" t="s">
        <v>44</v>
      </c>
      <c r="AA138" s="60" t="s">
        <v>155</v>
      </c>
      <c r="AB138" s="60" t="s">
        <v>44</v>
      </c>
      <c r="AC138" s="60" t="s">
        <v>44</v>
      </c>
      <c r="AD138" s="60" t="s">
        <v>44</v>
      </c>
      <c r="AE138" s="60" t="s">
        <v>44</v>
      </c>
      <c r="AF138" s="60" t="s">
        <v>44</v>
      </c>
      <c r="AG138" s="60" t="s">
        <v>44</v>
      </c>
      <c r="AH138" s="60" t="s">
        <v>44</v>
      </c>
      <c r="AI138" s="60" t="s">
        <v>44</v>
      </c>
      <c r="AJ138" s="60" t="s">
        <v>44</v>
      </c>
      <c r="AK138" s="60" t="s">
        <v>44</v>
      </c>
      <c r="AL138" s="60" t="s">
        <v>44</v>
      </c>
      <c r="AM138" s="60" t="s">
        <v>44</v>
      </c>
      <c r="AN138" s="60" t="s">
        <v>44</v>
      </c>
    </row>
    <row r="139" spans="1:40" x14ac:dyDescent="0.25">
      <c r="A139" s="59" t="s">
        <v>48</v>
      </c>
      <c r="B139" s="69" t="s">
        <v>49</v>
      </c>
      <c r="C139" s="70"/>
      <c r="D139" s="59" t="s">
        <v>50</v>
      </c>
      <c r="F139" s="69" t="s">
        <v>51</v>
      </c>
      <c r="G139" s="71"/>
      <c r="H139" s="71"/>
      <c r="I139" s="71"/>
      <c r="J139" s="71"/>
      <c r="K139" s="71"/>
      <c r="L139" s="70"/>
      <c r="M139" s="59" t="s">
        <v>180</v>
      </c>
      <c r="N139" s="69" t="s">
        <v>181</v>
      </c>
      <c r="O139" s="71"/>
      <c r="P139" s="70"/>
      <c r="Q139" s="59" t="s">
        <v>40</v>
      </c>
      <c r="R139" s="59" t="s">
        <v>41</v>
      </c>
      <c r="S139" s="59" t="s">
        <v>42</v>
      </c>
      <c r="T139" s="60" t="s">
        <v>155</v>
      </c>
      <c r="U139" s="60" t="s">
        <v>44</v>
      </c>
      <c r="V139" s="60" t="s">
        <v>44</v>
      </c>
      <c r="W139" s="60" t="s">
        <v>44</v>
      </c>
      <c r="X139" s="60" t="s">
        <v>44</v>
      </c>
      <c r="Y139" s="61">
        <v>40000000</v>
      </c>
      <c r="Z139" s="60" t="s">
        <v>37</v>
      </c>
      <c r="AA139" s="60" t="s">
        <v>37</v>
      </c>
      <c r="AB139" s="60" t="s">
        <v>44</v>
      </c>
      <c r="AC139" s="60" t="s">
        <v>44</v>
      </c>
      <c r="AD139" s="60" t="s">
        <v>44</v>
      </c>
      <c r="AE139" s="60" t="s">
        <v>44</v>
      </c>
      <c r="AF139" s="60" t="s">
        <v>44</v>
      </c>
      <c r="AG139" s="60" t="s">
        <v>44</v>
      </c>
      <c r="AH139" s="60" t="s">
        <v>44</v>
      </c>
      <c r="AI139" s="60" t="s">
        <v>155</v>
      </c>
      <c r="AJ139" s="60" t="s">
        <v>44</v>
      </c>
      <c r="AK139" s="60" t="s">
        <v>44</v>
      </c>
      <c r="AL139" s="60" t="s">
        <v>44</v>
      </c>
      <c r="AM139" s="60" t="s">
        <v>44</v>
      </c>
      <c r="AN139" s="60" t="s">
        <v>44</v>
      </c>
    </row>
    <row r="140" spans="1:40" x14ac:dyDescent="0.25">
      <c r="A140" s="59" t="s">
        <v>5</v>
      </c>
      <c r="B140" s="69" t="s">
        <v>6</v>
      </c>
      <c r="C140" s="70"/>
      <c r="D140" s="59" t="s">
        <v>37</v>
      </c>
      <c r="F140" s="69" t="s">
        <v>37</v>
      </c>
      <c r="G140" s="71"/>
      <c r="H140" s="71"/>
      <c r="I140" s="71"/>
      <c r="J140" s="71"/>
      <c r="K140" s="71"/>
      <c r="L140" s="70"/>
      <c r="M140" s="59" t="s">
        <v>182</v>
      </c>
      <c r="N140" s="69" t="s">
        <v>183</v>
      </c>
      <c r="O140" s="71"/>
      <c r="P140" s="70"/>
      <c r="Q140" s="59" t="s">
        <v>40</v>
      </c>
      <c r="R140" s="59" t="s">
        <v>41</v>
      </c>
      <c r="S140" s="59" t="s">
        <v>42</v>
      </c>
      <c r="T140" s="60" t="s">
        <v>184</v>
      </c>
      <c r="U140" s="60" t="s">
        <v>44</v>
      </c>
      <c r="V140" s="60" t="s">
        <v>44</v>
      </c>
      <c r="W140" s="60" t="s">
        <v>44</v>
      </c>
      <c r="X140" s="60" t="s">
        <v>44</v>
      </c>
      <c r="Y140" s="61">
        <v>85000000</v>
      </c>
      <c r="Z140" s="60" t="s">
        <v>44</v>
      </c>
      <c r="AA140" s="60" t="s">
        <v>184</v>
      </c>
      <c r="AB140" s="60" t="s">
        <v>44</v>
      </c>
      <c r="AC140" s="60" t="s">
        <v>44</v>
      </c>
      <c r="AD140" s="60" t="s">
        <v>44</v>
      </c>
      <c r="AE140" s="60" t="s">
        <v>44</v>
      </c>
      <c r="AF140" s="60" t="s">
        <v>44</v>
      </c>
      <c r="AG140" s="60" t="s">
        <v>44</v>
      </c>
      <c r="AH140" s="60" t="s">
        <v>44</v>
      </c>
      <c r="AI140" s="60" t="s">
        <v>44</v>
      </c>
      <c r="AJ140" s="60" t="s">
        <v>44</v>
      </c>
      <c r="AK140" s="60" t="s">
        <v>44</v>
      </c>
      <c r="AL140" s="60" t="s">
        <v>44</v>
      </c>
      <c r="AM140" s="60" t="s">
        <v>44</v>
      </c>
      <c r="AN140" s="60" t="s">
        <v>44</v>
      </c>
    </row>
    <row r="141" spans="1:40" x14ac:dyDescent="0.25">
      <c r="A141" s="59" t="s">
        <v>48</v>
      </c>
      <c r="B141" s="69" t="s">
        <v>49</v>
      </c>
      <c r="C141" s="70"/>
      <c r="D141" s="59" t="s">
        <v>37</v>
      </c>
      <c r="F141" s="69" t="s">
        <v>37</v>
      </c>
      <c r="G141" s="71"/>
      <c r="H141" s="71"/>
      <c r="I141" s="71"/>
      <c r="J141" s="71"/>
      <c r="K141" s="71"/>
      <c r="L141" s="70"/>
      <c r="M141" s="59" t="s">
        <v>182</v>
      </c>
      <c r="N141" s="69" t="s">
        <v>183</v>
      </c>
      <c r="O141" s="71"/>
      <c r="P141" s="70"/>
      <c r="Q141" s="59" t="s">
        <v>40</v>
      </c>
      <c r="R141" s="59" t="s">
        <v>41</v>
      </c>
      <c r="S141" s="59" t="s">
        <v>42</v>
      </c>
      <c r="T141" s="60" t="s">
        <v>184</v>
      </c>
      <c r="U141" s="60" t="s">
        <v>44</v>
      </c>
      <c r="V141" s="60" t="s">
        <v>44</v>
      </c>
      <c r="W141" s="60" t="s">
        <v>44</v>
      </c>
      <c r="X141" s="60" t="s">
        <v>44</v>
      </c>
      <c r="Y141" s="61">
        <v>85000000</v>
      </c>
      <c r="Z141" s="60" t="s">
        <v>44</v>
      </c>
      <c r="AA141" s="60" t="s">
        <v>184</v>
      </c>
      <c r="AB141" s="60" t="s">
        <v>44</v>
      </c>
      <c r="AC141" s="60" t="s">
        <v>44</v>
      </c>
      <c r="AD141" s="60" t="s">
        <v>44</v>
      </c>
      <c r="AE141" s="60" t="s">
        <v>44</v>
      </c>
      <c r="AF141" s="60" t="s">
        <v>44</v>
      </c>
      <c r="AG141" s="60" t="s">
        <v>44</v>
      </c>
      <c r="AH141" s="60" t="s">
        <v>44</v>
      </c>
      <c r="AI141" s="60" t="s">
        <v>44</v>
      </c>
      <c r="AJ141" s="60" t="s">
        <v>44</v>
      </c>
      <c r="AK141" s="60" t="s">
        <v>44</v>
      </c>
      <c r="AL141" s="60" t="s">
        <v>44</v>
      </c>
      <c r="AM141" s="60" t="s">
        <v>44</v>
      </c>
      <c r="AN141" s="60" t="s">
        <v>44</v>
      </c>
    </row>
    <row r="142" spans="1:40" x14ac:dyDescent="0.25">
      <c r="A142" s="59" t="s">
        <v>48</v>
      </c>
      <c r="B142" s="69" t="s">
        <v>49</v>
      </c>
      <c r="C142" s="70"/>
      <c r="D142" s="59" t="s">
        <v>50</v>
      </c>
      <c r="F142" s="69" t="s">
        <v>51</v>
      </c>
      <c r="G142" s="71"/>
      <c r="H142" s="71"/>
      <c r="I142" s="71"/>
      <c r="J142" s="71"/>
      <c r="K142" s="71"/>
      <c r="L142" s="70"/>
      <c r="M142" s="59" t="s">
        <v>182</v>
      </c>
      <c r="N142" s="69" t="s">
        <v>183</v>
      </c>
      <c r="O142" s="71"/>
      <c r="P142" s="70"/>
      <c r="Q142" s="59" t="s">
        <v>40</v>
      </c>
      <c r="R142" s="59" t="s">
        <v>41</v>
      </c>
      <c r="S142" s="59" t="s">
        <v>42</v>
      </c>
      <c r="T142" s="60" t="s">
        <v>184</v>
      </c>
      <c r="U142" s="60" t="s">
        <v>44</v>
      </c>
      <c r="V142" s="60" t="s">
        <v>44</v>
      </c>
      <c r="W142" s="60" t="s">
        <v>44</v>
      </c>
      <c r="X142" s="60" t="s">
        <v>44</v>
      </c>
      <c r="Y142" s="61">
        <v>85000000</v>
      </c>
      <c r="Z142" s="60" t="s">
        <v>37</v>
      </c>
      <c r="AA142" s="60" t="s">
        <v>37</v>
      </c>
      <c r="AB142" s="60" t="s">
        <v>44</v>
      </c>
      <c r="AC142" s="60" t="s">
        <v>44</v>
      </c>
      <c r="AD142" s="60" t="s">
        <v>44</v>
      </c>
      <c r="AE142" s="60" t="s">
        <v>44</v>
      </c>
      <c r="AF142" s="60" t="s">
        <v>44</v>
      </c>
      <c r="AG142" s="60" t="s">
        <v>44</v>
      </c>
      <c r="AH142" s="60" t="s">
        <v>44</v>
      </c>
      <c r="AI142" s="60" t="s">
        <v>185</v>
      </c>
      <c r="AJ142" s="60" t="s">
        <v>186</v>
      </c>
      <c r="AK142" s="60" t="s">
        <v>44</v>
      </c>
      <c r="AL142" s="60" t="s">
        <v>44</v>
      </c>
      <c r="AM142" s="60" t="s">
        <v>44</v>
      </c>
      <c r="AN142" s="60" t="s">
        <v>44</v>
      </c>
    </row>
    <row r="143" spans="1:40" x14ac:dyDescent="0.25">
      <c r="A143" s="59" t="s">
        <v>5</v>
      </c>
      <c r="B143" s="69" t="s">
        <v>6</v>
      </c>
      <c r="C143" s="70"/>
      <c r="D143" s="59" t="s">
        <v>37</v>
      </c>
      <c r="F143" s="69" t="s">
        <v>37</v>
      </c>
      <c r="G143" s="71"/>
      <c r="H143" s="71"/>
      <c r="I143" s="71"/>
      <c r="J143" s="71"/>
      <c r="K143" s="71"/>
      <c r="L143" s="70"/>
      <c r="M143" s="59" t="s">
        <v>187</v>
      </c>
      <c r="N143" s="69" t="s">
        <v>188</v>
      </c>
      <c r="O143" s="71"/>
      <c r="P143" s="70"/>
      <c r="Q143" s="59" t="s">
        <v>40</v>
      </c>
      <c r="R143" s="59" t="s">
        <v>41</v>
      </c>
      <c r="S143" s="59" t="s">
        <v>42</v>
      </c>
      <c r="T143" s="60" t="s">
        <v>189</v>
      </c>
      <c r="U143" s="60" t="s">
        <v>44</v>
      </c>
      <c r="V143" s="60" t="s">
        <v>44</v>
      </c>
      <c r="W143" s="60" t="s">
        <v>44</v>
      </c>
      <c r="X143" s="60" t="s">
        <v>44</v>
      </c>
      <c r="Y143" s="61">
        <v>67915956</v>
      </c>
      <c r="Z143" s="60" t="s">
        <v>44</v>
      </c>
      <c r="AA143" s="60" t="s">
        <v>189</v>
      </c>
      <c r="AB143" s="60" t="s">
        <v>44</v>
      </c>
      <c r="AC143" s="60" t="s">
        <v>44</v>
      </c>
      <c r="AD143" s="60" t="s">
        <v>44</v>
      </c>
      <c r="AE143" s="60" t="s">
        <v>44</v>
      </c>
      <c r="AF143" s="60" t="s">
        <v>44</v>
      </c>
      <c r="AG143" s="60" t="s">
        <v>44</v>
      </c>
      <c r="AH143" s="60" t="s">
        <v>44</v>
      </c>
      <c r="AI143" s="60" t="s">
        <v>44</v>
      </c>
      <c r="AJ143" s="60" t="s">
        <v>44</v>
      </c>
      <c r="AK143" s="60" t="s">
        <v>44</v>
      </c>
      <c r="AL143" s="60" t="s">
        <v>44</v>
      </c>
      <c r="AM143" s="60" t="s">
        <v>44</v>
      </c>
      <c r="AN143" s="60" t="s">
        <v>44</v>
      </c>
    </row>
    <row r="144" spans="1:40" x14ac:dyDescent="0.25">
      <c r="A144" s="59" t="s">
        <v>48</v>
      </c>
      <c r="B144" s="69" t="s">
        <v>49</v>
      </c>
      <c r="C144" s="70"/>
      <c r="D144" s="59" t="s">
        <v>37</v>
      </c>
      <c r="F144" s="69" t="s">
        <v>37</v>
      </c>
      <c r="G144" s="71"/>
      <c r="H144" s="71"/>
      <c r="I144" s="71"/>
      <c r="J144" s="71"/>
      <c r="K144" s="71"/>
      <c r="L144" s="70"/>
      <c r="M144" s="59" t="s">
        <v>187</v>
      </c>
      <c r="N144" s="69" t="s">
        <v>188</v>
      </c>
      <c r="O144" s="71"/>
      <c r="P144" s="70"/>
      <c r="Q144" s="59" t="s">
        <v>40</v>
      </c>
      <c r="R144" s="59" t="s">
        <v>41</v>
      </c>
      <c r="S144" s="59" t="s">
        <v>42</v>
      </c>
      <c r="T144" s="60" t="s">
        <v>189</v>
      </c>
      <c r="U144" s="60" t="s">
        <v>44</v>
      </c>
      <c r="V144" s="60" t="s">
        <v>44</v>
      </c>
      <c r="W144" s="60" t="s">
        <v>44</v>
      </c>
      <c r="X144" s="60" t="s">
        <v>44</v>
      </c>
      <c r="Y144" s="61">
        <v>67915956</v>
      </c>
      <c r="Z144" s="60" t="s">
        <v>44</v>
      </c>
      <c r="AA144" s="60" t="s">
        <v>189</v>
      </c>
      <c r="AB144" s="60" t="s">
        <v>44</v>
      </c>
      <c r="AC144" s="60" t="s">
        <v>44</v>
      </c>
      <c r="AD144" s="60" t="s">
        <v>44</v>
      </c>
      <c r="AE144" s="60" t="s">
        <v>44</v>
      </c>
      <c r="AF144" s="60" t="s">
        <v>44</v>
      </c>
      <c r="AG144" s="60" t="s">
        <v>44</v>
      </c>
      <c r="AH144" s="60" t="s">
        <v>44</v>
      </c>
      <c r="AI144" s="60" t="s">
        <v>44</v>
      </c>
      <c r="AJ144" s="60" t="s">
        <v>44</v>
      </c>
      <c r="AK144" s="60" t="s">
        <v>44</v>
      </c>
      <c r="AL144" s="60" t="s">
        <v>44</v>
      </c>
      <c r="AM144" s="60" t="s">
        <v>44</v>
      </c>
      <c r="AN144" s="60" t="s">
        <v>44</v>
      </c>
    </row>
    <row r="145" spans="1:40" x14ac:dyDescent="0.25">
      <c r="A145" s="59" t="s">
        <v>48</v>
      </c>
      <c r="B145" s="69" t="s">
        <v>49</v>
      </c>
      <c r="C145" s="70"/>
      <c r="D145" s="59" t="s">
        <v>50</v>
      </c>
      <c r="F145" s="69" t="s">
        <v>51</v>
      </c>
      <c r="G145" s="71"/>
      <c r="H145" s="71"/>
      <c r="I145" s="71"/>
      <c r="J145" s="71"/>
      <c r="K145" s="71"/>
      <c r="L145" s="70"/>
      <c r="M145" s="59" t="s">
        <v>187</v>
      </c>
      <c r="N145" s="69" t="s">
        <v>188</v>
      </c>
      <c r="O145" s="71"/>
      <c r="P145" s="70"/>
      <c r="Q145" s="59" t="s">
        <v>40</v>
      </c>
      <c r="R145" s="59" t="s">
        <v>41</v>
      </c>
      <c r="S145" s="59" t="s">
        <v>42</v>
      </c>
      <c r="T145" s="60" t="s">
        <v>189</v>
      </c>
      <c r="U145" s="60" t="s">
        <v>44</v>
      </c>
      <c r="V145" s="60" t="s">
        <v>44</v>
      </c>
      <c r="W145" s="60" t="s">
        <v>44</v>
      </c>
      <c r="X145" s="60" t="s">
        <v>44</v>
      </c>
      <c r="Y145" s="61">
        <v>67915956</v>
      </c>
      <c r="Z145" s="60" t="s">
        <v>37</v>
      </c>
      <c r="AA145" s="60" t="s">
        <v>37</v>
      </c>
      <c r="AB145" s="60" t="s">
        <v>44</v>
      </c>
      <c r="AC145" s="60" t="s">
        <v>44</v>
      </c>
      <c r="AD145" s="60" t="s">
        <v>44</v>
      </c>
      <c r="AE145" s="60" t="s">
        <v>44</v>
      </c>
      <c r="AF145" s="60" t="s">
        <v>44</v>
      </c>
      <c r="AG145" s="60" t="s">
        <v>44</v>
      </c>
      <c r="AH145" s="60" t="s">
        <v>44</v>
      </c>
      <c r="AI145" s="60" t="s">
        <v>189</v>
      </c>
      <c r="AJ145" s="60" t="s">
        <v>44</v>
      </c>
      <c r="AK145" s="60" t="s">
        <v>44</v>
      </c>
      <c r="AL145" s="60" t="s">
        <v>44</v>
      </c>
      <c r="AM145" s="60" t="s">
        <v>44</v>
      </c>
      <c r="AN145" s="60" t="s">
        <v>44</v>
      </c>
    </row>
    <row r="146" spans="1:40" x14ac:dyDescent="0.25">
      <c r="A146" s="59" t="s">
        <v>5</v>
      </c>
      <c r="B146" s="69" t="s">
        <v>6</v>
      </c>
      <c r="C146" s="70"/>
      <c r="D146" s="59" t="s">
        <v>37</v>
      </c>
      <c r="F146" s="69" t="s">
        <v>37</v>
      </c>
      <c r="G146" s="71"/>
      <c r="H146" s="71"/>
      <c r="I146" s="71"/>
      <c r="J146" s="71"/>
      <c r="K146" s="71"/>
      <c r="L146" s="70"/>
      <c r="M146" s="59" t="s">
        <v>190</v>
      </c>
      <c r="N146" s="69" t="s">
        <v>191</v>
      </c>
      <c r="O146" s="71"/>
      <c r="P146" s="70"/>
      <c r="Q146" s="59" t="s">
        <v>40</v>
      </c>
      <c r="R146" s="59" t="s">
        <v>41</v>
      </c>
      <c r="S146" s="59" t="s">
        <v>42</v>
      </c>
      <c r="T146" s="60" t="s">
        <v>192</v>
      </c>
      <c r="U146" s="60" t="s">
        <v>44</v>
      </c>
      <c r="V146" s="60" t="s">
        <v>44</v>
      </c>
      <c r="W146" s="60" t="s">
        <v>44</v>
      </c>
      <c r="X146" s="60" t="s">
        <v>44</v>
      </c>
      <c r="Y146" s="61">
        <v>830000000</v>
      </c>
      <c r="Z146" s="60" t="s">
        <v>44</v>
      </c>
      <c r="AA146" s="60" t="s">
        <v>192</v>
      </c>
      <c r="AB146" s="60" t="s">
        <v>44</v>
      </c>
      <c r="AC146" s="60" t="s">
        <v>44</v>
      </c>
      <c r="AD146" s="60" t="s">
        <v>44</v>
      </c>
      <c r="AE146" s="60" t="s">
        <v>44</v>
      </c>
      <c r="AF146" s="60" t="s">
        <v>44</v>
      </c>
      <c r="AG146" s="60" t="s">
        <v>44</v>
      </c>
      <c r="AH146" s="60" t="s">
        <v>44</v>
      </c>
      <c r="AI146" s="60" t="s">
        <v>44</v>
      </c>
      <c r="AJ146" s="60" t="s">
        <v>44</v>
      </c>
      <c r="AK146" s="60" t="s">
        <v>44</v>
      </c>
      <c r="AL146" s="60" t="s">
        <v>44</v>
      </c>
      <c r="AM146" s="60" t="s">
        <v>44</v>
      </c>
      <c r="AN146" s="60" t="s">
        <v>44</v>
      </c>
    </row>
    <row r="147" spans="1:40" x14ac:dyDescent="0.25">
      <c r="A147" s="59" t="s">
        <v>48</v>
      </c>
      <c r="B147" s="69" t="s">
        <v>49</v>
      </c>
      <c r="C147" s="70"/>
      <c r="D147" s="59" t="s">
        <v>37</v>
      </c>
      <c r="F147" s="69" t="s">
        <v>37</v>
      </c>
      <c r="G147" s="71"/>
      <c r="H147" s="71"/>
      <c r="I147" s="71"/>
      <c r="J147" s="71"/>
      <c r="K147" s="71"/>
      <c r="L147" s="70"/>
      <c r="M147" s="59" t="s">
        <v>190</v>
      </c>
      <c r="N147" s="69" t="s">
        <v>191</v>
      </c>
      <c r="O147" s="71"/>
      <c r="P147" s="70"/>
      <c r="Q147" s="59" t="s">
        <v>40</v>
      </c>
      <c r="R147" s="59" t="s">
        <v>41</v>
      </c>
      <c r="S147" s="59" t="s">
        <v>42</v>
      </c>
      <c r="T147" s="60" t="s">
        <v>192</v>
      </c>
      <c r="U147" s="60" t="s">
        <v>44</v>
      </c>
      <c r="V147" s="60" t="s">
        <v>44</v>
      </c>
      <c r="W147" s="60" t="s">
        <v>44</v>
      </c>
      <c r="X147" s="60" t="s">
        <v>44</v>
      </c>
      <c r="Y147" s="61">
        <v>830000000</v>
      </c>
      <c r="Z147" s="60" t="s">
        <v>44</v>
      </c>
      <c r="AA147" s="60" t="s">
        <v>192</v>
      </c>
      <c r="AB147" s="60" t="s">
        <v>44</v>
      </c>
      <c r="AC147" s="60" t="s">
        <v>44</v>
      </c>
      <c r="AD147" s="60" t="s">
        <v>44</v>
      </c>
      <c r="AE147" s="60" t="s">
        <v>44</v>
      </c>
      <c r="AF147" s="60" t="s">
        <v>44</v>
      </c>
      <c r="AG147" s="60" t="s">
        <v>44</v>
      </c>
      <c r="AH147" s="60" t="s">
        <v>44</v>
      </c>
      <c r="AI147" s="60" t="s">
        <v>44</v>
      </c>
      <c r="AJ147" s="60" t="s">
        <v>44</v>
      </c>
      <c r="AK147" s="60" t="s">
        <v>44</v>
      </c>
      <c r="AL147" s="60" t="s">
        <v>44</v>
      </c>
      <c r="AM147" s="60" t="s">
        <v>44</v>
      </c>
      <c r="AN147" s="60" t="s">
        <v>44</v>
      </c>
    </row>
    <row r="148" spans="1:40" x14ac:dyDescent="0.25">
      <c r="A148" s="59" t="s">
        <v>48</v>
      </c>
      <c r="B148" s="69" t="s">
        <v>49</v>
      </c>
      <c r="C148" s="70"/>
      <c r="D148" s="59" t="s">
        <v>50</v>
      </c>
      <c r="F148" s="69" t="s">
        <v>51</v>
      </c>
      <c r="G148" s="71"/>
      <c r="H148" s="71"/>
      <c r="I148" s="71"/>
      <c r="J148" s="71"/>
      <c r="K148" s="71"/>
      <c r="L148" s="70"/>
      <c r="M148" s="59" t="s">
        <v>190</v>
      </c>
      <c r="N148" s="69" t="s">
        <v>191</v>
      </c>
      <c r="O148" s="71"/>
      <c r="P148" s="70"/>
      <c r="Q148" s="59" t="s">
        <v>40</v>
      </c>
      <c r="R148" s="59" t="s">
        <v>41</v>
      </c>
      <c r="S148" s="59" t="s">
        <v>42</v>
      </c>
      <c r="T148" s="60" t="s">
        <v>192</v>
      </c>
      <c r="U148" s="60" t="s">
        <v>44</v>
      </c>
      <c r="V148" s="60" t="s">
        <v>44</v>
      </c>
      <c r="W148" s="60" t="s">
        <v>44</v>
      </c>
      <c r="X148" s="60" t="s">
        <v>44</v>
      </c>
      <c r="Y148" s="61">
        <v>830000000</v>
      </c>
      <c r="Z148" s="60" t="s">
        <v>37</v>
      </c>
      <c r="AA148" s="60" t="s">
        <v>37</v>
      </c>
      <c r="AB148" s="60" t="s">
        <v>44</v>
      </c>
      <c r="AC148" s="60" t="s">
        <v>44</v>
      </c>
      <c r="AD148" s="60" t="s">
        <v>44</v>
      </c>
      <c r="AE148" s="60" t="s">
        <v>44</v>
      </c>
      <c r="AF148" s="60" t="s">
        <v>44</v>
      </c>
      <c r="AG148" s="60" t="s">
        <v>44</v>
      </c>
      <c r="AH148" s="60" t="s">
        <v>44</v>
      </c>
      <c r="AI148" s="60" t="s">
        <v>192</v>
      </c>
      <c r="AJ148" s="60" t="s">
        <v>44</v>
      </c>
      <c r="AK148" s="60" t="s">
        <v>44</v>
      </c>
      <c r="AL148" s="60" t="s">
        <v>44</v>
      </c>
      <c r="AM148" s="60" t="s">
        <v>44</v>
      </c>
      <c r="AN148" s="60" t="s">
        <v>44</v>
      </c>
    </row>
    <row r="149" spans="1:40" x14ac:dyDescent="0.25">
      <c r="A149" s="59" t="s">
        <v>5</v>
      </c>
      <c r="B149" s="69" t="s">
        <v>6</v>
      </c>
      <c r="C149" s="70"/>
      <c r="D149" s="59" t="s">
        <v>37</v>
      </c>
      <c r="F149" s="69" t="s">
        <v>37</v>
      </c>
      <c r="G149" s="71"/>
      <c r="H149" s="71"/>
      <c r="I149" s="71"/>
      <c r="J149" s="71"/>
      <c r="K149" s="71"/>
      <c r="L149" s="70"/>
      <c r="M149" s="59" t="s">
        <v>193</v>
      </c>
      <c r="N149" s="69" t="s">
        <v>194</v>
      </c>
      <c r="O149" s="71"/>
      <c r="P149" s="70"/>
      <c r="Q149" s="59" t="s">
        <v>40</v>
      </c>
      <c r="R149" s="59" t="s">
        <v>41</v>
      </c>
      <c r="S149" s="59" t="s">
        <v>42</v>
      </c>
      <c r="T149" s="60" t="s">
        <v>195</v>
      </c>
      <c r="U149" s="60" t="s">
        <v>44</v>
      </c>
      <c r="V149" s="60" t="s">
        <v>44</v>
      </c>
      <c r="W149" s="60" t="s">
        <v>44</v>
      </c>
      <c r="X149" s="60" t="s">
        <v>44</v>
      </c>
      <c r="Y149" s="61">
        <v>2702079249</v>
      </c>
      <c r="Z149" s="60" t="s">
        <v>44</v>
      </c>
      <c r="AA149" s="60" t="s">
        <v>195</v>
      </c>
      <c r="AB149" s="60" t="s">
        <v>44</v>
      </c>
      <c r="AC149" s="60" t="s">
        <v>44</v>
      </c>
      <c r="AD149" s="60" t="s">
        <v>44</v>
      </c>
      <c r="AE149" s="60" t="s">
        <v>44</v>
      </c>
      <c r="AF149" s="60" t="s">
        <v>44</v>
      </c>
      <c r="AG149" s="60" t="s">
        <v>44</v>
      </c>
      <c r="AH149" s="60" t="s">
        <v>44</v>
      </c>
      <c r="AI149" s="60" t="s">
        <v>44</v>
      </c>
      <c r="AJ149" s="60" t="s">
        <v>44</v>
      </c>
      <c r="AK149" s="60" t="s">
        <v>44</v>
      </c>
      <c r="AL149" s="60" t="s">
        <v>44</v>
      </c>
      <c r="AM149" s="60" t="s">
        <v>44</v>
      </c>
      <c r="AN149" s="60" t="s">
        <v>44</v>
      </c>
    </row>
    <row r="150" spans="1:40" x14ac:dyDescent="0.25">
      <c r="A150" s="59" t="s">
        <v>48</v>
      </c>
      <c r="B150" s="69" t="s">
        <v>49</v>
      </c>
      <c r="C150" s="70"/>
      <c r="D150" s="59" t="s">
        <v>37</v>
      </c>
      <c r="F150" s="69" t="s">
        <v>37</v>
      </c>
      <c r="G150" s="71"/>
      <c r="H150" s="71"/>
      <c r="I150" s="71"/>
      <c r="J150" s="71"/>
      <c r="K150" s="71"/>
      <c r="L150" s="70"/>
      <c r="M150" s="59" t="s">
        <v>193</v>
      </c>
      <c r="N150" s="69" t="s">
        <v>194</v>
      </c>
      <c r="O150" s="71"/>
      <c r="P150" s="70"/>
      <c r="Q150" s="59" t="s">
        <v>40</v>
      </c>
      <c r="R150" s="59" t="s">
        <v>41</v>
      </c>
      <c r="S150" s="59" t="s">
        <v>42</v>
      </c>
      <c r="T150" s="60" t="s">
        <v>195</v>
      </c>
      <c r="U150" s="60" t="s">
        <v>44</v>
      </c>
      <c r="V150" s="60" t="s">
        <v>44</v>
      </c>
      <c r="W150" s="60" t="s">
        <v>44</v>
      </c>
      <c r="X150" s="60" t="s">
        <v>44</v>
      </c>
      <c r="Y150" s="61">
        <v>2702079249</v>
      </c>
      <c r="Z150" s="60" t="s">
        <v>44</v>
      </c>
      <c r="AA150" s="60" t="s">
        <v>195</v>
      </c>
      <c r="AB150" s="60" t="s">
        <v>44</v>
      </c>
      <c r="AC150" s="60" t="s">
        <v>44</v>
      </c>
      <c r="AD150" s="60" t="s">
        <v>44</v>
      </c>
      <c r="AE150" s="60" t="s">
        <v>44</v>
      </c>
      <c r="AF150" s="60" t="s">
        <v>44</v>
      </c>
      <c r="AG150" s="60" t="s">
        <v>44</v>
      </c>
      <c r="AH150" s="60" t="s">
        <v>44</v>
      </c>
      <c r="AI150" s="60" t="s">
        <v>44</v>
      </c>
      <c r="AJ150" s="60" t="s">
        <v>44</v>
      </c>
      <c r="AK150" s="60" t="s">
        <v>44</v>
      </c>
      <c r="AL150" s="60" t="s">
        <v>44</v>
      </c>
      <c r="AM150" s="60" t="s">
        <v>44</v>
      </c>
      <c r="AN150" s="60" t="s">
        <v>44</v>
      </c>
    </row>
    <row r="151" spans="1:40" x14ac:dyDescent="0.25">
      <c r="A151" s="59" t="s">
        <v>48</v>
      </c>
      <c r="B151" s="69" t="s">
        <v>49</v>
      </c>
      <c r="C151" s="70"/>
      <c r="D151" s="59" t="s">
        <v>50</v>
      </c>
      <c r="F151" s="69" t="s">
        <v>51</v>
      </c>
      <c r="G151" s="71"/>
      <c r="H151" s="71"/>
      <c r="I151" s="71"/>
      <c r="J151" s="71"/>
      <c r="K151" s="71"/>
      <c r="L151" s="70"/>
      <c r="M151" s="59" t="s">
        <v>193</v>
      </c>
      <c r="N151" s="69" t="s">
        <v>194</v>
      </c>
      <c r="O151" s="71"/>
      <c r="P151" s="70"/>
      <c r="Q151" s="59" t="s">
        <v>40</v>
      </c>
      <c r="R151" s="59" t="s">
        <v>41</v>
      </c>
      <c r="S151" s="59" t="s">
        <v>42</v>
      </c>
      <c r="T151" s="60" t="s">
        <v>195</v>
      </c>
      <c r="U151" s="60" t="s">
        <v>44</v>
      </c>
      <c r="V151" s="60" t="s">
        <v>44</v>
      </c>
      <c r="W151" s="60" t="s">
        <v>44</v>
      </c>
      <c r="X151" s="60" t="s">
        <v>44</v>
      </c>
      <c r="Y151" s="61">
        <v>2702079249</v>
      </c>
      <c r="Z151" s="60" t="s">
        <v>37</v>
      </c>
      <c r="AA151" s="60" t="s">
        <v>37</v>
      </c>
      <c r="AB151" s="60" t="s">
        <v>44</v>
      </c>
      <c r="AC151" s="60" t="s">
        <v>44</v>
      </c>
      <c r="AD151" s="60" t="s">
        <v>44</v>
      </c>
      <c r="AE151" s="60" t="s">
        <v>44</v>
      </c>
      <c r="AF151" s="60" t="s">
        <v>44</v>
      </c>
      <c r="AG151" s="60" t="s">
        <v>44</v>
      </c>
      <c r="AH151" s="60" t="s">
        <v>44</v>
      </c>
      <c r="AI151" s="60" t="s">
        <v>196</v>
      </c>
      <c r="AJ151" s="60" t="s">
        <v>197</v>
      </c>
      <c r="AK151" s="60" t="s">
        <v>44</v>
      </c>
      <c r="AL151" s="60" t="s">
        <v>44</v>
      </c>
      <c r="AM151" s="60" t="s">
        <v>44</v>
      </c>
      <c r="AN151" s="60" t="s">
        <v>44</v>
      </c>
    </row>
    <row r="152" spans="1:40" x14ac:dyDescent="0.25">
      <c r="A152" s="59" t="s">
        <v>5</v>
      </c>
      <c r="B152" s="69" t="s">
        <v>6</v>
      </c>
      <c r="C152" s="70"/>
      <c r="D152" s="59" t="s">
        <v>37</v>
      </c>
      <c r="F152" s="69" t="s">
        <v>37</v>
      </c>
      <c r="G152" s="71"/>
      <c r="H152" s="71"/>
      <c r="I152" s="71"/>
      <c r="J152" s="71"/>
      <c r="K152" s="71"/>
      <c r="L152" s="70"/>
      <c r="M152" s="59" t="s">
        <v>198</v>
      </c>
      <c r="N152" s="69" t="s">
        <v>199</v>
      </c>
      <c r="O152" s="71"/>
      <c r="P152" s="70"/>
      <c r="Q152" s="59" t="s">
        <v>40</v>
      </c>
      <c r="R152" s="59" t="s">
        <v>41</v>
      </c>
      <c r="S152" s="59" t="s">
        <v>42</v>
      </c>
      <c r="T152" s="60" t="s">
        <v>200</v>
      </c>
      <c r="U152" s="60" t="s">
        <v>44</v>
      </c>
      <c r="V152" s="60" t="s">
        <v>44</v>
      </c>
      <c r="W152" s="60" t="s">
        <v>44</v>
      </c>
      <c r="X152" s="60" t="s">
        <v>44</v>
      </c>
      <c r="Y152" s="61">
        <v>4000383080</v>
      </c>
      <c r="Z152" s="60" t="s">
        <v>44</v>
      </c>
      <c r="AA152" s="60" t="s">
        <v>200</v>
      </c>
      <c r="AB152" s="60" t="s">
        <v>44</v>
      </c>
      <c r="AC152" s="60" t="s">
        <v>44</v>
      </c>
      <c r="AD152" s="60" t="s">
        <v>44</v>
      </c>
      <c r="AE152" s="60" t="s">
        <v>44</v>
      </c>
      <c r="AF152" s="60" t="s">
        <v>44</v>
      </c>
      <c r="AG152" s="60" t="s">
        <v>44</v>
      </c>
      <c r="AH152" s="60" t="s">
        <v>44</v>
      </c>
      <c r="AI152" s="60" t="s">
        <v>44</v>
      </c>
      <c r="AJ152" s="60" t="s">
        <v>44</v>
      </c>
      <c r="AK152" s="60" t="s">
        <v>44</v>
      </c>
      <c r="AL152" s="60" t="s">
        <v>44</v>
      </c>
      <c r="AM152" s="60" t="s">
        <v>44</v>
      </c>
      <c r="AN152" s="60" t="s">
        <v>44</v>
      </c>
    </row>
    <row r="153" spans="1:40" x14ac:dyDescent="0.25">
      <c r="A153" s="59" t="s">
        <v>48</v>
      </c>
      <c r="B153" s="69" t="s">
        <v>49</v>
      </c>
      <c r="C153" s="70"/>
      <c r="D153" s="59" t="s">
        <v>37</v>
      </c>
      <c r="F153" s="69" t="s">
        <v>37</v>
      </c>
      <c r="G153" s="71"/>
      <c r="H153" s="71"/>
      <c r="I153" s="71"/>
      <c r="J153" s="71"/>
      <c r="K153" s="71"/>
      <c r="L153" s="70"/>
      <c r="M153" s="59" t="s">
        <v>198</v>
      </c>
      <c r="N153" s="69" t="s">
        <v>199</v>
      </c>
      <c r="O153" s="71"/>
      <c r="P153" s="70"/>
      <c r="Q153" s="59" t="s">
        <v>40</v>
      </c>
      <c r="R153" s="59" t="s">
        <v>41</v>
      </c>
      <c r="S153" s="59" t="s">
        <v>42</v>
      </c>
      <c r="T153" s="60" t="s">
        <v>200</v>
      </c>
      <c r="U153" s="60" t="s">
        <v>44</v>
      </c>
      <c r="V153" s="60" t="s">
        <v>44</v>
      </c>
      <c r="W153" s="60" t="s">
        <v>44</v>
      </c>
      <c r="X153" s="60" t="s">
        <v>44</v>
      </c>
      <c r="Y153" s="61">
        <v>4000383080</v>
      </c>
      <c r="Z153" s="60" t="s">
        <v>44</v>
      </c>
      <c r="AA153" s="60" t="s">
        <v>200</v>
      </c>
      <c r="AB153" s="60" t="s">
        <v>44</v>
      </c>
      <c r="AC153" s="60" t="s">
        <v>44</v>
      </c>
      <c r="AD153" s="60" t="s">
        <v>44</v>
      </c>
      <c r="AE153" s="60" t="s">
        <v>44</v>
      </c>
      <c r="AF153" s="60" t="s">
        <v>44</v>
      </c>
      <c r="AG153" s="60" t="s">
        <v>44</v>
      </c>
      <c r="AH153" s="60" t="s">
        <v>44</v>
      </c>
      <c r="AI153" s="60" t="s">
        <v>44</v>
      </c>
      <c r="AJ153" s="60" t="s">
        <v>44</v>
      </c>
      <c r="AK153" s="60" t="s">
        <v>44</v>
      </c>
      <c r="AL153" s="60" t="s">
        <v>44</v>
      </c>
      <c r="AM153" s="60" t="s">
        <v>44</v>
      </c>
      <c r="AN153" s="60" t="s">
        <v>44</v>
      </c>
    </row>
    <row r="154" spans="1:40" x14ac:dyDescent="0.25">
      <c r="A154" s="59" t="s">
        <v>48</v>
      </c>
      <c r="B154" s="69" t="s">
        <v>49</v>
      </c>
      <c r="C154" s="70"/>
      <c r="D154" s="59" t="s">
        <v>50</v>
      </c>
      <c r="F154" s="69" t="s">
        <v>51</v>
      </c>
      <c r="G154" s="71"/>
      <c r="H154" s="71"/>
      <c r="I154" s="71"/>
      <c r="J154" s="71"/>
      <c r="K154" s="71"/>
      <c r="L154" s="70"/>
      <c r="M154" s="59" t="s">
        <v>198</v>
      </c>
      <c r="N154" s="69" t="s">
        <v>199</v>
      </c>
      <c r="O154" s="71"/>
      <c r="P154" s="70"/>
      <c r="Q154" s="59" t="s">
        <v>40</v>
      </c>
      <c r="R154" s="59" t="s">
        <v>41</v>
      </c>
      <c r="S154" s="59" t="s">
        <v>42</v>
      </c>
      <c r="T154" s="60" t="s">
        <v>200</v>
      </c>
      <c r="U154" s="60" t="s">
        <v>44</v>
      </c>
      <c r="V154" s="60" t="s">
        <v>44</v>
      </c>
      <c r="W154" s="60" t="s">
        <v>44</v>
      </c>
      <c r="X154" s="60" t="s">
        <v>44</v>
      </c>
      <c r="Y154" s="61">
        <v>4000383080</v>
      </c>
      <c r="Z154" s="60" t="s">
        <v>37</v>
      </c>
      <c r="AA154" s="60" t="s">
        <v>37</v>
      </c>
      <c r="AB154" s="60" t="s">
        <v>44</v>
      </c>
      <c r="AC154" s="60" t="s">
        <v>44</v>
      </c>
      <c r="AD154" s="60" t="s">
        <v>44</v>
      </c>
      <c r="AE154" s="60" t="s">
        <v>44</v>
      </c>
      <c r="AF154" s="60" t="s">
        <v>44</v>
      </c>
      <c r="AG154" s="60" t="s">
        <v>44</v>
      </c>
      <c r="AH154" s="60" t="s">
        <v>44</v>
      </c>
      <c r="AI154" s="60" t="s">
        <v>201</v>
      </c>
      <c r="AJ154" s="60" t="s">
        <v>202</v>
      </c>
      <c r="AK154" s="60" t="s">
        <v>44</v>
      </c>
      <c r="AL154" s="60" t="s">
        <v>44</v>
      </c>
      <c r="AM154" s="60" t="s">
        <v>44</v>
      </c>
      <c r="AN154" s="60" t="s">
        <v>44</v>
      </c>
    </row>
    <row r="155" spans="1:40" x14ac:dyDescent="0.25">
      <c r="A155" s="59" t="s">
        <v>5</v>
      </c>
      <c r="B155" s="69" t="s">
        <v>6</v>
      </c>
      <c r="C155" s="70"/>
      <c r="D155" s="59" t="s">
        <v>37</v>
      </c>
      <c r="F155" s="69" t="s">
        <v>37</v>
      </c>
      <c r="G155" s="71"/>
      <c r="H155" s="71"/>
      <c r="I155" s="71"/>
      <c r="J155" s="71"/>
      <c r="K155" s="71"/>
      <c r="L155" s="70"/>
      <c r="M155" s="59" t="s">
        <v>203</v>
      </c>
      <c r="N155" s="69" t="s">
        <v>204</v>
      </c>
      <c r="O155" s="71"/>
      <c r="P155" s="70"/>
      <c r="Q155" s="59" t="s">
        <v>40</v>
      </c>
      <c r="R155" s="59" t="s">
        <v>41</v>
      </c>
      <c r="S155" s="59" t="s">
        <v>42</v>
      </c>
      <c r="T155" s="60" t="s">
        <v>205</v>
      </c>
      <c r="U155" s="60" t="s">
        <v>44</v>
      </c>
      <c r="V155" s="60" t="s">
        <v>44</v>
      </c>
      <c r="W155" s="60" t="s">
        <v>44</v>
      </c>
      <c r="X155" s="60" t="s">
        <v>44</v>
      </c>
      <c r="Y155" s="61">
        <v>2403832050</v>
      </c>
      <c r="Z155" s="60" t="s">
        <v>44</v>
      </c>
      <c r="AA155" s="60" t="s">
        <v>205</v>
      </c>
      <c r="AB155" s="60" t="s">
        <v>44</v>
      </c>
      <c r="AC155" s="60" t="s">
        <v>44</v>
      </c>
      <c r="AD155" s="60" t="s">
        <v>44</v>
      </c>
      <c r="AE155" s="60" t="s">
        <v>44</v>
      </c>
      <c r="AF155" s="60" t="s">
        <v>44</v>
      </c>
      <c r="AG155" s="60" t="s">
        <v>44</v>
      </c>
      <c r="AH155" s="60" t="s">
        <v>44</v>
      </c>
      <c r="AI155" s="60" t="s">
        <v>44</v>
      </c>
      <c r="AJ155" s="60" t="s">
        <v>44</v>
      </c>
      <c r="AK155" s="60" t="s">
        <v>44</v>
      </c>
      <c r="AL155" s="60" t="s">
        <v>44</v>
      </c>
      <c r="AM155" s="60" t="s">
        <v>44</v>
      </c>
      <c r="AN155" s="60" t="s">
        <v>44</v>
      </c>
    </row>
    <row r="156" spans="1:40" x14ac:dyDescent="0.25">
      <c r="A156" s="59" t="s">
        <v>48</v>
      </c>
      <c r="B156" s="69" t="s">
        <v>49</v>
      </c>
      <c r="C156" s="70"/>
      <c r="D156" s="59" t="s">
        <v>37</v>
      </c>
      <c r="F156" s="69" t="s">
        <v>37</v>
      </c>
      <c r="G156" s="71"/>
      <c r="H156" s="71"/>
      <c r="I156" s="71"/>
      <c r="J156" s="71"/>
      <c r="K156" s="71"/>
      <c r="L156" s="70"/>
      <c r="M156" s="59" t="s">
        <v>203</v>
      </c>
      <c r="N156" s="69" t="s">
        <v>204</v>
      </c>
      <c r="O156" s="71"/>
      <c r="P156" s="70"/>
      <c r="Q156" s="59" t="s">
        <v>40</v>
      </c>
      <c r="R156" s="59" t="s">
        <v>41</v>
      </c>
      <c r="S156" s="59" t="s">
        <v>42</v>
      </c>
      <c r="T156" s="60" t="s">
        <v>205</v>
      </c>
      <c r="U156" s="60" t="s">
        <v>44</v>
      </c>
      <c r="V156" s="60" t="s">
        <v>44</v>
      </c>
      <c r="W156" s="60" t="s">
        <v>44</v>
      </c>
      <c r="X156" s="60" t="s">
        <v>44</v>
      </c>
      <c r="Y156" s="61">
        <v>2403832050</v>
      </c>
      <c r="Z156" s="60" t="s">
        <v>44</v>
      </c>
      <c r="AA156" s="60" t="s">
        <v>205</v>
      </c>
      <c r="AB156" s="60" t="s">
        <v>44</v>
      </c>
      <c r="AC156" s="60" t="s">
        <v>44</v>
      </c>
      <c r="AD156" s="60" t="s">
        <v>44</v>
      </c>
      <c r="AE156" s="60" t="s">
        <v>44</v>
      </c>
      <c r="AF156" s="60" t="s">
        <v>44</v>
      </c>
      <c r="AG156" s="60" t="s">
        <v>44</v>
      </c>
      <c r="AH156" s="60" t="s">
        <v>44</v>
      </c>
      <c r="AI156" s="60" t="s">
        <v>44</v>
      </c>
      <c r="AJ156" s="60" t="s">
        <v>44</v>
      </c>
      <c r="AK156" s="60" t="s">
        <v>44</v>
      </c>
      <c r="AL156" s="60" t="s">
        <v>44</v>
      </c>
      <c r="AM156" s="60" t="s">
        <v>44</v>
      </c>
      <c r="AN156" s="60" t="s">
        <v>44</v>
      </c>
    </row>
    <row r="157" spans="1:40" x14ac:dyDescent="0.25">
      <c r="A157" s="59" t="s">
        <v>48</v>
      </c>
      <c r="B157" s="69" t="s">
        <v>49</v>
      </c>
      <c r="C157" s="70"/>
      <c r="D157" s="59" t="s">
        <v>50</v>
      </c>
      <c r="F157" s="69" t="s">
        <v>51</v>
      </c>
      <c r="G157" s="71"/>
      <c r="H157" s="71"/>
      <c r="I157" s="71"/>
      <c r="J157" s="71"/>
      <c r="K157" s="71"/>
      <c r="L157" s="70"/>
      <c r="M157" s="59" t="s">
        <v>203</v>
      </c>
      <c r="N157" s="69" t="s">
        <v>204</v>
      </c>
      <c r="O157" s="71"/>
      <c r="P157" s="70"/>
      <c r="Q157" s="59" t="s">
        <v>40</v>
      </c>
      <c r="R157" s="59" t="s">
        <v>41</v>
      </c>
      <c r="S157" s="59" t="s">
        <v>42</v>
      </c>
      <c r="T157" s="60" t="s">
        <v>205</v>
      </c>
      <c r="U157" s="60" t="s">
        <v>44</v>
      </c>
      <c r="V157" s="60" t="s">
        <v>44</v>
      </c>
      <c r="W157" s="60" t="s">
        <v>44</v>
      </c>
      <c r="X157" s="60" t="s">
        <v>44</v>
      </c>
      <c r="Y157" s="61">
        <v>2403832050</v>
      </c>
      <c r="Z157" s="60" t="s">
        <v>37</v>
      </c>
      <c r="AA157" s="60" t="s">
        <v>37</v>
      </c>
      <c r="AB157" s="60" t="s">
        <v>44</v>
      </c>
      <c r="AC157" s="60" t="s">
        <v>44</v>
      </c>
      <c r="AD157" s="60" t="s">
        <v>44</v>
      </c>
      <c r="AE157" s="60" t="s">
        <v>44</v>
      </c>
      <c r="AF157" s="60" t="s">
        <v>44</v>
      </c>
      <c r="AG157" s="60" t="s">
        <v>44</v>
      </c>
      <c r="AH157" s="60" t="s">
        <v>44</v>
      </c>
      <c r="AI157" s="60" t="s">
        <v>206</v>
      </c>
      <c r="AJ157" s="60" t="s">
        <v>207</v>
      </c>
      <c r="AK157" s="60" t="s">
        <v>44</v>
      </c>
      <c r="AL157" s="60" t="s">
        <v>44</v>
      </c>
      <c r="AM157" s="60" t="s">
        <v>44</v>
      </c>
      <c r="AN157" s="60" t="s">
        <v>44</v>
      </c>
    </row>
    <row r="158" spans="1:40" x14ac:dyDescent="0.25">
      <c r="A158" s="59" t="s">
        <v>5</v>
      </c>
      <c r="B158" s="69" t="s">
        <v>6</v>
      </c>
      <c r="C158" s="70"/>
      <c r="D158" s="59" t="s">
        <v>37</v>
      </c>
      <c r="F158" s="69" t="s">
        <v>37</v>
      </c>
      <c r="G158" s="71"/>
      <c r="H158" s="71"/>
      <c r="I158" s="71"/>
      <c r="J158" s="71"/>
      <c r="K158" s="71"/>
      <c r="L158" s="70"/>
      <c r="M158" s="59" t="s">
        <v>208</v>
      </c>
      <c r="N158" s="69" t="s">
        <v>209</v>
      </c>
      <c r="O158" s="71"/>
      <c r="P158" s="70"/>
      <c r="Q158" s="59" t="s">
        <v>40</v>
      </c>
      <c r="R158" s="59" t="s">
        <v>41</v>
      </c>
      <c r="S158" s="59" t="s">
        <v>42</v>
      </c>
      <c r="T158" s="60" t="s">
        <v>210</v>
      </c>
      <c r="U158" s="60" t="s">
        <v>44</v>
      </c>
      <c r="V158" s="60" t="s">
        <v>211</v>
      </c>
      <c r="W158" s="60" t="s">
        <v>44</v>
      </c>
      <c r="X158" s="60" t="s">
        <v>44</v>
      </c>
      <c r="Y158" s="61">
        <v>1726651850</v>
      </c>
      <c r="Z158" s="60" t="s">
        <v>44</v>
      </c>
      <c r="AA158" s="60" t="s">
        <v>212</v>
      </c>
      <c r="AB158" s="60" t="s">
        <v>44</v>
      </c>
      <c r="AC158" s="60" t="s">
        <v>44</v>
      </c>
      <c r="AD158" s="60" t="s">
        <v>44</v>
      </c>
      <c r="AE158" s="60" t="s">
        <v>44</v>
      </c>
      <c r="AF158" s="60" t="s">
        <v>44</v>
      </c>
      <c r="AG158" s="60" t="s">
        <v>44</v>
      </c>
      <c r="AH158" s="60" t="s">
        <v>44</v>
      </c>
      <c r="AI158" s="60" t="s">
        <v>44</v>
      </c>
      <c r="AJ158" s="60" t="s">
        <v>44</v>
      </c>
      <c r="AK158" s="60" t="s">
        <v>44</v>
      </c>
      <c r="AL158" s="60" t="s">
        <v>44</v>
      </c>
      <c r="AM158" s="60" t="s">
        <v>44</v>
      </c>
      <c r="AN158" s="60" t="s">
        <v>44</v>
      </c>
    </row>
    <row r="159" spans="1:40" x14ac:dyDescent="0.25">
      <c r="A159" s="59" t="s">
        <v>48</v>
      </c>
      <c r="B159" s="69" t="s">
        <v>49</v>
      </c>
      <c r="C159" s="70"/>
      <c r="D159" s="59" t="s">
        <v>37</v>
      </c>
      <c r="F159" s="69" t="s">
        <v>37</v>
      </c>
      <c r="G159" s="71"/>
      <c r="H159" s="71"/>
      <c r="I159" s="71"/>
      <c r="J159" s="71"/>
      <c r="K159" s="71"/>
      <c r="L159" s="70"/>
      <c r="M159" s="59" t="s">
        <v>208</v>
      </c>
      <c r="N159" s="69" t="s">
        <v>209</v>
      </c>
      <c r="O159" s="71"/>
      <c r="P159" s="70"/>
      <c r="Q159" s="59" t="s">
        <v>40</v>
      </c>
      <c r="R159" s="59" t="s">
        <v>41</v>
      </c>
      <c r="S159" s="59" t="s">
        <v>42</v>
      </c>
      <c r="T159" s="60" t="s">
        <v>210</v>
      </c>
      <c r="U159" s="60" t="s">
        <v>44</v>
      </c>
      <c r="V159" s="60" t="s">
        <v>211</v>
      </c>
      <c r="W159" s="60" t="s">
        <v>44</v>
      </c>
      <c r="X159" s="60" t="s">
        <v>44</v>
      </c>
      <c r="Y159" s="61">
        <v>1726651850</v>
      </c>
      <c r="Z159" s="60" t="s">
        <v>44</v>
      </c>
      <c r="AA159" s="60" t="s">
        <v>212</v>
      </c>
      <c r="AB159" s="60" t="s">
        <v>44</v>
      </c>
      <c r="AC159" s="60" t="s">
        <v>44</v>
      </c>
      <c r="AD159" s="60" t="s">
        <v>44</v>
      </c>
      <c r="AE159" s="60" t="s">
        <v>44</v>
      </c>
      <c r="AF159" s="60" t="s">
        <v>44</v>
      </c>
      <c r="AG159" s="60" t="s">
        <v>44</v>
      </c>
      <c r="AH159" s="60" t="s">
        <v>44</v>
      </c>
      <c r="AI159" s="60" t="s">
        <v>44</v>
      </c>
      <c r="AJ159" s="60" t="s">
        <v>44</v>
      </c>
      <c r="AK159" s="60" t="s">
        <v>44</v>
      </c>
      <c r="AL159" s="60" t="s">
        <v>44</v>
      </c>
      <c r="AM159" s="60" t="s">
        <v>44</v>
      </c>
      <c r="AN159" s="60" t="s">
        <v>44</v>
      </c>
    </row>
    <row r="160" spans="1:40" x14ac:dyDescent="0.25">
      <c r="A160" s="59" t="s">
        <v>48</v>
      </c>
      <c r="B160" s="69" t="s">
        <v>49</v>
      </c>
      <c r="C160" s="70"/>
      <c r="D160" s="59" t="s">
        <v>50</v>
      </c>
      <c r="F160" s="69" t="s">
        <v>51</v>
      </c>
      <c r="G160" s="71"/>
      <c r="H160" s="71"/>
      <c r="I160" s="71"/>
      <c r="J160" s="71"/>
      <c r="K160" s="71"/>
      <c r="L160" s="70"/>
      <c r="M160" s="59" t="s">
        <v>208</v>
      </c>
      <c r="N160" s="69" t="s">
        <v>209</v>
      </c>
      <c r="O160" s="71"/>
      <c r="P160" s="70"/>
      <c r="Q160" s="59" t="s">
        <v>40</v>
      </c>
      <c r="R160" s="59" t="s">
        <v>41</v>
      </c>
      <c r="S160" s="59" t="s">
        <v>42</v>
      </c>
      <c r="T160" s="60" t="s">
        <v>213</v>
      </c>
      <c r="U160" s="60" t="s">
        <v>44</v>
      </c>
      <c r="V160" s="60" t="s">
        <v>44</v>
      </c>
      <c r="W160" s="60" t="s">
        <v>44</v>
      </c>
      <c r="X160" s="60" t="s">
        <v>44</v>
      </c>
      <c r="Y160" s="61">
        <v>1233001850</v>
      </c>
      <c r="Z160" s="60" t="s">
        <v>37</v>
      </c>
      <c r="AA160" s="60" t="s">
        <v>37</v>
      </c>
      <c r="AB160" s="60" t="s">
        <v>44</v>
      </c>
      <c r="AC160" s="60" t="s">
        <v>44</v>
      </c>
      <c r="AD160" s="60" t="s">
        <v>44</v>
      </c>
      <c r="AE160" s="60" t="s">
        <v>44</v>
      </c>
      <c r="AF160" s="60" t="s">
        <v>44</v>
      </c>
      <c r="AG160" s="60" t="s">
        <v>44</v>
      </c>
      <c r="AH160" s="60" t="s">
        <v>44</v>
      </c>
      <c r="AI160" s="60" t="s">
        <v>214</v>
      </c>
      <c r="AJ160" s="60" t="s">
        <v>215</v>
      </c>
      <c r="AK160" s="60" t="s">
        <v>44</v>
      </c>
      <c r="AL160" s="60" t="s">
        <v>44</v>
      </c>
      <c r="AM160" s="60" t="s">
        <v>44</v>
      </c>
      <c r="AN160" s="60" t="s">
        <v>44</v>
      </c>
    </row>
    <row r="161" spans="1:40" x14ac:dyDescent="0.25">
      <c r="A161" s="59" t="s">
        <v>48</v>
      </c>
      <c r="B161" s="69" t="s">
        <v>49</v>
      </c>
      <c r="C161" s="70"/>
      <c r="D161" s="59" t="s">
        <v>169</v>
      </c>
      <c r="F161" s="69" t="s">
        <v>170</v>
      </c>
      <c r="G161" s="71"/>
      <c r="H161" s="71"/>
      <c r="I161" s="71"/>
      <c r="J161" s="71"/>
      <c r="K161" s="71"/>
      <c r="L161" s="70"/>
      <c r="M161" s="59" t="s">
        <v>208</v>
      </c>
      <c r="N161" s="69" t="s">
        <v>209</v>
      </c>
      <c r="O161" s="71"/>
      <c r="P161" s="70"/>
      <c r="Q161" s="59" t="s">
        <v>40</v>
      </c>
      <c r="R161" s="59" t="s">
        <v>41</v>
      </c>
      <c r="S161" s="59" t="s">
        <v>42</v>
      </c>
      <c r="T161" s="60" t="s">
        <v>216</v>
      </c>
      <c r="U161" s="60" t="s">
        <v>44</v>
      </c>
      <c r="V161" s="60" t="s">
        <v>211</v>
      </c>
      <c r="W161" s="60" t="s">
        <v>44</v>
      </c>
      <c r="X161" s="60" t="s">
        <v>44</v>
      </c>
      <c r="Y161" s="61">
        <v>493650000</v>
      </c>
      <c r="Z161" s="60" t="s">
        <v>37</v>
      </c>
      <c r="AA161" s="60" t="s">
        <v>37</v>
      </c>
      <c r="AB161" s="60" t="s">
        <v>44</v>
      </c>
      <c r="AC161" s="60" t="s">
        <v>44</v>
      </c>
      <c r="AD161" s="60" t="s">
        <v>44</v>
      </c>
      <c r="AE161" s="60" t="s">
        <v>44</v>
      </c>
      <c r="AF161" s="60" t="s">
        <v>44</v>
      </c>
      <c r="AG161" s="60" t="s">
        <v>44</v>
      </c>
      <c r="AH161" s="60" t="s">
        <v>44</v>
      </c>
      <c r="AI161" s="60" t="s">
        <v>44</v>
      </c>
      <c r="AJ161" s="60" t="s">
        <v>217</v>
      </c>
      <c r="AK161" s="60" t="s">
        <v>44</v>
      </c>
      <c r="AL161" s="60" t="s">
        <v>44</v>
      </c>
      <c r="AM161" s="60" t="s">
        <v>44</v>
      </c>
      <c r="AN161" s="60" t="s">
        <v>44</v>
      </c>
    </row>
    <row r="162" spans="1:40" x14ac:dyDescent="0.25">
      <c r="A162" s="59" t="s">
        <v>5</v>
      </c>
      <c r="B162" s="69" t="s">
        <v>6</v>
      </c>
      <c r="C162" s="70"/>
      <c r="D162" s="59" t="s">
        <v>37</v>
      </c>
      <c r="F162" s="69" t="s">
        <v>37</v>
      </c>
      <c r="G162" s="71"/>
      <c r="H162" s="71"/>
      <c r="I162" s="71"/>
      <c r="J162" s="71"/>
      <c r="K162" s="71"/>
      <c r="L162" s="70"/>
      <c r="M162" s="59" t="s">
        <v>218</v>
      </c>
      <c r="N162" s="69" t="s">
        <v>219</v>
      </c>
      <c r="O162" s="71"/>
      <c r="P162" s="70"/>
      <c r="Q162" s="59" t="s">
        <v>40</v>
      </c>
      <c r="R162" s="59" t="s">
        <v>41</v>
      </c>
      <c r="S162" s="59" t="s">
        <v>42</v>
      </c>
      <c r="T162" s="60" t="s">
        <v>220</v>
      </c>
      <c r="U162" s="60" t="s">
        <v>211</v>
      </c>
      <c r="V162" s="60" t="s">
        <v>44</v>
      </c>
      <c r="W162" s="60" t="s">
        <v>44</v>
      </c>
      <c r="X162" s="60" t="s">
        <v>44</v>
      </c>
      <c r="Y162" s="61">
        <v>1428914514</v>
      </c>
      <c r="Z162" s="60" t="s">
        <v>44</v>
      </c>
      <c r="AA162" s="60" t="s">
        <v>221</v>
      </c>
      <c r="AB162" s="60" t="s">
        <v>44</v>
      </c>
      <c r="AC162" s="60" t="s">
        <v>44</v>
      </c>
      <c r="AD162" s="60" t="s">
        <v>44</v>
      </c>
      <c r="AE162" s="60" t="s">
        <v>44</v>
      </c>
      <c r="AF162" s="60" t="s">
        <v>44</v>
      </c>
      <c r="AG162" s="60" t="s">
        <v>44</v>
      </c>
      <c r="AH162" s="60" t="s">
        <v>44</v>
      </c>
      <c r="AI162" s="60" t="s">
        <v>44</v>
      </c>
      <c r="AJ162" s="60" t="s">
        <v>44</v>
      </c>
      <c r="AK162" s="60" t="s">
        <v>44</v>
      </c>
      <c r="AL162" s="60" t="s">
        <v>44</v>
      </c>
      <c r="AM162" s="60" t="s">
        <v>44</v>
      </c>
      <c r="AN162" s="60" t="s">
        <v>44</v>
      </c>
    </row>
    <row r="163" spans="1:40" x14ac:dyDescent="0.25">
      <c r="A163" s="59" t="s">
        <v>48</v>
      </c>
      <c r="B163" s="69" t="s">
        <v>49</v>
      </c>
      <c r="C163" s="70"/>
      <c r="D163" s="59" t="s">
        <v>37</v>
      </c>
      <c r="F163" s="69" t="s">
        <v>37</v>
      </c>
      <c r="G163" s="71"/>
      <c r="H163" s="71"/>
      <c r="I163" s="71"/>
      <c r="J163" s="71"/>
      <c r="K163" s="71"/>
      <c r="L163" s="70"/>
      <c r="M163" s="59" t="s">
        <v>218</v>
      </c>
      <c r="N163" s="69" t="s">
        <v>219</v>
      </c>
      <c r="O163" s="71"/>
      <c r="P163" s="70"/>
      <c r="Q163" s="59" t="s">
        <v>40</v>
      </c>
      <c r="R163" s="59" t="s">
        <v>41</v>
      </c>
      <c r="S163" s="59" t="s">
        <v>42</v>
      </c>
      <c r="T163" s="60" t="s">
        <v>220</v>
      </c>
      <c r="U163" s="60" t="s">
        <v>211</v>
      </c>
      <c r="V163" s="60" t="s">
        <v>44</v>
      </c>
      <c r="W163" s="60" t="s">
        <v>44</v>
      </c>
      <c r="X163" s="60" t="s">
        <v>44</v>
      </c>
      <c r="Y163" s="61">
        <v>1428914514</v>
      </c>
      <c r="Z163" s="60" t="s">
        <v>44</v>
      </c>
      <c r="AA163" s="60" t="s">
        <v>221</v>
      </c>
      <c r="AB163" s="60" t="s">
        <v>44</v>
      </c>
      <c r="AC163" s="60" t="s">
        <v>44</v>
      </c>
      <c r="AD163" s="60" t="s">
        <v>44</v>
      </c>
      <c r="AE163" s="60" t="s">
        <v>44</v>
      </c>
      <c r="AF163" s="60" t="s">
        <v>44</v>
      </c>
      <c r="AG163" s="60" t="s">
        <v>44</v>
      </c>
      <c r="AH163" s="60" t="s">
        <v>44</v>
      </c>
      <c r="AI163" s="60" t="s">
        <v>44</v>
      </c>
      <c r="AJ163" s="60" t="s">
        <v>44</v>
      </c>
      <c r="AK163" s="60" t="s">
        <v>44</v>
      </c>
      <c r="AL163" s="60" t="s">
        <v>44</v>
      </c>
      <c r="AM163" s="60" t="s">
        <v>44</v>
      </c>
      <c r="AN163" s="60" t="s">
        <v>44</v>
      </c>
    </row>
    <row r="164" spans="1:40" x14ac:dyDescent="0.25">
      <c r="A164" s="59" t="s">
        <v>48</v>
      </c>
      <c r="B164" s="69" t="s">
        <v>49</v>
      </c>
      <c r="C164" s="70"/>
      <c r="D164" s="59" t="s">
        <v>50</v>
      </c>
      <c r="F164" s="69" t="s">
        <v>51</v>
      </c>
      <c r="G164" s="71"/>
      <c r="H164" s="71"/>
      <c r="I164" s="71"/>
      <c r="J164" s="71"/>
      <c r="K164" s="71"/>
      <c r="L164" s="70"/>
      <c r="M164" s="59" t="s">
        <v>218</v>
      </c>
      <c r="N164" s="69" t="s">
        <v>219</v>
      </c>
      <c r="O164" s="71"/>
      <c r="P164" s="70"/>
      <c r="Q164" s="59" t="s">
        <v>40</v>
      </c>
      <c r="R164" s="59" t="s">
        <v>41</v>
      </c>
      <c r="S164" s="59" t="s">
        <v>42</v>
      </c>
      <c r="T164" s="60" t="s">
        <v>222</v>
      </c>
      <c r="U164" s="60" t="s">
        <v>211</v>
      </c>
      <c r="V164" s="60" t="s">
        <v>44</v>
      </c>
      <c r="W164" s="60" t="s">
        <v>44</v>
      </c>
      <c r="X164" s="60" t="s">
        <v>223</v>
      </c>
      <c r="Y164" s="61">
        <v>249999999.94</v>
      </c>
      <c r="Z164" s="60" t="s">
        <v>37</v>
      </c>
      <c r="AA164" s="60" t="s">
        <v>37</v>
      </c>
      <c r="AB164" s="60" t="s">
        <v>44</v>
      </c>
      <c r="AC164" s="60" t="s">
        <v>44</v>
      </c>
      <c r="AD164" s="60" t="s">
        <v>44</v>
      </c>
      <c r="AE164" s="60" t="s">
        <v>44</v>
      </c>
      <c r="AF164" s="60" t="s">
        <v>44</v>
      </c>
      <c r="AG164" s="60" t="s">
        <v>44</v>
      </c>
      <c r="AH164" s="60" t="s">
        <v>44</v>
      </c>
      <c r="AI164" s="60" t="s">
        <v>211</v>
      </c>
      <c r="AJ164" s="60" t="s">
        <v>224</v>
      </c>
      <c r="AK164" s="60" t="s">
        <v>44</v>
      </c>
      <c r="AL164" s="60" t="s">
        <v>44</v>
      </c>
      <c r="AM164" s="60" t="s">
        <v>44</v>
      </c>
      <c r="AN164" s="60" t="s">
        <v>44</v>
      </c>
    </row>
    <row r="165" spans="1:40" x14ac:dyDescent="0.25">
      <c r="A165" s="59" t="s">
        <v>48</v>
      </c>
      <c r="B165" s="69" t="s">
        <v>49</v>
      </c>
      <c r="C165" s="70"/>
      <c r="D165" s="59" t="s">
        <v>169</v>
      </c>
      <c r="F165" s="69" t="s">
        <v>170</v>
      </c>
      <c r="G165" s="71"/>
      <c r="H165" s="71"/>
      <c r="I165" s="71"/>
      <c r="J165" s="71"/>
      <c r="K165" s="71"/>
      <c r="L165" s="70"/>
      <c r="M165" s="59" t="s">
        <v>218</v>
      </c>
      <c r="N165" s="69" t="s">
        <v>219</v>
      </c>
      <c r="O165" s="71"/>
      <c r="P165" s="70"/>
      <c r="Q165" s="59" t="s">
        <v>40</v>
      </c>
      <c r="R165" s="59" t="s">
        <v>41</v>
      </c>
      <c r="S165" s="59" t="s">
        <v>42</v>
      </c>
      <c r="T165" s="60" t="s">
        <v>225</v>
      </c>
      <c r="U165" s="60" t="s">
        <v>44</v>
      </c>
      <c r="V165" s="60" t="s">
        <v>44</v>
      </c>
      <c r="W165" s="60" t="s">
        <v>223</v>
      </c>
      <c r="X165" s="60" t="s">
        <v>44</v>
      </c>
      <c r="Y165" s="61">
        <v>1178914514.0599999</v>
      </c>
      <c r="Z165" s="60" t="s">
        <v>37</v>
      </c>
      <c r="AA165" s="60" t="s">
        <v>37</v>
      </c>
      <c r="AB165" s="60" t="s">
        <v>44</v>
      </c>
      <c r="AC165" s="60" t="s">
        <v>44</v>
      </c>
      <c r="AD165" s="60" t="s">
        <v>44</v>
      </c>
      <c r="AE165" s="60" t="s">
        <v>44</v>
      </c>
      <c r="AF165" s="60" t="s">
        <v>44</v>
      </c>
      <c r="AG165" s="60" t="s">
        <v>44</v>
      </c>
      <c r="AH165" s="60" t="s">
        <v>44</v>
      </c>
      <c r="AI165" s="60" t="s">
        <v>226</v>
      </c>
      <c r="AJ165" s="60" t="s">
        <v>44</v>
      </c>
      <c r="AK165" s="60" t="s">
        <v>44</v>
      </c>
      <c r="AL165" s="60" t="s">
        <v>44</v>
      </c>
      <c r="AM165" s="60" t="s">
        <v>44</v>
      </c>
      <c r="AN165" s="60" t="s">
        <v>44</v>
      </c>
    </row>
    <row r="166" spans="1:40" x14ac:dyDescent="0.25">
      <c r="A166" s="59" t="s">
        <v>5</v>
      </c>
      <c r="B166" s="69" t="s">
        <v>6</v>
      </c>
      <c r="C166" s="70"/>
      <c r="D166" s="59" t="s">
        <v>37</v>
      </c>
      <c r="F166" s="69" t="s">
        <v>37</v>
      </c>
      <c r="G166" s="71"/>
      <c r="H166" s="71"/>
      <c r="I166" s="71"/>
      <c r="J166" s="71"/>
      <c r="K166" s="71"/>
      <c r="L166" s="70"/>
      <c r="M166" s="59" t="s">
        <v>227</v>
      </c>
      <c r="N166" s="69" t="s">
        <v>228</v>
      </c>
      <c r="O166" s="71"/>
      <c r="P166" s="70"/>
      <c r="Q166" s="59" t="s">
        <v>40</v>
      </c>
      <c r="R166" s="59" t="s">
        <v>41</v>
      </c>
      <c r="S166" s="59" t="s">
        <v>42</v>
      </c>
      <c r="T166" s="60" t="s">
        <v>229</v>
      </c>
      <c r="U166" s="60" t="s">
        <v>44</v>
      </c>
      <c r="V166" s="60" t="s">
        <v>44</v>
      </c>
      <c r="W166" s="60" t="s">
        <v>44</v>
      </c>
      <c r="X166" s="60" t="s">
        <v>44</v>
      </c>
      <c r="Y166" s="61">
        <v>4126904554</v>
      </c>
      <c r="Z166" s="60" t="s">
        <v>44</v>
      </c>
      <c r="AA166" s="60" t="s">
        <v>229</v>
      </c>
      <c r="AB166" s="60" t="s">
        <v>44</v>
      </c>
      <c r="AC166" s="60" t="s">
        <v>44</v>
      </c>
      <c r="AD166" s="60" t="s">
        <v>44</v>
      </c>
      <c r="AE166" s="60" t="s">
        <v>44</v>
      </c>
      <c r="AF166" s="60" t="s">
        <v>44</v>
      </c>
      <c r="AG166" s="60" t="s">
        <v>44</v>
      </c>
      <c r="AH166" s="60" t="s">
        <v>44</v>
      </c>
      <c r="AI166" s="60" t="s">
        <v>44</v>
      </c>
      <c r="AJ166" s="60" t="s">
        <v>44</v>
      </c>
      <c r="AK166" s="60" t="s">
        <v>44</v>
      </c>
      <c r="AL166" s="60" t="s">
        <v>44</v>
      </c>
      <c r="AM166" s="60" t="s">
        <v>44</v>
      </c>
      <c r="AN166" s="60" t="s">
        <v>44</v>
      </c>
    </row>
    <row r="167" spans="1:40" x14ac:dyDescent="0.25">
      <c r="A167" s="59" t="s">
        <v>48</v>
      </c>
      <c r="B167" s="69" t="s">
        <v>49</v>
      </c>
      <c r="C167" s="70"/>
      <c r="D167" s="59" t="s">
        <v>37</v>
      </c>
      <c r="F167" s="69" t="s">
        <v>37</v>
      </c>
      <c r="G167" s="71"/>
      <c r="H167" s="71"/>
      <c r="I167" s="71"/>
      <c r="J167" s="71"/>
      <c r="K167" s="71"/>
      <c r="L167" s="70"/>
      <c r="M167" s="59" t="s">
        <v>227</v>
      </c>
      <c r="N167" s="69" t="s">
        <v>228</v>
      </c>
      <c r="O167" s="71"/>
      <c r="P167" s="70"/>
      <c r="Q167" s="59" t="s">
        <v>40</v>
      </c>
      <c r="R167" s="59" t="s">
        <v>41</v>
      </c>
      <c r="S167" s="59" t="s">
        <v>42</v>
      </c>
      <c r="T167" s="60" t="s">
        <v>229</v>
      </c>
      <c r="U167" s="60" t="s">
        <v>44</v>
      </c>
      <c r="V167" s="60" t="s">
        <v>44</v>
      </c>
      <c r="W167" s="60" t="s">
        <v>44</v>
      </c>
      <c r="X167" s="60" t="s">
        <v>44</v>
      </c>
      <c r="Y167" s="61">
        <v>4126904554</v>
      </c>
      <c r="Z167" s="60" t="s">
        <v>44</v>
      </c>
      <c r="AA167" s="60" t="s">
        <v>229</v>
      </c>
      <c r="AB167" s="60" t="s">
        <v>44</v>
      </c>
      <c r="AC167" s="60" t="s">
        <v>44</v>
      </c>
      <c r="AD167" s="60" t="s">
        <v>44</v>
      </c>
      <c r="AE167" s="60" t="s">
        <v>44</v>
      </c>
      <c r="AF167" s="60" t="s">
        <v>44</v>
      </c>
      <c r="AG167" s="60" t="s">
        <v>44</v>
      </c>
      <c r="AH167" s="60" t="s">
        <v>44</v>
      </c>
      <c r="AI167" s="60" t="s">
        <v>44</v>
      </c>
      <c r="AJ167" s="60" t="s">
        <v>44</v>
      </c>
      <c r="AK167" s="60" t="s">
        <v>44</v>
      </c>
      <c r="AL167" s="60" t="s">
        <v>44</v>
      </c>
      <c r="AM167" s="60" t="s">
        <v>44</v>
      </c>
      <c r="AN167" s="60" t="s">
        <v>44</v>
      </c>
    </row>
    <row r="168" spans="1:40" x14ac:dyDescent="0.25">
      <c r="A168" s="59" t="s">
        <v>48</v>
      </c>
      <c r="B168" s="69" t="s">
        <v>49</v>
      </c>
      <c r="C168" s="70"/>
      <c r="D168" s="59" t="s">
        <v>50</v>
      </c>
      <c r="F168" s="69" t="s">
        <v>51</v>
      </c>
      <c r="G168" s="71"/>
      <c r="H168" s="71"/>
      <c r="I168" s="71"/>
      <c r="J168" s="71"/>
      <c r="K168" s="71"/>
      <c r="L168" s="70"/>
      <c r="M168" s="59" t="s">
        <v>227</v>
      </c>
      <c r="N168" s="69" t="s">
        <v>228</v>
      </c>
      <c r="O168" s="71"/>
      <c r="P168" s="70"/>
      <c r="Q168" s="59" t="s">
        <v>40</v>
      </c>
      <c r="R168" s="59" t="s">
        <v>41</v>
      </c>
      <c r="S168" s="59" t="s">
        <v>42</v>
      </c>
      <c r="T168" s="60" t="s">
        <v>229</v>
      </c>
      <c r="U168" s="60" t="s">
        <v>44</v>
      </c>
      <c r="V168" s="60" t="s">
        <v>44</v>
      </c>
      <c r="W168" s="60" t="s">
        <v>44</v>
      </c>
      <c r="X168" s="60" t="s">
        <v>44</v>
      </c>
      <c r="Y168" s="61">
        <v>4126904554</v>
      </c>
      <c r="Z168" s="60" t="s">
        <v>37</v>
      </c>
      <c r="AA168" s="60" t="s">
        <v>37</v>
      </c>
      <c r="AB168" s="60" t="s">
        <v>44</v>
      </c>
      <c r="AC168" s="60" t="s">
        <v>44</v>
      </c>
      <c r="AD168" s="60" t="s">
        <v>44</v>
      </c>
      <c r="AE168" s="60" t="s">
        <v>44</v>
      </c>
      <c r="AF168" s="60" t="s">
        <v>44</v>
      </c>
      <c r="AG168" s="60" t="s">
        <v>44</v>
      </c>
      <c r="AH168" s="60" t="s">
        <v>44</v>
      </c>
      <c r="AI168" s="60" t="s">
        <v>230</v>
      </c>
      <c r="AJ168" s="60" t="s">
        <v>231</v>
      </c>
      <c r="AK168" s="60" t="s">
        <v>44</v>
      </c>
      <c r="AL168" s="60" t="s">
        <v>44</v>
      </c>
      <c r="AM168" s="60" t="s">
        <v>44</v>
      </c>
      <c r="AN168" s="60" t="s">
        <v>44</v>
      </c>
    </row>
    <row r="169" spans="1:40" x14ac:dyDescent="0.25">
      <c r="A169" s="59" t="s">
        <v>5</v>
      </c>
      <c r="B169" s="69" t="s">
        <v>6</v>
      </c>
      <c r="C169" s="70"/>
      <c r="D169" s="59" t="s">
        <v>37</v>
      </c>
      <c r="F169" s="69" t="s">
        <v>37</v>
      </c>
      <c r="G169" s="71"/>
      <c r="H169" s="71"/>
      <c r="I169" s="71"/>
      <c r="J169" s="71"/>
      <c r="K169" s="71"/>
      <c r="L169" s="70"/>
      <c r="M169" s="59" t="s">
        <v>232</v>
      </c>
      <c r="N169" s="69" t="s">
        <v>233</v>
      </c>
      <c r="O169" s="71"/>
      <c r="P169" s="70"/>
      <c r="Q169" s="59" t="s">
        <v>40</v>
      </c>
      <c r="R169" s="59" t="s">
        <v>41</v>
      </c>
      <c r="S169" s="59" t="s">
        <v>42</v>
      </c>
      <c r="T169" s="60" t="s">
        <v>234</v>
      </c>
      <c r="U169" s="60" t="s">
        <v>44</v>
      </c>
      <c r="V169" s="60" t="s">
        <v>44</v>
      </c>
      <c r="W169" s="60" t="s">
        <v>44</v>
      </c>
      <c r="X169" s="60" t="s">
        <v>44</v>
      </c>
      <c r="Y169" s="61">
        <v>653929647</v>
      </c>
      <c r="Z169" s="60" t="s">
        <v>44</v>
      </c>
      <c r="AA169" s="60" t="s">
        <v>234</v>
      </c>
      <c r="AB169" s="60" t="s">
        <v>44</v>
      </c>
      <c r="AC169" s="60" t="s">
        <v>44</v>
      </c>
      <c r="AD169" s="60" t="s">
        <v>44</v>
      </c>
      <c r="AE169" s="60" t="s">
        <v>44</v>
      </c>
      <c r="AF169" s="60" t="s">
        <v>44</v>
      </c>
      <c r="AG169" s="60" t="s">
        <v>44</v>
      </c>
      <c r="AH169" s="60" t="s">
        <v>44</v>
      </c>
      <c r="AI169" s="60" t="s">
        <v>44</v>
      </c>
      <c r="AJ169" s="60" t="s">
        <v>44</v>
      </c>
      <c r="AK169" s="60" t="s">
        <v>44</v>
      </c>
      <c r="AL169" s="60" t="s">
        <v>44</v>
      </c>
      <c r="AM169" s="60" t="s">
        <v>44</v>
      </c>
      <c r="AN169" s="60" t="s">
        <v>44</v>
      </c>
    </row>
    <row r="170" spans="1:40" x14ac:dyDescent="0.25">
      <c r="A170" s="59" t="s">
        <v>48</v>
      </c>
      <c r="B170" s="69" t="s">
        <v>49</v>
      </c>
      <c r="C170" s="70"/>
      <c r="D170" s="59" t="s">
        <v>37</v>
      </c>
      <c r="F170" s="69" t="s">
        <v>37</v>
      </c>
      <c r="G170" s="71"/>
      <c r="H170" s="71"/>
      <c r="I170" s="71"/>
      <c r="J170" s="71"/>
      <c r="K170" s="71"/>
      <c r="L170" s="70"/>
      <c r="M170" s="59" t="s">
        <v>232</v>
      </c>
      <c r="N170" s="69" t="s">
        <v>233</v>
      </c>
      <c r="O170" s="71"/>
      <c r="P170" s="70"/>
      <c r="Q170" s="59" t="s">
        <v>40</v>
      </c>
      <c r="R170" s="59" t="s">
        <v>41</v>
      </c>
      <c r="S170" s="59" t="s">
        <v>42</v>
      </c>
      <c r="T170" s="60" t="s">
        <v>234</v>
      </c>
      <c r="U170" s="60" t="s">
        <v>44</v>
      </c>
      <c r="V170" s="60" t="s">
        <v>44</v>
      </c>
      <c r="W170" s="60" t="s">
        <v>44</v>
      </c>
      <c r="X170" s="60" t="s">
        <v>44</v>
      </c>
      <c r="Y170" s="61">
        <v>653929647</v>
      </c>
      <c r="Z170" s="60" t="s">
        <v>44</v>
      </c>
      <c r="AA170" s="60" t="s">
        <v>234</v>
      </c>
      <c r="AB170" s="60" t="s">
        <v>44</v>
      </c>
      <c r="AC170" s="60" t="s">
        <v>44</v>
      </c>
      <c r="AD170" s="60" t="s">
        <v>44</v>
      </c>
      <c r="AE170" s="60" t="s">
        <v>44</v>
      </c>
      <c r="AF170" s="60" t="s">
        <v>44</v>
      </c>
      <c r="AG170" s="60" t="s">
        <v>44</v>
      </c>
      <c r="AH170" s="60" t="s">
        <v>44</v>
      </c>
      <c r="AI170" s="60" t="s">
        <v>44</v>
      </c>
      <c r="AJ170" s="60" t="s">
        <v>44</v>
      </c>
      <c r="AK170" s="60" t="s">
        <v>44</v>
      </c>
      <c r="AL170" s="60" t="s">
        <v>44</v>
      </c>
      <c r="AM170" s="60" t="s">
        <v>44</v>
      </c>
      <c r="AN170" s="60" t="s">
        <v>44</v>
      </c>
    </row>
    <row r="171" spans="1:40" x14ac:dyDescent="0.25">
      <c r="A171" s="59" t="s">
        <v>48</v>
      </c>
      <c r="B171" s="69" t="s">
        <v>49</v>
      </c>
      <c r="C171" s="70"/>
      <c r="D171" s="59" t="s">
        <v>50</v>
      </c>
      <c r="F171" s="69" t="s">
        <v>51</v>
      </c>
      <c r="G171" s="71"/>
      <c r="H171" s="71"/>
      <c r="I171" s="71"/>
      <c r="J171" s="71"/>
      <c r="K171" s="71"/>
      <c r="L171" s="70"/>
      <c r="M171" s="59" t="s">
        <v>232</v>
      </c>
      <c r="N171" s="69" t="s">
        <v>233</v>
      </c>
      <c r="O171" s="71"/>
      <c r="P171" s="70"/>
      <c r="Q171" s="59" t="s">
        <v>40</v>
      </c>
      <c r="R171" s="59" t="s">
        <v>41</v>
      </c>
      <c r="S171" s="59" t="s">
        <v>42</v>
      </c>
      <c r="T171" s="60" t="s">
        <v>235</v>
      </c>
      <c r="U171" s="60" t="s">
        <v>44</v>
      </c>
      <c r="V171" s="60" t="s">
        <v>44</v>
      </c>
      <c r="W171" s="60" t="s">
        <v>44</v>
      </c>
      <c r="X171" s="60" t="s">
        <v>44</v>
      </c>
      <c r="Y171" s="61">
        <v>495393647</v>
      </c>
      <c r="Z171" s="60" t="s">
        <v>37</v>
      </c>
      <c r="AA171" s="60" t="s">
        <v>37</v>
      </c>
      <c r="AB171" s="60" t="s">
        <v>44</v>
      </c>
      <c r="AC171" s="60" t="s">
        <v>44</v>
      </c>
      <c r="AD171" s="60" t="s">
        <v>44</v>
      </c>
      <c r="AE171" s="60" t="s">
        <v>44</v>
      </c>
      <c r="AF171" s="60" t="s">
        <v>44</v>
      </c>
      <c r="AG171" s="60" t="s">
        <v>44</v>
      </c>
      <c r="AH171" s="60" t="s">
        <v>44</v>
      </c>
      <c r="AI171" s="60" t="s">
        <v>236</v>
      </c>
      <c r="AJ171" s="60" t="s">
        <v>237</v>
      </c>
      <c r="AK171" s="60" t="s">
        <v>44</v>
      </c>
      <c r="AL171" s="60" t="s">
        <v>44</v>
      </c>
      <c r="AM171" s="60" t="s">
        <v>44</v>
      </c>
      <c r="AN171" s="60" t="s">
        <v>44</v>
      </c>
    </row>
    <row r="172" spans="1:40" x14ac:dyDescent="0.25">
      <c r="A172" s="59" t="s">
        <v>48</v>
      </c>
      <c r="B172" s="69" t="s">
        <v>49</v>
      </c>
      <c r="C172" s="70"/>
      <c r="D172" s="59" t="s">
        <v>169</v>
      </c>
      <c r="F172" s="69" t="s">
        <v>170</v>
      </c>
      <c r="G172" s="71"/>
      <c r="H172" s="71"/>
      <c r="I172" s="71"/>
      <c r="J172" s="71"/>
      <c r="K172" s="71"/>
      <c r="L172" s="70"/>
      <c r="M172" s="59" t="s">
        <v>232</v>
      </c>
      <c r="N172" s="69" t="s">
        <v>233</v>
      </c>
      <c r="O172" s="71"/>
      <c r="P172" s="70"/>
      <c r="Q172" s="59" t="s">
        <v>40</v>
      </c>
      <c r="R172" s="59" t="s">
        <v>41</v>
      </c>
      <c r="S172" s="59" t="s">
        <v>42</v>
      </c>
      <c r="T172" s="60" t="s">
        <v>238</v>
      </c>
      <c r="U172" s="60" t="s">
        <v>44</v>
      </c>
      <c r="V172" s="60" t="s">
        <v>44</v>
      </c>
      <c r="W172" s="60" t="s">
        <v>44</v>
      </c>
      <c r="X172" s="60" t="s">
        <v>44</v>
      </c>
      <c r="Y172" s="61">
        <v>158536000</v>
      </c>
      <c r="Z172" s="60" t="s">
        <v>37</v>
      </c>
      <c r="AA172" s="60" t="s">
        <v>37</v>
      </c>
      <c r="AB172" s="60" t="s">
        <v>44</v>
      </c>
      <c r="AC172" s="60" t="s">
        <v>44</v>
      </c>
      <c r="AD172" s="60" t="s">
        <v>44</v>
      </c>
      <c r="AE172" s="60" t="s">
        <v>44</v>
      </c>
      <c r="AF172" s="60" t="s">
        <v>44</v>
      </c>
      <c r="AG172" s="60" t="s">
        <v>44</v>
      </c>
      <c r="AH172" s="60" t="s">
        <v>44</v>
      </c>
      <c r="AI172" s="60" t="s">
        <v>44</v>
      </c>
      <c r="AJ172" s="60" t="s">
        <v>238</v>
      </c>
      <c r="AK172" s="60" t="s">
        <v>44</v>
      </c>
      <c r="AL172" s="60" t="s">
        <v>44</v>
      </c>
      <c r="AM172" s="60" t="s">
        <v>44</v>
      </c>
      <c r="AN172" s="60" t="s">
        <v>44</v>
      </c>
    </row>
    <row r="173" spans="1:40" x14ac:dyDescent="0.25">
      <c r="A173" s="59" t="s">
        <v>5</v>
      </c>
      <c r="B173" s="69" t="s">
        <v>6</v>
      </c>
      <c r="C173" s="70"/>
      <c r="D173" s="59" t="s">
        <v>37</v>
      </c>
      <c r="F173" s="69" t="s">
        <v>37</v>
      </c>
      <c r="G173" s="71"/>
      <c r="H173" s="71"/>
      <c r="I173" s="71"/>
      <c r="J173" s="71"/>
      <c r="K173" s="71"/>
      <c r="L173" s="70"/>
      <c r="M173" s="59" t="s">
        <v>239</v>
      </c>
      <c r="N173" s="69" t="s">
        <v>240</v>
      </c>
      <c r="O173" s="71"/>
      <c r="P173" s="70"/>
      <c r="Q173" s="59" t="s">
        <v>40</v>
      </c>
      <c r="R173" s="59" t="s">
        <v>41</v>
      </c>
      <c r="S173" s="59" t="s">
        <v>42</v>
      </c>
      <c r="T173" s="60" t="s">
        <v>241</v>
      </c>
      <c r="U173" s="60" t="s">
        <v>44</v>
      </c>
      <c r="V173" s="60" t="s">
        <v>44</v>
      </c>
      <c r="W173" s="60" t="s">
        <v>44</v>
      </c>
      <c r="X173" s="60" t="s">
        <v>44</v>
      </c>
      <c r="Y173" s="61">
        <v>201000000</v>
      </c>
      <c r="Z173" s="60" t="s">
        <v>44</v>
      </c>
      <c r="AA173" s="60" t="s">
        <v>241</v>
      </c>
      <c r="AB173" s="60" t="s">
        <v>44</v>
      </c>
      <c r="AC173" s="60" t="s">
        <v>44</v>
      </c>
      <c r="AD173" s="60" t="s">
        <v>44</v>
      </c>
      <c r="AE173" s="60" t="s">
        <v>44</v>
      </c>
      <c r="AF173" s="60" t="s">
        <v>44</v>
      </c>
      <c r="AG173" s="60" t="s">
        <v>44</v>
      </c>
      <c r="AH173" s="60" t="s">
        <v>44</v>
      </c>
      <c r="AI173" s="60" t="s">
        <v>44</v>
      </c>
      <c r="AJ173" s="60" t="s">
        <v>44</v>
      </c>
      <c r="AK173" s="60" t="s">
        <v>44</v>
      </c>
      <c r="AL173" s="60" t="s">
        <v>44</v>
      </c>
      <c r="AM173" s="60" t="s">
        <v>44</v>
      </c>
      <c r="AN173" s="60" t="s">
        <v>44</v>
      </c>
    </row>
    <row r="174" spans="1:40" x14ac:dyDescent="0.25">
      <c r="A174" s="59" t="s">
        <v>48</v>
      </c>
      <c r="B174" s="69" t="s">
        <v>49</v>
      </c>
      <c r="C174" s="70"/>
      <c r="D174" s="59" t="s">
        <v>37</v>
      </c>
      <c r="F174" s="69" t="s">
        <v>37</v>
      </c>
      <c r="G174" s="71"/>
      <c r="H174" s="71"/>
      <c r="I174" s="71"/>
      <c r="J174" s="71"/>
      <c r="K174" s="71"/>
      <c r="L174" s="70"/>
      <c r="M174" s="59" t="s">
        <v>239</v>
      </c>
      <c r="N174" s="69" t="s">
        <v>240</v>
      </c>
      <c r="O174" s="71"/>
      <c r="P174" s="70"/>
      <c r="Q174" s="59" t="s">
        <v>40</v>
      </c>
      <c r="R174" s="59" t="s">
        <v>41</v>
      </c>
      <c r="S174" s="59" t="s">
        <v>42</v>
      </c>
      <c r="T174" s="60" t="s">
        <v>241</v>
      </c>
      <c r="U174" s="60" t="s">
        <v>44</v>
      </c>
      <c r="V174" s="60" t="s">
        <v>44</v>
      </c>
      <c r="W174" s="60" t="s">
        <v>44</v>
      </c>
      <c r="X174" s="60" t="s">
        <v>44</v>
      </c>
      <c r="Y174" s="61">
        <v>201000000</v>
      </c>
      <c r="Z174" s="60" t="s">
        <v>44</v>
      </c>
      <c r="AA174" s="60" t="s">
        <v>241</v>
      </c>
      <c r="AB174" s="60" t="s">
        <v>44</v>
      </c>
      <c r="AC174" s="60" t="s">
        <v>44</v>
      </c>
      <c r="AD174" s="60" t="s">
        <v>44</v>
      </c>
      <c r="AE174" s="60" t="s">
        <v>44</v>
      </c>
      <c r="AF174" s="60" t="s">
        <v>44</v>
      </c>
      <c r="AG174" s="60" t="s">
        <v>44</v>
      </c>
      <c r="AH174" s="60" t="s">
        <v>44</v>
      </c>
      <c r="AI174" s="60" t="s">
        <v>44</v>
      </c>
      <c r="AJ174" s="60" t="s">
        <v>44</v>
      </c>
      <c r="AK174" s="60" t="s">
        <v>44</v>
      </c>
      <c r="AL174" s="60" t="s">
        <v>44</v>
      </c>
      <c r="AM174" s="60" t="s">
        <v>44</v>
      </c>
      <c r="AN174" s="60" t="s">
        <v>44</v>
      </c>
    </row>
    <row r="175" spans="1:40" x14ac:dyDescent="0.25">
      <c r="A175" s="59" t="s">
        <v>48</v>
      </c>
      <c r="B175" s="69" t="s">
        <v>49</v>
      </c>
      <c r="C175" s="70"/>
      <c r="D175" s="59" t="s">
        <v>50</v>
      </c>
      <c r="F175" s="69" t="s">
        <v>51</v>
      </c>
      <c r="G175" s="71"/>
      <c r="H175" s="71"/>
      <c r="I175" s="71"/>
      <c r="J175" s="71"/>
      <c r="K175" s="71"/>
      <c r="L175" s="70"/>
      <c r="M175" s="59" t="s">
        <v>239</v>
      </c>
      <c r="N175" s="69" t="s">
        <v>240</v>
      </c>
      <c r="O175" s="71"/>
      <c r="P175" s="70"/>
      <c r="Q175" s="59" t="s">
        <v>40</v>
      </c>
      <c r="R175" s="59" t="s">
        <v>41</v>
      </c>
      <c r="S175" s="59" t="s">
        <v>42</v>
      </c>
      <c r="T175" s="60" t="s">
        <v>241</v>
      </c>
      <c r="U175" s="60" t="s">
        <v>44</v>
      </c>
      <c r="V175" s="60" t="s">
        <v>44</v>
      </c>
      <c r="W175" s="60" t="s">
        <v>44</v>
      </c>
      <c r="X175" s="60" t="s">
        <v>44</v>
      </c>
      <c r="Y175" s="61">
        <v>201000000</v>
      </c>
      <c r="Z175" s="60" t="s">
        <v>37</v>
      </c>
      <c r="AA175" s="60" t="s">
        <v>37</v>
      </c>
      <c r="AB175" s="60" t="s">
        <v>44</v>
      </c>
      <c r="AC175" s="60" t="s">
        <v>44</v>
      </c>
      <c r="AD175" s="60" t="s">
        <v>44</v>
      </c>
      <c r="AE175" s="60" t="s">
        <v>44</v>
      </c>
      <c r="AF175" s="60" t="s">
        <v>44</v>
      </c>
      <c r="AG175" s="60" t="s">
        <v>44</v>
      </c>
      <c r="AH175" s="60" t="s">
        <v>44</v>
      </c>
      <c r="AI175" s="60" t="s">
        <v>44</v>
      </c>
      <c r="AJ175" s="60" t="s">
        <v>241</v>
      </c>
      <c r="AK175" s="60" t="s">
        <v>44</v>
      </c>
      <c r="AL175" s="60" t="s">
        <v>44</v>
      </c>
      <c r="AM175" s="60" t="s">
        <v>44</v>
      </c>
      <c r="AN175" s="60" t="s">
        <v>44</v>
      </c>
    </row>
    <row r="176" spans="1:40" x14ac:dyDescent="0.25">
      <c r="A176" s="59" t="s">
        <v>5</v>
      </c>
      <c r="B176" s="69" t="s">
        <v>6</v>
      </c>
      <c r="C176" s="70"/>
      <c r="D176" s="59" t="s">
        <v>37</v>
      </c>
      <c r="F176" s="69" t="s">
        <v>37</v>
      </c>
      <c r="G176" s="71"/>
      <c r="H176" s="71"/>
      <c r="I176" s="71"/>
      <c r="J176" s="71"/>
      <c r="K176" s="71"/>
      <c r="L176" s="70"/>
      <c r="M176" s="59" t="s">
        <v>242</v>
      </c>
      <c r="N176" s="69" t="s">
        <v>243</v>
      </c>
      <c r="O176" s="71"/>
      <c r="P176" s="70"/>
      <c r="Q176" s="59" t="s">
        <v>40</v>
      </c>
      <c r="R176" s="59" t="s">
        <v>41</v>
      </c>
      <c r="S176" s="59" t="s">
        <v>42</v>
      </c>
      <c r="T176" s="60" t="s">
        <v>244</v>
      </c>
      <c r="U176" s="60" t="s">
        <v>44</v>
      </c>
      <c r="V176" s="60" t="s">
        <v>44</v>
      </c>
      <c r="W176" s="60" t="s">
        <v>44</v>
      </c>
      <c r="X176" s="60" t="s">
        <v>44</v>
      </c>
      <c r="Y176" s="61">
        <v>80000000</v>
      </c>
      <c r="Z176" s="60" t="s">
        <v>44</v>
      </c>
      <c r="AA176" s="60" t="s">
        <v>244</v>
      </c>
      <c r="AB176" s="60" t="s">
        <v>44</v>
      </c>
      <c r="AC176" s="60" t="s">
        <v>44</v>
      </c>
      <c r="AD176" s="60" t="s">
        <v>44</v>
      </c>
      <c r="AE176" s="60" t="s">
        <v>44</v>
      </c>
      <c r="AF176" s="60" t="s">
        <v>44</v>
      </c>
      <c r="AG176" s="60" t="s">
        <v>44</v>
      </c>
      <c r="AH176" s="60" t="s">
        <v>44</v>
      </c>
      <c r="AI176" s="60" t="s">
        <v>44</v>
      </c>
      <c r="AJ176" s="60" t="s">
        <v>44</v>
      </c>
      <c r="AK176" s="60" t="s">
        <v>44</v>
      </c>
      <c r="AL176" s="60" t="s">
        <v>44</v>
      </c>
      <c r="AM176" s="60" t="s">
        <v>44</v>
      </c>
      <c r="AN176" s="60" t="s">
        <v>44</v>
      </c>
    </row>
    <row r="177" spans="1:40" x14ac:dyDescent="0.25">
      <c r="A177" s="59" t="s">
        <v>48</v>
      </c>
      <c r="B177" s="69" t="s">
        <v>49</v>
      </c>
      <c r="C177" s="70"/>
      <c r="D177" s="59" t="s">
        <v>37</v>
      </c>
      <c r="F177" s="69" t="s">
        <v>37</v>
      </c>
      <c r="G177" s="71"/>
      <c r="H177" s="71"/>
      <c r="I177" s="71"/>
      <c r="J177" s="71"/>
      <c r="K177" s="71"/>
      <c r="L177" s="70"/>
      <c r="M177" s="59" t="s">
        <v>242</v>
      </c>
      <c r="N177" s="69" t="s">
        <v>243</v>
      </c>
      <c r="O177" s="71"/>
      <c r="P177" s="70"/>
      <c r="Q177" s="59" t="s">
        <v>40</v>
      </c>
      <c r="R177" s="59" t="s">
        <v>41</v>
      </c>
      <c r="S177" s="59" t="s">
        <v>42</v>
      </c>
      <c r="T177" s="60" t="s">
        <v>244</v>
      </c>
      <c r="U177" s="60" t="s">
        <v>44</v>
      </c>
      <c r="V177" s="60" t="s">
        <v>44</v>
      </c>
      <c r="W177" s="60" t="s">
        <v>44</v>
      </c>
      <c r="X177" s="60" t="s">
        <v>44</v>
      </c>
      <c r="Y177" s="61">
        <v>80000000</v>
      </c>
      <c r="Z177" s="60" t="s">
        <v>44</v>
      </c>
      <c r="AA177" s="60" t="s">
        <v>244</v>
      </c>
      <c r="AB177" s="60" t="s">
        <v>44</v>
      </c>
      <c r="AC177" s="60" t="s">
        <v>44</v>
      </c>
      <c r="AD177" s="60" t="s">
        <v>44</v>
      </c>
      <c r="AE177" s="60" t="s">
        <v>44</v>
      </c>
      <c r="AF177" s="60" t="s">
        <v>44</v>
      </c>
      <c r="AG177" s="60" t="s">
        <v>44</v>
      </c>
      <c r="AH177" s="60" t="s">
        <v>44</v>
      </c>
      <c r="AI177" s="60" t="s">
        <v>44</v>
      </c>
      <c r="AJ177" s="60" t="s">
        <v>44</v>
      </c>
      <c r="AK177" s="60" t="s">
        <v>44</v>
      </c>
      <c r="AL177" s="60" t="s">
        <v>44</v>
      </c>
      <c r="AM177" s="60" t="s">
        <v>44</v>
      </c>
      <c r="AN177" s="60" t="s">
        <v>44</v>
      </c>
    </row>
    <row r="178" spans="1:40" x14ac:dyDescent="0.25">
      <c r="A178" s="59" t="s">
        <v>48</v>
      </c>
      <c r="B178" s="69" t="s">
        <v>49</v>
      </c>
      <c r="C178" s="70"/>
      <c r="D178" s="59" t="s">
        <v>50</v>
      </c>
      <c r="F178" s="69" t="s">
        <v>51</v>
      </c>
      <c r="G178" s="71"/>
      <c r="H178" s="71"/>
      <c r="I178" s="71"/>
      <c r="J178" s="71"/>
      <c r="K178" s="71"/>
      <c r="L178" s="70"/>
      <c r="M178" s="59" t="s">
        <v>242</v>
      </c>
      <c r="N178" s="69" t="s">
        <v>243</v>
      </c>
      <c r="O178" s="71"/>
      <c r="P178" s="70"/>
      <c r="Q178" s="59" t="s">
        <v>40</v>
      </c>
      <c r="R178" s="59" t="s">
        <v>41</v>
      </c>
      <c r="S178" s="59" t="s">
        <v>42</v>
      </c>
      <c r="T178" s="60" t="s">
        <v>244</v>
      </c>
      <c r="U178" s="60" t="s">
        <v>44</v>
      </c>
      <c r="V178" s="60" t="s">
        <v>44</v>
      </c>
      <c r="W178" s="60" t="s">
        <v>44</v>
      </c>
      <c r="X178" s="60" t="s">
        <v>44</v>
      </c>
      <c r="Y178" s="61">
        <v>80000000</v>
      </c>
      <c r="Z178" s="60" t="s">
        <v>37</v>
      </c>
      <c r="AA178" s="60" t="s">
        <v>37</v>
      </c>
      <c r="AB178" s="60" t="s">
        <v>44</v>
      </c>
      <c r="AC178" s="60" t="s">
        <v>44</v>
      </c>
      <c r="AD178" s="60" t="s">
        <v>44</v>
      </c>
      <c r="AE178" s="60" t="s">
        <v>44</v>
      </c>
      <c r="AF178" s="60" t="s">
        <v>44</v>
      </c>
      <c r="AG178" s="60" t="s">
        <v>44</v>
      </c>
      <c r="AH178" s="60" t="s">
        <v>44</v>
      </c>
      <c r="AI178" s="60" t="s">
        <v>245</v>
      </c>
      <c r="AJ178" s="60" t="s">
        <v>186</v>
      </c>
      <c r="AK178" s="60" t="s">
        <v>44</v>
      </c>
      <c r="AL178" s="60" t="s">
        <v>44</v>
      </c>
      <c r="AM178" s="60" t="s">
        <v>44</v>
      </c>
      <c r="AN178" s="60" t="s">
        <v>44</v>
      </c>
    </row>
    <row r="179" spans="1:40" x14ac:dyDescent="0.25">
      <c r="A179" s="59" t="s">
        <v>5</v>
      </c>
      <c r="B179" s="69" t="s">
        <v>6</v>
      </c>
      <c r="C179" s="70"/>
      <c r="D179" s="59" t="s">
        <v>37</v>
      </c>
      <c r="F179" s="69" t="s">
        <v>37</v>
      </c>
      <c r="G179" s="71"/>
      <c r="H179" s="71"/>
      <c r="I179" s="71"/>
      <c r="J179" s="71"/>
      <c r="K179" s="71"/>
      <c r="L179" s="70"/>
      <c r="M179" s="59" t="s">
        <v>246</v>
      </c>
      <c r="N179" s="69" t="s">
        <v>247</v>
      </c>
      <c r="O179" s="71"/>
      <c r="P179" s="70"/>
      <c r="Q179" s="59" t="s">
        <v>40</v>
      </c>
      <c r="R179" s="59" t="s">
        <v>41</v>
      </c>
      <c r="S179" s="59" t="s">
        <v>42</v>
      </c>
      <c r="T179" s="60" t="s">
        <v>248</v>
      </c>
      <c r="U179" s="60" t="s">
        <v>44</v>
      </c>
      <c r="V179" s="60" t="s">
        <v>44</v>
      </c>
      <c r="W179" s="60" t="s">
        <v>44</v>
      </c>
      <c r="X179" s="60" t="s">
        <v>44</v>
      </c>
      <c r="Y179" s="61">
        <v>70000000</v>
      </c>
      <c r="Z179" s="60" t="s">
        <v>44</v>
      </c>
      <c r="AA179" s="60" t="s">
        <v>248</v>
      </c>
      <c r="AB179" s="60" t="s">
        <v>44</v>
      </c>
      <c r="AC179" s="60" t="s">
        <v>44</v>
      </c>
      <c r="AD179" s="60" t="s">
        <v>44</v>
      </c>
      <c r="AE179" s="60" t="s">
        <v>44</v>
      </c>
      <c r="AF179" s="60" t="s">
        <v>44</v>
      </c>
      <c r="AG179" s="60" t="s">
        <v>44</v>
      </c>
      <c r="AH179" s="60" t="s">
        <v>44</v>
      </c>
      <c r="AI179" s="60" t="s">
        <v>44</v>
      </c>
      <c r="AJ179" s="60" t="s">
        <v>44</v>
      </c>
      <c r="AK179" s="60" t="s">
        <v>44</v>
      </c>
      <c r="AL179" s="60" t="s">
        <v>44</v>
      </c>
      <c r="AM179" s="60" t="s">
        <v>44</v>
      </c>
      <c r="AN179" s="60" t="s">
        <v>44</v>
      </c>
    </row>
    <row r="180" spans="1:40" x14ac:dyDescent="0.25">
      <c r="A180" s="59" t="s">
        <v>48</v>
      </c>
      <c r="B180" s="69" t="s">
        <v>49</v>
      </c>
      <c r="C180" s="70"/>
      <c r="D180" s="59" t="s">
        <v>37</v>
      </c>
      <c r="F180" s="69" t="s">
        <v>37</v>
      </c>
      <c r="G180" s="71"/>
      <c r="H180" s="71"/>
      <c r="I180" s="71"/>
      <c r="J180" s="71"/>
      <c r="K180" s="71"/>
      <c r="L180" s="70"/>
      <c r="M180" s="59" t="s">
        <v>246</v>
      </c>
      <c r="N180" s="69" t="s">
        <v>247</v>
      </c>
      <c r="O180" s="71"/>
      <c r="P180" s="70"/>
      <c r="Q180" s="59" t="s">
        <v>40</v>
      </c>
      <c r="R180" s="59" t="s">
        <v>41</v>
      </c>
      <c r="S180" s="59" t="s">
        <v>42</v>
      </c>
      <c r="T180" s="60" t="s">
        <v>248</v>
      </c>
      <c r="U180" s="60" t="s">
        <v>44</v>
      </c>
      <c r="V180" s="60" t="s">
        <v>44</v>
      </c>
      <c r="W180" s="60" t="s">
        <v>44</v>
      </c>
      <c r="X180" s="60" t="s">
        <v>44</v>
      </c>
      <c r="Y180" s="61">
        <v>70000000</v>
      </c>
      <c r="Z180" s="60" t="s">
        <v>44</v>
      </c>
      <c r="AA180" s="60" t="s">
        <v>248</v>
      </c>
      <c r="AB180" s="60" t="s">
        <v>44</v>
      </c>
      <c r="AC180" s="60" t="s">
        <v>44</v>
      </c>
      <c r="AD180" s="60" t="s">
        <v>44</v>
      </c>
      <c r="AE180" s="60" t="s">
        <v>44</v>
      </c>
      <c r="AF180" s="60" t="s">
        <v>44</v>
      </c>
      <c r="AG180" s="60" t="s">
        <v>44</v>
      </c>
      <c r="AH180" s="60" t="s">
        <v>44</v>
      </c>
      <c r="AI180" s="60" t="s">
        <v>44</v>
      </c>
      <c r="AJ180" s="60" t="s">
        <v>44</v>
      </c>
      <c r="AK180" s="60" t="s">
        <v>44</v>
      </c>
      <c r="AL180" s="60" t="s">
        <v>44</v>
      </c>
      <c r="AM180" s="60" t="s">
        <v>44</v>
      </c>
      <c r="AN180" s="60" t="s">
        <v>44</v>
      </c>
    </row>
    <row r="181" spans="1:40" x14ac:dyDescent="0.25">
      <c r="A181" s="59" t="s">
        <v>48</v>
      </c>
      <c r="B181" s="69" t="s">
        <v>49</v>
      </c>
      <c r="C181" s="70"/>
      <c r="D181" s="59" t="s">
        <v>50</v>
      </c>
      <c r="F181" s="69" t="s">
        <v>51</v>
      </c>
      <c r="G181" s="71"/>
      <c r="H181" s="71"/>
      <c r="I181" s="71"/>
      <c r="J181" s="71"/>
      <c r="K181" s="71"/>
      <c r="L181" s="70"/>
      <c r="M181" s="59" t="s">
        <v>246</v>
      </c>
      <c r="N181" s="69" t="s">
        <v>247</v>
      </c>
      <c r="O181" s="71"/>
      <c r="P181" s="70"/>
      <c r="Q181" s="59" t="s">
        <v>40</v>
      </c>
      <c r="R181" s="59" t="s">
        <v>41</v>
      </c>
      <c r="S181" s="59" t="s">
        <v>42</v>
      </c>
      <c r="T181" s="60" t="s">
        <v>248</v>
      </c>
      <c r="U181" s="60" t="s">
        <v>44</v>
      </c>
      <c r="V181" s="60" t="s">
        <v>44</v>
      </c>
      <c r="W181" s="60" t="s">
        <v>44</v>
      </c>
      <c r="X181" s="60" t="s">
        <v>44</v>
      </c>
      <c r="Y181" s="61">
        <v>70000000</v>
      </c>
      <c r="Z181" s="60" t="s">
        <v>37</v>
      </c>
      <c r="AA181" s="60" t="s">
        <v>37</v>
      </c>
      <c r="AB181" s="60" t="s">
        <v>44</v>
      </c>
      <c r="AC181" s="60" t="s">
        <v>44</v>
      </c>
      <c r="AD181" s="60" t="s">
        <v>44</v>
      </c>
      <c r="AE181" s="60" t="s">
        <v>44</v>
      </c>
      <c r="AF181" s="60" t="s">
        <v>44</v>
      </c>
      <c r="AG181" s="60" t="s">
        <v>44</v>
      </c>
      <c r="AH181" s="60" t="s">
        <v>44</v>
      </c>
      <c r="AI181" s="60" t="s">
        <v>248</v>
      </c>
      <c r="AJ181" s="60" t="s">
        <v>44</v>
      </c>
      <c r="AK181" s="60" t="s">
        <v>44</v>
      </c>
      <c r="AL181" s="60" t="s">
        <v>44</v>
      </c>
      <c r="AM181" s="60" t="s">
        <v>44</v>
      </c>
      <c r="AN181" s="60" t="s">
        <v>44</v>
      </c>
    </row>
    <row r="182" spans="1:40" x14ac:dyDescent="0.25">
      <c r="A182" s="59" t="s">
        <v>5</v>
      </c>
      <c r="B182" s="69" t="s">
        <v>6</v>
      </c>
      <c r="C182" s="70"/>
      <c r="D182" s="59" t="s">
        <v>37</v>
      </c>
      <c r="F182" s="69" t="s">
        <v>37</v>
      </c>
      <c r="G182" s="71"/>
      <c r="H182" s="71"/>
      <c r="I182" s="71"/>
      <c r="J182" s="71"/>
      <c r="K182" s="71"/>
      <c r="L182" s="70"/>
      <c r="M182" s="59" t="s">
        <v>249</v>
      </c>
      <c r="N182" s="69" t="s">
        <v>250</v>
      </c>
      <c r="O182" s="71"/>
      <c r="P182" s="70"/>
      <c r="Q182" s="59" t="s">
        <v>40</v>
      </c>
      <c r="R182" s="59" t="s">
        <v>41</v>
      </c>
      <c r="S182" s="59" t="s">
        <v>42</v>
      </c>
      <c r="T182" s="60" t="s">
        <v>155</v>
      </c>
      <c r="U182" s="60" t="s">
        <v>44</v>
      </c>
      <c r="V182" s="60" t="s">
        <v>44</v>
      </c>
      <c r="W182" s="60" t="s">
        <v>44</v>
      </c>
      <c r="X182" s="60" t="s">
        <v>44</v>
      </c>
      <c r="Y182" s="61">
        <v>40000000</v>
      </c>
      <c r="Z182" s="60" t="s">
        <v>44</v>
      </c>
      <c r="AA182" s="60" t="s">
        <v>155</v>
      </c>
      <c r="AB182" s="60" t="s">
        <v>44</v>
      </c>
      <c r="AC182" s="60" t="s">
        <v>44</v>
      </c>
      <c r="AD182" s="60" t="s">
        <v>44</v>
      </c>
      <c r="AE182" s="60" t="s">
        <v>44</v>
      </c>
      <c r="AF182" s="60" t="s">
        <v>44</v>
      </c>
      <c r="AG182" s="60" t="s">
        <v>44</v>
      </c>
      <c r="AH182" s="60" t="s">
        <v>44</v>
      </c>
      <c r="AI182" s="60" t="s">
        <v>44</v>
      </c>
      <c r="AJ182" s="60" t="s">
        <v>44</v>
      </c>
      <c r="AK182" s="60" t="s">
        <v>44</v>
      </c>
      <c r="AL182" s="60" t="s">
        <v>44</v>
      </c>
      <c r="AM182" s="60" t="s">
        <v>44</v>
      </c>
      <c r="AN182" s="60" t="s">
        <v>44</v>
      </c>
    </row>
    <row r="183" spans="1:40" x14ac:dyDescent="0.25">
      <c r="A183" s="59" t="s">
        <v>48</v>
      </c>
      <c r="B183" s="69" t="s">
        <v>49</v>
      </c>
      <c r="C183" s="70"/>
      <c r="D183" s="59" t="s">
        <v>37</v>
      </c>
      <c r="F183" s="69" t="s">
        <v>37</v>
      </c>
      <c r="G183" s="71"/>
      <c r="H183" s="71"/>
      <c r="I183" s="71"/>
      <c r="J183" s="71"/>
      <c r="K183" s="71"/>
      <c r="L183" s="70"/>
      <c r="M183" s="59" t="s">
        <v>249</v>
      </c>
      <c r="N183" s="69" t="s">
        <v>250</v>
      </c>
      <c r="O183" s="71"/>
      <c r="P183" s="70"/>
      <c r="Q183" s="59" t="s">
        <v>40</v>
      </c>
      <c r="R183" s="59" t="s">
        <v>41</v>
      </c>
      <c r="S183" s="59" t="s">
        <v>42</v>
      </c>
      <c r="T183" s="60" t="s">
        <v>155</v>
      </c>
      <c r="U183" s="60" t="s">
        <v>44</v>
      </c>
      <c r="V183" s="60" t="s">
        <v>44</v>
      </c>
      <c r="W183" s="60" t="s">
        <v>44</v>
      </c>
      <c r="X183" s="60" t="s">
        <v>44</v>
      </c>
      <c r="Y183" s="61">
        <v>40000000</v>
      </c>
      <c r="Z183" s="60" t="s">
        <v>44</v>
      </c>
      <c r="AA183" s="60" t="s">
        <v>155</v>
      </c>
      <c r="AB183" s="60" t="s">
        <v>44</v>
      </c>
      <c r="AC183" s="60" t="s">
        <v>44</v>
      </c>
      <c r="AD183" s="60" t="s">
        <v>44</v>
      </c>
      <c r="AE183" s="60" t="s">
        <v>44</v>
      </c>
      <c r="AF183" s="60" t="s">
        <v>44</v>
      </c>
      <c r="AG183" s="60" t="s">
        <v>44</v>
      </c>
      <c r="AH183" s="60" t="s">
        <v>44</v>
      </c>
      <c r="AI183" s="60" t="s">
        <v>44</v>
      </c>
      <c r="AJ183" s="60" t="s">
        <v>44</v>
      </c>
      <c r="AK183" s="60" t="s">
        <v>44</v>
      </c>
      <c r="AL183" s="60" t="s">
        <v>44</v>
      </c>
      <c r="AM183" s="60" t="s">
        <v>44</v>
      </c>
      <c r="AN183" s="60" t="s">
        <v>44</v>
      </c>
    </row>
    <row r="184" spans="1:40" x14ac:dyDescent="0.25">
      <c r="A184" s="59" t="s">
        <v>48</v>
      </c>
      <c r="B184" s="69" t="s">
        <v>49</v>
      </c>
      <c r="C184" s="70"/>
      <c r="D184" s="59" t="s">
        <v>50</v>
      </c>
      <c r="F184" s="69" t="s">
        <v>51</v>
      </c>
      <c r="G184" s="71"/>
      <c r="H184" s="71"/>
      <c r="I184" s="71"/>
      <c r="J184" s="71"/>
      <c r="K184" s="71"/>
      <c r="L184" s="70"/>
      <c r="M184" s="59" t="s">
        <v>249</v>
      </c>
      <c r="N184" s="69" t="s">
        <v>250</v>
      </c>
      <c r="O184" s="71"/>
      <c r="P184" s="70"/>
      <c r="Q184" s="59" t="s">
        <v>40</v>
      </c>
      <c r="R184" s="59" t="s">
        <v>41</v>
      </c>
      <c r="S184" s="59" t="s">
        <v>42</v>
      </c>
      <c r="T184" s="60" t="s">
        <v>155</v>
      </c>
      <c r="U184" s="60" t="s">
        <v>44</v>
      </c>
      <c r="V184" s="60" t="s">
        <v>44</v>
      </c>
      <c r="W184" s="60" t="s">
        <v>44</v>
      </c>
      <c r="X184" s="60" t="s">
        <v>44</v>
      </c>
      <c r="Y184" s="61">
        <v>40000000</v>
      </c>
      <c r="Z184" s="60" t="s">
        <v>37</v>
      </c>
      <c r="AA184" s="60" t="s">
        <v>37</v>
      </c>
      <c r="AB184" s="60" t="s">
        <v>44</v>
      </c>
      <c r="AC184" s="60" t="s">
        <v>44</v>
      </c>
      <c r="AD184" s="60" t="s">
        <v>44</v>
      </c>
      <c r="AE184" s="60" t="s">
        <v>44</v>
      </c>
      <c r="AF184" s="60" t="s">
        <v>44</v>
      </c>
      <c r="AG184" s="60" t="s">
        <v>44</v>
      </c>
      <c r="AH184" s="60" t="s">
        <v>44</v>
      </c>
      <c r="AI184" s="60" t="s">
        <v>155</v>
      </c>
      <c r="AJ184" s="60" t="s">
        <v>44</v>
      </c>
      <c r="AK184" s="60" t="s">
        <v>44</v>
      </c>
      <c r="AL184" s="60" t="s">
        <v>44</v>
      </c>
      <c r="AM184" s="60" t="s">
        <v>44</v>
      </c>
      <c r="AN184" s="60" t="s">
        <v>44</v>
      </c>
    </row>
    <row r="185" spans="1:40" x14ac:dyDescent="0.25">
      <c r="A185" s="59" t="s">
        <v>5</v>
      </c>
      <c r="B185" s="69" t="s">
        <v>6</v>
      </c>
      <c r="C185" s="70"/>
      <c r="D185" s="59" t="s">
        <v>37</v>
      </c>
      <c r="F185" s="69" t="s">
        <v>37</v>
      </c>
      <c r="G185" s="71"/>
      <c r="H185" s="71"/>
      <c r="I185" s="71"/>
      <c r="J185" s="71"/>
      <c r="K185" s="71"/>
      <c r="L185" s="70"/>
      <c r="M185" s="59" t="s">
        <v>251</v>
      </c>
      <c r="N185" s="69" t="s">
        <v>252</v>
      </c>
      <c r="O185" s="71"/>
      <c r="P185" s="70"/>
      <c r="Q185" s="59" t="s">
        <v>40</v>
      </c>
      <c r="R185" s="59" t="s">
        <v>41</v>
      </c>
      <c r="S185" s="59" t="s">
        <v>42</v>
      </c>
      <c r="T185" s="60" t="s">
        <v>253</v>
      </c>
      <c r="U185" s="60" t="s">
        <v>44</v>
      </c>
      <c r="V185" s="60" t="s">
        <v>44</v>
      </c>
      <c r="W185" s="60" t="s">
        <v>44</v>
      </c>
      <c r="X185" s="60" t="s">
        <v>44</v>
      </c>
      <c r="Y185" s="61">
        <v>20188000000</v>
      </c>
      <c r="Z185" s="60" t="s">
        <v>253</v>
      </c>
      <c r="AA185" s="60" t="s">
        <v>44</v>
      </c>
      <c r="AB185" s="60" t="s">
        <v>44</v>
      </c>
      <c r="AC185" s="60" t="s">
        <v>44</v>
      </c>
      <c r="AD185" s="60" t="s">
        <v>44</v>
      </c>
      <c r="AE185" s="60" t="s">
        <v>44</v>
      </c>
      <c r="AF185" s="60" t="s">
        <v>44</v>
      </c>
      <c r="AG185" s="60" t="s">
        <v>44</v>
      </c>
      <c r="AH185" s="60" t="s">
        <v>44</v>
      </c>
      <c r="AI185" s="60" t="s">
        <v>44</v>
      </c>
      <c r="AJ185" s="60" t="s">
        <v>44</v>
      </c>
      <c r="AK185" s="60" t="s">
        <v>44</v>
      </c>
      <c r="AL185" s="60" t="s">
        <v>44</v>
      </c>
      <c r="AM185" s="60" t="s">
        <v>44</v>
      </c>
      <c r="AN185" s="60" t="s">
        <v>44</v>
      </c>
    </row>
    <row r="186" spans="1:40" x14ac:dyDescent="0.25">
      <c r="A186" s="59" t="s">
        <v>5</v>
      </c>
      <c r="B186" s="69" t="s">
        <v>6</v>
      </c>
      <c r="C186" s="70"/>
      <c r="D186" s="59" t="s">
        <v>37</v>
      </c>
      <c r="F186" s="69" t="s">
        <v>37</v>
      </c>
      <c r="G186" s="71"/>
      <c r="H186" s="71"/>
      <c r="I186" s="71"/>
      <c r="J186" s="71"/>
      <c r="K186" s="71"/>
      <c r="L186" s="70"/>
      <c r="M186" s="59" t="s">
        <v>254</v>
      </c>
      <c r="N186" s="69" t="s">
        <v>255</v>
      </c>
      <c r="O186" s="71"/>
      <c r="P186" s="70"/>
      <c r="Q186" s="59" t="s">
        <v>40</v>
      </c>
      <c r="R186" s="59" t="s">
        <v>41</v>
      </c>
      <c r="S186" s="59" t="s">
        <v>42</v>
      </c>
      <c r="T186" s="60" t="s">
        <v>256</v>
      </c>
      <c r="U186" s="60" t="s">
        <v>44</v>
      </c>
      <c r="V186" s="60" t="s">
        <v>44</v>
      </c>
      <c r="W186" s="60" t="s">
        <v>44</v>
      </c>
      <c r="X186" s="60" t="s">
        <v>44</v>
      </c>
      <c r="Y186" s="61">
        <v>163000000</v>
      </c>
      <c r="Z186" s="60" t="s">
        <v>256</v>
      </c>
      <c r="AA186" s="60" t="s">
        <v>44</v>
      </c>
      <c r="AB186" s="60" t="s">
        <v>44</v>
      </c>
      <c r="AC186" s="60" t="s">
        <v>44</v>
      </c>
      <c r="AD186" s="60" t="s">
        <v>44</v>
      </c>
      <c r="AE186" s="60" t="s">
        <v>44</v>
      </c>
      <c r="AF186" s="60" t="s">
        <v>44</v>
      </c>
      <c r="AG186" s="60" t="s">
        <v>44</v>
      </c>
      <c r="AH186" s="60" t="s">
        <v>44</v>
      </c>
      <c r="AI186" s="60" t="s">
        <v>44</v>
      </c>
      <c r="AJ186" s="60" t="s">
        <v>44</v>
      </c>
      <c r="AK186" s="60" t="s">
        <v>44</v>
      </c>
      <c r="AL186" s="60" t="s">
        <v>44</v>
      </c>
      <c r="AM186" s="60" t="s">
        <v>44</v>
      </c>
      <c r="AN186" s="60" t="s">
        <v>44</v>
      </c>
    </row>
    <row r="187" spans="1:40" x14ac:dyDescent="0.25">
      <c r="A187" s="59" t="s">
        <v>5</v>
      </c>
      <c r="B187" s="69" t="s">
        <v>6</v>
      </c>
      <c r="C187" s="70"/>
      <c r="D187" s="59" t="s">
        <v>37</v>
      </c>
      <c r="F187" s="69" t="s">
        <v>37</v>
      </c>
      <c r="G187" s="71"/>
      <c r="H187" s="71"/>
      <c r="I187" s="71"/>
      <c r="J187" s="71"/>
      <c r="K187" s="71"/>
      <c r="L187" s="70"/>
      <c r="M187" s="59" t="s">
        <v>257</v>
      </c>
      <c r="N187" s="69" t="s">
        <v>258</v>
      </c>
      <c r="O187" s="71"/>
      <c r="P187" s="70"/>
      <c r="Q187" s="59" t="s">
        <v>40</v>
      </c>
      <c r="R187" s="59" t="s">
        <v>41</v>
      </c>
      <c r="S187" s="59" t="s">
        <v>42</v>
      </c>
      <c r="T187" s="60" t="s">
        <v>259</v>
      </c>
      <c r="U187" s="60" t="s">
        <v>44</v>
      </c>
      <c r="V187" s="60" t="s">
        <v>44</v>
      </c>
      <c r="W187" s="60" t="s">
        <v>44</v>
      </c>
      <c r="X187" s="60" t="s">
        <v>44</v>
      </c>
      <c r="Y187" s="61">
        <v>104013621</v>
      </c>
      <c r="Z187" s="60" t="s">
        <v>44</v>
      </c>
      <c r="AA187" s="60" t="s">
        <v>259</v>
      </c>
      <c r="AB187" s="60" t="s">
        <v>44</v>
      </c>
      <c r="AC187" s="60" t="s">
        <v>44</v>
      </c>
      <c r="AD187" s="60" t="s">
        <v>44</v>
      </c>
      <c r="AE187" s="60" t="s">
        <v>44</v>
      </c>
      <c r="AF187" s="60" t="s">
        <v>44</v>
      </c>
      <c r="AG187" s="60" t="s">
        <v>44</v>
      </c>
      <c r="AH187" s="60" t="s">
        <v>44</v>
      </c>
      <c r="AI187" s="60" t="s">
        <v>44</v>
      </c>
      <c r="AJ187" s="60" t="s">
        <v>44</v>
      </c>
      <c r="AK187" s="60" t="s">
        <v>44</v>
      </c>
      <c r="AL187" s="60" t="s">
        <v>44</v>
      </c>
      <c r="AM187" s="60" t="s">
        <v>44</v>
      </c>
      <c r="AN187" s="60" t="s">
        <v>44</v>
      </c>
    </row>
    <row r="188" spans="1:40" x14ac:dyDescent="0.25">
      <c r="A188" s="59" t="s">
        <v>48</v>
      </c>
      <c r="B188" s="69" t="s">
        <v>49</v>
      </c>
      <c r="C188" s="70"/>
      <c r="D188" s="59" t="s">
        <v>37</v>
      </c>
      <c r="F188" s="69" t="s">
        <v>37</v>
      </c>
      <c r="G188" s="71"/>
      <c r="H188" s="71"/>
      <c r="I188" s="71"/>
      <c r="J188" s="71"/>
      <c r="K188" s="71"/>
      <c r="L188" s="70"/>
      <c r="M188" s="59" t="s">
        <v>257</v>
      </c>
      <c r="N188" s="69" t="s">
        <v>258</v>
      </c>
      <c r="O188" s="71"/>
      <c r="P188" s="70"/>
      <c r="Q188" s="59" t="s">
        <v>40</v>
      </c>
      <c r="R188" s="59" t="s">
        <v>41</v>
      </c>
      <c r="S188" s="59" t="s">
        <v>42</v>
      </c>
      <c r="T188" s="60" t="s">
        <v>259</v>
      </c>
      <c r="U188" s="60" t="s">
        <v>44</v>
      </c>
      <c r="V188" s="60" t="s">
        <v>44</v>
      </c>
      <c r="W188" s="60" t="s">
        <v>44</v>
      </c>
      <c r="X188" s="60" t="s">
        <v>44</v>
      </c>
      <c r="Y188" s="61">
        <v>104013621</v>
      </c>
      <c r="Z188" s="60" t="s">
        <v>44</v>
      </c>
      <c r="AA188" s="60" t="s">
        <v>259</v>
      </c>
      <c r="AB188" s="60" t="s">
        <v>44</v>
      </c>
      <c r="AC188" s="60" t="s">
        <v>44</v>
      </c>
      <c r="AD188" s="60" t="s">
        <v>44</v>
      </c>
      <c r="AE188" s="60" t="s">
        <v>44</v>
      </c>
      <c r="AF188" s="60" t="s">
        <v>44</v>
      </c>
      <c r="AG188" s="60" t="s">
        <v>44</v>
      </c>
      <c r="AH188" s="60" t="s">
        <v>44</v>
      </c>
      <c r="AI188" s="60" t="s">
        <v>44</v>
      </c>
      <c r="AJ188" s="60" t="s">
        <v>44</v>
      </c>
      <c r="AK188" s="60" t="s">
        <v>44</v>
      </c>
      <c r="AL188" s="60" t="s">
        <v>44</v>
      </c>
      <c r="AM188" s="60" t="s">
        <v>44</v>
      </c>
      <c r="AN188" s="60" t="s">
        <v>44</v>
      </c>
    </row>
    <row r="189" spans="1:40" x14ac:dyDescent="0.25">
      <c r="A189" s="59" t="s">
        <v>48</v>
      </c>
      <c r="B189" s="69" t="s">
        <v>49</v>
      </c>
      <c r="C189" s="70"/>
      <c r="D189" s="59" t="s">
        <v>50</v>
      </c>
      <c r="F189" s="69" t="s">
        <v>51</v>
      </c>
      <c r="G189" s="71"/>
      <c r="H189" s="71"/>
      <c r="I189" s="71"/>
      <c r="J189" s="71"/>
      <c r="K189" s="71"/>
      <c r="L189" s="70"/>
      <c r="M189" s="59" t="s">
        <v>257</v>
      </c>
      <c r="N189" s="69" t="s">
        <v>258</v>
      </c>
      <c r="O189" s="71"/>
      <c r="P189" s="70"/>
      <c r="Q189" s="59" t="s">
        <v>40</v>
      </c>
      <c r="R189" s="59" t="s">
        <v>41</v>
      </c>
      <c r="S189" s="59" t="s">
        <v>42</v>
      </c>
      <c r="T189" s="60" t="s">
        <v>259</v>
      </c>
      <c r="U189" s="60" t="s">
        <v>44</v>
      </c>
      <c r="V189" s="60" t="s">
        <v>44</v>
      </c>
      <c r="W189" s="60" t="s">
        <v>44</v>
      </c>
      <c r="X189" s="60" t="s">
        <v>44</v>
      </c>
      <c r="Y189" s="61">
        <v>104013621</v>
      </c>
      <c r="Z189" s="60" t="s">
        <v>37</v>
      </c>
      <c r="AA189" s="60" t="s">
        <v>37</v>
      </c>
      <c r="AB189" s="60" t="s">
        <v>44</v>
      </c>
      <c r="AC189" s="60" t="s">
        <v>44</v>
      </c>
      <c r="AD189" s="60" t="s">
        <v>44</v>
      </c>
      <c r="AE189" s="60" t="s">
        <v>44</v>
      </c>
      <c r="AF189" s="60" t="s">
        <v>44</v>
      </c>
      <c r="AG189" s="60" t="s">
        <v>44</v>
      </c>
      <c r="AH189" s="60" t="s">
        <v>44</v>
      </c>
      <c r="AI189" s="60" t="s">
        <v>259</v>
      </c>
      <c r="AJ189" s="60" t="s">
        <v>44</v>
      </c>
      <c r="AK189" s="60" t="s">
        <v>44</v>
      </c>
      <c r="AL189" s="60" t="s">
        <v>44</v>
      </c>
      <c r="AM189" s="60" t="s">
        <v>44</v>
      </c>
      <c r="AN189" s="60" t="s">
        <v>44</v>
      </c>
    </row>
    <row r="190" spans="1:40" x14ac:dyDescent="0.25">
      <c r="A190" s="59" t="s">
        <v>5</v>
      </c>
      <c r="B190" s="69" t="s">
        <v>6</v>
      </c>
      <c r="C190" s="70"/>
      <c r="D190" s="59" t="s">
        <v>37</v>
      </c>
      <c r="F190" s="69" t="s">
        <v>37</v>
      </c>
      <c r="G190" s="71"/>
      <c r="H190" s="71"/>
      <c r="I190" s="71"/>
      <c r="J190" s="71"/>
      <c r="K190" s="71"/>
      <c r="L190" s="70"/>
      <c r="M190" s="59" t="s">
        <v>260</v>
      </c>
      <c r="N190" s="69" t="s">
        <v>261</v>
      </c>
      <c r="O190" s="71"/>
      <c r="P190" s="70"/>
      <c r="Q190" s="59" t="s">
        <v>40</v>
      </c>
      <c r="R190" s="59" t="s">
        <v>41</v>
      </c>
      <c r="S190" s="59" t="s">
        <v>42</v>
      </c>
      <c r="T190" s="60" t="s">
        <v>262</v>
      </c>
      <c r="U190" s="60" t="s">
        <v>44</v>
      </c>
      <c r="V190" s="60" t="s">
        <v>44</v>
      </c>
      <c r="W190" s="60" t="s">
        <v>44</v>
      </c>
      <c r="X190" s="60" t="s">
        <v>44</v>
      </c>
      <c r="Y190" s="61">
        <v>58986379</v>
      </c>
      <c r="Z190" s="60" t="s">
        <v>44</v>
      </c>
      <c r="AA190" s="60" t="s">
        <v>262</v>
      </c>
      <c r="AB190" s="60" t="s">
        <v>44</v>
      </c>
      <c r="AC190" s="60" t="s">
        <v>44</v>
      </c>
      <c r="AD190" s="60" t="s">
        <v>44</v>
      </c>
      <c r="AE190" s="60" t="s">
        <v>44</v>
      </c>
      <c r="AF190" s="60" t="s">
        <v>44</v>
      </c>
      <c r="AG190" s="60" t="s">
        <v>44</v>
      </c>
      <c r="AH190" s="60" t="s">
        <v>44</v>
      </c>
      <c r="AI190" s="60" t="s">
        <v>44</v>
      </c>
      <c r="AJ190" s="60" t="s">
        <v>44</v>
      </c>
      <c r="AK190" s="60" t="s">
        <v>44</v>
      </c>
      <c r="AL190" s="60" t="s">
        <v>44</v>
      </c>
      <c r="AM190" s="60" t="s">
        <v>44</v>
      </c>
      <c r="AN190" s="60" t="s">
        <v>44</v>
      </c>
    </row>
    <row r="191" spans="1:40" x14ac:dyDescent="0.25">
      <c r="A191" s="59" t="s">
        <v>48</v>
      </c>
      <c r="B191" s="69" t="s">
        <v>49</v>
      </c>
      <c r="C191" s="70"/>
      <c r="D191" s="59" t="s">
        <v>37</v>
      </c>
      <c r="F191" s="69" t="s">
        <v>37</v>
      </c>
      <c r="G191" s="71"/>
      <c r="H191" s="71"/>
      <c r="I191" s="71"/>
      <c r="J191" s="71"/>
      <c r="K191" s="71"/>
      <c r="L191" s="70"/>
      <c r="M191" s="59" t="s">
        <v>260</v>
      </c>
      <c r="N191" s="69" t="s">
        <v>261</v>
      </c>
      <c r="O191" s="71"/>
      <c r="P191" s="70"/>
      <c r="Q191" s="59" t="s">
        <v>40</v>
      </c>
      <c r="R191" s="59" t="s">
        <v>41</v>
      </c>
      <c r="S191" s="59" t="s">
        <v>42</v>
      </c>
      <c r="T191" s="60" t="s">
        <v>262</v>
      </c>
      <c r="U191" s="60" t="s">
        <v>44</v>
      </c>
      <c r="V191" s="60" t="s">
        <v>44</v>
      </c>
      <c r="W191" s="60" t="s">
        <v>44</v>
      </c>
      <c r="X191" s="60" t="s">
        <v>44</v>
      </c>
      <c r="Y191" s="61">
        <v>58986379</v>
      </c>
      <c r="Z191" s="60" t="s">
        <v>44</v>
      </c>
      <c r="AA191" s="60" t="s">
        <v>262</v>
      </c>
      <c r="AB191" s="60" t="s">
        <v>44</v>
      </c>
      <c r="AC191" s="60" t="s">
        <v>44</v>
      </c>
      <c r="AD191" s="60" t="s">
        <v>44</v>
      </c>
      <c r="AE191" s="60" t="s">
        <v>44</v>
      </c>
      <c r="AF191" s="60" t="s">
        <v>44</v>
      </c>
      <c r="AG191" s="60" t="s">
        <v>44</v>
      </c>
      <c r="AH191" s="60" t="s">
        <v>44</v>
      </c>
      <c r="AI191" s="60" t="s">
        <v>44</v>
      </c>
      <c r="AJ191" s="60" t="s">
        <v>44</v>
      </c>
      <c r="AK191" s="60" t="s">
        <v>44</v>
      </c>
      <c r="AL191" s="60" t="s">
        <v>44</v>
      </c>
      <c r="AM191" s="60" t="s">
        <v>44</v>
      </c>
      <c r="AN191" s="60" t="s">
        <v>44</v>
      </c>
    </row>
    <row r="192" spans="1:40" x14ac:dyDescent="0.25">
      <c r="A192" s="59" t="s">
        <v>48</v>
      </c>
      <c r="B192" s="69" t="s">
        <v>49</v>
      </c>
      <c r="C192" s="70"/>
      <c r="D192" s="59" t="s">
        <v>50</v>
      </c>
      <c r="F192" s="69" t="s">
        <v>51</v>
      </c>
      <c r="G192" s="71"/>
      <c r="H192" s="71"/>
      <c r="I192" s="71"/>
      <c r="J192" s="71"/>
      <c r="K192" s="71"/>
      <c r="L192" s="70"/>
      <c r="M192" s="59" t="s">
        <v>260</v>
      </c>
      <c r="N192" s="69" t="s">
        <v>261</v>
      </c>
      <c r="O192" s="71"/>
      <c r="P192" s="70"/>
      <c r="Q192" s="59" t="s">
        <v>40</v>
      </c>
      <c r="R192" s="59" t="s">
        <v>41</v>
      </c>
      <c r="S192" s="59" t="s">
        <v>42</v>
      </c>
      <c r="T192" s="60" t="s">
        <v>262</v>
      </c>
      <c r="U192" s="60" t="s">
        <v>44</v>
      </c>
      <c r="V192" s="60" t="s">
        <v>44</v>
      </c>
      <c r="W192" s="60" t="s">
        <v>44</v>
      </c>
      <c r="X192" s="60" t="s">
        <v>44</v>
      </c>
      <c r="Y192" s="61">
        <v>58986379</v>
      </c>
      <c r="Z192" s="60" t="s">
        <v>37</v>
      </c>
      <c r="AA192" s="60" t="s">
        <v>37</v>
      </c>
      <c r="AB192" s="60" t="s">
        <v>44</v>
      </c>
      <c r="AC192" s="60" t="s">
        <v>44</v>
      </c>
      <c r="AD192" s="60" t="s">
        <v>44</v>
      </c>
      <c r="AE192" s="60" t="s">
        <v>44</v>
      </c>
      <c r="AF192" s="60" t="s">
        <v>44</v>
      </c>
      <c r="AG192" s="60" t="s">
        <v>44</v>
      </c>
      <c r="AH192" s="60" t="s">
        <v>44</v>
      </c>
      <c r="AI192" s="60" t="s">
        <v>262</v>
      </c>
      <c r="AJ192" s="60" t="s">
        <v>44</v>
      </c>
      <c r="AK192" s="60" t="s">
        <v>44</v>
      </c>
      <c r="AL192" s="60" t="s">
        <v>44</v>
      </c>
      <c r="AM192" s="60" t="s">
        <v>44</v>
      </c>
      <c r="AN192" s="60" t="s">
        <v>44</v>
      </c>
    </row>
    <row r="193" spans="1:40" x14ac:dyDescent="0.25">
      <c r="A193" s="59" t="s">
        <v>5</v>
      </c>
      <c r="B193" s="69" t="s">
        <v>6</v>
      </c>
      <c r="C193" s="70"/>
      <c r="D193" s="59" t="s">
        <v>37</v>
      </c>
      <c r="F193" s="69" t="s">
        <v>37</v>
      </c>
      <c r="G193" s="71"/>
      <c r="H193" s="71"/>
      <c r="I193" s="71"/>
      <c r="J193" s="71"/>
      <c r="K193" s="71"/>
      <c r="L193" s="70"/>
      <c r="M193" s="59" t="s">
        <v>263</v>
      </c>
      <c r="N193" s="69" t="s">
        <v>264</v>
      </c>
      <c r="O193" s="71"/>
      <c r="P193" s="70"/>
      <c r="Q193" s="59" t="s">
        <v>40</v>
      </c>
      <c r="R193" s="59" t="s">
        <v>41</v>
      </c>
      <c r="S193" s="59" t="s">
        <v>42</v>
      </c>
      <c r="T193" s="60" t="s">
        <v>265</v>
      </c>
      <c r="U193" s="60" t="s">
        <v>44</v>
      </c>
      <c r="V193" s="60" t="s">
        <v>44</v>
      </c>
      <c r="W193" s="60" t="s">
        <v>44</v>
      </c>
      <c r="X193" s="60" t="s">
        <v>44</v>
      </c>
      <c r="Y193" s="61">
        <v>152000000</v>
      </c>
      <c r="Z193" s="60" t="s">
        <v>44</v>
      </c>
      <c r="AA193" s="60" t="s">
        <v>265</v>
      </c>
      <c r="AB193" s="60" t="s">
        <v>44</v>
      </c>
      <c r="AC193" s="60" t="s">
        <v>44</v>
      </c>
      <c r="AD193" s="60" t="s">
        <v>44</v>
      </c>
      <c r="AE193" s="60" t="s">
        <v>44</v>
      </c>
      <c r="AF193" s="60" t="s">
        <v>44</v>
      </c>
      <c r="AG193" s="60" t="s">
        <v>44</v>
      </c>
      <c r="AH193" s="60" t="s">
        <v>44</v>
      </c>
      <c r="AI193" s="60" t="s">
        <v>44</v>
      </c>
      <c r="AJ193" s="60" t="s">
        <v>44</v>
      </c>
      <c r="AK193" s="60" t="s">
        <v>44</v>
      </c>
      <c r="AL193" s="60" t="s">
        <v>44</v>
      </c>
      <c r="AM193" s="60" t="s">
        <v>44</v>
      </c>
      <c r="AN193" s="60" t="s">
        <v>44</v>
      </c>
    </row>
    <row r="194" spans="1:40" x14ac:dyDescent="0.25">
      <c r="A194" s="59" t="s">
        <v>48</v>
      </c>
      <c r="B194" s="69" t="s">
        <v>49</v>
      </c>
      <c r="C194" s="70"/>
      <c r="D194" s="59" t="s">
        <v>37</v>
      </c>
      <c r="F194" s="69" t="s">
        <v>37</v>
      </c>
      <c r="G194" s="71"/>
      <c r="H194" s="71"/>
      <c r="I194" s="71"/>
      <c r="J194" s="71"/>
      <c r="K194" s="71"/>
      <c r="L194" s="70"/>
      <c r="M194" s="59" t="s">
        <v>263</v>
      </c>
      <c r="N194" s="69" t="s">
        <v>264</v>
      </c>
      <c r="O194" s="71"/>
      <c r="P194" s="70"/>
      <c r="Q194" s="59" t="s">
        <v>40</v>
      </c>
      <c r="R194" s="59" t="s">
        <v>41</v>
      </c>
      <c r="S194" s="59" t="s">
        <v>42</v>
      </c>
      <c r="T194" s="60" t="s">
        <v>265</v>
      </c>
      <c r="U194" s="60" t="s">
        <v>44</v>
      </c>
      <c r="V194" s="60" t="s">
        <v>44</v>
      </c>
      <c r="W194" s="60" t="s">
        <v>44</v>
      </c>
      <c r="X194" s="60" t="s">
        <v>44</v>
      </c>
      <c r="Y194" s="61">
        <v>152000000</v>
      </c>
      <c r="Z194" s="60" t="s">
        <v>44</v>
      </c>
      <c r="AA194" s="60" t="s">
        <v>265</v>
      </c>
      <c r="AB194" s="60" t="s">
        <v>44</v>
      </c>
      <c r="AC194" s="60" t="s">
        <v>44</v>
      </c>
      <c r="AD194" s="60" t="s">
        <v>44</v>
      </c>
      <c r="AE194" s="60" t="s">
        <v>44</v>
      </c>
      <c r="AF194" s="60" t="s">
        <v>44</v>
      </c>
      <c r="AG194" s="60" t="s">
        <v>44</v>
      </c>
      <c r="AH194" s="60" t="s">
        <v>44</v>
      </c>
      <c r="AI194" s="60" t="s">
        <v>44</v>
      </c>
      <c r="AJ194" s="60" t="s">
        <v>44</v>
      </c>
      <c r="AK194" s="60" t="s">
        <v>44</v>
      </c>
      <c r="AL194" s="60" t="s">
        <v>44</v>
      </c>
      <c r="AM194" s="60" t="s">
        <v>44</v>
      </c>
      <c r="AN194" s="60" t="s">
        <v>44</v>
      </c>
    </row>
    <row r="195" spans="1:40" x14ac:dyDescent="0.25">
      <c r="A195" s="59" t="s">
        <v>48</v>
      </c>
      <c r="B195" s="69" t="s">
        <v>49</v>
      </c>
      <c r="C195" s="70"/>
      <c r="D195" s="59" t="s">
        <v>50</v>
      </c>
      <c r="F195" s="69" t="s">
        <v>51</v>
      </c>
      <c r="G195" s="71"/>
      <c r="H195" s="71"/>
      <c r="I195" s="71"/>
      <c r="J195" s="71"/>
      <c r="K195" s="71"/>
      <c r="L195" s="70"/>
      <c r="M195" s="59" t="s">
        <v>263</v>
      </c>
      <c r="N195" s="69" t="s">
        <v>264</v>
      </c>
      <c r="O195" s="71"/>
      <c r="P195" s="70"/>
      <c r="Q195" s="59" t="s">
        <v>40</v>
      </c>
      <c r="R195" s="59" t="s">
        <v>41</v>
      </c>
      <c r="S195" s="59" t="s">
        <v>42</v>
      </c>
      <c r="T195" s="60" t="s">
        <v>265</v>
      </c>
      <c r="U195" s="60" t="s">
        <v>44</v>
      </c>
      <c r="V195" s="60" t="s">
        <v>44</v>
      </c>
      <c r="W195" s="60" t="s">
        <v>44</v>
      </c>
      <c r="X195" s="60" t="s">
        <v>44</v>
      </c>
      <c r="Y195" s="61">
        <v>152000000</v>
      </c>
      <c r="Z195" s="60" t="s">
        <v>37</v>
      </c>
      <c r="AA195" s="60" t="s">
        <v>37</v>
      </c>
      <c r="AB195" s="60" t="s">
        <v>44</v>
      </c>
      <c r="AC195" s="60" t="s">
        <v>44</v>
      </c>
      <c r="AD195" s="60" t="s">
        <v>44</v>
      </c>
      <c r="AE195" s="60" t="s">
        <v>44</v>
      </c>
      <c r="AF195" s="60" t="s">
        <v>44</v>
      </c>
      <c r="AG195" s="60" t="s">
        <v>44</v>
      </c>
      <c r="AH195" s="60" t="s">
        <v>44</v>
      </c>
      <c r="AI195" s="60" t="s">
        <v>44</v>
      </c>
      <c r="AJ195" s="60" t="s">
        <v>265</v>
      </c>
      <c r="AK195" s="60" t="s">
        <v>44</v>
      </c>
      <c r="AL195" s="60" t="s">
        <v>44</v>
      </c>
      <c r="AM195" s="60" t="s">
        <v>44</v>
      </c>
      <c r="AN195" s="60" t="s">
        <v>44</v>
      </c>
    </row>
    <row r="196" spans="1:40" x14ac:dyDescent="0.25">
      <c r="A196" s="59" t="s">
        <v>5</v>
      </c>
      <c r="B196" s="69" t="s">
        <v>6</v>
      </c>
      <c r="C196" s="70"/>
      <c r="D196" s="59" t="s">
        <v>37</v>
      </c>
      <c r="F196" s="69" t="s">
        <v>37</v>
      </c>
      <c r="G196" s="71"/>
      <c r="H196" s="71"/>
      <c r="I196" s="71"/>
      <c r="J196" s="71"/>
      <c r="K196" s="71"/>
      <c r="L196" s="70"/>
      <c r="M196" s="59" t="s">
        <v>266</v>
      </c>
      <c r="N196" s="69" t="s">
        <v>267</v>
      </c>
      <c r="O196" s="71"/>
      <c r="P196" s="70"/>
      <c r="Q196" s="59" t="s">
        <v>40</v>
      </c>
      <c r="R196" s="59" t="s">
        <v>41</v>
      </c>
      <c r="S196" s="59" t="s">
        <v>42</v>
      </c>
      <c r="T196" s="60" t="s">
        <v>265</v>
      </c>
      <c r="U196" s="60" t="s">
        <v>44</v>
      </c>
      <c r="V196" s="60" t="s">
        <v>44</v>
      </c>
      <c r="W196" s="60" t="s">
        <v>44</v>
      </c>
      <c r="X196" s="60" t="s">
        <v>44</v>
      </c>
      <c r="Y196" s="61">
        <v>152000000</v>
      </c>
      <c r="Z196" s="60" t="s">
        <v>265</v>
      </c>
      <c r="AA196" s="60" t="s">
        <v>44</v>
      </c>
      <c r="AB196" s="60" t="s">
        <v>44</v>
      </c>
      <c r="AC196" s="60" t="s">
        <v>44</v>
      </c>
      <c r="AD196" s="60" t="s">
        <v>44</v>
      </c>
      <c r="AE196" s="60" t="s">
        <v>44</v>
      </c>
      <c r="AF196" s="60" t="s">
        <v>44</v>
      </c>
      <c r="AG196" s="60" t="s">
        <v>44</v>
      </c>
      <c r="AH196" s="60" t="s">
        <v>44</v>
      </c>
      <c r="AI196" s="60" t="s">
        <v>44</v>
      </c>
      <c r="AJ196" s="60" t="s">
        <v>44</v>
      </c>
      <c r="AK196" s="60" t="s">
        <v>44</v>
      </c>
      <c r="AL196" s="60" t="s">
        <v>44</v>
      </c>
      <c r="AM196" s="60" t="s">
        <v>44</v>
      </c>
      <c r="AN196" s="60" t="s">
        <v>44</v>
      </c>
    </row>
    <row r="197" spans="1:40" x14ac:dyDescent="0.25">
      <c r="A197" s="59" t="s">
        <v>5</v>
      </c>
      <c r="B197" s="69" t="s">
        <v>6</v>
      </c>
      <c r="C197" s="70"/>
      <c r="D197" s="59" t="s">
        <v>37</v>
      </c>
      <c r="F197" s="69" t="s">
        <v>37</v>
      </c>
      <c r="G197" s="71"/>
      <c r="H197" s="71"/>
      <c r="I197" s="71"/>
      <c r="J197" s="71"/>
      <c r="K197" s="71"/>
      <c r="L197" s="70"/>
      <c r="M197" s="59" t="s">
        <v>268</v>
      </c>
      <c r="N197" s="69" t="s">
        <v>269</v>
      </c>
      <c r="O197" s="71"/>
      <c r="P197" s="70"/>
      <c r="Q197" s="59" t="s">
        <v>40</v>
      </c>
      <c r="R197" s="59" t="s">
        <v>41</v>
      </c>
      <c r="S197" s="59" t="s">
        <v>42</v>
      </c>
      <c r="T197" s="60" t="s">
        <v>270</v>
      </c>
      <c r="U197" s="60" t="s">
        <v>44</v>
      </c>
      <c r="V197" s="60" t="s">
        <v>44</v>
      </c>
      <c r="W197" s="60" t="s">
        <v>44</v>
      </c>
      <c r="X197" s="60" t="s">
        <v>44</v>
      </c>
      <c r="Y197" s="61">
        <v>127385113</v>
      </c>
      <c r="Z197" s="60" t="s">
        <v>44</v>
      </c>
      <c r="AA197" s="60" t="s">
        <v>270</v>
      </c>
      <c r="AB197" s="60" t="s">
        <v>44</v>
      </c>
      <c r="AC197" s="60" t="s">
        <v>44</v>
      </c>
      <c r="AD197" s="60" t="s">
        <v>44</v>
      </c>
      <c r="AE197" s="60" t="s">
        <v>44</v>
      </c>
      <c r="AF197" s="60" t="s">
        <v>44</v>
      </c>
      <c r="AG197" s="60" t="s">
        <v>44</v>
      </c>
      <c r="AH197" s="60" t="s">
        <v>44</v>
      </c>
      <c r="AI197" s="60" t="s">
        <v>44</v>
      </c>
      <c r="AJ197" s="60" t="s">
        <v>44</v>
      </c>
      <c r="AK197" s="60" t="s">
        <v>44</v>
      </c>
      <c r="AL197" s="60" t="s">
        <v>44</v>
      </c>
      <c r="AM197" s="60" t="s">
        <v>44</v>
      </c>
      <c r="AN197" s="60" t="s">
        <v>44</v>
      </c>
    </row>
    <row r="198" spans="1:40" x14ac:dyDescent="0.25">
      <c r="A198" s="59" t="s">
        <v>48</v>
      </c>
      <c r="B198" s="69" t="s">
        <v>49</v>
      </c>
      <c r="C198" s="70"/>
      <c r="D198" s="59" t="s">
        <v>37</v>
      </c>
      <c r="F198" s="69" t="s">
        <v>37</v>
      </c>
      <c r="G198" s="71"/>
      <c r="H198" s="71"/>
      <c r="I198" s="71"/>
      <c r="J198" s="71"/>
      <c r="K198" s="71"/>
      <c r="L198" s="70"/>
      <c r="M198" s="59" t="s">
        <v>268</v>
      </c>
      <c r="N198" s="69" t="s">
        <v>269</v>
      </c>
      <c r="O198" s="71"/>
      <c r="P198" s="70"/>
      <c r="Q198" s="59" t="s">
        <v>40</v>
      </c>
      <c r="R198" s="59" t="s">
        <v>41</v>
      </c>
      <c r="S198" s="59" t="s">
        <v>42</v>
      </c>
      <c r="T198" s="60" t="s">
        <v>270</v>
      </c>
      <c r="U198" s="60" t="s">
        <v>44</v>
      </c>
      <c r="V198" s="60" t="s">
        <v>44</v>
      </c>
      <c r="W198" s="60" t="s">
        <v>44</v>
      </c>
      <c r="X198" s="60" t="s">
        <v>44</v>
      </c>
      <c r="Y198" s="61">
        <v>127385113</v>
      </c>
      <c r="Z198" s="60" t="s">
        <v>44</v>
      </c>
      <c r="AA198" s="60" t="s">
        <v>270</v>
      </c>
      <c r="AB198" s="60" t="s">
        <v>44</v>
      </c>
      <c r="AC198" s="60" t="s">
        <v>44</v>
      </c>
      <c r="AD198" s="60" t="s">
        <v>44</v>
      </c>
      <c r="AE198" s="60" t="s">
        <v>44</v>
      </c>
      <c r="AF198" s="60" t="s">
        <v>44</v>
      </c>
      <c r="AG198" s="60" t="s">
        <v>44</v>
      </c>
      <c r="AH198" s="60" t="s">
        <v>44</v>
      </c>
      <c r="AI198" s="60" t="s">
        <v>44</v>
      </c>
      <c r="AJ198" s="60" t="s">
        <v>44</v>
      </c>
      <c r="AK198" s="60" t="s">
        <v>44</v>
      </c>
      <c r="AL198" s="60" t="s">
        <v>44</v>
      </c>
      <c r="AM198" s="60" t="s">
        <v>44</v>
      </c>
      <c r="AN198" s="60" t="s">
        <v>44</v>
      </c>
    </row>
    <row r="199" spans="1:40" x14ac:dyDescent="0.25">
      <c r="A199" s="59" t="s">
        <v>48</v>
      </c>
      <c r="B199" s="69" t="s">
        <v>49</v>
      </c>
      <c r="C199" s="70"/>
      <c r="D199" s="59" t="s">
        <v>50</v>
      </c>
      <c r="F199" s="69" t="s">
        <v>51</v>
      </c>
      <c r="G199" s="71"/>
      <c r="H199" s="71"/>
      <c r="I199" s="71"/>
      <c r="J199" s="71"/>
      <c r="K199" s="71"/>
      <c r="L199" s="70"/>
      <c r="M199" s="59" t="s">
        <v>268</v>
      </c>
      <c r="N199" s="69" t="s">
        <v>269</v>
      </c>
      <c r="O199" s="71"/>
      <c r="P199" s="70"/>
      <c r="Q199" s="59" t="s">
        <v>40</v>
      </c>
      <c r="R199" s="59" t="s">
        <v>41</v>
      </c>
      <c r="S199" s="59" t="s">
        <v>42</v>
      </c>
      <c r="T199" s="60" t="s">
        <v>270</v>
      </c>
      <c r="U199" s="60" t="s">
        <v>44</v>
      </c>
      <c r="V199" s="60" t="s">
        <v>44</v>
      </c>
      <c r="W199" s="60" t="s">
        <v>44</v>
      </c>
      <c r="X199" s="60" t="s">
        <v>44</v>
      </c>
      <c r="Y199" s="61">
        <v>127385113</v>
      </c>
      <c r="Z199" s="60" t="s">
        <v>37</v>
      </c>
      <c r="AA199" s="60" t="s">
        <v>37</v>
      </c>
      <c r="AB199" s="60" t="s">
        <v>44</v>
      </c>
      <c r="AC199" s="60" t="s">
        <v>44</v>
      </c>
      <c r="AD199" s="60" t="s">
        <v>44</v>
      </c>
      <c r="AE199" s="60" t="s">
        <v>44</v>
      </c>
      <c r="AF199" s="60" t="s">
        <v>44</v>
      </c>
      <c r="AG199" s="60" t="s">
        <v>44</v>
      </c>
      <c r="AH199" s="60" t="s">
        <v>44</v>
      </c>
      <c r="AI199" s="60" t="s">
        <v>44</v>
      </c>
      <c r="AJ199" s="60" t="s">
        <v>270</v>
      </c>
      <c r="AK199" s="60" t="s">
        <v>44</v>
      </c>
      <c r="AL199" s="60" t="s">
        <v>44</v>
      </c>
      <c r="AM199" s="60" t="s">
        <v>44</v>
      </c>
      <c r="AN199" s="60" t="s">
        <v>44</v>
      </c>
    </row>
    <row r="200" spans="1:40" x14ac:dyDescent="0.25">
      <c r="A200" s="59" t="s">
        <v>5</v>
      </c>
      <c r="B200" s="69" t="s">
        <v>6</v>
      </c>
      <c r="C200" s="70"/>
      <c r="D200" s="59" t="s">
        <v>37</v>
      </c>
      <c r="F200" s="69" t="s">
        <v>37</v>
      </c>
      <c r="G200" s="71"/>
      <c r="H200" s="71"/>
      <c r="I200" s="71"/>
      <c r="J200" s="71"/>
      <c r="K200" s="71"/>
      <c r="L200" s="70"/>
      <c r="M200" s="59" t="s">
        <v>271</v>
      </c>
      <c r="N200" s="69" t="s">
        <v>272</v>
      </c>
      <c r="O200" s="71"/>
      <c r="P200" s="70"/>
      <c r="Q200" s="59" t="s">
        <v>40</v>
      </c>
      <c r="R200" s="59" t="s">
        <v>41</v>
      </c>
      <c r="S200" s="59" t="s">
        <v>42</v>
      </c>
      <c r="T200" s="60" t="s">
        <v>273</v>
      </c>
      <c r="U200" s="60" t="s">
        <v>44</v>
      </c>
      <c r="V200" s="60" t="s">
        <v>44</v>
      </c>
      <c r="W200" s="60" t="s">
        <v>44</v>
      </c>
      <c r="X200" s="60" t="s">
        <v>44</v>
      </c>
      <c r="Y200" s="61">
        <v>82814160</v>
      </c>
      <c r="Z200" s="60" t="s">
        <v>44</v>
      </c>
      <c r="AA200" s="60" t="s">
        <v>273</v>
      </c>
      <c r="AB200" s="60" t="s">
        <v>44</v>
      </c>
      <c r="AC200" s="60" t="s">
        <v>44</v>
      </c>
      <c r="AD200" s="60" t="s">
        <v>44</v>
      </c>
      <c r="AE200" s="60" t="s">
        <v>44</v>
      </c>
      <c r="AF200" s="60" t="s">
        <v>44</v>
      </c>
      <c r="AG200" s="60" t="s">
        <v>44</v>
      </c>
      <c r="AH200" s="60" t="s">
        <v>44</v>
      </c>
      <c r="AI200" s="60" t="s">
        <v>44</v>
      </c>
      <c r="AJ200" s="60" t="s">
        <v>44</v>
      </c>
      <c r="AK200" s="60" t="s">
        <v>44</v>
      </c>
      <c r="AL200" s="60" t="s">
        <v>44</v>
      </c>
      <c r="AM200" s="60" t="s">
        <v>44</v>
      </c>
      <c r="AN200" s="60" t="s">
        <v>44</v>
      </c>
    </row>
    <row r="201" spans="1:40" x14ac:dyDescent="0.25">
      <c r="A201" s="59" t="s">
        <v>48</v>
      </c>
      <c r="B201" s="69" t="s">
        <v>49</v>
      </c>
      <c r="C201" s="70"/>
      <c r="D201" s="59" t="s">
        <v>37</v>
      </c>
      <c r="F201" s="69" t="s">
        <v>37</v>
      </c>
      <c r="G201" s="71"/>
      <c r="H201" s="71"/>
      <c r="I201" s="71"/>
      <c r="J201" s="71"/>
      <c r="K201" s="71"/>
      <c r="L201" s="70"/>
      <c r="M201" s="59" t="s">
        <v>271</v>
      </c>
      <c r="N201" s="69" t="s">
        <v>272</v>
      </c>
      <c r="O201" s="71"/>
      <c r="P201" s="70"/>
      <c r="Q201" s="59" t="s">
        <v>40</v>
      </c>
      <c r="R201" s="59" t="s">
        <v>41</v>
      </c>
      <c r="S201" s="59" t="s">
        <v>42</v>
      </c>
      <c r="T201" s="60" t="s">
        <v>273</v>
      </c>
      <c r="U201" s="60" t="s">
        <v>44</v>
      </c>
      <c r="V201" s="60" t="s">
        <v>44</v>
      </c>
      <c r="W201" s="60" t="s">
        <v>44</v>
      </c>
      <c r="X201" s="60" t="s">
        <v>44</v>
      </c>
      <c r="Y201" s="61">
        <v>82814160</v>
      </c>
      <c r="Z201" s="60" t="s">
        <v>44</v>
      </c>
      <c r="AA201" s="60" t="s">
        <v>273</v>
      </c>
      <c r="AB201" s="60" t="s">
        <v>44</v>
      </c>
      <c r="AC201" s="60" t="s">
        <v>44</v>
      </c>
      <c r="AD201" s="60" t="s">
        <v>44</v>
      </c>
      <c r="AE201" s="60" t="s">
        <v>44</v>
      </c>
      <c r="AF201" s="60" t="s">
        <v>44</v>
      </c>
      <c r="AG201" s="60" t="s">
        <v>44</v>
      </c>
      <c r="AH201" s="60" t="s">
        <v>44</v>
      </c>
      <c r="AI201" s="60" t="s">
        <v>44</v>
      </c>
      <c r="AJ201" s="60" t="s">
        <v>44</v>
      </c>
      <c r="AK201" s="60" t="s">
        <v>44</v>
      </c>
      <c r="AL201" s="60" t="s">
        <v>44</v>
      </c>
      <c r="AM201" s="60" t="s">
        <v>44</v>
      </c>
      <c r="AN201" s="60" t="s">
        <v>44</v>
      </c>
    </row>
    <row r="202" spans="1:40" x14ac:dyDescent="0.25">
      <c r="A202" s="59" t="s">
        <v>48</v>
      </c>
      <c r="B202" s="69" t="s">
        <v>49</v>
      </c>
      <c r="C202" s="70"/>
      <c r="D202" s="59" t="s">
        <v>50</v>
      </c>
      <c r="F202" s="69" t="s">
        <v>51</v>
      </c>
      <c r="G202" s="71"/>
      <c r="H202" s="71"/>
      <c r="I202" s="71"/>
      <c r="J202" s="71"/>
      <c r="K202" s="71"/>
      <c r="L202" s="70"/>
      <c r="M202" s="59" t="s">
        <v>271</v>
      </c>
      <c r="N202" s="69" t="s">
        <v>272</v>
      </c>
      <c r="O202" s="71"/>
      <c r="P202" s="70"/>
      <c r="Q202" s="59" t="s">
        <v>40</v>
      </c>
      <c r="R202" s="59" t="s">
        <v>41</v>
      </c>
      <c r="S202" s="59" t="s">
        <v>42</v>
      </c>
      <c r="T202" s="60" t="s">
        <v>273</v>
      </c>
      <c r="U202" s="60" t="s">
        <v>44</v>
      </c>
      <c r="V202" s="60" t="s">
        <v>44</v>
      </c>
      <c r="W202" s="60" t="s">
        <v>44</v>
      </c>
      <c r="X202" s="60" t="s">
        <v>44</v>
      </c>
      <c r="Y202" s="61">
        <v>82814160</v>
      </c>
      <c r="Z202" s="60" t="s">
        <v>37</v>
      </c>
      <c r="AA202" s="60" t="s">
        <v>37</v>
      </c>
      <c r="AB202" s="60" t="s">
        <v>44</v>
      </c>
      <c r="AC202" s="60" t="s">
        <v>44</v>
      </c>
      <c r="AD202" s="60" t="s">
        <v>44</v>
      </c>
      <c r="AE202" s="60" t="s">
        <v>44</v>
      </c>
      <c r="AF202" s="60" t="s">
        <v>44</v>
      </c>
      <c r="AG202" s="60" t="s">
        <v>44</v>
      </c>
      <c r="AH202" s="60" t="s">
        <v>44</v>
      </c>
      <c r="AI202" s="60" t="s">
        <v>44</v>
      </c>
      <c r="AJ202" s="60" t="s">
        <v>273</v>
      </c>
      <c r="AK202" s="60" t="s">
        <v>44</v>
      </c>
      <c r="AL202" s="60" t="s">
        <v>44</v>
      </c>
      <c r="AM202" s="60" t="s">
        <v>44</v>
      </c>
      <c r="AN202" s="60" t="s">
        <v>44</v>
      </c>
    </row>
    <row r="203" spans="1:40" x14ac:dyDescent="0.25">
      <c r="A203" s="59" t="s">
        <v>5</v>
      </c>
      <c r="B203" s="69" t="s">
        <v>6</v>
      </c>
      <c r="C203" s="70"/>
      <c r="D203" s="59" t="s">
        <v>37</v>
      </c>
      <c r="F203" s="69" t="s">
        <v>37</v>
      </c>
      <c r="G203" s="71"/>
      <c r="H203" s="71"/>
      <c r="I203" s="71"/>
      <c r="J203" s="71"/>
      <c r="K203" s="71"/>
      <c r="L203" s="70"/>
      <c r="M203" s="59" t="s">
        <v>274</v>
      </c>
      <c r="N203" s="69" t="s">
        <v>275</v>
      </c>
      <c r="O203" s="71"/>
      <c r="P203" s="70"/>
      <c r="Q203" s="59" t="s">
        <v>40</v>
      </c>
      <c r="R203" s="59" t="s">
        <v>41</v>
      </c>
      <c r="S203" s="59" t="s">
        <v>42</v>
      </c>
      <c r="T203" s="60" t="s">
        <v>276</v>
      </c>
      <c r="U203" s="60" t="s">
        <v>44</v>
      </c>
      <c r="V203" s="60" t="s">
        <v>44</v>
      </c>
      <c r="W203" s="60" t="s">
        <v>44</v>
      </c>
      <c r="X203" s="60" t="s">
        <v>44</v>
      </c>
      <c r="Y203" s="61">
        <v>800727</v>
      </c>
      <c r="Z203" s="60" t="s">
        <v>44</v>
      </c>
      <c r="AA203" s="60" t="s">
        <v>276</v>
      </c>
      <c r="AB203" s="60" t="s">
        <v>44</v>
      </c>
      <c r="AC203" s="60" t="s">
        <v>44</v>
      </c>
      <c r="AD203" s="60" t="s">
        <v>44</v>
      </c>
      <c r="AE203" s="60" t="s">
        <v>44</v>
      </c>
      <c r="AF203" s="60" t="s">
        <v>44</v>
      </c>
      <c r="AG203" s="60" t="s">
        <v>44</v>
      </c>
      <c r="AH203" s="60" t="s">
        <v>44</v>
      </c>
      <c r="AI203" s="60" t="s">
        <v>44</v>
      </c>
      <c r="AJ203" s="60" t="s">
        <v>44</v>
      </c>
      <c r="AK203" s="60" t="s">
        <v>44</v>
      </c>
      <c r="AL203" s="60" t="s">
        <v>44</v>
      </c>
      <c r="AM203" s="60" t="s">
        <v>44</v>
      </c>
      <c r="AN203" s="60" t="s">
        <v>44</v>
      </c>
    </row>
    <row r="204" spans="1:40" x14ac:dyDescent="0.25">
      <c r="A204" s="59" t="s">
        <v>48</v>
      </c>
      <c r="B204" s="69" t="s">
        <v>49</v>
      </c>
      <c r="C204" s="70"/>
      <c r="D204" s="59" t="s">
        <v>37</v>
      </c>
      <c r="F204" s="69" t="s">
        <v>37</v>
      </c>
      <c r="G204" s="71"/>
      <c r="H204" s="71"/>
      <c r="I204" s="71"/>
      <c r="J204" s="71"/>
      <c r="K204" s="71"/>
      <c r="L204" s="70"/>
      <c r="M204" s="59" t="s">
        <v>274</v>
      </c>
      <c r="N204" s="69" t="s">
        <v>275</v>
      </c>
      <c r="O204" s="71"/>
      <c r="P204" s="70"/>
      <c r="Q204" s="59" t="s">
        <v>40</v>
      </c>
      <c r="R204" s="59" t="s">
        <v>41</v>
      </c>
      <c r="S204" s="59" t="s">
        <v>42</v>
      </c>
      <c r="T204" s="60" t="s">
        <v>276</v>
      </c>
      <c r="U204" s="60" t="s">
        <v>44</v>
      </c>
      <c r="V204" s="60" t="s">
        <v>44</v>
      </c>
      <c r="W204" s="60" t="s">
        <v>44</v>
      </c>
      <c r="X204" s="60" t="s">
        <v>44</v>
      </c>
      <c r="Y204" s="61">
        <v>800727</v>
      </c>
      <c r="Z204" s="60" t="s">
        <v>44</v>
      </c>
      <c r="AA204" s="60" t="s">
        <v>276</v>
      </c>
      <c r="AB204" s="60" t="s">
        <v>44</v>
      </c>
      <c r="AC204" s="60" t="s">
        <v>44</v>
      </c>
      <c r="AD204" s="60" t="s">
        <v>44</v>
      </c>
      <c r="AE204" s="60" t="s">
        <v>44</v>
      </c>
      <c r="AF204" s="60" t="s">
        <v>44</v>
      </c>
      <c r="AG204" s="60" t="s">
        <v>44</v>
      </c>
      <c r="AH204" s="60" t="s">
        <v>44</v>
      </c>
      <c r="AI204" s="60" t="s">
        <v>44</v>
      </c>
      <c r="AJ204" s="60" t="s">
        <v>44</v>
      </c>
      <c r="AK204" s="60" t="s">
        <v>44</v>
      </c>
      <c r="AL204" s="60" t="s">
        <v>44</v>
      </c>
      <c r="AM204" s="60" t="s">
        <v>44</v>
      </c>
      <c r="AN204" s="60" t="s">
        <v>44</v>
      </c>
    </row>
    <row r="205" spans="1:40" x14ac:dyDescent="0.25">
      <c r="A205" s="59" t="s">
        <v>48</v>
      </c>
      <c r="B205" s="69" t="s">
        <v>49</v>
      </c>
      <c r="C205" s="70"/>
      <c r="D205" s="59" t="s">
        <v>50</v>
      </c>
      <c r="F205" s="69" t="s">
        <v>51</v>
      </c>
      <c r="G205" s="71"/>
      <c r="H205" s="71"/>
      <c r="I205" s="71"/>
      <c r="J205" s="71"/>
      <c r="K205" s="71"/>
      <c r="L205" s="70"/>
      <c r="M205" s="59" t="s">
        <v>274</v>
      </c>
      <c r="N205" s="69" t="s">
        <v>275</v>
      </c>
      <c r="O205" s="71"/>
      <c r="P205" s="70"/>
      <c r="Q205" s="59" t="s">
        <v>40</v>
      </c>
      <c r="R205" s="59" t="s">
        <v>41</v>
      </c>
      <c r="S205" s="59" t="s">
        <v>42</v>
      </c>
      <c r="T205" s="60" t="s">
        <v>276</v>
      </c>
      <c r="U205" s="60" t="s">
        <v>44</v>
      </c>
      <c r="V205" s="60" t="s">
        <v>44</v>
      </c>
      <c r="W205" s="60" t="s">
        <v>44</v>
      </c>
      <c r="X205" s="60" t="s">
        <v>44</v>
      </c>
      <c r="Y205" s="61">
        <v>800727</v>
      </c>
      <c r="Z205" s="60" t="s">
        <v>37</v>
      </c>
      <c r="AA205" s="60" t="s">
        <v>37</v>
      </c>
      <c r="AB205" s="60" t="s">
        <v>44</v>
      </c>
      <c r="AC205" s="60" t="s">
        <v>44</v>
      </c>
      <c r="AD205" s="60" t="s">
        <v>44</v>
      </c>
      <c r="AE205" s="60" t="s">
        <v>44</v>
      </c>
      <c r="AF205" s="60" t="s">
        <v>44</v>
      </c>
      <c r="AG205" s="60" t="s">
        <v>44</v>
      </c>
      <c r="AH205" s="60" t="s">
        <v>44</v>
      </c>
      <c r="AI205" s="60" t="s">
        <v>44</v>
      </c>
      <c r="AJ205" s="60" t="s">
        <v>276</v>
      </c>
      <c r="AK205" s="60" t="s">
        <v>44</v>
      </c>
      <c r="AL205" s="60" t="s">
        <v>44</v>
      </c>
      <c r="AM205" s="60" t="s">
        <v>44</v>
      </c>
      <c r="AN205" s="60" t="s">
        <v>44</v>
      </c>
    </row>
    <row r="206" spans="1:40" x14ac:dyDescent="0.25">
      <c r="A206" s="59" t="s">
        <v>5</v>
      </c>
      <c r="B206" s="69" t="s">
        <v>6</v>
      </c>
      <c r="C206" s="70"/>
      <c r="D206" s="59" t="s">
        <v>37</v>
      </c>
      <c r="F206" s="69" t="s">
        <v>37</v>
      </c>
      <c r="G206" s="71"/>
      <c r="H206" s="71"/>
      <c r="I206" s="71"/>
      <c r="J206" s="71"/>
      <c r="K206" s="71"/>
      <c r="L206" s="70"/>
      <c r="M206" s="59" t="s">
        <v>277</v>
      </c>
      <c r="N206" s="69" t="s">
        <v>278</v>
      </c>
      <c r="O206" s="71"/>
      <c r="P206" s="70"/>
      <c r="Q206" s="59" t="s">
        <v>40</v>
      </c>
      <c r="R206" s="59" t="s">
        <v>41</v>
      </c>
      <c r="S206" s="59" t="s">
        <v>42</v>
      </c>
      <c r="T206" s="60" t="s">
        <v>279</v>
      </c>
      <c r="U206" s="60" t="s">
        <v>44</v>
      </c>
      <c r="V206" s="60" t="s">
        <v>44</v>
      </c>
      <c r="W206" s="60" t="s">
        <v>44</v>
      </c>
      <c r="X206" s="60" t="s">
        <v>44</v>
      </c>
      <c r="Y206" s="61">
        <v>211000000</v>
      </c>
      <c r="Z206" s="60" t="s">
        <v>279</v>
      </c>
      <c r="AA206" s="60" t="s">
        <v>44</v>
      </c>
      <c r="AB206" s="60" t="s">
        <v>44</v>
      </c>
      <c r="AC206" s="60" t="s">
        <v>44</v>
      </c>
      <c r="AD206" s="60" t="s">
        <v>44</v>
      </c>
      <c r="AE206" s="60" t="s">
        <v>44</v>
      </c>
      <c r="AF206" s="60" t="s">
        <v>44</v>
      </c>
      <c r="AG206" s="60" t="s">
        <v>44</v>
      </c>
      <c r="AH206" s="60" t="s">
        <v>44</v>
      </c>
      <c r="AI206" s="60" t="s">
        <v>44</v>
      </c>
      <c r="AJ206" s="60" t="s">
        <v>44</v>
      </c>
      <c r="AK206" s="60" t="s">
        <v>44</v>
      </c>
      <c r="AL206" s="60" t="s">
        <v>44</v>
      </c>
      <c r="AM206" s="60" t="s">
        <v>44</v>
      </c>
      <c r="AN206" s="60" t="s">
        <v>44</v>
      </c>
    </row>
    <row r="207" spans="1:40" x14ac:dyDescent="0.25">
      <c r="A207" s="59" t="s">
        <v>5</v>
      </c>
      <c r="B207" s="69" t="s">
        <v>6</v>
      </c>
      <c r="C207" s="70"/>
      <c r="D207" s="59" t="s">
        <v>37</v>
      </c>
      <c r="F207" s="69" t="s">
        <v>37</v>
      </c>
      <c r="G207" s="71"/>
      <c r="H207" s="71"/>
      <c r="I207" s="71"/>
      <c r="J207" s="71"/>
      <c r="K207" s="71"/>
      <c r="L207" s="70"/>
      <c r="M207" s="59" t="s">
        <v>280</v>
      </c>
      <c r="N207" s="69" t="s">
        <v>281</v>
      </c>
      <c r="O207" s="71"/>
      <c r="P207" s="70"/>
      <c r="Q207" s="59" t="s">
        <v>282</v>
      </c>
      <c r="R207" s="59" t="s">
        <v>41</v>
      </c>
      <c r="S207" s="59" t="s">
        <v>283</v>
      </c>
      <c r="T207" s="60" t="s">
        <v>284</v>
      </c>
      <c r="U207" s="60" t="s">
        <v>44</v>
      </c>
      <c r="V207" s="60" t="s">
        <v>44</v>
      </c>
      <c r="W207" s="60" t="s">
        <v>44</v>
      </c>
      <c r="X207" s="60" t="s">
        <v>44</v>
      </c>
      <c r="Y207" s="61">
        <v>231000000</v>
      </c>
      <c r="Z207" s="60" t="s">
        <v>44</v>
      </c>
      <c r="AA207" s="60" t="s">
        <v>284</v>
      </c>
      <c r="AB207" s="60" t="s">
        <v>44</v>
      </c>
      <c r="AC207" s="60" t="s">
        <v>44</v>
      </c>
      <c r="AD207" s="60" t="s">
        <v>44</v>
      </c>
      <c r="AE207" s="60" t="s">
        <v>44</v>
      </c>
      <c r="AF207" s="60" t="s">
        <v>44</v>
      </c>
      <c r="AG207" s="60" t="s">
        <v>44</v>
      </c>
      <c r="AH207" s="60" t="s">
        <v>44</v>
      </c>
      <c r="AI207" s="60" t="s">
        <v>44</v>
      </c>
      <c r="AJ207" s="60" t="s">
        <v>44</v>
      </c>
      <c r="AK207" s="60" t="s">
        <v>44</v>
      </c>
      <c r="AL207" s="60" t="s">
        <v>44</v>
      </c>
      <c r="AM207" s="60" t="s">
        <v>44</v>
      </c>
      <c r="AN207" s="60" t="s">
        <v>44</v>
      </c>
    </row>
    <row r="208" spans="1:40" x14ac:dyDescent="0.25">
      <c r="A208" s="59" t="s">
        <v>48</v>
      </c>
      <c r="B208" s="69" t="s">
        <v>49</v>
      </c>
      <c r="C208" s="70"/>
      <c r="D208" s="59" t="s">
        <v>37</v>
      </c>
      <c r="F208" s="69" t="s">
        <v>37</v>
      </c>
      <c r="G208" s="71"/>
      <c r="H208" s="71"/>
      <c r="I208" s="71"/>
      <c r="J208" s="71"/>
      <c r="K208" s="71"/>
      <c r="L208" s="70"/>
      <c r="M208" s="59" t="s">
        <v>280</v>
      </c>
      <c r="N208" s="69" t="s">
        <v>281</v>
      </c>
      <c r="O208" s="71"/>
      <c r="P208" s="70"/>
      <c r="Q208" s="59" t="s">
        <v>282</v>
      </c>
      <c r="R208" s="59" t="s">
        <v>41</v>
      </c>
      <c r="S208" s="59" t="s">
        <v>283</v>
      </c>
      <c r="T208" s="60" t="s">
        <v>284</v>
      </c>
      <c r="U208" s="60" t="s">
        <v>44</v>
      </c>
      <c r="V208" s="60" t="s">
        <v>44</v>
      </c>
      <c r="W208" s="60" t="s">
        <v>44</v>
      </c>
      <c r="X208" s="60" t="s">
        <v>44</v>
      </c>
      <c r="Y208" s="61">
        <v>231000000</v>
      </c>
      <c r="Z208" s="60" t="s">
        <v>44</v>
      </c>
      <c r="AA208" s="60" t="s">
        <v>284</v>
      </c>
      <c r="AB208" s="60" t="s">
        <v>44</v>
      </c>
      <c r="AC208" s="60" t="s">
        <v>44</v>
      </c>
      <c r="AD208" s="60" t="s">
        <v>44</v>
      </c>
      <c r="AE208" s="60" t="s">
        <v>44</v>
      </c>
      <c r="AF208" s="60" t="s">
        <v>44</v>
      </c>
      <c r="AG208" s="60" t="s">
        <v>44</v>
      </c>
      <c r="AH208" s="60" t="s">
        <v>44</v>
      </c>
      <c r="AI208" s="60" t="s">
        <v>44</v>
      </c>
      <c r="AJ208" s="60" t="s">
        <v>44</v>
      </c>
      <c r="AK208" s="60" t="s">
        <v>44</v>
      </c>
      <c r="AL208" s="60" t="s">
        <v>44</v>
      </c>
      <c r="AM208" s="60" t="s">
        <v>44</v>
      </c>
      <c r="AN208" s="60" t="s">
        <v>44</v>
      </c>
    </row>
    <row r="209" spans="1:40" x14ac:dyDescent="0.25">
      <c r="A209" s="59" t="s">
        <v>48</v>
      </c>
      <c r="B209" s="69" t="s">
        <v>49</v>
      </c>
      <c r="C209" s="70"/>
      <c r="D209" s="59" t="s">
        <v>50</v>
      </c>
      <c r="F209" s="69" t="s">
        <v>51</v>
      </c>
      <c r="G209" s="71"/>
      <c r="H209" s="71"/>
      <c r="I209" s="71"/>
      <c r="J209" s="71"/>
      <c r="K209" s="71"/>
      <c r="L209" s="70"/>
      <c r="M209" s="59" t="s">
        <v>280</v>
      </c>
      <c r="N209" s="69" t="s">
        <v>281</v>
      </c>
      <c r="O209" s="71"/>
      <c r="P209" s="70"/>
      <c r="Q209" s="59" t="s">
        <v>282</v>
      </c>
      <c r="R209" s="59" t="s">
        <v>41</v>
      </c>
      <c r="S209" s="59" t="s">
        <v>283</v>
      </c>
      <c r="T209" s="60" t="s">
        <v>284</v>
      </c>
      <c r="U209" s="60" t="s">
        <v>44</v>
      </c>
      <c r="V209" s="60" t="s">
        <v>44</v>
      </c>
      <c r="W209" s="60" t="s">
        <v>44</v>
      </c>
      <c r="X209" s="60" t="s">
        <v>44</v>
      </c>
      <c r="Y209" s="61">
        <v>231000000</v>
      </c>
      <c r="Z209" s="60" t="s">
        <v>37</v>
      </c>
      <c r="AA209" s="60" t="s">
        <v>37</v>
      </c>
      <c r="AB209" s="60" t="s">
        <v>44</v>
      </c>
      <c r="AC209" s="60" t="s">
        <v>44</v>
      </c>
      <c r="AD209" s="60" t="s">
        <v>44</v>
      </c>
      <c r="AE209" s="60" t="s">
        <v>44</v>
      </c>
      <c r="AF209" s="60" t="s">
        <v>44</v>
      </c>
      <c r="AG209" s="60" t="s">
        <v>44</v>
      </c>
      <c r="AH209" s="60" t="s">
        <v>44</v>
      </c>
      <c r="AI209" s="60" t="s">
        <v>44</v>
      </c>
      <c r="AJ209" s="60" t="s">
        <v>284</v>
      </c>
      <c r="AK209" s="60" t="s">
        <v>44</v>
      </c>
      <c r="AL209" s="60" t="s">
        <v>44</v>
      </c>
      <c r="AM209" s="60" t="s">
        <v>44</v>
      </c>
      <c r="AN209" s="60" t="s">
        <v>44</v>
      </c>
    </row>
    <row r="210" spans="1:40" x14ac:dyDescent="0.25">
      <c r="A210" s="59" t="s">
        <v>5</v>
      </c>
      <c r="B210" s="69" t="s">
        <v>6</v>
      </c>
      <c r="C210" s="70"/>
      <c r="D210" s="59" t="s">
        <v>37</v>
      </c>
      <c r="F210" s="69" t="s">
        <v>37</v>
      </c>
      <c r="G210" s="71"/>
      <c r="H210" s="71"/>
      <c r="I210" s="71"/>
      <c r="J210" s="71"/>
      <c r="K210" s="71"/>
      <c r="L210" s="70"/>
      <c r="M210" s="59" t="s">
        <v>285</v>
      </c>
      <c r="N210" s="69" t="s">
        <v>286</v>
      </c>
      <c r="O210" s="71"/>
      <c r="P210" s="70"/>
      <c r="Q210" s="59" t="s">
        <v>282</v>
      </c>
      <c r="R210" s="59" t="s">
        <v>41</v>
      </c>
      <c r="S210" s="59" t="s">
        <v>42</v>
      </c>
      <c r="T210" s="60" t="s">
        <v>287</v>
      </c>
      <c r="U210" s="60" t="s">
        <v>44</v>
      </c>
      <c r="V210" s="60" t="s">
        <v>44</v>
      </c>
      <c r="W210" s="60" t="s">
        <v>44</v>
      </c>
      <c r="X210" s="60" t="s">
        <v>44</v>
      </c>
      <c r="Y210" s="61">
        <v>131748779</v>
      </c>
      <c r="Z210" s="60" t="s">
        <v>44</v>
      </c>
      <c r="AA210" s="60" t="s">
        <v>287</v>
      </c>
      <c r="AB210" s="60" t="s">
        <v>44</v>
      </c>
      <c r="AC210" s="60" t="s">
        <v>44</v>
      </c>
      <c r="AD210" s="60" t="s">
        <v>44</v>
      </c>
      <c r="AE210" s="60" t="s">
        <v>44</v>
      </c>
      <c r="AF210" s="60" t="s">
        <v>44</v>
      </c>
      <c r="AG210" s="60" t="s">
        <v>44</v>
      </c>
      <c r="AH210" s="60" t="s">
        <v>44</v>
      </c>
      <c r="AI210" s="60" t="s">
        <v>44</v>
      </c>
      <c r="AJ210" s="60" t="s">
        <v>44</v>
      </c>
      <c r="AK210" s="60" t="s">
        <v>44</v>
      </c>
      <c r="AL210" s="60" t="s">
        <v>44</v>
      </c>
      <c r="AM210" s="60" t="s">
        <v>44</v>
      </c>
      <c r="AN210" s="60" t="s">
        <v>44</v>
      </c>
    </row>
    <row r="211" spans="1:40" x14ac:dyDescent="0.25">
      <c r="A211" s="59" t="s">
        <v>48</v>
      </c>
      <c r="B211" s="69" t="s">
        <v>49</v>
      </c>
      <c r="C211" s="70"/>
      <c r="D211" s="59" t="s">
        <v>37</v>
      </c>
      <c r="F211" s="69" t="s">
        <v>37</v>
      </c>
      <c r="G211" s="71"/>
      <c r="H211" s="71"/>
      <c r="I211" s="71"/>
      <c r="J211" s="71"/>
      <c r="K211" s="71"/>
      <c r="L211" s="70"/>
      <c r="M211" s="59" t="s">
        <v>285</v>
      </c>
      <c r="N211" s="69" t="s">
        <v>286</v>
      </c>
      <c r="O211" s="71"/>
      <c r="P211" s="70"/>
      <c r="Q211" s="59" t="s">
        <v>282</v>
      </c>
      <c r="R211" s="59" t="s">
        <v>41</v>
      </c>
      <c r="S211" s="59" t="s">
        <v>42</v>
      </c>
      <c r="T211" s="60" t="s">
        <v>287</v>
      </c>
      <c r="U211" s="60" t="s">
        <v>44</v>
      </c>
      <c r="V211" s="60" t="s">
        <v>44</v>
      </c>
      <c r="W211" s="60" t="s">
        <v>44</v>
      </c>
      <c r="X211" s="60" t="s">
        <v>44</v>
      </c>
      <c r="Y211" s="61">
        <v>131748779</v>
      </c>
      <c r="Z211" s="60" t="s">
        <v>44</v>
      </c>
      <c r="AA211" s="60" t="s">
        <v>287</v>
      </c>
      <c r="AB211" s="60" t="s">
        <v>44</v>
      </c>
      <c r="AC211" s="60" t="s">
        <v>44</v>
      </c>
      <c r="AD211" s="60" t="s">
        <v>44</v>
      </c>
      <c r="AE211" s="60" t="s">
        <v>44</v>
      </c>
      <c r="AF211" s="60" t="s">
        <v>44</v>
      </c>
      <c r="AG211" s="60" t="s">
        <v>44</v>
      </c>
      <c r="AH211" s="60" t="s">
        <v>44</v>
      </c>
      <c r="AI211" s="60" t="s">
        <v>44</v>
      </c>
      <c r="AJ211" s="60" t="s">
        <v>44</v>
      </c>
      <c r="AK211" s="60" t="s">
        <v>44</v>
      </c>
      <c r="AL211" s="60" t="s">
        <v>44</v>
      </c>
      <c r="AM211" s="60" t="s">
        <v>44</v>
      </c>
      <c r="AN211" s="60" t="s">
        <v>44</v>
      </c>
    </row>
    <row r="212" spans="1:40" x14ac:dyDescent="0.25">
      <c r="A212" s="59" t="s">
        <v>48</v>
      </c>
      <c r="B212" s="69" t="s">
        <v>49</v>
      </c>
      <c r="C212" s="70"/>
      <c r="D212" s="59" t="s">
        <v>50</v>
      </c>
      <c r="F212" s="69" t="s">
        <v>51</v>
      </c>
      <c r="G212" s="71"/>
      <c r="H212" s="71"/>
      <c r="I212" s="71"/>
      <c r="J212" s="71"/>
      <c r="K212" s="71"/>
      <c r="L212" s="70"/>
      <c r="M212" s="59" t="s">
        <v>285</v>
      </c>
      <c r="N212" s="69" t="s">
        <v>286</v>
      </c>
      <c r="O212" s="71"/>
      <c r="P212" s="70"/>
      <c r="Q212" s="59" t="s">
        <v>282</v>
      </c>
      <c r="R212" s="59" t="s">
        <v>41</v>
      </c>
      <c r="S212" s="59" t="s">
        <v>42</v>
      </c>
      <c r="T212" s="60" t="s">
        <v>287</v>
      </c>
      <c r="U212" s="60" t="s">
        <v>44</v>
      </c>
      <c r="V212" s="60" t="s">
        <v>44</v>
      </c>
      <c r="W212" s="60" t="s">
        <v>44</v>
      </c>
      <c r="X212" s="60" t="s">
        <v>44</v>
      </c>
      <c r="Y212" s="61">
        <v>131748779</v>
      </c>
      <c r="Z212" s="60" t="s">
        <v>37</v>
      </c>
      <c r="AA212" s="60" t="s">
        <v>37</v>
      </c>
      <c r="AB212" s="60" t="s">
        <v>44</v>
      </c>
      <c r="AC212" s="60" t="s">
        <v>44</v>
      </c>
      <c r="AD212" s="60" t="s">
        <v>44</v>
      </c>
      <c r="AE212" s="60" t="s">
        <v>44</v>
      </c>
      <c r="AF212" s="60" t="s">
        <v>44</v>
      </c>
      <c r="AG212" s="60" t="s">
        <v>44</v>
      </c>
      <c r="AH212" s="60" t="s">
        <v>44</v>
      </c>
      <c r="AI212" s="60" t="s">
        <v>44</v>
      </c>
      <c r="AJ212" s="60" t="s">
        <v>287</v>
      </c>
      <c r="AK212" s="60" t="s">
        <v>44</v>
      </c>
      <c r="AL212" s="60" t="s">
        <v>44</v>
      </c>
      <c r="AM212" s="60" t="s">
        <v>44</v>
      </c>
      <c r="AN212" s="60" t="s">
        <v>44</v>
      </c>
    </row>
    <row r="213" spans="1:40" x14ac:dyDescent="0.25">
      <c r="A213" s="59" t="s">
        <v>5</v>
      </c>
      <c r="B213" s="69" t="s">
        <v>6</v>
      </c>
      <c r="C213" s="70"/>
      <c r="D213" s="59" t="s">
        <v>37</v>
      </c>
      <c r="F213" s="69" t="s">
        <v>37</v>
      </c>
      <c r="G213" s="71"/>
      <c r="H213" s="71"/>
      <c r="I213" s="71"/>
      <c r="J213" s="71"/>
      <c r="K213" s="71"/>
      <c r="L213" s="70"/>
      <c r="M213" s="59" t="s">
        <v>288</v>
      </c>
      <c r="N213" s="69" t="s">
        <v>289</v>
      </c>
      <c r="O213" s="71"/>
      <c r="P213" s="70"/>
      <c r="Q213" s="59" t="s">
        <v>282</v>
      </c>
      <c r="R213" s="59" t="s">
        <v>41</v>
      </c>
      <c r="S213" s="59" t="s">
        <v>42</v>
      </c>
      <c r="T213" s="60" t="s">
        <v>290</v>
      </c>
      <c r="U213" s="60" t="s">
        <v>44</v>
      </c>
      <c r="V213" s="60" t="s">
        <v>44</v>
      </c>
      <c r="W213" s="60" t="s">
        <v>44</v>
      </c>
      <c r="X213" s="60" t="s">
        <v>44</v>
      </c>
      <c r="Y213" s="61">
        <v>21496193399</v>
      </c>
      <c r="Z213" s="60" t="s">
        <v>290</v>
      </c>
      <c r="AA213" s="60" t="s">
        <v>44</v>
      </c>
      <c r="AB213" s="60" t="s">
        <v>44</v>
      </c>
      <c r="AC213" s="60" t="s">
        <v>44</v>
      </c>
      <c r="AD213" s="60" t="s">
        <v>44</v>
      </c>
      <c r="AE213" s="60" t="s">
        <v>44</v>
      </c>
      <c r="AF213" s="60" t="s">
        <v>44</v>
      </c>
      <c r="AG213" s="60" t="s">
        <v>44</v>
      </c>
      <c r="AH213" s="60" t="s">
        <v>44</v>
      </c>
      <c r="AI213" s="60" t="s">
        <v>44</v>
      </c>
      <c r="AJ213" s="60" t="s">
        <v>44</v>
      </c>
      <c r="AK213" s="60" t="s">
        <v>44</v>
      </c>
      <c r="AL213" s="60" t="s">
        <v>44</v>
      </c>
      <c r="AM213" s="60" t="s">
        <v>44</v>
      </c>
      <c r="AN213" s="60" t="s">
        <v>44</v>
      </c>
    </row>
    <row r="214" spans="1:40" ht="22.5" x14ac:dyDescent="0.25">
      <c r="A214" s="59" t="s">
        <v>5</v>
      </c>
      <c r="B214" s="69" t="s">
        <v>6</v>
      </c>
      <c r="C214" s="70"/>
      <c r="D214" s="59" t="s">
        <v>37</v>
      </c>
      <c r="F214" s="69" t="s">
        <v>37</v>
      </c>
      <c r="G214" s="71"/>
      <c r="H214" s="71"/>
      <c r="I214" s="71"/>
      <c r="J214" s="71"/>
      <c r="K214" s="71"/>
      <c r="L214" s="70"/>
      <c r="M214" s="59" t="s">
        <v>291</v>
      </c>
      <c r="N214" s="69" t="s">
        <v>292</v>
      </c>
      <c r="O214" s="71"/>
      <c r="P214" s="70"/>
      <c r="Q214" s="59" t="s">
        <v>282</v>
      </c>
      <c r="R214" s="59" t="s">
        <v>41</v>
      </c>
      <c r="S214" s="59" t="s">
        <v>42</v>
      </c>
      <c r="T214" s="60" t="s">
        <v>293</v>
      </c>
      <c r="U214" s="60" t="s">
        <v>44</v>
      </c>
      <c r="V214" s="60" t="s">
        <v>44</v>
      </c>
      <c r="W214" s="60" t="s">
        <v>44</v>
      </c>
      <c r="X214" s="60" t="s">
        <v>44</v>
      </c>
      <c r="Y214" s="61">
        <v>300000000</v>
      </c>
      <c r="Z214" s="60" t="s">
        <v>44</v>
      </c>
      <c r="AA214" s="60" t="s">
        <v>293</v>
      </c>
      <c r="AB214" s="60" t="s">
        <v>44</v>
      </c>
      <c r="AC214" s="60" t="s">
        <v>44</v>
      </c>
      <c r="AD214" s="60" t="s">
        <v>44</v>
      </c>
      <c r="AE214" s="60" t="s">
        <v>44</v>
      </c>
      <c r="AF214" s="60" t="s">
        <v>44</v>
      </c>
      <c r="AG214" s="60" t="s">
        <v>44</v>
      </c>
      <c r="AH214" s="60" t="s">
        <v>44</v>
      </c>
      <c r="AI214" s="60" t="s">
        <v>44</v>
      </c>
      <c r="AJ214" s="60" t="s">
        <v>44</v>
      </c>
      <c r="AK214" s="60" t="s">
        <v>44</v>
      </c>
      <c r="AL214" s="60" t="s">
        <v>44</v>
      </c>
      <c r="AM214" s="60" t="s">
        <v>44</v>
      </c>
      <c r="AN214" s="60" t="s">
        <v>44</v>
      </c>
    </row>
    <row r="215" spans="1:40" ht="22.5" x14ac:dyDescent="0.25">
      <c r="A215" s="59" t="s">
        <v>48</v>
      </c>
      <c r="B215" s="69" t="s">
        <v>49</v>
      </c>
      <c r="C215" s="70"/>
      <c r="D215" s="59" t="s">
        <v>37</v>
      </c>
      <c r="F215" s="69" t="s">
        <v>37</v>
      </c>
      <c r="G215" s="71"/>
      <c r="H215" s="71"/>
      <c r="I215" s="71"/>
      <c r="J215" s="71"/>
      <c r="K215" s="71"/>
      <c r="L215" s="70"/>
      <c r="M215" s="59" t="s">
        <v>291</v>
      </c>
      <c r="N215" s="69" t="s">
        <v>292</v>
      </c>
      <c r="O215" s="71"/>
      <c r="P215" s="70"/>
      <c r="Q215" s="59" t="s">
        <v>282</v>
      </c>
      <c r="R215" s="59" t="s">
        <v>41</v>
      </c>
      <c r="S215" s="59" t="s">
        <v>42</v>
      </c>
      <c r="T215" s="60" t="s">
        <v>293</v>
      </c>
      <c r="U215" s="60" t="s">
        <v>44</v>
      </c>
      <c r="V215" s="60" t="s">
        <v>44</v>
      </c>
      <c r="W215" s="60" t="s">
        <v>44</v>
      </c>
      <c r="X215" s="60" t="s">
        <v>44</v>
      </c>
      <c r="Y215" s="61">
        <v>300000000</v>
      </c>
      <c r="Z215" s="60" t="s">
        <v>44</v>
      </c>
      <c r="AA215" s="60" t="s">
        <v>293</v>
      </c>
      <c r="AB215" s="60" t="s">
        <v>44</v>
      </c>
      <c r="AC215" s="60" t="s">
        <v>44</v>
      </c>
      <c r="AD215" s="60" t="s">
        <v>44</v>
      </c>
      <c r="AE215" s="60" t="s">
        <v>44</v>
      </c>
      <c r="AF215" s="60" t="s">
        <v>44</v>
      </c>
      <c r="AG215" s="60" t="s">
        <v>44</v>
      </c>
      <c r="AH215" s="60" t="s">
        <v>44</v>
      </c>
      <c r="AI215" s="60" t="s">
        <v>44</v>
      </c>
      <c r="AJ215" s="60" t="s">
        <v>44</v>
      </c>
      <c r="AK215" s="60" t="s">
        <v>44</v>
      </c>
      <c r="AL215" s="60" t="s">
        <v>44</v>
      </c>
      <c r="AM215" s="60" t="s">
        <v>44</v>
      </c>
      <c r="AN215" s="60" t="s">
        <v>44</v>
      </c>
    </row>
    <row r="216" spans="1:40" ht="22.5" x14ac:dyDescent="0.25">
      <c r="A216" s="59" t="s">
        <v>48</v>
      </c>
      <c r="B216" s="69" t="s">
        <v>49</v>
      </c>
      <c r="C216" s="70"/>
      <c r="D216" s="59" t="s">
        <v>294</v>
      </c>
      <c r="F216" s="69" t="s">
        <v>295</v>
      </c>
      <c r="G216" s="71"/>
      <c r="H216" s="71"/>
      <c r="I216" s="71"/>
      <c r="J216" s="71"/>
      <c r="K216" s="71"/>
      <c r="L216" s="70"/>
      <c r="M216" s="59" t="s">
        <v>291</v>
      </c>
      <c r="N216" s="69" t="s">
        <v>292</v>
      </c>
      <c r="O216" s="71"/>
      <c r="P216" s="70"/>
      <c r="Q216" s="59" t="s">
        <v>282</v>
      </c>
      <c r="R216" s="59" t="s">
        <v>41</v>
      </c>
      <c r="S216" s="59" t="s">
        <v>42</v>
      </c>
      <c r="T216" s="60" t="s">
        <v>293</v>
      </c>
      <c r="U216" s="60" t="s">
        <v>44</v>
      </c>
      <c r="V216" s="60" t="s">
        <v>44</v>
      </c>
      <c r="W216" s="60" t="s">
        <v>44</v>
      </c>
      <c r="X216" s="60" t="s">
        <v>44</v>
      </c>
      <c r="Y216" s="61">
        <v>300000000</v>
      </c>
      <c r="Z216" s="60" t="s">
        <v>37</v>
      </c>
      <c r="AA216" s="60" t="s">
        <v>37</v>
      </c>
      <c r="AB216" s="60" t="s">
        <v>44</v>
      </c>
      <c r="AC216" s="60" t="s">
        <v>44</v>
      </c>
      <c r="AD216" s="60" t="s">
        <v>44</v>
      </c>
      <c r="AE216" s="60" t="s">
        <v>44</v>
      </c>
      <c r="AF216" s="60" t="s">
        <v>44</v>
      </c>
      <c r="AG216" s="60" t="s">
        <v>44</v>
      </c>
      <c r="AH216" s="60" t="s">
        <v>44</v>
      </c>
      <c r="AI216" s="60" t="s">
        <v>44</v>
      </c>
      <c r="AJ216" s="60" t="s">
        <v>293</v>
      </c>
      <c r="AK216" s="60" t="s">
        <v>44</v>
      </c>
      <c r="AL216" s="60" t="s">
        <v>44</v>
      </c>
      <c r="AM216" s="60" t="s">
        <v>44</v>
      </c>
      <c r="AN216" s="60" t="s">
        <v>44</v>
      </c>
    </row>
    <row r="217" spans="1:40" ht="22.5" x14ac:dyDescent="0.25">
      <c r="A217" s="59" t="s">
        <v>5</v>
      </c>
      <c r="B217" s="69" t="s">
        <v>6</v>
      </c>
      <c r="C217" s="70"/>
      <c r="D217" s="59" t="s">
        <v>37</v>
      </c>
      <c r="F217" s="69" t="s">
        <v>37</v>
      </c>
      <c r="G217" s="71"/>
      <c r="H217" s="71"/>
      <c r="I217" s="71"/>
      <c r="J217" s="71"/>
      <c r="K217" s="71"/>
      <c r="L217" s="70"/>
      <c r="M217" s="59" t="s">
        <v>296</v>
      </c>
      <c r="N217" s="69" t="s">
        <v>297</v>
      </c>
      <c r="O217" s="71"/>
      <c r="P217" s="70"/>
      <c r="Q217" s="59" t="s">
        <v>282</v>
      </c>
      <c r="R217" s="59" t="s">
        <v>41</v>
      </c>
      <c r="S217" s="59" t="s">
        <v>42</v>
      </c>
      <c r="T217" s="60" t="s">
        <v>298</v>
      </c>
      <c r="U217" s="60" t="s">
        <v>44</v>
      </c>
      <c r="V217" s="60" t="s">
        <v>44</v>
      </c>
      <c r="W217" s="60" t="s">
        <v>44</v>
      </c>
      <c r="X217" s="60" t="s">
        <v>44</v>
      </c>
      <c r="Y217" s="61">
        <v>1705000000</v>
      </c>
      <c r="Z217" s="60" t="s">
        <v>44</v>
      </c>
      <c r="AA217" s="60" t="s">
        <v>298</v>
      </c>
      <c r="AB217" s="60" t="s">
        <v>44</v>
      </c>
      <c r="AC217" s="60" t="s">
        <v>44</v>
      </c>
      <c r="AD217" s="60" t="s">
        <v>44</v>
      </c>
      <c r="AE217" s="60" t="s">
        <v>44</v>
      </c>
      <c r="AF217" s="60" t="s">
        <v>44</v>
      </c>
      <c r="AG217" s="60" t="s">
        <v>44</v>
      </c>
      <c r="AH217" s="60" t="s">
        <v>44</v>
      </c>
      <c r="AI217" s="60" t="s">
        <v>44</v>
      </c>
      <c r="AJ217" s="60" t="s">
        <v>44</v>
      </c>
      <c r="AK217" s="60" t="s">
        <v>44</v>
      </c>
      <c r="AL217" s="60" t="s">
        <v>44</v>
      </c>
      <c r="AM217" s="60" t="s">
        <v>44</v>
      </c>
      <c r="AN217" s="60" t="s">
        <v>44</v>
      </c>
    </row>
    <row r="218" spans="1:40" ht="22.5" x14ac:dyDescent="0.25">
      <c r="A218" s="59" t="s">
        <v>48</v>
      </c>
      <c r="B218" s="69" t="s">
        <v>49</v>
      </c>
      <c r="C218" s="70"/>
      <c r="D218" s="59" t="s">
        <v>37</v>
      </c>
      <c r="F218" s="69" t="s">
        <v>37</v>
      </c>
      <c r="G218" s="71"/>
      <c r="H218" s="71"/>
      <c r="I218" s="71"/>
      <c r="J218" s="71"/>
      <c r="K218" s="71"/>
      <c r="L218" s="70"/>
      <c r="M218" s="59" t="s">
        <v>296</v>
      </c>
      <c r="N218" s="69" t="s">
        <v>297</v>
      </c>
      <c r="O218" s="71"/>
      <c r="P218" s="70"/>
      <c r="Q218" s="59" t="s">
        <v>282</v>
      </c>
      <c r="R218" s="59" t="s">
        <v>41</v>
      </c>
      <c r="S218" s="59" t="s">
        <v>42</v>
      </c>
      <c r="T218" s="60" t="s">
        <v>298</v>
      </c>
      <c r="U218" s="60" t="s">
        <v>44</v>
      </c>
      <c r="V218" s="60" t="s">
        <v>44</v>
      </c>
      <c r="W218" s="60" t="s">
        <v>44</v>
      </c>
      <c r="X218" s="60" t="s">
        <v>44</v>
      </c>
      <c r="Y218" s="61">
        <v>1705000000</v>
      </c>
      <c r="Z218" s="60" t="s">
        <v>44</v>
      </c>
      <c r="AA218" s="60" t="s">
        <v>298</v>
      </c>
      <c r="AB218" s="60" t="s">
        <v>44</v>
      </c>
      <c r="AC218" s="60" t="s">
        <v>44</v>
      </c>
      <c r="AD218" s="60" t="s">
        <v>44</v>
      </c>
      <c r="AE218" s="60" t="s">
        <v>44</v>
      </c>
      <c r="AF218" s="60" t="s">
        <v>44</v>
      </c>
      <c r="AG218" s="60" t="s">
        <v>44</v>
      </c>
      <c r="AH218" s="60" t="s">
        <v>44</v>
      </c>
      <c r="AI218" s="60" t="s">
        <v>44</v>
      </c>
      <c r="AJ218" s="60" t="s">
        <v>44</v>
      </c>
      <c r="AK218" s="60" t="s">
        <v>44</v>
      </c>
      <c r="AL218" s="60" t="s">
        <v>44</v>
      </c>
      <c r="AM218" s="60" t="s">
        <v>44</v>
      </c>
      <c r="AN218" s="60" t="s">
        <v>44</v>
      </c>
    </row>
    <row r="219" spans="1:40" ht="22.5" x14ac:dyDescent="0.25">
      <c r="A219" s="59" t="s">
        <v>48</v>
      </c>
      <c r="B219" s="69" t="s">
        <v>49</v>
      </c>
      <c r="C219" s="70"/>
      <c r="D219" s="59" t="s">
        <v>50</v>
      </c>
      <c r="F219" s="69" t="s">
        <v>51</v>
      </c>
      <c r="G219" s="71"/>
      <c r="H219" s="71"/>
      <c r="I219" s="71"/>
      <c r="J219" s="71"/>
      <c r="K219" s="71"/>
      <c r="L219" s="70"/>
      <c r="M219" s="59" t="s">
        <v>296</v>
      </c>
      <c r="N219" s="69" t="s">
        <v>297</v>
      </c>
      <c r="O219" s="71"/>
      <c r="P219" s="70"/>
      <c r="Q219" s="59" t="s">
        <v>282</v>
      </c>
      <c r="R219" s="59" t="s">
        <v>41</v>
      </c>
      <c r="S219" s="59" t="s">
        <v>42</v>
      </c>
      <c r="T219" s="60" t="s">
        <v>299</v>
      </c>
      <c r="U219" s="60" t="s">
        <v>44</v>
      </c>
      <c r="V219" s="60" t="s">
        <v>44</v>
      </c>
      <c r="W219" s="60" t="s">
        <v>44</v>
      </c>
      <c r="X219" s="60" t="s">
        <v>44</v>
      </c>
      <c r="Y219" s="61">
        <v>190344000</v>
      </c>
      <c r="Z219" s="60" t="s">
        <v>37</v>
      </c>
      <c r="AA219" s="60" t="s">
        <v>37</v>
      </c>
      <c r="AB219" s="60" t="s">
        <v>44</v>
      </c>
      <c r="AC219" s="60" t="s">
        <v>44</v>
      </c>
      <c r="AD219" s="60" t="s">
        <v>44</v>
      </c>
      <c r="AE219" s="60" t="s">
        <v>44</v>
      </c>
      <c r="AF219" s="60" t="s">
        <v>44</v>
      </c>
      <c r="AG219" s="60" t="s">
        <v>44</v>
      </c>
      <c r="AH219" s="60" t="s">
        <v>44</v>
      </c>
      <c r="AI219" s="60" t="s">
        <v>44</v>
      </c>
      <c r="AJ219" s="60" t="s">
        <v>299</v>
      </c>
      <c r="AK219" s="60" t="s">
        <v>44</v>
      </c>
      <c r="AL219" s="60" t="s">
        <v>44</v>
      </c>
      <c r="AM219" s="60" t="s">
        <v>44</v>
      </c>
      <c r="AN219" s="60" t="s">
        <v>44</v>
      </c>
    </row>
    <row r="220" spans="1:40" ht="22.5" x14ac:dyDescent="0.25">
      <c r="A220" s="59" t="s">
        <v>48</v>
      </c>
      <c r="B220" s="69" t="s">
        <v>49</v>
      </c>
      <c r="C220" s="70"/>
      <c r="D220" s="59" t="s">
        <v>300</v>
      </c>
      <c r="F220" s="69" t="s">
        <v>301</v>
      </c>
      <c r="G220" s="71"/>
      <c r="H220" s="71"/>
      <c r="I220" s="71"/>
      <c r="J220" s="71"/>
      <c r="K220" s="71"/>
      <c r="L220" s="70"/>
      <c r="M220" s="59" t="s">
        <v>296</v>
      </c>
      <c r="N220" s="69" t="s">
        <v>297</v>
      </c>
      <c r="O220" s="71"/>
      <c r="P220" s="70"/>
      <c r="Q220" s="59" t="s">
        <v>282</v>
      </c>
      <c r="R220" s="59" t="s">
        <v>41</v>
      </c>
      <c r="S220" s="59" t="s">
        <v>42</v>
      </c>
      <c r="T220" s="60" t="s">
        <v>302</v>
      </c>
      <c r="U220" s="60" t="s">
        <v>44</v>
      </c>
      <c r="V220" s="60" t="s">
        <v>44</v>
      </c>
      <c r="W220" s="60" t="s">
        <v>303</v>
      </c>
      <c r="X220" s="60" t="s">
        <v>44</v>
      </c>
      <c r="Y220" s="61">
        <v>923656000</v>
      </c>
      <c r="Z220" s="60" t="s">
        <v>37</v>
      </c>
      <c r="AA220" s="60" t="s">
        <v>37</v>
      </c>
      <c r="AB220" s="60" t="s">
        <v>44</v>
      </c>
      <c r="AC220" s="60" t="s">
        <v>44</v>
      </c>
      <c r="AD220" s="60" t="s">
        <v>44</v>
      </c>
      <c r="AE220" s="60" t="s">
        <v>44</v>
      </c>
      <c r="AF220" s="60" t="s">
        <v>44</v>
      </c>
      <c r="AG220" s="60" t="s">
        <v>44</v>
      </c>
      <c r="AH220" s="60" t="s">
        <v>44</v>
      </c>
      <c r="AI220" s="60" t="s">
        <v>304</v>
      </c>
      <c r="AJ220" s="60" t="s">
        <v>305</v>
      </c>
      <c r="AK220" s="60" t="s">
        <v>44</v>
      </c>
      <c r="AL220" s="60" t="s">
        <v>44</v>
      </c>
      <c r="AM220" s="60" t="s">
        <v>44</v>
      </c>
      <c r="AN220" s="60" t="s">
        <v>44</v>
      </c>
    </row>
    <row r="221" spans="1:40" ht="22.5" x14ac:dyDescent="0.25">
      <c r="A221" s="59" t="s">
        <v>48</v>
      </c>
      <c r="B221" s="69" t="s">
        <v>49</v>
      </c>
      <c r="C221" s="70"/>
      <c r="D221" s="59" t="s">
        <v>306</v>
      </c>
      <c r="F221" s="69" t="s">
        <v>307</v>
      </c>
      <c r="G221" s="71"/>
      <c r="H221" s="71"/>
      <c r="I221" s="71"/>
      <c r="J221" s="71"/>
      <c r="K221" s="71"/>
      <c r="L221" s="70"/>
      <c r="M221" s="59" t="s">
        <v>296</v>
      </c>
      <c r="N221" s="69" t="s">
        <v>297</v>
      </c>
      <c r="O221" s="71"/>
      <c r="P221" s="70"/>
      <c r="Q221" s="59" t="s">
        <v>282</v>
      </c>
      <c r="R221" s="59" t="s">
        <v>41</v>
      </c>
      <c r="S221" s="59" t="s">
        <v>42</v>
      </c>
      <c r="T221" s="60" t="s">
        <v>308</v>
      </c>
      <c r="U221" s="60" t="s">
        <v>44</v>
      </c>
      <c r="V221" s="60" t="s">
        <v>44</v>
      </c>
      <c r="W221" s="60" t="s">
        <v>44</v>
      </c>
      <c r="X221" s="60" t="s">
        <v>309</v>
      </c>
      <c r="Y221" s="61">
        <v>562500000</v>
      </c>
      <c r="Z221" s="60" t="s">
        <v>37</v>
      </c>
      <c r="AA221" s="60" t="s">
        <v>37</v>
      </c>
      <c r="AB221" s="60" t="s">
        <v>44</v>
      </c>
      <c r="AC221" s="60" t="s">
        <v>44</v>
      </c>
      <c r="AD221" s="60" t="s">
        <v>44</v>
      </c>
      <c r="AE221" s="60" t="s">
        <v>44</v>
      </c>
      <c r="AF221" s="60" t="s">
        <v>44</v>
      </c>
      <c r="AG221" s="60" t="s">
        <v>44</v>
      </c>
      <c r="AH221" s="60" t="s">
        <v>44</v>
      </c>
      <c r="AI221" s="60" t="s">
        <v>310</v>
      </c>
      <c r="AJ221" s="60" t="s">
        <v>311</v>
      </c>
      <c r="AK221" s="60" t="s">
        <v>44</v>
      </c>
      <c r="AL221" s="60" t="s">
        <v>44</v>
      </c>
      <c r="AM221" s="60" t="s">
        <v>44</v>
      </c>
      <c r="AN221" s="60" t="s">
        <v>44</v>
      </c>
    </row>
    <row r="222" spans="1:40" ht="22.5" x14ac:dyDescent="0.25">
      <c r="A222" s="59" t="s">
        <v>48</v>
      </c>
      <c r="B222" s="69" t="s">
        <v>49</v>
      </c>
      <c r="C222" s="70"/>
      <c r="D222" s="59" t="s">
        <v>312</v>
      </c>
      <c r="F222" s="69" t="s">
        <v>313</v>
      </c>
      <c r="G222" s="71"/>
      <c r="H222" s="71"/>
      <c r="I222" s="71"/>
      <c r="J222" s="71"/>
      <c r="K222" s="71"/>
      <c r="L222" s="70"/>
      <c r="M222" s="59" t="s">
        <v>296</v>
      </c>
      <c r="N222" s="69" t="s">
        <v>297</v>
      </c>
      <c r="O222" s="71"/>
      <c r="P222" s="70"/>
      <c r="Q222" s="59" t="s">
        <v>282</v>
      </c>
      <c r="R222" s="59" t="s">
        <v>41</v>
      </c>
      <c r="S222" s="59" t="s">
        <v>42</v>
      </c>
      <c r="T222" s="60" t="s">
        <v>44</v>
      </c>
      <c r="U222" s="60" t="s">
        <v>44</v>
      </c>
      <c r="V222" s="60" t="s">
        <v>44</v>
      </c>
      <c r="W222" s="60" t="s">
        <v>314</v>
      </c>
      <c r="X222" s="60" t="s">
        <v>44</v>
      </c>
      <c r="Y222" s="61">
        <v>28500000</v>
      </c>
      <c r="Z222" s="60" t="s">
        <v>37</v>
      </c>
      <c r="AA222" s="60" t="s">
        <v>37</v>
      </c>
      <c r="AB222" s="60" t="s">
        <v>44</v>
      </c>
      <c r="AC222" s="60" t="s">
        <v>44</v>
      </c>
      <c r="AD222" s="60" t="s">
        <v>44</v>
      </c>
      <c r="AE222" s="60" t="s">
        <v>44</v>
      </c>
      <c r="AF222" s="60" t="s">
        <v>44</v>
      </c>
      <c r="AG222" s="60" t="s">
        <v>44</v>
      </c>
      <c r="AH222" s="60" t="s">
        <v>44</v>
      </c>
      <c r="AI222" s="60" t="s">
        <v>315</v>
      </c>
      <c r="AJ222" s="60" t="s">
        <v>316</v>
      </c>
      <c r="AK222" s="60" t="s">
        <v>44</v>
      </c>
      <c r="AL222" s="60" t="s">
        <v>44</v>
      </c>
      <c r="AM222" s="60" t="s">
        <v>44</v>
      </c>
      <c r="AN222" s="60" t="s">
        <v>44</v>
      </c>
    </row>
    <row r="223" spans="1:40" ht="22.5" x14ac:dyDescent="0.25">
      <c r="A223" s="59" t="s">
        <v>5</v>
      </c>
      <c r="B223" s="69" t="s">
        <v>6</v>
      </c>
      <c r="C223" s="70"/>
      <c r="D223" s="59" t="s">
        <v>37</v>
      </c>
      <c r="F223" s="69" t="s">
        <v>37</v>
      </c>
      <c r="G223" s="71"/>
      <c r="H223" s="71"/>
      <c r="I223" s="71"/>
      <c r="J223" s="71"/>
      <c r="K223" s="71"/>
      <c r="L223" s="70"/>
      <c r="M223" s="59" t="s">
        <v>317</v>
      </c>
      <c r="N223" s="69" t="s">
        <v>318</v>
      </c>
      <c r="O223" s="71"/>
      <c r="P223" s="70"/>
      <c r="Q223" s="59" t="s">
        <v>282</v>
      </c>
      <c r="R223" s="59" t="s">
        <v>41</v>
      </c>
      <c r="S223" s="59" t="s">
        <v>42</v>
      </c>
      <c r="T223" s="60" t="s">
        <v>308</v>
      </c>
      <c r="U223" s="60" t="s">
        <v>44</v>
      </c>
      <c r="V223" s="60" t="s">
        <v>44</v>
      </c>
      <c r="W223" s="60" t="s">
        <v>44</v>
      </c>
      <c r="X223" s="60" t="s">
        <v>44</v>
      </c>
      <c r="Y223" s="61">
        <v>700000000</v>
      </c>
      <c r="Z223" s="60" t="s">
        <v>44</v>
      </c>
      <c r="AA223" s="60" t="s">
        <v>308</v>
      </c>
      <c r="AB223" s="60" t="s">
        <v>44</v>
      </c>
      <c r="AC223" s="60" t="s">
        <v>44</v>
      </c>
      <c r="AD223" s="60" t="s">
        <v>44</v>
      </c>
      <c r="AE223" s="60" t="s">
        <v>44</v>
      </c>
      <c r="AF223" s="60" t="s">
        <v>44</v>
      </c>
      <c r="AG223" s="60" t="s">
        <v>44</v>
      </c>
      <c r="AH223" s="60" t="s">
        <v>44</v>
      </c>
      <c r="AI223" s="60" t="s">
        <v>44</v>
      </c>
      <c r="AJ223" s="60" t="s">
        <v>44</v>
      </c>
      <c r="AK223" s="60" t="s">
        <v>44</v>
      </c>
      <c r="AL223" s="60" t="s">
        <v>44</v>
      </c>
      <c r="AM223" s="60" t="s">
        <v>44</v>
      </c>
      <c r="AN223" s="60" t="s">
        <v>44</v>
      </c>
    </row>
    <row r="224" spans="1:40" ht="22.5" x14ac:dyDescent="0.25">
      <c r="A224" s="59" t="s">
        <v>48</v>
      </c>
      <c r="B224" s="69" t="s">
        <v>49</v>
      </c>
      <c r="C224" s="70"/>
      <c r="D224" s="59" t="s">
        <v>37</v>
      </c>
      <c r="F224" s="69" t="s">
        <v>37</v>
      </c>
      <c r="G224" s="71"/>
      <c r="H224" s="71"/>
      <c r="I224" s="71"/>
      <c r="J224" s="71"/>
      <c r="K224" s="71"/>
      <c r="L224" s="70"/>
      <c r="M224" s="59" t="s">
        <v>317</v>
      </c>
      <c r="N224" s="69" t="s">
        <v>318</v>
      </c>
      <c r="O224" s="71"/>
      <c r="P224" s="70"/>
      <c r="Q224" s="59" t="s">
        <v>282</v>
      </c>
      <c r="R224" s="59" t="s">
        <v>41</v>
      </c>
      <c r="S224" s="59" t="s">
        <v>42</v>
      </c>
      <c r="T224" s="60" t="s">
        <v>308</v>
      </c>
      <c r="U224" s="60" t="s">
        <v>44</v>
      </c>
      <c r="V224" s="60" t="s">
        <v>44</v>
      </c>
      <c r="W224" s="60" t="s">
        <v>44</v>
      </c>
      <c r="X224" s="60" t="s">
        <v>44</v>
      </c>
      <c r="Y224" s="61">
        <v>700000000</v>
      </c>
      <c r="Z224" s="60" t="s">
        <v>44</v>
      </c>
      <c r="AA224" s="60" t="s">
        <v>308</v>
      </c>
      <c r="AB224" s="60" t="s">
        <v>44</v>
      </c>
      <c r="AC224" s="60" t="s">
        <v>44</v>
      </c>
      <c r="AD224" s="60" t="s">
        <v>44</v>
      </c>
      <c r="AE224" s="60" t="s">
        <v>44</v>
      </c>
      <c r="AF224" s="60" t="s">
        <v>44</v>
      </c>
      <c r="AG224" s="60" t="s">
        <v>44</v>
      </c>
      <c r="AH224" s="60" t="s">
        <v>44</v>
      </c>
      <c r="AI224" s="60" t="s">
        <v>44</v>
      </c>
      <c r="AJ224" s="60" t="s">
        <v>44</v>
      </c>
      <c r="AK224" s="60" t="s">
        <v>44</v>
      </c>
      <c r="AL224" s="60" t="s">
        <v>44</v>
      </c>
      <c r="AM224" s="60" t="s">
        <v>44</v>
      </c>
      <c r="AN224" s="60" t="s">
        <v>44</v>
      </c>
    </row>
    <row r="225" spans="1:40" ht="22.5" x14ac:dyDescent="0.25">
      <c r="A225" s="59" t="s">
        <v>48</v>
      </c>
      <c r="B225" s="69" t="s">
        <v>49</v>
      </c>
      <c r="C225" s="70"/>
      <c r="D225" s="59" t="s">
        <v>319</v>
      </c>
      <c r="F225" s="69" t="s">
        <v>320</v>
      </c>
      <c r="G225" s="71"/>
      <c r="H225" s="71"/>
      <c r="I225" s="71"/>
      <c r="J225" s="71"/>
      <c r="K225" s="71"/>
      <c r="L225" s="70"/>
      <c r="M225" s="59" t="s">
        <v>317</v>
      </c>
      <c r="N225" s="69" t="s">
        <v>318</v>
      </c>
      <c r="O225" s="71"/>
      <c r="P225" s="70"/>
      <c r="Q225" s="59" t="s">
        <v>282</v>
      </c>
      <c r="R225" s="59" t="s">
        <v>41</v>
      </c>
      <c r="S225" s="59" t="s">
        <v>42</v>
      </c>
      <c r="T225" s="60" t="s">
        <v>308</v>
      </c>
      <c r="U225" s="60" t="s">
        <v>44</v>
      </c>
      <c r="V225" s="60" t="s">
        <v>44</v>
      </c>
      <c r="W225" s="60" t="s">
        <v>44</v>
      </c>
      <c r="X225" s="60" t="s">
        <v>44</v>
      </c>
      <c r="Y225" s="61">
        <v>700000000</v>
      </c>
      <c r="Z225" s="60" t="s">
        <v>37</v>
      </c>
      <c r="AA225" s="60" t="s">
        <v>37</v>
      </c>
      <c r="AB225" s="60" t="s">
        <v>44</v>
      </c>
      <c r="AC225" s="60" t="s">
        <v>44</v>
      </c>
      <c r="AD225" s="60" t="s">
        <v>44</v>
      </c>
      <c r="AE225" s="60" t="s">
        <v>44</v>
      </c>
      <c r="AF225" s="60" t="s">
        <v>44</v>
      </c>
      <c r="AG225" s="60" t="s">
        <v>44</v>
      </c>
      <c r="AH225" s="60" t="s">
        <v>44</v>
      </c>
      <c r="AI225" s="60" t="s">
        <v>44</v>
      </c>
      <c r="AJ225" s="60" t="s">
        <v>308</v>
      </c>
      <c r="AK225" s="60" t="s">
        <v>44</v>
      </c>
      <c r="AL225" s="60" t="s">
        <v>44</v>
      </c>
      <c r="AM225" s="60" t="s">
        <v>44</v>
      </c>
      <c r="AN225" s="60" t="s">
        <v>44</v>
      </c>
    </row>
    <row r="226" spans="1:40" ht="22.5" x14ac:dyDescent="0.25">
      <c r="A226" s="59" t="s">
        <v>5</v>
      </c>
      <c r="B226" s="69" t="s">
        <v>6</v>
      </c>
      <c r="C226" s="70"/>
      <c r="D226" s="59" t="s">
        <v>37</v>
      </c>
      <c r="F226" s="69" t="s">
        <v>37</v>
      </c>
      <c r="G226" s="71"/>
      <c r="H226" s="71"/>
      <c r="I226" s="71"/>
      <c r="J226" s="71"/>
      <c r="K226" s="71"/>
      <c r="L226" s="70"/>
      <c r="M226" s="59" t="s">
        <v>321</v>
      </c>
      <c r="N226" s="69" t="s">
        <v>322</v>
      </c>
      <c r="O226" s="71"/>
      <c r="P226" s="70"/>
      <c r="Q226" s="59" t="s">
        <v>282</v>
      </c>
      <c r="R226" s="59" t="s">
        <v>41</v>
      </c>
      <c r="S226" s="59" t="s">
        <v>42</v>
      </c>
      <c r="T226" s="60" t="s">
        <v>323</v>
      </c>
      <c r="U226" s="60" t="s">
        <v>44</v>
      </c>
      <c r="V226" s="60" t="s">
        <v>44</v>
      </c>
      <c r="W226" s="60" t="s">
        <v>44</v>
      </c>
      <c r="X226" s="60" t="s">
        <v>44</v>
      </c>
      <c r="Y226" s="61">
        <v>677500000</v>
      </c>
      <c r="Z226" s="60" t="s">
        <v>44</v>
      </c>
      <c r="AA226" s="60" t="s">
        <v>323</v>
      </c>
      <c r="AB226" s="60" t="s">
        <v>44</v>
      </c>
      <c r="AC226" s="60" t="s">
        <v>44</v>
      </c>
      <c r="AD226" s="60" t="s">
        <v>44</v>
      </c>
      <c r="AE226" s="60" t="s">
        <v>44</v>
      </c>
      <c r="AF226" s="60" t="s">
        <v>44</v>
      </c>
      <c r="AG226" s="60" t="s">
        <v>44</v>
      </c>
      <c r="AH226" s="60" t="s">
        <v>44</v>
      </c>
      <c r="AI226" s="60" t="s">
        <v>44</v>
      </c>
      <c r="AJ226" s="60" t="s">
        <v>44</v>
      </c>
      <c r="AK226" s="60" t="s">
        <v>44</v>
      </c>
      <c r="AL226" s="60" t="s">
        <v>44</v>
      </c>
      <c r="AM226" s="60" t="s">
        <v>44</v>
      </c>
      <c r="AN226" s="60" t="s">
        <v>44</v>
      </c>
    </row>
    <row r="227" spans="1:40" ht="22.5" x14ac:dyDescent="0.25">
      <c r="A227" s="59" t="s">
        <v>48</v>
      </c>
      <c r="B227" s="69" t="s">
        <v>49</v>
      </c>
      <c r="C227" s="70"/>
      <c r="D227" s="59" t="s">
        <v>37</v>
      </c>
      <c r="F227" s="69" t="s">
        <v>37</v>
      </c>
      <c r="G227" s="71"/>
      <c r="H227" s="71"/>
      <c r="I227" s="71"/>
      <c r="J227" s="71"/>
      <c r="K227" s="71"/>
      <c r="L227" s="70"/>
      <c r="M227" s="59" t="s">
        <v>321</v>
      </c>
      <c r="N227" s="69" t="s">
        <v>322</v>
      </c>
      <c r="O227" s="71"/>
      <c r="P227" s="70"/>
      <c r="Q227" s="59" t="s">
        <v>282</v>
      </c>
      <c r="R227" s="59" t="s">
        <v>41</v>
      </c>
      <c r="S227" s="59" t="s">
        <v>42</v>
      </c>
      <c r="T227" s="60" t="s">
        <v>323</v>
      </c>
      <c r="U227" s="60" t="s">
        <v>44</v>
      </c>
      <c r="V227" s="60" t="s">
        <v>44</v>
      </c>
      <c r="W227" s="60" t="s">
        <v>44</v>
      </c>
      <c r="X227" s="60" t="s">
        <v>44</v>
      </c>
      <c r="Y227" s="61">
        <v>677500000</v>
      </c>
      <c r="Z227" s="60" t="s">
        <v>44</v>
      </c>
      <c r="AA227" s="60" t="s">
        <v>323</v>
      </c>
      <c r="AB227" s="60" t="s">
        <v>44</v>
      </c>
      <c r="AC227" s="60" t="s">
        <v>44</v>
      </c>
      <c r="AD227" s="60" t="s">
        <v>44</v>
      </c>
      <c r="AE227" s="60" t="s">
        <v>44</v>
      </c>
      <c r="AF227" s="60" t="s">
        <v>44</v>
      </c>
      <c r="AG227" s="60" t="s">
        <v>44</v>
      </c>
      <c r="AH227" s="60" t="s">
        <v>44</v>
      </c>
      <c r="AI227" s="60" t="s">
        <v>44</v>
      </c>
      <c r="AJ227" s="60" t="s">
        <v>44</v>
      </c>
      <c r="AK227" s="60" t="s">
        <v>44</v>
      </c>
      <c r="AL227" s="60" t="s">
        <v>44</v>
      </c>
      <c r="AM227" s="60" t="s">
        <v>44</v>
      </c>
      <c r="AN227" s="60" t="s">
        <v>44</v>
      </c>
    </row>
    <row r="228" spans="1:40" ht="22.5" x14ac:dyDescent="0.25">
      <c r="A228" s="59" t="s">
        <v>48</v>
      </c>
      <c r="B228" s="69" t="s">
        <v>49</v>
      </c>
      <c r="C228" s="70"/>
      <c r="D228" s="59" t="s">
        <v>324</v>
      </c>
      <c r="F228" s="69" t="s">
        <v>325</v>
      </c>
      <c r="G228" s="71"/>
      <c r="H228" s="71"/>
      <c r="I228" s="71"/>
      <c r="J228" s="71"/>
      <c r="K228" s="71"/>
      <c r="L228" s="70"/>
      <c r="M228" s="59" t="s">
        <v>321</v>
      </c>
      <c r="N228" s="69" t="s">
        <v>322</v>
      </c>
      <c r="O228" s="71"/>
      <c r="P228" s="70"/>
      <c r="Q228" s="59" t="s">
        <v>282</v>
      </c>
      <c r="R228" s="59" t="s">
        <v>41</v>
      </c>
      <c r="S228" s="59" t="s">
        <v>42</v>
      </c>
      <c r="T228" s="60" t="s">
        <v>323</v>
      </c>
      <c r="U228" s="60" t="s">
        <v>44</v>
      </c>
      <c r="V228" s="60" t="s">
        <v>44</v>
      </c>
      <c r="W228" s="60" t="s">
        <v>44</v>
      </c>
      <c r="X228" s="60" t="s">
        <v>44</v>
      </c>
      <c r="Y228" s="61">
        <v>677500000</v>
      </c>
      <c r="Z228" s="60" t="s">
        <v>37</v>
      </c>
      <c r="AA228" s="60" t="s">
        <v>37</v>
      </c>
      <c r="AB228" s="60" t="s">
        <v>44</v>
      </c>
      <c r="AC228" s="60" t="s">
        <v>44</v>
      </c>
      <c r="AD228" s="60" t="s">
        <v>44</v>
      </c>
      <c r="AE228" s="60" t="s">
        <v>44</v>
      </c>
      <c r="AF228" s="60" t="s">
        <v>44</v>
      </c>
      <c r="AG228" s="60" t="s">
        <v>44</v>
      </c>
      <c r="AH228" s="60" t="s">
        <v>44</v>
      </c>
      <c r="AI228" s="60" t="s">
        <v>323</v>
      </c>
      <c r="AJ228" s="60" t="s">
        <v>44</v>
      </c>
      <c r="AK228" s="60" t="s">
        <v>44</v>
      </c>
      <c r="AL228" s="60" t="s">
        <v>44</v>
      </c>
      <c r="AM228" s="60" t="s">
        <v>44</v>
      </c>
      <c r="AN228" s="60" t="s">
        <v>44</v>
      </c>
    </row>
    <row r="229" spans="1:40" ht="22.5" x14ac:dyDescent="0.25">
      <c r="A229" s="59" t="s">
        <v>5</v>
      </c>
      <c r="B229" s="69" t="s">
        <v>6</v>
      </c>
      <c r="C229" s="70"/>
      <c r="D229" s="59" t="s">
        <v>37</v>
      </c>
      <c r="F229" s="69" t="s">
        <v>37</v>
      </c>
      <c r="G229" s="71"/>
      <c r="H229" s="71"/>
      <c r="I229" s="71"/>
      <c r="J229" s="71"/>
      <c r="K229" s="71"/>
      <c r="L229" s="70"/>
      <c r="M229" s="59" t="s">
        <v>326</v>
      </c>
      <c r="N229" s="69" t="s">
        <v>327</v>
      </c>
      <c r="O229" s="71"/>
      <c r="P229" s="70"/>
      <c r="Q229" s="59" t="s">
        <v>282</v>
      </c>
      <c r="R229" s="59" t="s">
        <v>41</v>
      </c>
      <c r="S229" s="59" t="s">
        <v>42</v>
      </c>
      <c r="T229" s="60" t="s">
        <v>328</v>
      </c>
      <c r="U229" s="60" t="s">
        <v>44</v>
      </c>
      <c r="V229" s="60" t="s">
        <v>44</v>
      </c>
      <c r="W229" s="60" t="s">
        <v>44</v>
      </c>
      <c r="X229" s="60" t="s">
        <v>44</v>
      </c>
      <c r="Y229" s="61">
        <v>234864000</v>
      </c>
      <c r="Z229" s="60" t="s">
        <v>44</v>
      </c>
      <c r="AA229" s="60" t="s">
        <v>328</v>
      </c>
      <c r="AB229" s="60" t="s">
        <v>44</v>
      </c>
      <c r="AC229" s="60" t="s">
        <v>44</v>
      </c>
      <c r="AD229" s="60" t="s">
        <v>44</v>
      </c>
      <c r="AE229" s="60" t="s">
        <v>44</v>
      </c>
      <c r="AF229" s="60" t="s">
        <v>44</v>
      </c>
      <c r="AG229" s="60" t="s">
        <v>44</v>
      </c>
      <c r="AH229" s="60" t="s">
        <v>44</v>
      </c>
      <c r="AI229" s="60" t="s">
        <v>44</v>
      </c>
      <c r="AJ229" s="60" t="s">
        <v>44</v>
      </c>
      <c r="AK229" s="60" t="s">
        <v>44</v>
      </c>
      <c r="AL229" s="60" t="s">
        <v>44</v>
      </c>
      <c r="AM229" s="60" t="s">
        <v>44</v>
      </c>
      <c r="AN229" s="60" t="s">
        <v>44</v>
      </c>
    </row>
    <row r="230" spans="1:40" ht="22.5" x14ac:dyDescent="0.25">
      <c r="A230" s="59" t="s">
        <v>48</v>
      </c>
      <c r="B230" s="69" t="s">
        <v>49</v>
      </c>
      <c r="C230" s="70"/>
      <c r="D230" s="59" t="s">
        <v>37</v>
      </c>
      <c r="F230" s="69" t="s">
        <v>37</v>
      </c>
      <c r="G230" s="71"/>
      <c r="H230" s="71"/>
      <c r="I230" s="71"/>
      <c r="J230" s="71"/>
      <c r="K230" s="71"/>
      <c r="L230" s="70"/>
      <c r="M230" s="59" t="s">
        <v>326</v>
      </c>
      <c r="N230" s="69" t="s">
        <v>327</v>
      </c>
      <c r="O230" s="71"/>
      <c r="P230" s="70"/>
      <c r="Q230" s="59" t="s">
        <v>282</v>
      </c>
      <c r="R230" s="59" t="s">
        <v>41</v>
      </c>
      <c r="S230" s="59" t="s">
        <v>42</v>
      </c>
      <c r="T230" s="60" t="s">
        <v>328</v>
      </c>
      <c r="U230" s="60" t="s">
        <v>44</v>
      </c>
      <c r="V230" s="60" t="s">
        <v>44</v>
      </c>
      <c r="W230" s="60" t="s">
        <v>44</v>
      </c>
      <c r="X230" s="60" t="s">
        <v>44</v>
      </c>
      <c r="Y230" s="61">
        <v>234864000</v>
      </c>
      <c r="Z230" s="60" t="s">
        <v>44</v>
      </c>
      <c r="AA230" s="60" t="s">
        <v>328</v>
      </c>
      <c r="AB230" s="60" t="s">
        <v>44</v>
      </c>
      <c r="AC230" s="60" t="s">
        <v>44</v>
      </c>
      <c r="AD230" s="60" t="s">
        <v>44</v>
      </c>
      <c r="AE230" s="60" t="s">
        <v>44</v>
      </c>
      <c r="AF230" s="60" t="s">
        <v>44</v>
      </c>
      <c r="AG230" s="60" t="s">
        <v>44</v>
      </c>
      <c r="AH230" s="60" t="s">
        <v>44</v>
      </c>
      <c r="AI230" s="60" t="s">
        <v>44</v>
      </c>
      <c r="AJ230" s="60" t="s">
        <v>44</v>
      </c>
      <c r="AK230" s="60" t="s">
        <v>44</v>
      </c>
      <c r="AL230" s="60" t="s">
        <v>44</v>
      </c>
      <c r="AM230" s="60" t="s">
        <v>44</v>
      </c>
      <c r="AN230" s="60" t="s">
        <v>44</v>
      </c>
    </row>
    <row r="231" spans="1:40" ht="22.5" x14ac:dyDescent="0.25">
      <c r="A231" s="59" t="s">
        <v>48</v>
      </c>
      <c r="B231" s="69" t="s">
        <v>49</v>
      </c>
      <c r="C231" s="70"/>
      <c r="D231" s="59" t="s">
        <v>300</v>
      </c>
      <c r="F231" s="69" t="s">
        <v>301</v>
      </c>
      <c r="G231" s="71"/>
      <c r="H231" s="71"/>
      <c r="I231" s="71"/>
      <c r="J231" s="71"/>
      <c r="K231" s="71"/>
      <c r="L231" s="70"/>
      <c r="M231" s="59" t="s">
        <v>326</v>
      </c>
      <c r="N231" s="69" t="s">
        <v>327</v>
      </c>
      <c r="O231" s="71"/>
      <c r="P231" s="70"/>
      <c r="Q231" s="59" t="s">
        <v>282</v>
      </c>
      <c r="R231" s="59" t="s">
        <v>41</v>
      </c>
      <c r="S231" s="59" t="s">
        <v>42</v>
      </c>
      <c r="T231" s="60" t="s">
        <v>328</v>
      </c>
      <c r="U231" s="60" t="s">
        <v>44</v>
      </c>
      <c r="V231" s="60" t="s">
        <v>44</v>
      </c>
      <c r="W231" s="60" t="s">
        <v>44</v>
      </c>
      <c r="X231" s="60" t="s">
        <v>44</v>
      </c>
      <c r="Y231" s="61">
        <v>234864000</v>
      </c>
      <c r="Z231" s="60" t="s">
        <v>37</v>
      </c>
      <c r="AA231" s="60" t="s">
        <v>37</v>
      </c>
      <c r="AB231" s="60" t="s">
        <v>44</v>
      </c>
      <c r="AC231" s="60" t="s">
        <v>44</v>
      </c>
      <c r="AD231" s="60" t="s">
        <v>44</v>
      </c>
      <c r="AE231" s="60" t="s">
        <v>44</v>
      </c>
      <c r="AF231" s="60" t="s">
        <v>44</v>
      </c>
      <c r="AG231" s="60" t="s">
        <v>44</v>
      </c>
      <c r="AH231" s="60" t="s">
        <v>44</v>
      </c>
      <c r="AI231" s="60" t="s">
        <v>44</v>
      </c>
      <c r="AJ231" s="60" t="s">
        <v>328</v>
      </c>
      <c r="AK231" s="60" t="s">
        <v>44</v>
      </c>
      <c r="AL231" s="60" t="s">
        <v>44</v>
      </c>
      <c r="AM231" s="60" t="s">
        <v>44</v>
      </c>
      <c r="AN231" s="60" t="s">
        <v>44</v>
      </c>
    </row>
    <row r="232" spans="1:40" ht="22.5" x14ac:dyDescent="0.25">
      <c r="A232" s="59" t="s">
        <v>5</v>
      </c>
      <c r="B232" s="69" t="s">
        <v>6</v>
      </c>
      <c r="C232" s="70"/>
      <c r="D232" s="59" t="s">
        <v>37</v>
      </c>
      <c r="F232" s="69" t="s">
        <v>37</v>
      </c>
      <c r="G232" s="71"/>
      <c r="H232" s="71"/>
      <c r="I232" s="71"/>
      <c r="J232" s="71"/>
      <c r="K232" s="71"/>
      <c r="L232" s="70"/>
      <c r="M232" s="59" t="s">
        <v>329</v>
      </c>
      <c r="N232" s="69" t="s">
        <v>330</v>
      </c>
      <c r="O232" s="71"/>
      <c r="P232" s="70"/>
      <c r="Q232" s="59" t="s">
        <v>282</v>
      </c>
      <c r="R232" s="59" t="s">
        <v>41</v>
      </c>
      <c r="S232" s="59" t="s">
        <v>42</v>
      </c>
      <c r="T232" s="60" t="s">
        <v>331</v>
      </c>
      <c r="U232" s="60" t="s">
        <v>44</v>
      </c>
      <c r="V232" s="60" t="s">
        <v>44</v>
      </c>
      <c r="W232" s="60" t="s">
        <v>44</v>
      </c>
      <c r="X232" s="60" t="s">
        <v>44</v>
      </c>
      <c r="Y232" s="61">
        <v>9225469399</v>
      </c>
      <c r="Z232" s="60" t="s">
        <v>44</v>
      </c>
      <c r="AA232" s="60" t="s">
        <v>331</v>
      </c>
      <c r="AB232" s="60" t="s">
        <v>44</v>
      </c>
      <c r="AC232" s="60" t="s">
        <v>44</v>
      </c>
      <c r="AD232" s="60" t="s">
        <v>44</v>
      </c>
      <c r="AE232" s="60" t="s">
        <v>44</v>
      </c>
      <c r="AF232" s="60" t="s">
        <v>44</v>
      </c>
      <c r="AG232" s="60" t="s">
        <v>44</v>
      </c>
      <c r="AH232" s="60" t="s">
        <v>44</v>
      </c>
      <c r="AI232" s="60" t="s">
        <v>44</v>
      </c>
      <c r="AJ232" s="60" t="s">
        <v>44</v>
      </c>
      <c r="AK232" s="60" t="s">
        <v>44</v>
      </c>
      <c r="AL232" s="60" t="s">
        <v>44</v>
      </c>
      <c r="AM232" s="60" t="s">
        <v>44</v>
      </c>
      <c r="AN232" s="60" t="s">
        <v>44</v>
      </c>
    </row>
    <row r="233" spans="1:40" ht="22.5" x14ac:dyDescent="0.25">
      <c r="A233" s="59" t="s">
        <v>48</v>
      </c>
      <c r="B233" s="69" t="s">
        <v>49</v>
      </c>
      <c r="C233" s="70"/>
      <c r="D233" s="59" t="s">
        <v>37</v>
      </c>
      <c r="F233" s="69" t="s">
        <v>37</v>
      </c>
      <c r="G233" s="71"/>
      <c r="H233" s="71"/>
      <c r="I233" s="71"/>
      <c r="J233" s="71"/>
      <c r="K233" s="71"/>
      <c r="L233" s="70"/>
      <c r="M233" s="59" t="s">
        <v>329</v>
      </c>
      <c r="N233" s="69" t="s">
        <v>330</v>
      </c>
      <c r="O233" s="71"/>
      <c r="P233" s="70"/>
      <c r="Q233" s="59" t="s">
        <v>282</v>
      </c>
      <c r="R233" s="59" t="s">
        <v>41</v>
      </c>
      <c r="S233" s="59" t="s">
        <v>42</v>
      </c>
      <c r="T233" s="60" t="s">
        <v>331</v>
      </c>
      <c r="U233" s="60" t="s">
        <v>44</v>
      </c>
      <c r="V233" s="60" t="s">
        <v>44</v>
      </c>
      <c r="W233" s="60" t="s">
        <v>44</v>
      </c>
      <c r="X233" s="60" t="s">
        <v>44</v>
      </c>
      <c r="Y233" s="61">
        <v>9225469399</v>
      </c>
      <c r="Z233" s="60" t="s">
        <v>44</v>
      </c>
      <c r="AA233" s="60" t="s">
        <v>331</v>
      </c>
      <c r="AB233" s="60" t="s">
        <v>44</v>
      </c>
      <c r="AC233" s="60" t="s">
        <v>44</v>
      </c>
      <c r="AD233" s="60" t="s">
        <v>44</v>
      </c>
      <c r="AE233" s="60" t="s">
        <v>44</v>
      </c>
      <c r="AF233" s="60" t="s">
        <v>44</v>
      </c>
      <c r="AG233" s="60" t="s">
        <v>44</v>
      </c>
      <c r="AH233" s="60" t="s">
        <v>44</v>
      </c>
      <c r="AI233" s="60" t="s">
        <v>44</v>
      </c>
      <c r="AJ233" s="60" t="s">
        <v>44</v>
      </c>
      <c r="AK233" s="60" t="s">
        <v>44</v>
      </c>
      <c r="AL233" s="60" t="s">
        <v>44</v>
      </c>
      <c r="AM233" s="60" t="s">
        <v>44</v>
      </c>
      <c r="AN233" s="60" t="s">
        <v>44</v>
      </c>
    </row>
    <row r="234" spans="1:40" ht="22.5" x14ac:dyDescent="0.25">
      <c r="A234" s="59" t="s">
        <v>48</v>
      </c>
      <c r="B234" s="69" t="s">
        <v>49</v>
      </c>
      <c r="C234" s="70"/>
      <c r="D234" s="59" t="s">
        <v>169</v>
      </c>
      <c r="F234" s="69" t="s">
        <v>170</v>
      </c>
      <c r="G234" s="71"/>
      <c r="H234" s="71"/>
      <c r="I234" s="71"/>
      <c r="J234" s="71"/>
      <c r="K234" s="71"/>
      <c r="L234" s="70"/>
      <c r="M234" s="59" t="s">
        <v>329</v>
      </c>
      <c r="N234" s="69" t="s">
        <v>330</v>
      </c>
      <c r="O234" s="71"/>
      <c r="P234" s="70"/>
      <c r="Q234" s="59" t="s">
        <v>282</v>
      </c>
      <c r="R234" s="59" t="s">
        <v>41</v>
      </c>
      <c r="S234" s="59" t="s">
        <v>42</v>
      </c>
      <c r="T234" s="60" t="s">
        <v>331</v>
      </c>
      <c r="U234" s="60" t="s">
        <v>44</v>
      </c>
      <c r="V234" s="60" t="s">
        <v>44</v>
      </c>
      <c r="W234" s="60" t="s">
        <v>44</v>
      </c>
      <c r="X234" s="60" t="s">
        <v>44</v>
      </c>
      <c r="Y234" s="61">
        <v>9225469399</v>
      </c>
      <c r="Z234" s="60" t="s">
        <v>37</v>
      </c>
      <c r="AA234" s="60" t="s">
        <v>37</v>
      </c>
      <c r="AB234" s="60" t="s">
        <v>44</v>
      </c>
      <c r="AC234" s="60" t="s">
        <v>44</v>
      </c>
      <c r="AD234" s="60" t="s">
        <v>44</v>
      </c>
      <c r="AE234" s="60" t="s">
        <v>44</v>
      </c>
      <c r="AF234" s="60" t="s">
        <v>44</v>
      </c>
      <c r="AG234" s="60" t="s">
        <v>44</v>
      </c>
      <c r="AH234" s="60" t="s">
        <v>44</v>
      </c>
      <c r="AI234" s="60" t="s">
        <v>332</v>
      </c>
      <c r="AJ234" s="60" t="s">
        <v>333</v>
      </c>
      <c r="AK234" s="60" t="s">
        <v>44</v>
      </c>
      <c r="AL234" s="60" t="s">
        <v>44</v>
      </c>
      <c r="AM234" s="60" t="s">
        <v>44</v>
      </c>
      <c r="AN234" s="60" t="s">
        <v>44</v>
      </c>
    </row>
    <row r="235" spans="1:40" ht="22.5" x14ac:dyDescent="0.25">
      <c r="A235" s="59" t="s">
        <v>5</v>
      </c>
      <c r="B235" s="69" t="s">
        <v>6</v>
      </c>
      <c r="C235" s="70"/>
      <c r="D235" s="59" t="s">
        <v>37</v>
      </c>
      <c r="F235" s="69" t="s">
        <v>37</v>
      </c>
      <c r="G235" s="71"/>
      <c r="H235" s="71"/>
      <c r="I235" s="71"/>
      <c r="J235" s="71"/>
      <c r="K235" s="71"/>
      <c r="L235" s="70"/>
      <c r="M235" s="59" t="s">
        <v>334</v>
      </c>
      <c r="N235" s="69" t="s">
        <v>335</v>
      </c>
      <c r="O235" s="71"/>
      <c r="P235" s="70"/>
      <c r="Q235" s="59" t="s">
        <v>282</v>
      </c>
      <c r="R235" s="59" t="s">
        <v>41</v>
      </c>
      <c r="S235" s="59" t="s">
        <v>42</v>
      </c>
      <c r="T235" s="60" t="s">
        <v>336</v>
      </c>
      <c r="U235" s="60" t="s">
        <v>44</v>
      </c>
      <c r="V235" s="60" t="s">
        <v>44</v>
      </c>
      <c r="W235" s="60" t="s">
        <v>44</v>
      </c>
      <c r="X235" s="60" t="s">
        <v>44</v>
      </c>
      <c r="Y235" s="61">
        <v>247860000</v>
      </c>
      <c r="Z235" s="60" t="s">
        <v>44</v>
      </c>
      <c r="AA235" s="60" t="s">
        <v>336</v>
      </c>
      <c r="AB235" s="60" t="s">
        <v>44</v>
      </c>
      <c r="AC235" s="60" t="s">
        <v>44</v>
      </c>
      <c r="AD235" s="60" t="s">
        <v>44</v>
      </c>
      <c r="AE235" s="60" t="s">
        <v>44</v>
      </c>
      <c r="AF235" s="60" t="s">
        <v>44</v>
      </c>
      <c r="AG235" s="60" t="s">
        <v>44</v>
      </c>
      <c r="AH235" s="60" t="s">
        <v>44</v>
      </c>
      <c r="AI235" s="60" t="s">
        <v>44</v>
      </c>
      <c r="AJ235" s="60" t="s">
        <v>44</v>
      </c>
      <c r="AK235" s="60" t="s">
        <v>44</v>
      </c>
      <c r="AL235" s="60" t="s">
        <v>44</v>
      </c>
      <c r="AM235" s="60" t="s">
        <v>44</v>
      </c>
      <c r="AN235" s="60" t="s">
        <v>44</v>
      </c>
    </row>
    <row r="236" spans="1:40" ht="22.5" x14ac:dyDescent="0.25">
      <c r="A236" s="59" t="s">
        <v>48</v>
      </c>
      <c r="B236" s="69" t="s">
        <v>49</v>
      </c>
      <c r="C236" s="70"/>
      <c r="D236" s="59" t="s">
        <v>37</v>
      </c>
      <c r="F236" s="69" t="s">
        <v>37</v>
      </c>
      <c r="G236" s="71"/>
      <c r="H236" s="71"/>
      <c r="I236" s="71"/>
      <c r="J236" s="71"/>
      <c r="K236" s="71"/>
      <c r="L236" s="70"/>
      <c r="M236" s="59" t="s">
        <v>334</v>
      </c>
      <c r="N236" s="69" t="s">
        <v>335</v>
      </c>
      <c r="O236" s="71"/>
      <c r="P236" s="70"/>
      <c r="Q236" s="59" t="s">
        <v>282</v>
      </c>
      <c r="R236" s="59" t="s">
        <v>41</v>
      </c>
      <c r="S236" s="59" t="s">
        <v>42</v>
      </c>
      <c r="T236" s="60" t="s">
        <v>336</v>
      </c>
      <c r="U236" s="60" t="s">
        <v>44</v>
      </c>
      <c r="V236" s="60" t="s">
        <v>44</v>
      </c>
      <c r="W236" s="60" t="s">
        <v>44</v>
      </c>
      <c r="X236" s="60" t="s">
        <v>44</v>
      </c>
      <c r="Y236" s="61">
        <v>247860000</v>
      </c>
      <c r="Z236" s="60" t="s">
        <v>44</v>
      </c>
      <c r="AA236" s="60" t="s">
        <v>336</v>
      </c>
      <c r="AB236" s="60" t="s">
        <v>44</v>
      </c>
      <c r="AC236" s="60" t="s">
        <v>44</v>
      </c>
      <c r="AD236" s="60" t="s">
        <v>44</v>
      </c>
      <c r="AE236" s="60" t="s">
        <v>44</v>
      </c>
      <c r="AF236" s="60" t="s">
        <v>44</v>
      </c>
      <c r="AG236" s="60" t="s">
        <v>44</v>
      </c>
      <c r="AH236" s="60" t="s">
        <v>44</v>
      </c>
      <c r="AI236" s="60" t="s">
        <v>44</v>
      </c>
      <c r="AJ236" s="60" t="s">
        <v>44</v>
      </c>
      <c r="AK236" s="60" t="s">
        <v>44</v>
      </c>
      <c r="AL236" s="60" t="s">
        <v>44</v>
      </c>
      <c r="AM236" s="60" t="s">
        <v>44</v>
      </c>
      <c r="AN236" s="60" t="s">
        <v>44</v>
      </c>
    </row>
    <row r="237" spans="1:40" ht="22.5" x14ac:dyDescent="0.25">
      <c r="A237" s="59" t="s">
        <v>48</v>
      </c>
      <c r="B237" s="69" t="s">
        <v>49</v>
      </c>
      <c r="C237" s="70"/>
      <c r="D237" s="59" t="s">
        <v>50</v>
      </c>
      <c r="F237" s="69" t="s">
        <v>51</v>
      </c>
      <c r="G237" s="71"/>
      <c r="H237" s="71"/>
      <c r="I237" s="71"/>
      <c r="J237" s="71"/>
      <c r="K237" s="71"/>
      <c r="L237" s="70"/>
      <c r="M237" s="59" t="s">
        <v>334</v>
      </c>
      <c r="N237" s="69" t="s">
        <v>335</v>
      </c>
      <c r="O237" s="71"/>
      <c r="P237" s="70"/>
      <c r="Q237" s="59" t="s">
        <v>282</v>
      </c>
      <c r="R237" s="59" t="s">
        <v>41</v>
      </c>
      <c r="S237" s="59" t="s">
        <v>42</v>
      </c>
      <c r="T237" s="60" t="s">
        <v>336</v>
      </c>
      <c r="U237" s="60" t="s">
        <v>44</v>
      </c>
      <c r="V237" s="60" t="s">
        <v>44</v>
      </c>
      <c r="W237" s="60" t="s">
        <v>44</v>
      </c>
      <c r="X237" s="60" t="s">
        <v>44</v>
      </c>
      <c r="Y237" s="61">
        <v>247860000</v>
      </c>
      <c r="Z237" s="60" t="s">
        <v>37</v>
      </c>
      <c r="AA237" s="60" t="s">
        <v>37</v>
      </c>
      <c r="AB237" s="60" t="s">
        <v>44</v>
      </c>
      <c r="AC237" s="60" t="s">
        <v>44</v>
      </c>
      <c r="AD237" s="60" t="s">
        <v>44</v>
      </c>
      <c r="AE237" s="60" t="s">
        <v>44</v>
      </c>
      <c r="AF237" s="60" t="s">
        <v>44</v>
      </c>
      <c r="AG237" s="60" t="s">
        <v>44</v>
      </c>
      <c r="AH237" s="60" t="s">
        <v>44</v>
      </c>
      <c r="AI237" s="60" t="s">
        <v>337</v>
      </c>
      <c r="AJ237" s="60" t="s">
        <v>338</v>
      </c>
      <c r="AK237" s="60" t="s">
        <v>44</v>
      </c>
      <c r="AL237" s="60" t="s">
        <v>44</v>
      </c>
      <c r="AM237" s="60" t="s">
        <v>44</v>
      </c>
      <c r="AN237" s="60" t="s">
        <v>44</v>
      </c>
    </row>
    <row r="238" spans="1:40" ht="22.5" x14ac:dyDescent="0.25">
      <c r="A238" s="59" t="s">
        <v>5</v>
      </c>
      <c r="B238" s="69" t="s">
        <v>6</v>
      </c>
      <c r="C238" s="70"/>
      <c r="D238" s="59" t="s">
        <v>37</v>
      </c>
      <c r="F238" s="69" t="s">
        <v>37</v>
      </c>
      <c r="G238" s="71"/>
      <c r="H238" s="71"/>
      <c r="I238" s="71"/>
      <c r="J238" s="71"/>
      <c r="K238" s="71"/>
      <c r="L238" s="70"/>
      <c r="M238" s="59" t="s">
        <v>339</v>
      </c>
      <c r="N238" s="69" t="s">
        <v>340</v>
      </c>
      <c r="O238" s="71"/>
      <c r="P238" s="70"/>
      <c r="Q238" s="59" t="s">
        <v>282</v>
      </c>
      <c r="R238" s="59" t="s">
        <v>41</v>
      </c>
      <c r="S238" s="59" t="s">
        <v>42</v>
      </c>
      <c r="T238" s="60" t="s">
        <v>341</v>
      </c>
      <c r="U238" s="60" t="s">
        <v>44</v>
      </c>
      <c r="V238" s="60" t="s">
        <v>44</v>
      </c>
      <c r="W238" s="60" t="s">
        <v>44</v>
      </c>
      <c r="X238" s="60" t="s">
        <v>44</v>
      </c>
      <c r="Y238" s="61">
        <v>200000000</v>
      </c>
      <c r="Z238" s="60" t="s">
        <v>44</v>
      </c>
      <c r="AA238" s="60" t="s">
        <v>341</v>
      </c>
      <c r="AB238" s="60" t="s">
        <v>44</v>
      </c>
      <c r="AC238" s="60" t="s">
        <v>44</v>
      </c>
      <c r="AD238" s="60" t="s">
        <v>44</v>
      </c>
      <c r="AE238" s="60" t="s">
        <v>44</v>
      </c>
      <c r="AF238" s="60" t="s">
        <v>44</v>
      </c>
      <c r="AG238" s="60" t="s">
        <v>44</v>
      </c>
      <c r="AH238" s="60" t="s">
        <v>44</v>
      </c>
      <c r="AI238" s="60" t="s">
        <v>44</v>
      </c>
      <c r="AJ238" s="60" t="s">
        <v>44</v>
      </c>
      <c r="AK238" s="60" t="s">
        <v>44</v>
      </c>
      <c r="AL238" s="60" t="s">
        <v>44</v>
      </c>
      <c r="AM238" s="60" t="s">
        <v>44</v>
      </c>
      <c r="AN238" s="60" t="s">
        <v>44</v>
      </c>
    </row>
    <row r="239" spans="1:40" ht="22.5" x14ac:dyDescent="0.25">
      <c r="A239" s="59" t="s">
        <v>48</v>
      </c>
      <c r="B239" s="69" t="s">
        <v>49</v>
      </c>
      <c r="C239" s="70"/>
      <c r="D239" s="59" t="s">
        <v>37</v>
      </c>
      <c r="F239" s="69" t="s">
        <v>37</v>
      </c>
      <c r="G239" s="71"/>
      <c r="H239" s="71"/>
      <c r="I239" s="71"/>
      <c r="J239" s="71"/>
      <c r="K239" s="71"/>
      <c r="L239" s="70"/>
      <c r="M239" s="59" t="s">
        <v>339</v>
      </c>
      <c r="N239" s="69" t="s">
        <v>340</v>
      </c>
      <c r="O239" s="71"/>
      <c r="P239" s="70"/>
      <c r="Q239" s="59" t="s">
        <v>282</v>
      </c>
      <c r="R239" s="59" t="s">
        <v>41</v>
      </c>
      <c r="S239" s="59" t="s">
        <v>42</v>
      </c>
      <c r="T239" s="60" t="s">
        <v>341</v>
      </c>
      <c r="U239" s="60" t="s">
        <v>44</v>
      </c>
      <c r="V239" s="60" t="s">
        <v>44</v>
      </c>
      <c r="W239" s="60" t="s">
        <v>44</v>
      </c>
      <c r="X239" s="60" t="s">
        <v>44</v>
      </c>
      <c r="Y239" s="61">
        <v>200000000</v>
      </c>
      <c r="Z239" s="60" t="s">
        <v>44</v>
      </c>
      <c r="AA239" s="60" t="s">
        <v>341</v>
      </c>
      <c r="AB239" s="60" t="s">
        <v>44</v>
      </c>
      <c r="AC239" s="60" t="s">
        <v>44</v>
      </c>
      <c r="AD239" s="60" t="s">
        <v>44</v>
      </c>
      <c r="AE239" s="60" t="s">
        <v>44</v>
      </c>
      <c r="AF239" s="60" t="s">
        <v>44</v>
      </c>
      <c r="AG239" s="60" t="s">
        <v>44</v>
      </c>
      <c r="AH239" s="60" t="s">
        <v>44</v>
      </c>
      <c r="AI239" s="60" t="s">
        <v>44</v>
      </c>
      <c r="AJ239" s="60" t="s">
        <v>44</v>
      </c>
      <c r="AK239" s="60" t="s">
        <v>44</v>
      </c>
      <c r="AL239" s="60" t="s">
        <v>44</v>
      </c>
      <c r="AM239" s="60" t="s">
        <v>44</v>
      </c>
      <c r="AN239" s="60" t="s">
        <v>44</v>
      </c>
    </row>
    <row r="240" spans="1:40" ht="22.5" x14ac:dyDescent="0.25">
      <c r="A240" s="59" t="s">
        <v>48</v>
      </c>
      <c r="B240" s="69" t="s">
        <v>49</v>
      </c>
      <c r="C240" s="70"/>
      <c r="D240" s="59" t="s">
        <v>50</v>
      </c>
      <c r="F240" s="69" t="s">
        <v>51</v>
      </c>
      <c r="G240" s="71"/>
      <c r="H240" s="71"/>
      <c r="I240" s="71"/>
      <c r="J240" s="71"/>
      <c r="K240" s="71"/>
      <c r="L240" s="70"/>
      <c r="M240" s="59" t="s">
        <v>339</v>
      </c>
      <c r="N240" s="69" t="s">
        <v>340</v>
      </c>
      <c r="O240" s="71"/>
      <c r="P240" s="70"/>
      <c r="Q240" s="59" t="s">
        <v>282</v>
      </c>
      <c r="R240" s="59" t="s">
        <v>41</v>
      </c>
      <c r="S240" s="59" t="s">
        <v>42</v>
      </c>
      <c r="T240" s="60" t="s">
        <v>341</v>
      </c>
      <c r="U240" s="60" t="s">
        <v>44</v>
      </c>
      <c r="V240" s="60" t="s">
        <v>44</v>
      </c>
      <c r="W240" s="60" t="s">
        <v>44</v>
      </c>
      <c r="X240" s="60" t="s">
        <v>341</v>
      </c>
      <c r="Y240" s="61">
        <v>0</v>
      </c>
      <c r="Z240" s="60" t="s">
        <v>37</v>
      </c>
      <c r="AA240" s="60" t="s">
        <v>37</v>
      </c>
      <c r="AB240" s="60" t="s">
        <v>44</v>
      </c>
      <c r="AC240" s="60" t="s">
        <v>44</v>
      </c>
      <c r="AD240" s="60" t="s">
        <v>44</v>
      </c>
      <c r="AE240" s="60" t="s">
        <v>44</v>
      </c>
      <c r="AF240" s="60" t="s">
        <v>44</v>
      </c>
      <c r="AG240" s="60" t="s">
        <v>44</v>
      </c>
      <c r="AH240" s="60" t="s">
        <v>44</v>
      </c>
      <c r="AI240" s="60" t="s">
        <v>44</v>
      </c>
      <c r="AJ240" s="60" t="s">
        <v>44</v>
      </c>
      <c r="AK240" s="60" t="s">
        <v>44</v>
      </c>
      <c r="AL240" s="60" t="s">
        <v>44</v>
      </c>
      <c r="AM240" s="60" t="s">
        <v>44</v>
      </c>
      <c r="AN240" s="60" t="s">
        <v>44</v>
      </c>
    </row>
    <row r="241" spans="1:40" ht="22.5" x14ac:dyDescent="0.25">
      <c r="A241" s="59" t="s">
        <v>48</v>
      </c>
      <c r="B241" s="69" t="s">
        <v>49</v>
      </c>
      <c r="C241" s="70"/>
      <c r="D241" s="59" t="s">
        <v>294</v>
      </c>
      <c r="F241" s="69" t="s">
        <v>295</v>
      </c>
      <c r="G241" s="71"/>
      <c r="H241" s="71"/>
      <c r="I241" s="71"/>
      <c r="J241" s="71"/>
      <c r="K241" s="71"/>
      <c r="L241" s="70"/>
      <c r="M241" s="59" t="s">
        <v>339</v>
      </c>
      <c r="N241" s="69" t="s">
        <v>340</v>
      </c>
      <c r="O241" s="71"/>
      <c r="P241" s="70"/>
      <c r="Q241" s="59" t="s">
        <v>282</v>
      </c>
      <c r="R241" s="59" t="s">
        <v>41</v>
      </c>
      <c r="S241" s="59" t="s">
        <v>42</v>
      </c>
      <c r="T241" s="60" t="s">
        <v>44</v>
      </c>
      <c r="U241" s="60" t="s">
        <v>44</v>
      </c>
      <c r="V241" s="60" t="s">
        <v>44</v>
      </c>
      <c r="W241" s="60" t="s">
        <v>341</v>
      </c>
      <c r="X241" s="60" t="s">
        <v>44</v>
      </c>
      <c r="Y241" s="61">
        <v>200000000</v>
      </c>
      <c r="Z241" s="60" t="s">
        <v>37</v>
      </c>
      <c r="AA241" s="60" t="s">
        <v>37</v>
      </c>
      <c r="AB241" s="60" t="s">
        <v>44</v>
      </c>
      <c r="AC241" s="60" t="s">
        <v>44</v>
      </c>
      <c r="AD241" s="60" t="s">
        <v>44</v>
      </c>
      <c r="AE241" s="60" t="s">
        <v>44</v>
      </c>
      <c r="AF241" s="60" t="s">
        <v>44</v>
      </c>
      <c r="AG241" s="60" t="s">
        <v>44</v>
      </c>
      <c r="AH241" s="60" t="s">
        <v>44</v>
      </c>
      <c r="AI241" s="60" t="s">
        <v>44</v>
      </c>
      <c r="AJ241" s="60" t="s">
        <v>341</v>
      </c>
      <c r="AK241" s="60" t="s">
        <v>44</v>
      </c>
      <c r="AL241" s="60" t="s">
        <v>44</v>
      </c>
      <c r="AM241" s="60" t="s">
        <v>44</v>
      </c>
      <c r="AN241" s="60" t="s">
        <v>44</v>
      </c>
    </row>
    <row r="242" spans="1:40" ht="22.5" x14ac:dyDescent="0.25">
      <c r="A242" s="59" t="s">
        <v>5</v>
      </c>
      <c r="B242" s="69" t="s">
        <v>6</v>
      </c>
      <c r="C242" s="70"/>
      <c r="D242" s="59" t="s">
        <v>37</v>
      </c>
      <c r="F242" s="69" t="s">
        <v>37</v>
      </c>
      <c r="G242" s="71"/>
      <c r="H242" s="71"/>
      <c r="I242" s="71"/>
      <c r="J242" s="71"/>
      <c r="K242" s="71"/>
      <c r="L242" s="70"/>
      <c r="M242" s="59" t="s">
        <v>342</v>
      </c>
      <c r="N242" s="69" t="s">
        <v>343</v>
      </c>
      <c r="O242" s="71"/>
      <c r="P242" s="70"/>
      <c r="Q242" s="59" t="s">
        <v>282</v>
      </c>
      <c r="R242" s="59" t="s">
        <v>41</v>
      </c>
      <c r="S242" s="59" t="s">
        <v>42</v>
      </c>
      <c r="T242" s="60" t="s">
        <v>344</v>
      </c>
      <c r="U242" s="60" t="s">
        <v>44</v>
      </c>
      <c r="V242" s="60" t="s">
        <v>44</v>
      </c>
      <c r="W242" s="60" t="s">
        <v>44</v>
      </c>
      <c r="X242" s="60" t="s">
        <v>44</v>
      </c>
      <c r="Y242" s="61">
        <v>7683000000</v>
      </c>
      <c r="Z242" s="60" t="s">
        <v>44</v>
      </c>
      <c r="AA242" s="60" t="s">
        <v>344</v>
      </c>
      <c r="AB242" s="60" t="s">
        <v>44</v>
      </c>
      <c r="AC242" s="60" t="s">
        <v>44</v>
      </c>
      <c r="AD242" s="60" t="s">
        <v>44</v>
      </c>
      <c r="AE242" s="60" t="s">
        <v>44</v>
      </c>
      <c r="AF242" s="60" t="s">
        <v>44</v>
      </c>
      <c r="AG242" s="60" t="s">
        <v>44</v>
      </c>
      <c r="AH242" s="60" t="s">
        <v>44</v>
      </c>
      <c r="AI242" s="60" t="s">
        <v>44</v>
      </c>
      <c r="AJ242" s="60" t="s">
        <v>44</v>
      </c>
      <c r="AK242" s="60" t="s">
        <v>44</v>
      </c>
      <c r="AL242" s="60" t="s">
        <v>44</v>
      </c>
      <c r="AM242" s="60" t="s">
        <v>44</v>
      </c>
      <c r="AN242" s="60" t="s">
        <v>44</v>
      </c>
    </row>
    <row r="243" spans="1:40" ht="22.5" x14ac:dyDescent="0.25">
      <c r="A243" s="59" t="s">
        <v>48</v>
      </c>
      <c r="B243" s="69" t="s">
        <v>49</v>
      </c>
      <c r="C243" s="70"/>
      <c r="D243" s="59" t="s">
        <v>37</v>
      </c>
      <c r="F243" s="69" t="s">
        <v>37</v>
      </c>
      <c r="G243" s="71"/>
      <c r="H243" s="71"/>
      <c r="I243" s="71"/>
      <c r="J243" s="71"/>
      <c r="K243" s="71"/>
      <c r="L243" s="70"/>
      <c r="M243" s="59" t="s">
        <v>342</v>
      </c>
      <c r="N243" s="69" t="s">
        <v>343</v>
      </c>
      <c r="O243" s="71"/>
      <c r="P243" s="70"/>
      <c r="Q243" s="59" t="s">
        <v>282</v>
      </c>
      <c r="R243" s="59" t="s">
        <v>41</v>
      </c>
      <c r="S243" s="59" t="s">
        <v>42</v>
      </c>
      <c r="T243" s="60" t="s">
        <v>344</v>
      </c>
      <c r="U243" s="60" t="s">
        <v>44</v>
      </c>
      <c r="V243" s="60" t="s">
        <v>44</v>
      </c>
      <c r="W243" s="60" t="s">
        <v>44</v>
      </c>
      <c r="X243" s="60" t="s">
        <v>44</v>
      </c>
      <c r="Y243" s="61">
        <v>7683000000</v>
      </c>
      <c r="Z243" s="60" t="s">
        <v>44</v>
      </c>
      <c r="AA243" s="60" t="s">
        <v>344</v>
      </c>
      <c r="AB243" s="60" t="s">
        <v>44</v>
      </c>
      <c r="AC243" s="60" t="s">
        <v>44</v>
      </c>
      <c r="AD243" s="60" t="s">
        <v>44</v>
      </c>
      <c r="AE243" s="60" t="s">
        <v>44</v>
      </c>
      <c r="AF243" s="60" t="s">
        <v>44</v>
      </c>
      <c r="AG243" s="60" t="s">
        <v>44</v>
      </c>
      <c r="AH243" s="60" t="s">
        <v>44</v>
      </c>
      <c r="AI243" s="60" t="s">
        <v>44</v>
      </c>
      <c r="AJ243" s="60" t="s">
        <v>44</v>
      </c>
      <c r="AK243" s="60" t="s">
        <v>44</v>
      </c>
      <c r="AL243" s="60" t="s">
        <v>44</v>
      </c>
      <c r="AM243" s="60" t="s">
        <v>44</v>
      </c>
      <c r="AN243" s="60" t="s">
        <v>44</v>
      </c>
    </row>
    <row r="244" spans="1:40" ht="22.5" x14ac:dyDescent="0.25">
      <c r="A244" s="59" t="s">
        <v>48</v>
      </c>
      <c r="B244" s="69" t="s">
        <v>49</v>
      </c>
      <c r="C244" s="70"/>
      <c r="D244" s="59" t="s">
        <v>294</v>
      </c>
      <c r="F244" s="69" t="s">
        <v>295</v>
      </c>
      <c r="G244" s="71"/>
      <c r="H244" s="71"/>
      <c r="I244" s="71"/>
      <c r="J244" s="71"/>
      <c r="K244" s="71"/>
      <c r="L244" s="70"/>
      <c r="M244" s="59" t="s">
        <v>342</v>
      </c>
      <c r="N244" s="69" t="s">
        <v>343</v>
      </c>
      <c r="O244" s="71"/>
      <c r="P244" s="70"/>
      <c r="Q244" s="59" t="s">
        <v>282</v>
      </c>
      <c r="R244" s="59" t="s">
        <v>41</v>
      </c>
      <c r="S244" s="59" t="s">
        <v>42</v>
      </c>
      <c r="T244" s="60" t="s">
        <v>344</v>
      </c>
      <c r="U244" s="60" t="s">
        <v>44</v>
      </c>
      <c r="V244" s="60" t="s">
        <v>44</v>
      </c>
      <c r="W244" s="60" t="s">
        <v>44</v>
      </c>
      <c r="X244" s="60" t="s">
        <v>244</v>
      </c>
      <c r="Y244" s="61">
        <v>7603000000</v>
      </c>
      <c r="Z244" s="60" t="s">
        <v>37</v>
      </c>
      <c r="AA244" s="60" t="s">
        <v>37</v>
      </c>
      <c r="AB244" s="60" t="s">
        <v>44</v>
      </c>
      <c r="AC244" s="60" t="s">
        <v>44</v>
      </c>
      <c r="AD244" s="60" t="s">
        <v>44</v>
      </c>
      <c r="AE244" s="60" t="s">
        <v>44</v>
      </c>
      <c r="AF244" s="60" t="s">
        <v>44</v>
      </c>
      <c r="AG244" s="60" t="s">
        <v>44</v>
      </c>
      <c r="AH244" s="60" t="s">
        <v>44</v>
      </c>
      <c r="AI244" s="60" t="s">
        <v>44</v>
      </c>
      <c r="AJ244" s="60" t="s">
        <v>345</v>
      </c>
      <c r="AK244" s="60" t="s">
        <v>44</v>
      </c>
      <c r="AL244" s="60" t="s">
        <v>44</v>
      </c>
      <c r="AM244" s="60" t="s">
        <v>44</v>
      </c>
      <c r="AN244" s="60" t="s">
        <v>44</v>
      </c>
    </row>
    <row r="245" spans="1:40" ht="22.5" x14ac:dyDescent="0.25">
      <c r="A245" s="59" t="s">
        <v>48</v>
      </c>
      <c r="B245" s="69" t="s">
        <v>49</v>
      </c>
      <c r="C245" s="70"/>
      <c r="D245" s="59" t="s">
        <v>346</v>
      </c>
      <c r="F245" s="69" t="s">
        <v>347</v>
      </c>
      <c r="G245" s="71"/>
      <c r="H245" s="71"/>
      <c r="I245" s="71"/>
      <c r="J245" s="71"/>
      <c r="K245" s="71"/>
      <c r="L245" s="70"/>
      <c r="M245" s="59" t="s">
        <v>342</v>
      </c>
      <c r="N245" s="69" t="s">
        <v>343</v>
      </c>
      <c r="O245" s="71"/>
      <c r="P245" s="70"/>
      <c r="Q245" s="59" t="s">
        <v>282</v>
      </c>
      <c r="R245" s="59" t="s">
        <v>41</v>
      </c>
      <c r="S245" s="59" t="s">
        <v>42</v>
      </c>
      <c r="T245" s="60" t="s">
        <v>44</v>
      </c>
      <c r="U245" s="60" t="s">
        <v>44</v>
      </c>
      <c r="V245" s="60" t="s">
        <v>44</v>
      </c>
      <c r="W245" s="60" t="s">
        <v>244</v>
      </c>
      <c r="X245" s="60" t="s">
        <v>44</v>
      </c>
      <c r="Y245" s="61">
        <v>80000000</v>
      </c>
      <c r="Z245" s="60" t="s">
        <v>37</v>
      </c>
      <c r="AA245" s="60" t="s">
        <v>37</v>
      </c>
      <c r="AB245" s="60" t="s">
        <v>44</v>
      </c>
      <c r="AC245" s="60" t="s">
        <v>44</v>
      </c>
      <c r="AD245" s="60" t="s">
        <v>44</v>
      </c>
      <c r="AE245" s="60" t="s">
        <v>44</v>
      </c>
      <c r="AF245" s="60" t="s">
        <v>44</v>
      </c>
      <c r="AG245" s="60" t="s">
        <v>44</v>
      </c>
      <c r="AH245" s="60" t="s">
        <v>44</v>
      </c>
      <c r="AI245" s="60" t="s">
        <v>244</v>
      </c>
      <c r="AJ245" s="60" t="s">
        <v>44</v>
      </c>
      <c r="AK245" s="60" t="s">
        <v>44</v>
      </c>
      <c r="AL245" s="60" t="s">
        <v>44</v>
      </c>
      <c r="AM245" s="60" t="s">
        <v>44</v>
      </c>
      <c r="AN245" s="60" t="s">
        <v>44</v>
      </c>
    </row>
    <row r="246" spans="1:40" ht="22.5" x14ac:dyDescent="0.25">
      <c r="A246" s="59" t="s">
        <v>5</v>
      </c>
      <c r="B246" s="69" t="s">
        <v>6</v>
      </c>
      <c r="C246" s="70"/>
      <c r="D246" s="59" t="s">
        <v>37</v>
      </c>
      <c r="F246" s="69" t="s">
        <v>37</v>
      </c>
      <c r="G246" s="71"/>
      <c r="H246" s="71"/>
      <c r="I246" s="71"/>
      <c r="J246" s="71"/>
      <c r="K246" s="71"/>
      <c r="L246" s="70"/>
      <c r="M246" s="59" t="s">
        <v>348</v>
      </c>
      <c r="N246" s="69" t="s">
        <v>349</v>
      </c>
      <c r="O246" s="71"/>
      <c r="P246" s="70"/>
      <c r="Q246" s="59" t="s">
        <v>282</v>
      </c>
      <c r="R246" s="59" t="s">
        <v>41</v>
      </c>
      <c r="S246" s="59" t="s">
        <v>42</v>
      </c>
      <c r="T246" s="60" t="s">
        <v>341</v>
      </c>
      <c r="U246" s="60" t="s">
        <v>44</v>
      </c>
      <c r="V246" s="60" t="s">
        <v>44</v>
      </c>
      <c r="W246" s="60" t="s">
        <v>44</v>
      </c>
      <c r="X246" s="60" t="s">
        <v>44</v>
      </c>
      <c r="Y246" s="61">
        <v>200000000</v>
      </c>
      <c r="Z246" s="60" t="s">
        <v>44</v>
      </c>
      <c r="AA246" s="60" t="s">
        <v>341</v>
      </c>
      <c r="AB246" s="60" t="s">
        <v>44</v>
      </c>
      <c r="AC246" s="60" t="s">
        <v>44</v>
      </c>
      <c r="AD246" s="60" t="s">
        <v>44</v>
      </c>
      <c r="AE246" s="60" t="s">
        <v>44</v>
      </c>
      <c r="AF246" s="60" t="s">
        <v>44</v>
      </c>
      <c r="AG246" s="60" t="s">
        <v>44</v>
      </c>
      <c r="AH246" s="60" t="s">
        <v>44</v>
      </c>
      <c r="AI246" s="60" t="s">
        <v>44</v>
      </c>
      <c r="AJ246" s="60" t="s">
        <v>44</v>
      </c>
      <c r="AK246" s="60" t="s">
        <v>44</v>
      </c>
      <c r="AL246" s="60" t="s">
        <v>44</v>
      </c>
      <c r="AM246" s="60" t="s">
        <v>44</v>
      </c>
      <c r="AN246" s="60" t="s">
        <v>44</v>
      </c>
    </row>
    <row r="247" spans="1:40" ht="22.5" x14ac:dyDescent="0.25">
      <c r="A247" s="59" t="s">
        <v>48</v>
      </c>
      <c r="B247" s="69" t="s">
        <v>49</v>
      </c>
      <c r="C247" s="70"/>
      <c r="D247" s="59" t="s">
        <v>37</v>
      </c>
      <c r="F247" s="69" t="s">
        <v>37</v>
      </c>
      <c r="G247" s="71"/>
      <c r="H247" s="71"/>
      <c r="I247" s="71"/>
      <c r="J247" s="71"/>
      <c r="K247" s="71"/>
      <c r="L247" s="70"/>
      <c r="M247" s="59" t="s">
        <v>348</v>
      </c>
      <c r="N247" s="69" t="s">
        <v>349</v>
      </c>
      <c r="O247" s="71"/>
      <c r="P247" s="70"/>
      <c r="Q247" s="59" t="s">
        <v>282</v>
      </c>
      <c r="R247" s="59" t="s">
        <v>41</v>
      </c>
      <c r="S247" s="59" t="s">
        <v>42</v>
      </c>
      <c r="T247" s="60" t="s">
        <v>341</v>
      </c>
      <c r="U247" s="60" t="s">
        <v>44</v>
      </c>
      <c r="V247" s="60" t="s">
        <v>44</v>
      </c>
      <c r="W247" s="60" t="s">
        <v>44</v>
      </c>
      <c r="X247" s="60" t="s">
        <v>44</v>
      </c>
      <c r="Y247" s="61">
        <v>200000000</v>
      </c>
      <c r="Z247" s="60" t="s">
        <v>44</v>
      </c>
      <c r="AA247" s="60" t="s">
        <v>341</v>
      </c>
      <c r="AB247" s="60" t="s">
        <v>44</v>
      </c>
      <c r="AC247" s="60" t="s">
        <v>44</v>
      </c>
      <c r="AD247" s="60" t="s">
        <v>44</v>
      </c>
      <c r="AE247" s="60" t="s">
        <v>44</v>
      </c>
      <c r="AF247" s="60" t="s">
        <v>44</v>
      </c>
      <c r="AG247" s="60" t="s">
        <v>44</v>
      </c>
      <c r="AH247" s="60" t="s">
        <v>44</v>
      </c>
      <c r="AI247" s="60" t="s">
        <v>44</v>
      </c>
      <c r="AJ247" s="60" t="s">
        <v>44</v>
      </c>
      <c r="AK247" s="60" t="s">
        <v>44</v>
      </c>
      <c r="AL247" s="60" t="s">
        <v>44</v>
      </c>
      <c r="AM247" s="60" t="s">
        <v>44</v>
      </c>
      <c r="AN247" s="60" t="s">
        <v>44</v>
      </c>
    </row>
    <row r="248" spans="1:40" ht="22.5" x14ac:dyDescent="0.25">
      <c r="A248" s="59" t="s">
        <v>48</v>
      </c>
      <c r="B248" s="69" t="s">
        <v>49</v>
      </c>
      <c r="C248" s="70"/>
      <c r="D248" s="59" t="s">
        <v>294</v>
      </c>
      <c r="F248" s="69" t="s">
        <v>295</v>
      </c>
      <c r="G248" s="71"/>
      <c r="H248" s="71"/>
      <c r="I248" s="71"/>
      <c r="J248" s="71"/>
      <c r="K248" s="71"/>
      <c r="L248" s="70"/>
      <c r="M248" s="59" t="s">
        <v>348</v>
      </c>
      <c r="N248" s="69" t="s">
        <v>349</v>
      </c>
      <c r="O248" s="71"/>
      <c r="P248" s="70"/>
      <c r="Q248" s="59" t="s">
        <v>282</v>
      </c>
      <c r="R248" s="59" t="s">
        <v>41</v>
      </c>
      <c r="S248" s="59" t="s">
        <v>42</v>
      </c>
      <c r="T248" s="60" t="s">
        <v>341</v>
      </c>
      <c r="U248" s="60" t="s">
        <v>44</v>
      </c>
      <c r="V248" s="60" t="s">
        <v>44</v>
      </c>
      <c r="W248" s="60" t="s">
        <v>44</v>
      </c>
      <c r="X248" s="60" t="s">
        <v>44</v>
      </c>
      <c r="Y248" s="61">
        <v>200000000</v>
      </c>
      <c r="Z248" s="60" t="s">
        <v>37</v>
      </c>
      <c r="AA248" s="60" t="s">
        <v>37</v>
      </c>
      <c r="AB248" s="60" t="s">
        <v>44</v>
      </c>
      <c r="AC248" s="60" t="s">
        <v>44</v>
      </c>
      <c r="AD248" s="60" t="s">
        <v>44</v>
      </c>
      <c r="AE248" s="60" t="s">
        <v>44</v>
      </c>
      <c r="AF248" s="60" t="s">
        <v>44</v>
      </c>
      <c r="AG248" s="60" t="s">
        <v>44</v>
      </c>
      <c r="AH248" s="60" t="s">
        <v>44</v>
      </c>
      <c r="AI248" s="60" t="s">
        <v>44</v>
      </c>
      <c r="AJ248" s="60" t="s">
        <v>341</v>
      </c>
      <c r="AK248" s="60" t="s">
        <v>44</v>
      </c>
      <c r="AL248" s="60" t="s">
        <v>44</v>
      </c>
      <c r="AM248" s="60" t="s">
        <v>44</v>
      </c>
      <c r="AN248" s="60" t="s">
        <v>44</v>
      </c>
    </row>
    <row r="249" spans="1:40" ht="22.5" x14ac:dyDescent="0.25">
      <c r="A249" s="59" t="s">
        <v>5</v>
      </c>
      <c r="B249" s="69" t="s">
        <v>6</v>
      </c>
      <c r="C249" s="70"/>
      <c r="D249" s="59" t="s">
        <v>37</v>
      </c>
      <c r="F249" s="69" t="s">
        <v>37</v>
      </c>
      <c r="G249" s="71"/>
      <c r="H249" s="71"/>
      <c r="I249" s="71"/>
      <c r="J249" s="71"/>
      <c r="K249" s="71"/>
      <c r="L249" s="70"/>
      <c r="M249" s="59" t="s">
        <v>350</v>
      </c>
      <c r="N249" s="69" t="s">
        <v>351</v>
      </c>
      <c r="O249" s="71"/>
      <c r="P249" s="70"/>
      <c r="Q249" s="59" t="s">
        <v>282</v>
      </c>
      <c r="R249" s="59" t="s">
        <v>41</v>
      </c>
      <c r="S249" s="59" t="s">
        <v>42</v>
      </c>
      <c r="T249" s="60" t="s">
        <v>352</v>
      </c>
      <c r="U249" s="60" t="s">
        <v>44</v>
      </c>
      <c r="V249" s="60" t="s">
        <v>44</v>
      </c>
      <c r="W249" s="60" t="s">
        <v>44</v>
      </c>
      <c r="X249" s="60" t="s">
        <v>44</v>
      </c>
      <c r="Y249" s="61">
        <v>322500000</v>
      </c>
      <c r="Z249" s="60" t="s">
        <v>44</v>
      </c>
      <c r="AA249" s="60" t="s">
        <v>352</v>
      </c>
      <c r="AB249" s="60" t="s">
        <v>44</v>
      </c>
      <c r="AC249" s="60" t="s">
        <v>44</v>
      </c>
      <c r="AD249" s="60" t="s">
        <v>44</v>
      </c>
      <c r="AE249" s="60" t="s">
        <v>44</v>
      </c>
      <c r="AF249" s="60" t="s">
        <v>44</v>
      </c>
      <c r="AG249" s="60" t="s">
        <v>44</v>
      </c>
      <c r="AH249" s="60" t="s">
        <v>44</v>
      </c>
      <c r="AI249" s="60" t="s">
        <v>44</v>
      </c>
      <c r="AJ249" s="60" t="s">
        <v>44</v>
      </c>
      <c r="AK249" s="60" t="s">
        <v>44</v>
      </c>
      <c r="AL249" s="60" t="s">
        <v>44</v>
      </c>
      <c r="AM249" s="60" t="s">
        <v>44</v>
      </c>
      <c r="AN249" s="60" t="s">
        <v>44</v>
      </c>
    </row>
    <row r="250" spans="1:40" ht="22.5" x14ac:dyDescent="0.25">
      <c r="A250" s="59" t="s">
        <v>48</v>
      </c>
      <c r="B250" s="69" t="s">
        <v>49</v>
      </c>
      <c r="C250" s="70"/>
      <c r="D250" s="59" t="s">
        <v>37</v>
      </c>
      <c r="F250" s="69" t="s">
        <v>37</v>
      </c>
      <c r="G250" s="71"/>
      <c r="H250" s="71"/>
      <c r="I250" s="71"/>
      <c r="J250" s="71"/>
      <c r="K250" s="71"/>
      <c r="L250" s="70"/>
      <c r="M250" s="59" t="s">
        <v>350</v>
      </c>
      <c r="N250" s="69" t="s">
        <v>351</v>
      </c>
      <c r="O250" s="71"/>
      <c r="P250" s="70"/>
      <c r="Q250" s="59" t="s">
        <v>282</v>
      </c>
      <c r="R250" s="59" t="s">
        <v>41</v>
      </c>
      <c r="S250" s="59" t="s">
        <v>42</v>
      </c>
      <c r="T250" s="60" t="s">
        <v>352</v>
      </c>
      <c r="U250" s="60" t="s">
        <v>44</v>
      </c>
      <c r="V250" s="60" t="s">
        <v>44</v>
      </c>
      <c r="W250" s="60" t="s">
        <v>44</v>
      </c>
      <c r="X250" s="60" t="s">
        <v>44</v>
      </c>
      <c r="Y250" s="61">
        <v>322500000</v>
      </c>
      <c r="Z250" s="60" t="s">
        <v>44</v>
      </c>
      <c r="AA250" s="60" t="s">
        <v>352</v>
      </c>
      <c r="AB250" s="60" t="s">
        <v>44</v>
      </c>
      <c r="AC250" s="60" t="s">
        <v>44</v>
      </c>
      <c r="AD250" s="60" t="s">
        <v>44</v>
      </c>
      <c r="AE250" s="60" t="s">
        <v>44</v>
      </c>
      <c r="AF250" s="60" t="s">
        <v>44</v>
      </c>
      <c r="AG250" s="60" t="s">
        <v>44</v>
      </c>
      <c r="AH250" s="60" t="s">
        <v>44</v>
      </c>
      <c r="AI250" s="60" t="s">
        <v>44</v>
      </c>
      <c r="AJ250" s="60" t="s">
        <v>44</v>
      </c>
      <c r="AK250" s="60" t="s">
        <v>44</v>
      </c>
      <c r="AL250" s="60" t="s">
        <v>44</v>
      </c>
      <c r="AM250" s="60" t="s">
        <v>44</v>
      </c>
      <c r="AN250" s="60" t="s">
        <v>44</v>
      </c>
    </row>
    <row r="251" spans="1:40" ht="22.5" x14ac:dyDescent="0.25">
      <c r="A251" s="59" t="s">
        <v>48</v>
      </c>
      <c r="B251" s="69" t="s">
        <v>49</v>
      </c>
      <c r="C251" s="70"/>
      <c r="D251" s="59" t="s">
        <v>324</v>
      </c>
      <c r="F251" s="69" t="s">
        <v>325</v>
      </c>
      <c r="G251" s="71"/>
      <c r="H251" s="71"/>
      <c r="I251" s="71"/>
      <c r="J251" s="71"/>
      <c r="K251" s="71"/>
      <c r="L251" s="70"/>
      <c r="M251" s="59" t="s">
        <v>350</v>
      </c>
      <c r="N251" s="69" t="s">
        <v>351</v>
      </c>
      <c r="O251" s="71"/>
      <c r="P251" s="70"/>
      <c r="Q251" s="59" t="s">
        <v>282</v>
      </c>
      <c r="R251" s="59" t="s">
        <v>41</v>
      </c>
      <c r="S251" s="59" t="s">
        <v>42</v>
      </c>
      <c r="T251" s="60" t="s">
        <v>352</v>
      </c>
      <c r="U251" s="60" t="s">
        <v>44</v>
      </c>
      <c r="V251" s="60" t="s">
        <v>44</v>
      </c>
      <c r="W251" s="60" t="s">
        <v>44</v>
      </c>
      <c r="X251" s="60" t="s">
        <v>44</v>
      </c>
      <c r="Y251" s="61">
        <v>322500000</v>
      </c>
      <c r="Z251" s="60" t="s">
        <v>37</v>
      </c>
      <c r="AA251" s="60" t="s">
        <v>37</v>
      </c>
      <c r="AB251" s="60" t="s">
        <v>44</v>
      </c>
      <c r="AC251" s="60" t="s">
        <v>44</v>
      </c>
      <c r="AD251" s="60" t="s">
        <v>44</v>
      </c>
      <c r="AE251" s="60" t="s">
        <v>44</v>
      </c>
      <c r="AF251" s="60" t="s">
        <v>44</v>
      </c>
      <c r="AG251" s="60" t="s">
        <v>44</v>
      </c>
      <c r="AH251" s="60" t="s">
        <v>44</v>
      </c>
      <c r="AI251" s="60" t="s">
        <v>353</v>
      </c>
      <c r="AJ251" s="60" t="s">
        <v>354</v>
      </c>
      <c r="AK251" s="60" t="s">
        <v>44</v>
      </c>
      <c r="AL251" s="60" t="s">
        <v>44</v>
      </c>
      <c r="AM251" s="60" t="s">
        <v>44</v>
      </c>
      <c r="AN251" s="60" t="s">
        <v>44</v>
      </c>
    </row>
    <row r="252" spans="1:40" x14ac:dyDescent="0.25">
      <c r="A252" s="59" t="s">
        <v>5</v>
      </c>
      <c r="B252" s="69" t="s">
        <v>6</v>
      </c>
      <c r="C252" s="70"/>
      <c r="D252" s="59" t="s">
        <v>37</v>
      </c>
      <c r="F252" s="69" t="s">
        <v>37</v>
      </c>
      <c r="G252" s="71"/>
      <c r="H252" s="71"/>
      <c r="I252" s="71"/>
      <c r="J252" s="71"/>
      <c r="K252" s="71"/>
      <c r="L252" s="70"/>
      <c r="M252" s="59" t="s">
        <v>288</v>
      </c>
      <c r="N252" s="69" t="s">
        <v>289</v>
      </c>
      <c r="O252" s="71"/>
      <c r="P252" s="70"/>
      <c r="Q252" s="59" t="s">
        <v>355</v>
      </c>
      <c r="R252" s="59" t="s">
        <v>41</v>
      </c>
      <c r="S252" s="59" t="s">
        <v>42</v>
      </c>
      <c r="T252" s="60" t="s">
        <v>356</v>
      </c>
      <c r="U252" s="60" t="s">
        <v>44</v>
      </c>
      <c r="V252" s="60" t="s">
        <v>44</v>
      </c>
      <c r="W252" s="60" t="s">
        <v>44</v>
      </c>
      <c r="X252" s="60" t="s">
        <v>44</v>
      </c>
      <c r="Y252" s="61">
        <v>4242000000</v>
      </c>
      <c r="Z252" s="60" t="s">
        <v>356</v>
      </c>
      <c r="AA252" s="60" t="s">
        <v>44</v>
      </c>
      <c r="AB252" s="60" t="s">
        <v>44</v>
      </c>
      <c r="AC252" s="60" t="s">
        <v>44</v>
      </c>
      <c r="AD252" s="60" t="s">
        <v>44</v>
      </c>
      <c r="AE252" s="60" t="s">
        <v>44</v>
      </c>
      <c r="AF252" s="60" t="s">
        <v>44</v>
      </c>
      <c r="AG252" s="60" t="s">
        <v>44</v>
      </c>
      <c r="AH252" s="60" t="s">
        <v>44</v>
      </c>
      <c r="AI252" s="60" t="s">
        <v>44</v>
      </c>
      <c r="AJ252" s="60" t="s">
        <v>44</v>
      </c>
      <c r="AK252" s="60" t="s">
        <v>44</v>
      </c>
      <c r="AL252" s="60" t="s">
        <v>44</v>
      </c>
      <c r="AM252" s="60" t="s">
        <v>44</v>
      </c>
      <c r="AN252" s="60" t="s">
        <v>44</v>
      </c>
    </row>
    <row r="253" spans="1:40" ht="22.5" x14ac:dyDescent="0.25">
      <c r="A253" s="59" t="s">
        <v>5</v>
      </c>
      <c r="B253" s="69" t="s">
        <v>6</v>
      </c>
      <c r="C253" s="70"/>
      <c r="D253" s="59" t="s">
        <v>37</v>
      </c>
      <c r="F253" s="69" t="s">
        <v>37</v>
      </c>
      <c r="G253" s="71"/>
      <c r="H253" s="71"/>
      <c r="I253" s="71"/>
      <c r="J253" s="71"/>
      <c r="K253" s="71"/>
      <c r="L253" s="70"/>
      <c r="M253" s="59" t="s">
        <v>317</v>
      </c>
      <c r="N253" s="69" t="s">
        <v>318</v>
      </c>
      <c r="O253" s="71"/>
      <c r="P253" s="70"/>
      <c r="Q253" s="59" t="s">
        <v>355</v>
      </c>
      <c r="R253" s="59" t="s">
        <v>41</v>
      </c>
      <c r="S253" s="59" t="s">
        <v>42</v>
      </c>
      <c r="T253" s="60" t="s">
        <v>357</v>
      </c>
      <c r="U253" s="60" t="s">
        <v>44</v>
      </c>
      <c r="V253" s="60" t="s">
        <v>44</v>
      </c>
      <c r="W253" s="60" t="s">
        <v>44</v>
      </c>
      <c r="X253" s="60" t="s">
        <v>44</v>
      </c>
      <c r="Y253" s="61">
        <v>1000000000</v>
      </c>
      <c r="Z253" s="60" t="s">
        <v>44</v>
      </c>
      <c r="AA253" s="60" t="s">
        <v>357</v>
      </c>
      <c r="AB253" s="60" t="s">
        <v>44</v>
      </c>
      <c r="AC253" s="60" t="s">
        <v>44</v>
      </c>
      <c r="AD253" s="60" t="s">
        <v>44</v>
      </c>
      <c r="AE253" s="60" t="s">
        <v>44</v>
      </c>
      <c r="AF253" s="60" t="s">
        <v>44</v>
      </c>
      <c r="AG253" s="60" t="s">
        <v>44</v>
      </c>
      <c r="AH253" s="60" t="s">
        <v>44</v>
      </c>
      <c r="AI253" s="60" t="s">
        <v>44</v>
      </c>
      <c r="AJ253" s="60" t="s">
        <v>44</v>
      </c>
      <c r="AK253" s="60" t="s">
        <v>44</v>
      </c>
      <c r="AL253" s="60" t="s">
        <v>44</v>
      </c>
      <c r="AM253" s="60" t="s">
        <v>44</v>
      </c>
      <c r="AN253" s="60" t="s">
        <v>44</v>
      </c>
    </row>
    <row r="254" spans="1:40" ht="22.5" x14ac:dyDescent="0.25">
      <c r="A254" s="59" t="s">
        <v>48</v>
      </c>
      <c r="B254" s="69" t="s">
        <v>49</v>
      </c>
      <c r="C254" s="70"/>
      <c r="D254" s="59" t="s">
        <v>37</v>
      </c>
      <c r="F254" s="69" t="s">
        <v>37</v>
      </c>
      <c r="G254" s="71"/>
      <c r="H254" s="71"/>
      <c r="I254" s="71"/>
      <c r="J254" s="71"/>
      <c r="K254" s="71"/>
      <c r="L254" s="70"/>
      <c r="M254" s="59" t="s">
        <v>317</v>
      </c>
      <c r="N254" s="69" t="s">
        <v>318</v>
      </c>
      <c r="O254" s="71"/>
      <c r="P254" s="70"/>
      <c r="Q254" s="59" t="s">
        <v>355</v>
      </c>
      <c r="R254" s="59" t="s">
        <v>41</v>
      </c>
      <c r="S254" s="59" t="s">
        <v>42</v>
      </c>
      <c r="T254" s="60" t="s">
        <v>357</v>
      </c>
      <c r="U254" s="60" t="s">
        <v>44</v>
      </c>
      <c r="V254" s="60" t="s">
        <v>44</v>
      </c>
      <c r="W254" s="60" t="s">
        <v>44</v>
      </c>
      <c r="X254" s="60" t="s">
        <v>44</v>
      </c>
      <c r="Y254" s="61">
        <v>1000000000</v>
      </c>
      <c r="Z254" s="60" t="s">
        <v>44</v>
      </c>
      <c r="AA254" s="60" t="s">
        <v>357</v>
      </c>
      <c r="AB254" s="60" t="s">
        <v>44</v>
      </c>
      <c r="AC254" s="60" t="s">
        <v>44</v>
      </c>
      <c r="AD254" s="60" t="s">
        <v>44</v>
      </c>
      <c r="AE254" s="60" t="s">
        <v>44</v>
      </c>
      <c r="AF254" s="60" t="s">
        <v>44</v>
      </c>
      <c r="AG254" s="60" t="s">
        <v>44</v>
      </c>
      <c r="AH254" s="60" t="s">
        <v>44</v>
      </c>
      <c r="AI254" s="60" t="s">
        <v>44</v>
      </c>
      <c r="AJ254" s="60" t="s">
        <v>44</v>
      </c>
      <c r="AK254" s="60" t="s">
        <v>44</v>
      </c>
      <c r="AL254" s="60" t="s">
        <v>44</v>
      </c>
      <c r="AM254" s="60" t="s">
        <v>44</v>
      </c>
      <c r="AN254" s="60" t="s">
        <v>44</v>
      </c>
    </row>
    <row r="255" spans="1:40" ht="22.5" x14ac:dyDescent="0.25">
      <c r="A255" s="59" t="s">
        <v>48</v>
      </c>
      <c r="B255" s="69" t="s">
        <v>49</v>
      </c>
      <c r="C255" s="70"/>
      <c r="D255" s="59" t="s">
        <v>319</v>
      </c>
      <c r="F255" s="69" t="s">
        <v>320</v>
      </c>
      <c r="G255" s="71"/>
      <c r="H255" s="71"/>
      <c r="I255" s="71"/>
      <c r="J255" s="71"/>
      <c r="K255" s="71"/>
      <c r="L255" s="70"/>
      <c r="M255" s="59" t="s">
        <v>317</v>
      </c>
      <c r="N255" s="69" t="s">
        <v>318</v>
      </c>
      <c r="O255" s="71"/>
      <c r="P255" s="70"/>
      <c r="Q255" s="59" t="s">
        <v>355</v>
      </c>
      <c r="R255" s="59" t="s">
        <v>41</v>
      </c>
      <c r="S255" s="59" t="s">
        <v>42</v>
      </c>
      <c r="T255" s="60" t="s">
        <v>357</v>
      </c>
      <c r="U255" s="60" t="s">
        <v>44</v>
      </c>
      <c r="V255" s="60" t="s">
        <v>44</v>
      </c>
      <c r="W255" s="60" t="s">
        <v>44</v>
      </c>
      <c r="X255" s="60" t="s">
        <v>44</v>
      </c>
      <c r="Y255" s="61">
        <v>1000000000</v>
      </c>
      <c r="Z255" s="60" t="s">
        <v>37</v>
      </c>
      <c r="AA255" s="60" t="s">
        <v>37</v>
      </c>
      <c r="AB255" s="60" t="s">
        <v>44</v>
      </c>
      <c r="AC255" s="60" t="s">
        <v>44</v>
      </c>
      <c r="AD255" s="60" t="s">
        <v>44</v>
      </c>
      <c r="AE255" s="60" t="s">
        <v>44</v>
      </c>
      <c r="AF255" s="60" t="s">
        <v>44</v>
      </c>
      <c r="AG255" s="60" t="s">
        <v>44</v>
      </c>
      <c r="AH255" s="60" t="s">
        <v>44</v>
      </c>
      <c r="AI255" s="60" t="s">
        <v>44</v>
      </c>
      <c r="AJ255" s="60" t="s">
        <v>357</v>
      </c>
      <c r="AK255" s="60" t="s">
        <v>44</v>
      </c>
      <c r="AL255" s="60" t="s">
        <v>44</v>
      </c>
      <c r="AM255" s="60" t="s">
        <v>44</v>
      </c>
      <c r="AN255" s="60" t="s">
        <v>44</v>
      </c>
    </row>
    <row r="256" spans="1:40" ht="22.5" x14ac:dyDescent="0.25">
      <c r="A256" s="59" t="s">
        <v>5</v>
      </c>
      <c r="B256" s="69" t="s">
        <v>6</v>
      </c>
      <c r="C256" s="70"/>
      <c r="D256" s="59" t="s">
        <v>37</v>
      </c>
      <c r="F256" s="69" t="s">
        <v>37</v>
      </c>
      <c r="G256" s="71"/>
      <c r="H256" s="71"/>
      <c r="I256" s="71"/>
      <c r="J256" s="71"/>
      <c r="K256" s="71"/>
      <c r="L256" s="70"/>
      <c r="M256" s="59" t="s">
        <v>342</v>
      </c>
      <c r="N256" s="69" t="s">
        <v>343</v>
      </c>
      <c r="O256" s="71"/>
      <c r="P256" s="70"/>
      <c r="Q256" s="59" t="s">
        <v>355</v>
      </c>
      <c r="R256" s="59" t="s">
        <v>41</v>
      </c>
      <c r="S256" s="59" t="s">
        <v>42</v>
      </c>
      <c r="T256" s="60" t="s">
        <v>358</v>
      </c>
      <c r="U256" s="60" t="s">
        <v>44</v>
      </c>
      <c r="V256" s="60" t="s">
        <v>44</v>
      </c>
      <c r="W256" s="60" t="s">
        <v>44</v>
      </c>
      <c r="X256" s="60" t="s">
        <v>44</v>
      </c>
      <c r="Y256" s="61">
        <v>3242000000</v>
      </c>
      <c r="Z256" s="60" t="s">
        <v>44</v>
      </c>
      <c r="AA256" s="60" t="s">
        <v>358</v>
      </c>
      <c r="AB256" s="60" t="s">
        <v>44</v>
      </c>
      <c r="AC256" s="60" t="s">
        <v>44</v>
      </c>
      <c r="AD256" s="60" t="s">
        <v>44</v>
      </c>
      <c r="AE256" s="60" t="s">
        <v>44</v>
      </c>
      <c r="AF256" s="60" t="s">
        <v>44</v>
      </c>
      <c r="AG256" s="60" t="s">
        <v>44</v>
      </c>
      <c r="AH256" s="60" t="s">
        <v>44</v>
      </c>
      <c r="AI256" s="60" t="s">
        <v>44</v>
      </c>
      <c r="AJ256" s="60" t="s">
        <v>44</v>
      </c>
      <c r="AK256" s="60" t="s">
        <v>44</v>
      </c>
      <c r="AL256" s="60" t="s">
        <v>44</v>
      </c>
      <c r="AM256" s="60" t="s">
        <v>44</v>
      </c>
      <c r="AN256" s="60" t="s">
        <v>44</v>
      </c>
    </row>
    <row r="257" spans="1:40" ht="22.5" x14ac:dyDescent="0.25">
      <c r="A257" s="59" t="s">
        <v>48</v>
      </c>
      <c r="B257" s="69" t="s">
        <v>49</v>
      </c>
      <c r="C257" s="70"/>
      <c r="D257" s="59" t="s">
        <v>37</v>
      </c>
      <c r="F257" s="69" t="s">
        <v>37</v>
      </c>
      <c r="G257" s="71"/>
      <c r="H257" s="71"/>
      <c r="I257" s="71"/>
      <c r="J257" s="71"/>
      <c r="K257" s="71"/>
      <c r="L257" s="70"/>
      <c r="M257" s="59" t="s">
        <v>342</v>
      </c>
      <c r="N257" s="69" t="s">
        <v>343</v>
      </c>
      <c r="O257" s="71"/>
      <c r="P257" s="70"/>
      <c r="Q257" s="59" t="s">
        <v>355</v>
      </c>
      <c r="R257" s="59" t="s">
        <v>41</v>
      </c>
      <c r="S257" s="59" t="s">
        <v>42</v>
      </c>
      <c r="T257" s="60" t="s">
        <v>358</v>
      </c>
      <c r="U257" s="60" t="s">
        <v>44</v>
      </c>
      <c r="V257" s="60" t="s">
        <v>44</v>
      </c>
      <c r="W257" s="60" t="s">
        <v>44</v>
      </c>
      <c r="X257" s="60" t="s">
        <v>44</v>
      </c>
      <c r="Y257" s="61">
        <v>3242000000</v>
      </c>
      <c r="Z257" s="60" t="s">
        <v>44</v>
      </c>
      <c r="AA257" s="60" t="s">
        <v>358</v>
      </c>
      <c r="AB257" s="60" t="s">
        <v>44</v>
      </c>
      <c r="AC257" s="60" t="s">
        <v>44</v>
      </c>
      <c r="AD257" s="60" t="s">
        <v>44</v>
      </c>
      <c r="AE257" s="60" t="s">
        <v>44</v>
      </c>
      <c r="AF257" s="60" t="s">
        <v>44</v>
      </c>
      <c r="AG257" s="60" t="s">
        <v>44</v>
      </c>
      <c r="AH257" s="60" t="s">
        <v>44</v>
      </c>
      <c r="AI257" s="60" t="s">
        <v>44</v>
      </c>
      <c r="AJ257" s="60" t="s">
        <v>44</v>
      </c>
      <c r="AK257" s="60" t="s">
        <v>44</v>
      </c>
      <c r="AL257" s="60" t="s">
        <v>44</v>
      </c>
      <c r="AM257" s="60" t="s">
        <v>44</v>
      </c>
      <c r="AN257" s="60" t="s">
        <v>44</v>
      </c>
    </row>
    <row r="258" spans="1:40" ht="22.5" x14ac:dyDescent="0.25">
      <c r="A258" s="59" t="s">
        <v>48</v>
      </c>
      <c r="B258" s="69" t="s">
        <v>49</v>
      </c>
      <c r="C258" s="70"/>
      <c r="D258" s="59" t="s">
        <v>294</v>
      </c>
      <c r="F258" s="69" t="s">
        <v>295</v>
      </c>
      <c r="G258" s="71"/>
      <c r="H258" s="71"/>
      <c r="I258" s="71"/>
      <c r="J258" s="71"/>
      <c r="K258" s="71"/>
      <c r="L258" s="70"/>
      <c r="M258" s="59" t="s">
        <v>342</v>
      </c>
      <c r="N258" s="69" t="s">
        <v>343</v>
      </c>
      <c r="O258" s="71"/>
      <c r="P258" s="70"/>
      <c r="Q258" s="59" t="s">
        <v>355</v>
      </c>
      <c r="R258" s="59" t="s">
        <v>41</v>
      </c>
      <c r="S258" s="59" t="s">
        <v>42</v>
      </c>
      <c r="T258" s="60" t="s">
        <v>358</v>
      </c>
      <c r="U258" s="60" t="s">
        <v>44</v>
      </c>
      <c r="V258" s="60" t="s">
        <v>44</v>
      </c>
      <c r="W258" s="60" t="s">
        <v>44</v>
      </c>
      <c r="X258" s="60" t="s">
        <v>44</v>
      </c>
      <c r="Y258" s="61">
        <v>3242000000</v>
      </c>
      <c r="Z258" s="60" t="s">
        <v>37</v>
      </c>
      <c r="AA258" s="60" t="s">
        <v>37</v>
      </c>
      <c r="AB258" s="60" t="s">
        <v>44</v>
      </c>
      <c r="AC258" s="60" t="s">
        <v>44</v>
      </c>
      <c r="AD258" s="60" t="s">
        <v>44</v>
      </c>
      <c r="AE258" s="60" t="s">
        <v>44</v>
      </c>
      <c r="AF258" s="60" t="s">
        <v>44</v>
      </c>
      <c r="AG258" s="60" t="s">
        <v>44</v>
      </c>
      <c r="AH258" s="60" t="s">
        <v>44</v>
      </c>
      <c r="AI258" s="60" t="s">
        <v>44</v>
      </c>
      <c r="AJ258" s="60" t="s">
        <v>358</v>
      </c>
      <c r="AK258" s="60" t="s">
        <v>44</v>
      </c>
      <c r="AL258" s="60" t="s">
        <v>44</v>
      </c>
      <c r="AM258" s="60" t="s">
        <v>44</v>
      </c>
      <c r="AN258" s="60" t="s">
        <v>44</v>
      </c>
    </row>
    <row r="259" spans="1:40" x14ac:dyDescent="0.25">
      <c r="A259" s="59" t="s">
        <v>5</v>
      </c>
      <c r="B259" s="69" t="s">
        <v>6</v>
      </c>
      <c r="C259" s="70"/>
      <c r="D259" s="59" t="s">
        <v>37</v>
      </c>
      <c r="F259" s="69" t="s">
        <v>37</v>
      </c>
      <c r="G259" s="71"/>
      <c r="H259" s="71"/>
      <c r="I259" s="71"/>
      <c r="J259" s="71"/>
      <c r="K259" s="71"/>
      <c r="L259" s="70"/>
      <c r="M259" s="59" t="s">
        <v>288</v>
      </c>
      <c r="N259" s="69" t="s">
        <v>289</v>
      </c>
      <c r="O259" s="71"/>
      <c r="P259" s="70"/>
      <c r="Q259" s="59" t="s">
        <v>359</v>
      </c>
      <c r="R259" s="59" t="s">
        <v>360</v>
      </c>
      <c r="S259" s="59" t="s">
        <v>42</v>
      </c>
      <c r="T259" s="60" t="s">
        <v>361</v>
      </c>
      <c r="U259" s="60" t="s">
        <v>44</v>
      </c>
      <c r="V259" s="60" t="s">
        <v>44</v>
      </c>
      <c r="W259" s="60" t="s">
        <v>44</v>
      </c>
      <c r="X259" s="60" t="s">
        <v>44</v>
      </c>
      <c r="Y259" s="61">
        <v>6251000000</v>
      </c>
      <c r="Z259" s="60" t="s">
        <v>361</v>
      </c>
      <c r="AA259" s="60" t="s">
        <v>44</v>
      </c>
      <c r="AB259" s="60" t="s">
        <v>44</v>
      </c>
      <c r="AC259" s="60" t="s">
        <v>44</v>
      </c>
      <c r="AD259" s="60" t="s">
        <v>44</v>
      </c>
      <c r="AE259" s="60" t="s">
        <v>44</v>
      </c>
      <c r="AF259" s="60" t="s">
        <v>44</v>
      </c>
      <c r="AG259" s="60" t="s">
        <v>44</v>
      </c>
      <c r="AH259" s="60" t="s">
        <v>44</v>
      </c>
      <c r="AI259" s="60" t="s">
        <v>44</v>
      </c>
      <c r="AJ259" s="60" t="s">
        <v>44</v>
      </c>
      <c r="AK259" s="60" t="s">
        <v>44</v>
      </c>
      <c r="AL259" s="60" t="s">
        <v>44</v>
      </c>
      <c r="AM259" s="60" t="s">
        <v>44</v>
      </c>
      <c r="AN259" s="60" t="s">
        <v>44</v>
      </c>
    </row>
    <row r="260" spans="1:40" ht="22.5" x14ac:dyDescent="0.25">
      <c r="A260" s="59" t="s">
        <v>5</v>
      </c>
      <c r="B260" s="69" t="s">
        <v>6</v>
      </c>
      <c r="C260" s="70"/>
      <c r="D260" s="59" t="s">
        <v>37</v>
      </c>
      <c r="F260" s="69" t="s">
        <v>37</v>
      </c>
      <c r="G260" s="71"/>
      <c r="H260" s="71"/>
      <c r="I260" s="71"/>
      <c r="J260" s="71"/>
      <c r="K260" s="71"/>
      <c r="L260" s="70"/>
      <c r="M260" s="59" t="s">
        <v>362</v>
      </c>
      <c r="N260" s="69" t="s">
        <v>363</v>
      </c>
      <c r="O260" s="71"/>
      <c r="P260" s="70"/>
      <c r="Q260" s="59" t="s">
        <v>359</v>
      </c>
      <c r="R260" s="59" t="s">
        <v>360</v>
      </c>
      <c r="S260" s="59" t="s">
        <v>42</v>
      </c>
      <c r="T260" s="60" t="s">
        <v>364</v>
      </c>
      <c r="U260" s="60" t="s">
        <v>44</v>
      </c>
      <c r="V260" s="60" t="s">
        <v>44</v>
      </c>
      <c r="W260" s="60" t="s">
        <v>44</v>
      </c>
      <c r="X260" s="60" t="s">
        <v>44</v>
      </c>
      <c r="Y260" s="61">
        <v>3000000000</v>
      </c>
      <c r="Z260" s="60" t="s">
        <v>44</v>
      </c>
      <c r="AA260" s="60" t="s">
        <v>364</v>
      </c>
      <c r="AB260" s="60" t="s">
        <v>44</v>
      </c>
      <c r="AC260" s="60" t="s">
        <v>44</v>
      </c>
      <c r="AD260" s="60" t="s">
        <v>44</v>
      </c>
      <c r="AE260" s="60" t="s">
        <v>44</v>
      </c>
      <c r="AF260" s="60" t="s">
        <v>44</v>
      </c>
      <c r="AG260" s="60" t="s">
        <v>44</v>
      </c>
      <c r="AH260" s="60" t="s">
        <v>44</v>
      </c>
      <c r="AI260" s="60" t="s">
        <v>44</v>
      </c>
      <c r="AJ260" s="60" t="s">
        <v>44</v>
      </c>
      <c r="AK260" s="60" t="s">
        <v>44</v>
      </c>
      <c r="AL260" s="60" t="s">
        <v>44</v>
      </c>
      <c r="AM260" s="60" t="s">
        <v>44</v>
      </c>
      <c r="AN260" s="60" t="s">
        <v>44</v>
      </c>
    </row>
    <row r="261" spans="1:40" ht="22.5" x14ac:dyDescent="0.25">
      <c r="A261" s="59" t="s">
        <v>48</v>
      </c>
      <c r="B261" s="69" t="s">
        <v>49</v>
      </c>
      <c r="C261" s="70"/>
      <c r="D261" s="59" t="s">
        <v>37</v>
      </c>
      <c r="F261" s="69" t="s">
        <v>37</v>
      </c>
      <c r="G261" s="71"/>
      <c r="H261" s="71"/>
      <c r="I261" s="71"/>
      <c r="J261" s="71"/>
      <c r="K261" s="71"/>
      <c r="L261" s="70"/>
      <c r="M261" s="59" t="s">
        <v>362</v>
      </c>
      <c r="N261" s="69" t="s">
        <v>363</v>
      </c>
      <c r="O261" s="71"/>
      <c r="P261" s="70"/>
      <c r="Q261" s="59" t="s">
        <v>359</v>
      </c>
      <c r="R261" s="59" t="s">
        <v>360</v>
      </c>
      <c r="S261" s="59" t="s">
        <v>42</v>
      </c>
      <c r="T261" s="60" t="s">
        <v>364</v>
      </c>
      <c r="U261" s="60" t="s">
        <v>44</v>
      </c>
      <c r="V261" s="60" t="s">
        <v>44</v>
      </c>
      <c r="W261" s="60" t="s">
        <v>44</v>
      </c>
      <c r="X261" s="60" t="s">
        <v>44</v>
      </c>
      <c r="Y261" s="61">
        <v>3000000000</v>
      </c>
      <c r="Z261" s="60" t="s">
        <v>44</v>
      </c>
      <c r="AA261" s="60" t="s">
        <v>364</v>
      </c>
      <c r="AB261" s="60" t="s">
        <v>44</v>
      </c>
      <c r="AC261" s="60" t="s">
        <v>44</v>
      </c>
      <c r="AD261" s="60" t="s">
        <v>44</v>
      </c>
      <c r="AE261" s="60" t="s">
        <v>44</v>
      </c>
      <c r="AF261" s="60" t="s">
        <v>44</v>
      </c>
      <c r="AG261" s="60" t="s">
        <v>44</v>
      </c>
      <c r="AH261" s="60" t="s">
        <v>44</v>
      </c>
      <c r="AI261" s="60" t="s">
        <v>44</v>
      </c>
      <c r="AJ261" s="60" t="s">
        <v>44</v>
      </c>
      <c r="AK261" s="60" t="s">
        <v>44</v>
      </c>
      <c r="AL261" s="60" t="s">
        <v>44</v>
      </c>
      <c r="AM261" s="60" t="s">
        <v>44</v>
      </c>
      <c r="AN261" s="60" t="s">
        <v>44</v>
      </c>
    </row>
    <row r="262" spans="1:40" ht="22.5" x14ac:dyDescent="0.25">
      <c r="A262" s="59" t="s">
        <v>48</v>
      </c>
      <c r="B262" s="69" t="s">
        <v>49</v>
      </c>
      <c r="C262" s="70"/>
      <c r="D262" s="59" t="s">
        <v>319</v>
      </c>
      <c r="F262" s="69" t="s">
        <v>320</v>
      </c>
      <c r="G262" s="71"/>
      <c r="H262" s="71"/>
      <c r="I262" s="71"/>
      <c r="J262" s="71"/>
      <c r="K262" s="71"/>
      <c r="L262" s="70"/>
      <c r="M262" s="59" t="s">
        <v>362</v>
      </c>
      <c r="N262" s="69" t="s">
        <v>363</v>
      </c>
      <c r="O262" s="71"/>
      <c r="P262" s="70"/>
      <c r="Q262" s="59" t="s">
        <v>359</v>
      </c>
      <c r="R262" s="59" t="s">
        <v>360</v>
      </c>
      <c r="S262" s="59" t="s">
        <v>42</v>
      </c>
      <c r="T262" s="60" t="s">
        <v>364</v>
      </c>
      <c r="U262" s="60" t="s">
        <v>44</v>
      </c>
      <c r="V262" s="60" t="s">
        <v>44</v>
      </c>
      <c r="W262" s="60" t="s">
        <v>44</v>
      </c>
      <c r="X262" s="60" t="s">
        <v>44</v>
      </c>
      <c r="Y262" s="61">
        <v>3000000000</v>
      </c>
      <c r="Z262" s="60" t="s">
        <v>37</v>
      </c>
      <c r="AA262" s="60" t="s">
        <v>37</v>
      </c>
      <c r="AB262" s="60" t="s">
        <v>44</v>
      </c>
      <c r="AC262" s="60" t="s">
        <v>44</v>
      </c>
      <c r="AD262" s="60" t="s">
        <v>44</v>
      </c>
      <c r="AE262" s="60" t="s">
        <v>44</v>
      </c>
      <c r="AF262" s="60" t="s">
        <v>44</v>
      </c>
      <c r="AG262" s="60" t="s">
        <v>44</v>
      </c>
      <c r="AH262" s="60" t="s">
        <v>44</v>
      </c>
      <c r="AI262" s="60" t="s">
        <v>365</v>
      </c>
      <c r="AJ262" s="60" t="s">
        <v>366</v>
      </c>
      <c r="AK262" s="60" t="s">
        <v>44</v>
      </c>
      <c r="AL262" s="60" t="s">
        <v>44</v>
      </c>
      <c r="AM262" s="60" t="s">
        <v>44</v>
      </c>
      <c r="AN262" s="60" t="s">
        <v>44</v>
      </c>
    </row>
    <row r="263" spans="1:40" ht="22.5" x14ac:dyDescent="0.25">
      <c r="A263" s="59" t="s">
        <v>5</v>
      </c>
      <c r="B263" s="69" t="s">
        <v>6</v>
      </c>
      <c r="C263" s="70"/>
      <c r="D263" s="59" t="s">
        <v>37</v>
      </c>
      <c r="F263" s="69" t="s">
        <v>37</v>
      </c>
      <c r="G263" s="71"/>
      <c r="H263" s="71"/>
      <c r="I263" s="71"/>
      <c r="J263" s="71"/>
      <c r="K263" s="71"/>
      <c r="L263" s="70"/>
      <c r="M263" s="59" t="s">
        <v>291</v>
      </c>
      <c r="N263" s="69" t="s">
        <v>292</v>
      </c>
      <c r="O263" s="71"/>
      <c r="P263" s="70"/>
      <c r="Q263" s="59" t="s">
        <v>359</v>
      </c>
      <c r="R263" s="59" t="s">
        <v>360</v>
      </c>
      <c r="S263" s="59" t="s">
        <v>42</v>
      </c>
      <c r="T263" s="60" t="s">
        <v>367</v>
      </c>
      <c r="U263" s="60" t="s">
        <v>44</v>
      </c>
      <c r="V263" s="60" t="s">
        <v>44</v>
      </c>
      <c r="W263" s="60" t="s">
        <v>44</v>
      </c>
      <c r="X263" s="60" t="s">
        <v>44</v>
      </c>
      <c r="Y263" s="61">
        <v>199990646</v>
      </c>
      <c r="Z263" s="60" t="s">
        <v>44</v>
      </c>
      <c r="AA263" s="60" t="s">
        <v>367</v>
      </c>
      <c r="AB263" s="60" t="s">
        <v>44</v>
      </c>
      <c r="AC263" s="60" t="s">
        <v>44</v>
      </c>
      <c r="AD263" s="60" t="s">
        <v>44</v>
      </c>
      <c r="AE263" s="60" t="s">
        <v>44</v>
      </c>
      <c r="AF263" s="60" t="s">
        <v>44</v>
      </c>
      <c r="AG263" s="60" t="s">
        <v>44</v>
      </c>
      <c r="AH263" s="60" t="s">
        <v>44</v>
      </c>
      <c r="AI263" s="60" t="s">
        <v>44</v>
      </c>
      <c r="AJ263" s="60" t="s">
        <v>44</v>
      </c>
      <c r="AK263" s="60" t="s">
        <v>44</v>
      </c>
      <c r="AL263" s="60" t="s">
        <v>44</v>
      </c>
      <c r="AM263" s="60" t="s">
        <v>44</v>
      </c>
      <c r="AN263" s="60" t="s">
        <v>44</v>
      </c>
    </row>
    <row r="264" spans="1:40" ht="22.5" x14ac:dyDescent="0.25">
      <c r="A264" s="59" t="s">
        <v>48</v>
      </c>
      <c r="B264" s="69" t="s">
        <v>49</v>
      </c>
      <c r="C264" s="70"/>
      <c r="D264" s="59" t="s">
        <v>37</v>
      </c>
      <c r="F264" s="69" t="s">
        <v>37</v>
      </c>
      <c r="G264" s="71"/>
      <c r="H264" s="71"/>
      <c r="I264" s="71"/>
      <c r="J264" s="71"/>
      <c r="K264" s="71"/>
      <c r="L264" s="70"/>
      <c r="M264" s="59" t="s">
        <v>291</v>
      </c>
      <c r="N264" s="69" t="s">
        <v>292</v>
      </c>
      <c r="O264" s="71"/>
      <c r="P264" s="70"/>
      <c r="Q264" s="59" t="s">
        <v>359</v>
      </c>
      <c r="R264" s="59" t="s">
        <v>360</v>
      </c>
      <c r="S264" s="59" t="s">
        <v>42</v>
      </c>
      <c r="T264" s="60" t="s">
        <v>367</v>
      </c>
      <c r="U264" s="60" t="s">
        <v>44</v>
      </c>
      <c r="V264" s="60" t="s">
        <v>44</v>
      </c>
      <c r="W264" s="60" t="s">
        <v>44</v>
      </c>
      <c r="X264" s="60" t="s">
        <v>44</v>
      </c>
      <c r="Y264" s="61">
        <v>199990646</v>
      </c>
      <c r="Z264" s="60" t="s">
        <v>44</v>
      </c>
      <c r="AA264" s="60" t="s">
        <v>367</v>
      </c>
      <c r="AB264" s="60" t="s">
        <v>44</v>
      </c>
      <c r="AC264" s="60" t="s">
        <v>44</v>
      </c>
      <c r="AD264" s="60" t="s">
        <v>44</v>
      </c>
      <c r="AE264" s="60" t="s">
        <v>44</v>
      </c>
      <c r="AF264" s="60" t="s">
        <v>44</v>
      </c>
      <c r="AG264" s="60" t="s">
        <v>44</v>
      </c>
      <c r="AH264" s="60" t="s">
        <v>44</v>
      </c>
      <c r="AI264" s="60" t="s">
        <v>44</v>
      </c>
      <c r="AJ264" s="60" t="s">
        <v>44</v>
      </c>
      <c r="AK264" s="60" t="s">
        <v>44</v>
      </c>
      <c r="AL264" s="60" t="s">
        <v>44</v>
      </c>
      <c r="AM264" s="60" t="s">
        <v>44</v>
      </c>
      <c r="AN264" s="60" t="s">
        <v>44</v>
      </c>
    </row>
    <row r="265" spans="1:40" ht="22.5" x14ac:dyDescent="0.25">
      <c r="A265" s="59" t="s">
        <v>48</v>
      </c>
      <c r="B265" s="69" t="s">
        <v>49</v>
      </c>
      <c r="C265" s="70"/>
      <c r="D265" s="59" t="s">
        <v>346</v>
      </c>
      <c r="F265" s="69" t="s">
        <v>347</v>
      </c>
      <c r="G265" s="71"/>
      <c r="H265" s="71"/>
      <c r="I265" s="71"/>
      <c r="J265" s="71"/>
      <c r="K265" s="71"/>
      <c r="L265" s="70"/>
      <c r="M265" s="59" t="s">
        <v>291</v>
      </c>
      <c r="N265" s="69" t="s">
        <v>292</v>
      </c>
      <c r="O265" s="71"/>
      <c r="P265" s="70"/>
      <c r="Q265" s="59" t="s">
        <v>359</v>
      </c>
      <c r="R265" s="59" t="s">
        <v>360</v>
      </c>
      <c r="S265" s="59" t="s">
        <v>42</v>
      </c>
      <c r="T265" s="60" t="s">
        <v>367</v>
      </c>
      <c r="U265" s="60" t="s">
        <v>44</v>
      </c>
      <c r="V265" s="60" t="s">
        <v>44</v>
      </c>
      <c r="W265" s="60" t="s">
        <v>44</v>
      </c>
      <c r="X265" s="60" t="s">
        <v>44</v>
      </c>
      <c r="Y265" s="61">
        <v>199990646</v>
      </c>
      <c r="Z265" s="60" t="s">
        <v>37</v>
      </c>
      <c r="AA265" s="60" t="s">
        <v>37</v>
      </c>
      <c r="AB265" s="60" t="s">
        <v>44</v>
      </c>
      <c r="AC265" s="60" t="s">
        <v>44</v>
      </c>
      <c r="AD265" s="60" t="s">
        <v>44</v>
      </c>
      <c r="AE265" s="60" t="s">
        <v>44</v>
      </c>
      <c r="AF265" s="60" t="s">
        <v>44</v>
      </c>
      <c r="AG265" s="60" t="s">
        <v>44</v>
      </c>
      <c r="AH265" s="60" t="s">
        <v>44</v>
      </c>
      <c r="AI265" s="60" t="s">
        <v>44</v>
      </c>
      <c r="AJ265" s="60" t="s">
        <v>367</v>
      </c>
      <c r="AK265" s="60" t="s">
        <v>44</v>
      </c>
      <c r="AL265" s="60" t="s">
        <v>44</v>
      </c>
      <c r="AM265" s="60" t="s">
        <v>44</v>
      </c>
      <c r="AN265" s="60" t="s">
        <v>44</v>
      </c>
    </row>
    <row r="266" spans="1:40" ht="22.5" x14ac:dyDescent="0.25">
      <c r="A266" s="59" t="s">
        <v>5</v>
      </c>
      <c r="B266" s="69" t="s">
        <v>6</v>
      </c>
      <c r="C266" s="70"/>
      <c r="D266" s="59" t="s">
        <v>37</v>
      </c>
      <c r="F266" s="69" t="s">
        <v>37</v>
      </c>
      <c r="G266" s="71"/>
      <c r="H266" s="71"/>
      <c r="I266" s="71"/>
      <c r="J266" s="71"/>
      <c r="K266" s="71"/>
      <c r="L266" s="70"/>
      <c r="M266" s="59" t="s">
        <v>296</v>
      </c>
      <c r="N266" s="69" t="s">
        <v>297</v>
      </c>
      <c r="O266" s="71"/>
      <c r="P266" s="70"/>
      <c r="Q266" s="59" t="s">
        <v>359</v>
      </c>
      <c r="R266" s="59" t="s">
        <v>360</v>
      </c>
      <c r="S266" s="59" t="s">
        <v>42</v>
      </c>
      <c r="T266" s="60" t="s">
        <v>368</v>
      </c>
      <c r="U266" s="60" t="s">
        <v>44</v>
      </c>
      <c r="V266" s="60" t="s">
        <v>44</v>
      </c>
      <c r="W266" s="60" t="s">
        <v>44</v>
      </c>
      <c r="X266" s="60" t="s">
        <v>44</v>
      </c>
      <c r="Y266" s="61">
        <v>1400000000</v>
      </c>
      <c r="Z266" s="60" t="s">
        <v>44</v>
      </c>
      <c r="AA266" s="60" t="s">
        <v>368</v>
      </c>
      <c r="AB266" s="60" t="s">
        <v>44</v>
      </c>
      <c r="AC266" s="60" t="s">
        <v>44</v>
      </c>
      <c r="AD266" s="60" t="s">
        <v>44</v>
      </c>
      <c r="AE266" s="60" t="s">
        <v>44</v>
      </c>
      <c r="AF266" s="60" t="s">
        <v>44</v>
      </c>
      <c r="AG266" s="60" t="s">
        <v>44</v>
      </c>
      <c r="AH266" s="60" t="s">
        <v>44</v>
      </c>
      <c r="AI266" s="60" t="s">
        <v>44</v>
      </c>
      <c r="AJ266" s="60" t="s">
        <v>44</v>
      </c>
      <c r="AK266" s="60" t="s">
        <v>44</v>
      </c>
      <c r="AL266" s="60" t="s">
        <v>44</v>
      </c>
      <c r="AM266" s="60" t="s">
        <v>44</v>
      </c>
      <c r="AN266" s="60" t="s">
        <v>44</v>
      </c>
    </row>
    <row r="267" spans="1:40" ht="22.5" x14ac:dyDescent="0.25">
      <c r="A267" s="59" t="s">
        <v>48</v>
      </c>
      <c r="B267" s="69" t="s">
        <v>49</v>
      </c>
      <c r="C267" s="70"/>
      <c r="D267" s="59" t="s">
        <v>37</v>
      </c>
      <c r="F267" s="69" t="s">
        <v>37</v>
      </c>
      <c r="G267" s="71"/>
      <c r="H267" s="71"/>
      <c r="I267" s="71"/>
      <c r="J267" s="71"/>
      <c r="K267" s="71"/>
      <c r="L267" s="70"/>
      <c r="M267" s="59" t="s">
        <v>296</v>
      </c>
      <c r="N267" s="69" t="s">
        <v>297</v>
      </c>
      <c r="O267" s="71"/>
      <c r="P267" s="70"/>
      <c r="Q267" s="59" t="s">
        <v>359</v>
      </c>
      <c r="R267" s="59" t="s">
        <v>360</v>
      </c>
      <c r="S267" s="59" t="s">
        <v>42</v>
      </c>
      <c r="T267" s="60" t="s">
        <v>368</v>
      </c>
      <c r="U267" s="60" t="s">
        <v>44</v>
      </c>
      <c r="V267" s="60" t="s">
        <v>44</v>
      </c>
      <c r="W267" s="60" t="s">
        <v>44</v>
      </c>
      <c r="X267" s="60" t="s">
        <v>44</v>
      </c>
      <c r="Y267" s="61">
        <v>1400000000</v>
      </c>
      <c r="Z267" s="60" t="s">
        <v>44</v>
      </c>
      <c r="AA267" s="60" t="s">
        <v>368</v>
      </c>
      <c r="AB267" s="60" t="s">
        <v>44</v>
      </c>
      <c r="AC267" s="60" t="s">
        <v>44</v>
      </c>
      <c r="AD267" s="60" t="s">
        <v>44</v>
      </c>
      <c r="AE267" s="60" t="s">
        <v>44</v>
      </c>
      <c r="AF267" s="60" t="s">
        <v>44</v>
      </c>
      <c r="AG267" s="60" t="s">
        <v>44</v>
      </c>
      <c r="AH267" s="60" t="s">
        <v>44</v>
      </c>
      <c r="AI267" s="60" t="s">
        <v>44</v>
      </c>
      <c r="AJ267" s="60" t="s">
        <v>44</v>
      </c>
      <c r="AK267" s="60" t="s">
        <v>44</v>
      </c>
      <c r="AL267" s="60" t="s">
        <v>44</v>
      </c>
      <c r="AM267" s="60" t="s">
        <v>44</v>
      </c>
      <c r="AN267" s="60" t="s">
        <v>44</v>
      </c>
    </row>
    <row r="268" spans="1:40" ht="22.5" x14ac:dyDescent="0.25">
      <c r="A268" s="59" t="s">
        <v>48</v>
      </c>
      <c r="B268" s="69" t="s">
        <v>49</v>
      </c>
      <c r="C268" s="70"/>
      <c r="D268" s="59" t="s">
        <v>312</v>
      </c>
      <c r="F268" s="69" t="s">
        <v>313</v>
      </c>
      <c r="G268" s="71"/>
      <c r="H268" s="71"/>
      <c r="I268" s="71"/>
      <c r="J268" s="71"/>
      <c r="K268" s="71"/>
      <c r="L268" s="70"/>
      <c r="M268" s="59" t="s">
        <v>296</v>
      </c>
      <c r="N268" s="69" t="s">
        <v>297</v>
      </c>
      <c r="O268" s="71"/>
      <c r="P268" s="70"/>
      <c r="Q268" s="59" t="s">
        <v>359</v>
      </c>
      <c r="R268" s="59" t="s">
        <v>360</v>
      </c>
      <c r="S268" s="59" t="s">
        <v>42</v>
      </c>
      <c r="T268" s="60" t="s">
        <v>368</v>
      </c>
      <c r="U268" s="60" t="s">
        <v>44</v>
      </c>
      <c r="V268" s="60" t="s">
        <v>44</v>
      </c>
      <c r="W268" s="60" t="s">
        <v>44</v>
      </c>
      <c r="X268" s="60" t="s">
        <v>44</v>
      </c>
      <c r="Y268" s="61">
        <v>1400000000</v>
      </c>
      <c r="Z268" s="60" t="s">
        <v>37</v>
      </c>
      <c r="AA268" s="60" t="s">
        <v>37</v>
      </c>
      <c r="AB268" s="60" t="s">
        <v>44</v>
      </c>
      <c r="AC268" s="60" t="s">
        <v>44</v>
      </c>
      <c r="AD268" s="60" t="s">
        <v>44</v>
      </c>
      <c r="AE268" s="60" t="s">
        <v>44</v>
      </c>
      <c r="AF268" s="60" t="s">
        <v>44</v>
      </c>
      <c r="AG268" s="60" t="s">
        <v>44</v>
      </c>
      <c r="AH268" s="60" t="s">
        <v>44</v>
      </c>
      <c r="AI268" s="60" t="s">
        <v>44</v>
      </c>
      <c r="AJ268" s="60" t="s">
        <v>368</v>
      </c>
      <c r="AK268" s="60" t="s">
        <v>44</v>
      </c>
      <c r="AL268" s="60" t="s">
        <v>44</v>
      </c>
      <c r="AM268" s="60" t="s">
        <v>44</v>
      </c>
      <c r="AN268" s="60" t="s">
        <v>44</v>
      </c>
    </row>
    <row r="269" spans="1:40" ht="22.5" x14ac:dyDescent="0.25">
      <c r="A269" s="59" t="s">
        <v>5</v>
      </c>
      <c r="B269" s="69" t="s">
        <v>6</v>
      </c>
      <c r="C269" s="70"/>
      <c r="D269" s="59" t="s">
        <v>37</v>
      </c>
      <c r="F269" s="69" t="s">
        <v>37</v>
      </c>
      <c r="G269" s="71"/>
      <c r="H269" s="71"/>
      <c r="I269" s="71"/>
      <c r="J269" s="71"/>
      <c r="K269" s="71"/>
      <c r="L269" s="70"/>
      <c r="M269" s="59" t="s">
        <v>329</v>
      </c>
      <c r="N269" s="69" t="s">
        <v>330</v>
      </c>
      <c r="O269" s="71"/>
      <c r="P269" s="70"/>
      <c r="Q269" s="59" t="s">
        <v>359</v>
      </c>
      <c r="R269" s="59" t="s">
        <v>360</v>
      </c>
      <c r="S269" s="59" t="s">
        <v>42</v>
      </c>
      <c r="T269" s="60" t="s">
        <v>369</v>
      </c>
      <c r="U269" s="60" t="s">
        <v>44</v>
      </c>
      <c r="V269" s="60" t="s">
        <v>44</v>
      </c>
      <c r="W269" s="60" t="s">
        <v>44</v>
      </c>
      <c r="X269" s="60" t="s">
        <v>44</v>
      </c>
      <c r="Y269" s="61">
        <v>540000000</v>
      </c>
      <c r="Z269" s="60" t="s">
        <v>44</v>
      </c>
      <c r="AA269" s="60" t="s">
        <v>369</v>
      </c>
      <c r="AB269" s="60" t="s">
        <v>44</v>
      </c>
      <c r="AC269" s="60" t="s">
        <v>44</v>
      </c>
      <c r="AD269" s="60" t="s">
        <v>44</v>
      </c>
      <c r="AE269" s="60" t="s">
        <v>44</v>
      </c>
      <c r="AF269" s="60" t="s">
        <v>44</v>
      </c>
      <c r="AG269" s="60" t="s">
        <v>44</v>
      </c>
      <c r="AH269" s="60" t="s">
        <v>44</v>
      </c>
      <c r="AI269" s="60" t="s">
        <v>44</v>
      </c>
      <c r="AJ269" s="60" t="s">
        <v>44</v>
      </c>
      <c r="AK269" s="60" t="s">
        <v>44</v>
      </c>
      <c r="AL269" s="60" t="s">
        <v>44</v>
      </c>
      <c r="AM269" s="60" t="s">
        <v>44</v>
      </c>
      <c r="AN269" s="60" t="s">
        <v>44</v>
      </c>
    </row>
    <row r="270" spans="1:40" ht="22.5" x14ac:dyDescent="0.25">
      <c r="A270" s="59" t="s">
        <v>48</v>
      </c>
      <c r="B270" s="69" t="s">
        <v>49</v>
      </c>
      <c r="C270" s="70"/>
      <c r="D270" s="59" t="s">
        <v>37</v>
      </c>
      <c r="F270" s="69" t="s">
        <v>37</v>
      </c>
      <c r="G270" s="71"/>
      <c r="H270" s="71"/>
      <c r="I270" s="71"/>
      <c r="J270" s="71"/>
      <c r="K270" s="71"/>
      <c r="L270" s="70"/>
      <c r="M270" s="59" t="s">
        <v>329</v>
      </c>
      <c r="N270" s="69" t="s">
        <v>330</v>
      </c>
      <c r="O270" s="71"/>
      <c r="P270" s="70"/>
      <c r="Q270" s="59" t="s">
        <v>359</v>
      </c>
      <c r="R270" s="59" t="s">
        <v>360</v>
      </c>
      <c r="S270" s="59" t="s">
        <v>42</v>
      </c>
      <c r="T270" s="60" t="s">
        <v>369</v>
      </c>
      <c r="U270" s="60" t="s">
        <v>44</v>
      </c>
      <c r="V270" s="60" t="s">
        <v>44</v>
      </c>
      <c r="W270" s="60" t="s">
        <v>44</v>
      </c>
      <c r="X270" s="60" t="s">
        <v>44</v>
      </c>
      <c r="Y270" s="61">
        <v>540000000</v>
      </c>
      <c r="Z270" s="60" t="s">
        <v>44</v>
      </c>
      <c r="AA270" s="60" t="s">
        <v>369</v>
      </c>
      <c r="AB270" s="60" t="s">
        <v>44</v>
      </c>
      <c r="AC270" s="60" t="s">
        <v>44</v>
      </c>
      <c r="AD270" s="60" t="s">
        <v>44</v>
      </c>
      <c r="AE270" s="60" t="s">
        <v>44</v>
      </c>
      <c r="AF270" s="60" t="s">
        <v>44</v>
      </c>
      <c r="AG270" s="60" t="s">
        <v>44</v>
      </c>
      <c r="AH270" s="60" t="s">
        <v>44</v>
      </c>
      <c r="AI270" s="60" t="s">
        <v>44</v>
      </c>
      <c r="AJ270" s="60" t="s">
        <v>44</v>
      </c>
      <c r="AK270" s="60" t="s">
        <v>44</v>
      </c>
      <c r="AL270" s="60" t="s">
        <v>44</v>
      </c>
      <c r="AM270" s="60" t="s">
        <v>44</v>
      </c>
      <c r="AN270" s="60" t="s">
        <v>44</v>
      </c>
    </row>
    <row r="271" spans="1:40" ht="22.5" x14ac:dyDescent="0.25">
      <c r="A271" s="59" t="s">
        <v>48</v>
      </c>
      <c r="B271" s="69" t="s">
        <v>49</v>
      </c>
      <c r="C271" s="70"/>
      <c r="D271" s="59" t="s">
        <v>370</v>
      </c>
      <c r="F271" s="69" t="s">
        <v>371</v>
      </c>
      <c r="G271" s="71"/>
      <c r="H271" s="71"/>
      <c r="I271" s="71"/>
      <c r="J271" s="71"/>
      <c r="K271" s="71"/>
      <c r="L271" s="70"/>
      <c r="M271" s="59" t="s">
        <v>329</v>
      </c>
      <c r="N271" s="69" t="s">
        <v>330</v>
      </c>
      <c r="O271" s="71"/>
      <c r="P271" s="70"/>
      <c r="Q271" s="59" t="s">
        <v>359</v>
      </c>
      <c r="R271" s="59" t="s">
        <v>360</v>
      </c>
      <c r="S271" s="59" t="s">
        <v>42</v>
      </c>
      <c r="T271" s="60" t="s">
        <v>369</v>
      </c>
      <c r="U271" s="60" t="s">
        <v>44</v>
      </c>
      <c r="V271" s="60" t="s">
        <v>44</v>
      </c>
      <c r="W271" s="60" t="s">
        <v>44</v>
      </c>
      <c r="X271" s="60" t="s">
        <v>44</v>
      </c>
      <c r="Y271" s="61">
        <v>540000000</v>
      </c>
      <c r="Z271" s="60" t="s">
        <v>37</v>
      </c>
      <c r="AA271" s="60" t="s">
        <v>37</v>
      </c>
      <c r="AB271" s="60" t="s">
        <v>44</v>
      </c>
      <c r="AC271" s="60" t="s">
        <v>44</v>
      </c>
      <c r="AD271" s="60" t="s">
        <v>44</v>
      </c>
      <c r="AE271" s="60" t="s">
        <v>44</v>
      </c>
      <c r="AF271" s="60" t="s">
        <v>44</v>
      </c>
      <c r="AG271" s="60" t="s">
        <v>44</v>
      </c>
      <c r="AH271" s="60" t="s">
        <v>44</v>
      </c>
      <c r="AI271" s="60" t="s">
        <v>44</v>
      </c>
      <c r="AJ271" s="60" t="s">
        <v>369</v>
      </c>
      <c r="AK271" s="60" t="s">
        <v>44</v>
      </c>
      <c r="AL271" s="60" t="s">
        <v>44</v>
      </c>
      <c r="AM271" s="60" t="s">
        <v>44</v>
      </c>
      <c r="AN271" s="60" t="s">
        <v>44</v>
      </c>
    </row>
    <row r="272" spans="1:40" ht="22.5" x14ac:dyDescent="0.25">
      <c r="A272" s="59" t="s">
        <v>5</v>
      </c>
      <c r="B272" s="69" t="s">
        <v>6</v>
      </c>
      <c r="C272" s="70"/>
      <c r="D272" s="59" t="s">
        <v>37</v>
      </c>
      <c r="F272" s="69" t="s">
        <v>37</v>
      </c>
      <c r="G272" s="71"/>
      <c r="H272" s="71"/>
      <c r="I272" s="71"/>
      <c r="J272" s="71"/>
      <c r="K272" s="71"/>
      <c r="L272" s="70"/>
      <c r="M272" s="59" t="s">
        <v>339</v>
      </c>
      <c r="N272" s="69" t="s">
        <v>340</v>
      </c>
      <c r="O272" s="71"/>
      <c r="P272" s="70"/>
      <c r="Q272" s="59" t="s">
        <v>359</v>
      </c>
      <c r="R272" s="59" t="s">
        <v>360</v>
      </c>
      <c r="S272" s="59" t="s">
        <v>42</v>
      </c>
      <c r="T272" s="60" t="s">
        <v>372</v>
      </c>
      <c r="U272" s="60" t="s">
        <v>44</v>
      </c>
      <c r="V272" s="60" t="s">
        <v>44</v>
      </c>
      <c r="W272" s="60" t="s">
        <v>44</v>
      </c>
      <c r="X272" s="60" t="s">
        <v>44</v>
      </c>
      <c r="Y272" s="61">
        <v>75703978</v>
      </c>
      <c r="Z272" s="60" t="s">
        <v>44</v>
      </c>
      <c r="AA272" s="60" t="s">
        <v>372</v>
      </c>
      <c r="AB272" s="60" t="s">
        <v>44</v>
      </c>
      <c r="AC272" s="60" t="s">
        <v>44</v>
      </c>
      <c r="AD272" s="60" t="s">
        <v>44</v>
      </c>
      <c r="AE272" s="60" t="s">
        <v>44</v>
      </c>
      <c r="AF272" s="60" t="s">
        <v>44</v>
      </c>
      <c r="AG272" s="60" t="s">
        <v>44</v>
      </c>
      <c r="AH272" s="60" t="s">
        <v>44</v>
      </c>
      <c r="AI272" s="60" t="s">
        <v>44</v>
      </c>
      <c r="AJ272" s="60" t="s">
        <v>44</v>
      </c>
      <c r="AK272" s="60" t="s">
        <v>44</v>
      </c>
      <c r="AL272" s="60" t="s">
        <v>44</v>
      </c>
      <c r="AM272" s="60" t="s">
        <v>44</v>
      </c>
      <c r="AN272" s="60" t="s">
        <v>44</v>
      </c>
    </row>
    <row r="273" spans="1:40" ht="22.5" x14ac:dyDescent="0.25">
      <c r="A273" s="59" t="s">
        <v>48</v>
      </c>
      <c r="B273" s="69" t="s">
        <v>49</v>
      </c>
      <c r="C273" s="70"/>
      <c r="D273" s="59" t="s">
        <v>37</v>
      </c>
      <c r="F273" s="69" t="s">
        <v>37</v>
      </c>
      <c r="G273" s="71"/>
      <c r="H273" s="71"/>
      <c r="I273" s="71"/>
      <c r="J273" s="71"/>
      <c r="K273" s="71"/>
      <c r="L273" s="70"/>
      <c r="M273" s="59" t="s">
        <v>339</v>
      </c>
      <c r="N273" s="69" t="s">
        <v>340</v>
      </c>
      <c r="O273" s="71"/>
      <c r="P273" s="70"/>
      <c r="Q273" s="59" t="s">
        <v>359</v>
      </c>
      <c r="R273" s="59" t="s">
        <v>360</v>
      </c>
      <c r="S273" s="59" t="s">
        <v>42</v>
      </c>
      <c r="T273" s="60" t="s">
        <v>372</v>
      </c>
      <c r="U273" s="60" t="s">
        <v>44</v>
      </c>
      <c r="V273" s="60" t="s">
        <v>44</v>
      </c>
      <c r="W273" s="60" t="s">
        <v>44</v>
      </c>
      <c r="X273" s="60" t="s">
        <v>44</v>
      </c>
      <c r="Y273" s="61">
        <v>75703978</v>
      </c>
      <c r="Z273" s="60" t="s">
        <v>44</v>
      </c>
      <c r="AA273" s="60" t="s">
        <v>372</v>
      </c>
      <c r="AB273" s="60" t="s">
        <v>44</v>
      </c>
      <c r="AC273" s="60" t="s">
        <v>44</v>
      </c>
      <c r="AD273" s="60" t="s">
        <v>44</v>
      </c>
      <c r="AE273" s="60" t="s">
        <v>44</v>
      </c>
      <c r="AF273" s="60" t="s">
        <v>44</v>
      </c>
      <c r="AG273" s="60" t="s">
        <v>44</v>
      </c>
      <c r="AH273" s="60" t="s">
        <v>44</v>
      </c>
      <c r="AI273" s="60" t="s">
        <v>44</v>
      </c>
      <c r="AJ273" s="60" t="s">
        <v>44</v>
      </c>
      <c r="AK273" s="60" t="s">
        <v>44</v>
      </c>
      <c r="AL273" s="60" t="s">
        <v>44</v>
      </c>
      <c r="AM273" s="60" t="s">
        <v>44</v>
      </c>
      <c r="AN273" s="60" t="s">
        <v>44</v>
      </c>
    </row>
    <row r="274" spans="1:40" ht="22.5" x14ac:dyDescent="0.25">
      <c r="A274" s="59" t="s">
        <v>48</v>
      </c>
      <c r="B274" s="69" t="s">
        <v>49</v>
      </c>
      <c r="C274" s="70"/>
      <c r="D274" s="59" t="s">
        <v>346</v>
      </c>
      <c r="F274" s="69" t="s">
        <v>347</v>
      </c>
      <c r="G274" s="71"/>
      <c r="H274" s="71"/>
      <c r="I274" s="71"/>
      <c r="J274" s="71"/>
      <c r="K274" s="71"/>
      <c r="L274" s="70"/>
      <c r="M274" s="59" t="s">
        <v>339</v>
      </c>
      <c r="N274" s="69" t="s">
        <v>340</v>
      </c>
      <c r="O274" s="71"/>
      <c r="P274" s="70"/>
      <c r="Q274" s="59" t="s">
        <v>359</v>
      </c>
      <c r="R274" s="59" t="s">
        <v>360</v>
      </c>
      <c r="S274" s="59" t="s">
        <v>42</v>
      </c>
      <c r="T274" s="60" t="s">
        <v>372</v>
      </c>
      <c r="U274" s="60" t="s">
        <v>44</v>
      </c>
      <c r="V274" s="60" t="s">
        <v>44</v>
      </c>
      <c r="W274" s="60" t="s">
        <v>44</v>
      </c>
      <c r="X274" s="60" t="s">
        <v>44</v>
      </c>
      <c r="Y274" s="61">
        <v>75703978</v>
      </c>
      <c r="Z274" s="60" t="s">
        <v>37</v>
      </c>
      <c r="AA274" s="60" t="s">
        <v>37</v>
      </c>
      <c r="AB274" s="60" t="s">
        <v>44</v>
      </c>
      <c r="AC274" s="60" t="s">
        <v>44</v>
      </c>
      <c r="AD274" s="60" t="s">
        <v>44</v>
      </c>
      <c r="AE274" s="60" t="s">
        <v>44</v>
      </c>
      <c r="AF274" s="60" t="s">
        <v>44</v>
      </c>
      <c r="AG274" s="60" t="s">
        <v>44</v>
      </c>
      <c r="AH274" s="60" t="s">
        <v>44</v>
      </c>
      <c r="AI274" s="60" t="s">
        <v>373</v>
      </c>
      <c r="AJ274" s="60" t="s">
        <v>374</v>
      </c>
      <c r="AK274" s="60" t="s">
        <v>44</v>
      </c>
      <c r="AL274" s="60" t="s">
        <v>44</v>
      </c>
      <c r="AM274" s="60" t="s">
        <v>44</v>
      </c>
      <c r="AN274" s="60" t="s">
        <v>44</v>
      </c>
    </row>
    <row r="275" spans="1:40" ht="22.5" x14ac:dyDescent="0.25">
      <c r="A275" s="59" t="s">
        <v>5</v>
      </c>
      <c r="B275" s="69" t="s">
        <v>6</v>
      </c>
      <c r="C275" s="70"/>
      <c r="D275" s="59" t="s">
        <v>37</v>
      </c>
      <c r="F275" s="69" t="s">
        <v>37</v>
      </c>
      <c r="G275" s="71"/>
      <c r="H275" s="71"/>
      <c r="I275" s="71"/>
      <c r="J275" s="71"/>
      <c r="K275" s="71"/>
      <c r="L275" s="70"/>
      <c r="M275" s="59" t="s">
        <v>342</v>
      </c>
      <c r="N275" s="69" t="s">
        <v>343</v>
      </c>
      <c r="O275" s="71"/>
      <c r="P275" s="70"/>
      <c r="Q275" s="59" t="s">
        <v>359</v>
      </c>
      <c r="R275" s="59" t="s">
        <v>360</v>
      </c>
      <c r="S275" s="59" t="s">
        <v>42</v>
      </c>
      <c r="T275" s="60" t="s">
        <v>375</v>
      </c>
      <c r="U275" s="60" t="s">
        <v>44</v>
      </c>
      <c r="V275" s="60" t="s">
        <v>44</v>
      </c>
      <c r="W275" s="60" t="s">
        <v>44</v>
      </c>
      <c r="X275" s="60" t="s">
        <v>44</v>
      </c>
      <c r="Y275" s="61">
        <v>735305376</v>
      </c>
      <c r="Z275" s="60" t="s">
        <v>44</v>
      </c>
      <c r="AA275" s="60" t="s">
        <v>375</v>
      </c>
      <c r="AB275" s="60" t="s">
        <v>44</v>
      </c>
      <c r="AC275" s="60" t="s">
        <v>44</v>
      </c>
      <c r="AD275" s="60" t="s">
        <v>44</v>
      </c>
      <c r="AE275" s="60" t="s">
        <v>44</v>
      </c>
      <c r="AF275" s="60" t="s">
        <v>44</v>
      </c>
      <c r="AG275" s="60" t="s">
        <v>44</v>
      </c>
      <c r="AH275" s="60" t="s">
        <v>44</v>
      </c>
      <c r="AI275" s="60" t="s">
        <v>44</v>
      </c>
      <c r="AJ275" s="60" t="s">
        <v>44</v>
      </c>
      <c r="AK275" s="60" t="s">
        <v>44</v>
      </c>
      <c r="AL275" s="60" t="s">
        <v>44</v>
      </c>
      <c r="AM275" s="60" t="s">
        <v>44</v>
      </c>
      <c r="AN275" s="60" t="s">
        <v>44</v>
      </c>
    </row>
    <row r="276" spans="1:40" ht="22.5" x14ac:dyDescent="0.25">
      <c r="A276" s="59" t="s">
        <v>48</v>
      </c>
      <c r="B276" s="69" t="s">
        <v>49</v>
      </c>
      <c r="C276" s="70"/>
      <c r="D276" s="59" t="s">
        <v>37</v>
      </c>
      <c r="F276" s="69" t="s">
        <v>37</v>
      </c>
      <c r="G276" s="71"/>
      <c r="H276" s="71"/>
      <c r="I276" s="71"/>
      <c r="J276" s="71"/>
      <c r="K276" s="71"/>
      <c r="L276" s="70"/>
      <c r="M276" s="59" t="s">
        <v>342</v>
      </c>
      <c r="N276" s="69" t="s">
        <v>343</v>
      </c>
      <c r="O276" s="71"/>
      <c r="P276" s="70"/>
      <c r="Q276" s="59" t="s">
        <v>359</v>
      </c>
      <c r="R276" s="59" t="s">
        <v>360</v>
      </c>
      <c r="S276" s="59" t="s">
        <v>42</v>
      </c>
      <c r="T276" s="60" t="s">
        <v>375</v>
      </c>
      <c r="U276" s="60" t="s">
        <v>44</v>
      </c>
      <c r="V276" s="60" t="s">
        <v>44</v>
      </c>
      <c r="W276" s="60" t="s">
        <v>44</v>
      </c>
      <c r="X276" s="60" t="s">
        <v>44</v>
      </c>
      <c r="Y276" s="61">
        <v>735305376</v>
      </c>
      <c r="Z276" s="60" t="s">
        <v>44</v>
      </c>
      <c r="AA276" s="60" t="s">
        <v>375</v>
      </c>
      <c r="AB276" s="60" t="s">
        <v>44</v>
      </c>
      <c r="AC276" s="60" t="s">
        <v>44</v>
      </c>
      <c r="AD276" s="60" t="s">
        <v>44</v>
      </c>
      <c r="AE276" s="60" t="s">
        <v>44</v>
      </c>
      <c r="AF276" s="60" t="s">
        <v>44</v>
      </c>
      <c r="AG276" s="60" t="s">
        <v>44</v>
      </c>
      <c r="AH276" s="60" t="s">
        <v>44</v>
      </c>
      <c r="AI276" s="60" t="s">
        <v>44</v>
      </c>
      <c r="AJ276" s="60" t="s">
        <v>44</v>
      </c>
      <c r="AK276" s="60" t="s">
        <v>44</v>
      </c>
      <c r="AL276" s="60" t="s">
        <v>44</v>
      </c>
      <c r="AM276" s="60" t="s">
        <v>44</v>
      </c>
      <c r="AN276" s="60" t="s">
        <v>44</v>
      </c>
    </row>
    <row r="277" spans="1:40" ht="22.5" x14ac:dyDescent="0.25">
      <c r="A277" s="59" t="s">
        <v>48</v>
      </c>
      <c r="B277" s="69" t="s">
        <v>49</v>
      </c>
      <c r="C277" s="70"/>
      <c r="D277" s="59" t="s">
        <v>346</v>
      </c>
      <c r="F277" s="69" t="s">
        <v>347</v>
      </c>
      <c r="G277" s="71"/>
      <c r="H277" s="71"/>
      <c r="I277" s="71"/>
      <c r="J277" s="71"/>
      <c r="K277" s="71"/>
      <c r="L277" s="70"/>
      <c r="M277" s="59" t="s">
        <v>342</v>
      </c>
      <c r="N277" s="69" t="s">
        <v>343</v>
      </c>
      <c r="O277" s="71"/>
      <c r="P277" s="70"/>
      <c r="Q277" s="59" t="s">
        <v>359</v>
      </c>
      <c r="R277" s="59" t="s">
        <v>360</v>
      </c>
      <c r="S277" s="59" t="s">
        <v>42</v>
      </c>
      <c r="T277" s="60" t="s">
        <v>375</v>
      </c>
      <c r="U277" s="60" t="s">
        <v>44</v>
      </c>
      <c r="V277" s="60" t="s">
        <v>44</v>
      </c>
      <c r="W277" s="60" t="s">
        <v>44</v>
      </c>
      <c r="X277" s="60" t="s">
        <v>44</v>
      </c>
      <c r="Y277" s="61">
        <v>735305376</v>
      </c>
      <c r="Z277" s="60" t="s">
        <v>37</v>
      </c>
      <c r="AA277" s="60" t="s">
        <v>37</v>
      </c>
      <c r="AB277" s="60" t="s">
        <v>44</v>
      </c>
      <c r="AC277" s="60" t="s">
        <v>44</v>
      </c>
      <c r="AD277" s="60" t="s">
        <v>44</v>
      </c>
      <c r="AE277" s="60" t="s">
        <v>44</v>
      </c>
      <c r="AF277" s="60" t="s">
        <v>44</v>
      </c>
      <c r="AG277" s="60" t="s">
        <v>44</v>
      </c>
      <c r="AH277" s="60" t="s">
        <v>44</v>
      </c>
      <c r="AI277" s="60" t="s">
        <v>376</v>
      </c>
      <c r="AJ277" s="60" t="s">
        <v>377</v>
      </c>
      <c r="AK277" s="60" t="s">
        <v>44</v>
      </c>
      <c r="AL277" s="60" t="s">
        <v>44</v>
      </c>
      <c r="AM277" s="60" t="s">
        <v>44</v>
      </c>
      <c r="AN277" s="60" t="s">
        <v>44</v>
      </c>
    </row>
    <row r="278" spans="1:40" ht="22.5" x14ac:dyDescent="0.25">
      <c r="A278" s="59" t="s">
        <v>5</v>
      </c>
      <c r="B278" s="69" t="s">
        <v>6</v>
      </c>
      <c r="C278" s="70"/>
      <c r="D278" s="59" t="s">
        <v>37</v>
      </c>
      <c r="F278" s="69" t="s">
        <v>37</v>
      </c>
      <c r="G278" s="71"/>
      <c r="H278" s="71"/>
      <c r="I278" s="71"/>
      <c r="J278" s="71"/>
      <c r="K278" s="71"/>
      <c r="L278" s="70"/>
      <c r="M278" s="59" t="s">
        <v>348</v>
      </c>
      <c r="N278" s="69" t="s">
        <v>349</v>
      </c>
      <c r="O278" s="71"/>
      <c r="P278" s="70"/>
      <c r="Q278" s="59" t="s">
        <v>359</v>
      </c>
      <c r="R278" s="59" t="s">
        <v>360</v>
      </c>
      <c r="S278" s="59" t="s">
        <v>42</v>
      </c>
      <c r="T278" s="60" t="s">
        <v>293</v>
      </c>
      <c r="U278" s="60" t="s">
        <v>44</v>
      </c>
      <c r="V278" s="60" t="s">
        <v>44</v>
      </c>
      <c r="W278" s="60" t="s">
        <v>44</v>
      </c>
      <c r="X278" s="60" t="s">
        <v>44</v>
      </c>
      <c r="Y278" s="61">
        <v>300000000</v>
      </c>
      <c r="Z278" s="60" t="s">
        <v>44</v>
      </c>
      <c r="AA278" s="60" t="s">
        <v>293</v>
      </c>
      <c r="AB278" s="60" t="s">
        <v>44</v>
      </c>
      <c r="AC278" s="60" t="s">
        <v>44</v>
      </c>
      <c r="AD278" s="60" t="s">
        <v>44</v>
      </c>
      <c r="AE278" s="60" t="s">
        <v>44</v>
      </c>
      <c r="AF278" s="60" t="s">
        <v>44</v>
      </c>
      <c r="AG278" s="60" t="s">
        <v>44</v>
      </c>
      <c r="AH278" s="60" t="s">
        <v>44</v>
      </c>
      <c r="AI278" s="60" t="s">
        <v>44</v>
      </c>
      <c r="AJ278" s="60" t="s">
        <v>44</v>
      </c>
      <c r="AK278" s="60" t="s">
        <v>44</v>
      </c>
      <c r="AL278" s="60" t="s">
        <v>44</v>
      </c>
      <c r="AM278" s="60" t="s">
        <v>44</v>
      </c>
      <c r="AN278" s="60" t="s">
        <v>44</v>
      </c>
    </row>
    <row r="279" spans="1:40" ht="22.5" x14ac:dyDescent="0.25">
      <c r="A279" s="59" t="s">
        <v>48</v>
      </c>
      <c r="B279" s="69" t="s">
        <v>49</v>
      </c>
      <c r="C279" s="70"/>
      <c r="D279" s="59" t="s">
        <v>37</v>
      </c>
      <c r="F279" s="69" t="s">
        <v>37</v>
      </c>
      <c r="G279" s="71"/>
      <c r="H279" s="71"/>
      <c r="I279" s="71"/>
      <c r="J279" s="71"/>
      <c r="K279" s="71"/>
      <c r="L279" s="70"/>
      <c r="M279" s="59" t="s">
        <v>348</v>
      </c>
      <c r="N279" s="69" t="s">
        <v>349</v>
      </c>
      <c r="O279" s="71"/>
      <c r="P279" s="70"/>
      <c r="Q279" s="59" t="s">
        <v>359</v>
      </c>
      <c r="R279" s="59" t="s">
        <v>360</v>
      </c>
      <c r="S279" s="59" t="s">
        <v>42</v>
      </c>
      <c r="T279" s="60" t="s">
        <v>293</v>
      </c>
      <c r="U279" s="60" t="s">
        <v>44</v>
      </c>
      <c r="V279" s="60" t="s">
        <v>44</v>
      </c>
      <c r="W279" s="60" t="s">
        <v>44</v>
      </c>
      <c r="X279" s="60" t="s">
        <v>44</v>
      </c>
      <c r="Y279" s="61">
        <v>300000000</v>
      </c>
      <c r="Z279" s="60" t="s">
        <v>44</v>
      </c>
      <c r="AA279" s="60" t="s">
        <v>293</v>
      </c>
      <c r="AB279" s="60" t="s">
        <v>44</v>
      </c>
      <c r="AC279" s="60" t="s">
        <v>44</v>
      </c>
      <c r="AD279" s="60" t="s">
        <v>44</v>
      </c>
      <c r="AE279" s="60" t="s">
        <v>44</v>
      </c>
      <c r="AF279" s="60" t="s">
        <v>44</v>
      </c>
      <c r="AG279" s="60" t="s">
        <v>44</v>
      </c>
      <c r="AH279" s="60" t="s">
        <v>44</v>
      </c>
      <c r="AI279" s="60" t="s">
        <v>44</v>
      </c>
      <c r="AJ279" s="60" t="s">
        <v>44</v>
      </c>
      <c r="AK279" s="60" t="s">
        <v>44</v>
      </c>
      <c r="AL279" s="60" t="s">
        <v>44</v>
      </c>
      <c r="AM279" s="60" t="s">
        <v>44</v>
      </c>
      <c r="AN279" s="60" t="s">
        <v>44</v>
      </c>
    </row>
    <row r="280" spans="1:40" ht="22.5" x14ac:dyDescent="0.25">
      <c r="A280" s="59" t="s">
        <v>48</v>
      </c>
      <c r="B280" s="69" t="s">
        <v>49</v>
      </c>
      <c r="C280" s="70"/>
      <c r="D280" s="59" t="s">
        <v>378</v>
      </c>
      <c r="F280" s="69" t="s">
        <v>379</v>
      </c>
      <c r="G280" s="71"/>
      <c r="H280" s="71"/>
      <c r="I280" s="71"/>
      <c r="J280" s="71"/>
      <c r="K280" s="71"/>
      <c r="L280" s="70"/>
      <c r="M280" s="59" t="s">
        <v>348</v>
      </c>
      <c r="N280" s="69" t="s">
        <v>349</v>
      </c>
      <c r="O280" s="71"/>
      <c r="P280" s="70"/>
      <c r="Q280" s="59" t="s">
        <v>359</v>
      </c>
      <c r="R280" s="59" t="s">
        <v>360</v>
      </c>
      <c r="S280" s="59" t="s">
        <v>42</v>
      </c>
      <c r="T280" s="60" t="s">
        <v>293</v>
      </c>
      <c r="U280" s="60" t="s">
        <v>44</v>
      </c>
      <c r="V280" s="60" t="s">
        <v>44</v>
      </c>
      <c r="W280" s="60" t="s">
        <v>44</v>
      </c>
      <c r="X280" s="60" t="s">
        <v>44</v>
      </c>
      <c r="Y280" s="61">
        <v>300000000</v>
      </c>
      <c r="Z280" s="60" t="s">
        <v>37</v>
      </c>
      <c r="AA280" s="60" t="s">
        <v>37</v>
      </c>
      <c r="AB280" s="60" t="s">
        <v>44</v>
      </c>
      <c r="AC280" s="60" t="s">
        <v>44</v>
      </c>
      <c r="AD280" s="60" t="s">
        <v>44</v>
      </c>
      <c r="AE280" s="60" t="s">
        <v>44</v>
      </c>
      <c r="AF280" s="60" t="s">
        <v>44</v>
      </c>
      <c r="AG280" s="60" t="s">
        <v>44</v>
      </c>
      <c r="AH280" s="60" t="s">
        <v>44</v>
      </c>
      <c r="AI280" s="60" t="s">
        <v>44</v>
      </c>
      <c r="AJ280" s="60" t="s">
        <v>293</v>
      </c>
      <c r="AK280" s="60" t="s">
        <v>44</v>
      </c>
      <c r="AL280" s="60" t="s">
        <v>44</v>
      </c>
      <c r="AM280" s="60" t="s">
        <v>44</v>
      </c>
      <c r="AN280" s="60" t="s">
        <v>44</v>
      </c>
    </row>
    <row r="281" spans="1:40" x14ac:dyDescent="0.25">
      <c r="A281" s="59" t="s">
        <v>5</v>
      </c>
      <c r="B281" s="69" t="s">
        <v>6</v>
      </c>
      <c r="C281" s="70"/>
      <c r="D281" s="59" t="s">
        <v>37</v>
      </c>
      <c r="F281" s="69" t="s">
        <v>37</v>
      </c>
      <c r="G281" s="71"/>
      <c r="H281" s="71"/>
      <c r="I281" s="71"/>
      <c r="J281" s="71"/>
      <c r="K281" s="71"/>
      <c r="L281" s="70"/>
      <c r="M281" s="59" t="s">
        <v>380</v>
      </c>
      <c r="N281" s="69" t="s">
        <v>381</v>
      </c>
      <c r="O281" s="71"/>
      <c r="P281" s="70"/>
      <c r="Q281" s="59" t="s">
        <v>282</v>
      </c>
      <c r="R281" s="59" t="s">
        <v>41</v>
      </c>
      <c r="S281" s="59" t="s">
        <v>42</v>
      </c>
      <c r="T281" s="60" t="s">
        <v>382</v>
      </c>
      <c r="U281" s="60" t="s">
        <v>44</v>
      </c>
      <c r="V281" s="60" t="s">
        <v>44</v>
      </c>
      <c r="W281" s="60" t="s">
        <v>44</v>
      </c>
      <c r="X281" s="60" t="s">
        <v>44</v>
      </c>
      <c r="Y281" s="61">
        <v>3486881236</v>
      </c>
      <c r="Z281" s="60" t="s">
        <v>382</v>
      </c>
      <c r="AA281" s="60" t="s">
        <v>44</v>
      </c>
      <c r="AB281" s="60" t="s">
        <v>44</v>
      </c>
      <c r="AC281" s="60" t="s">
        <v>44</v>
      </c>
      <c r="AD281" s="60" t="s">
        <v>44</v>
      </c>
      <c r="AE281" s="60" t="s">
        <v>44</v>
      </c>
      <c r="AF281" s="60" t="s">
        <v>44</v>
      </c>
      <c r="AG281" s="60" t="s">
        <v>44</v>
      </c>
      <c r="AH281" s="60" t="s">
        <v>44</v>
      </c>
      <c r="AI281" s="60" t="s">
        <v>44</v>
      </c>
      <c r="AJ281" s="60" t="s">
        <v>44</v>
      </c>
      <c r="AK281" s="60" t="s">
        <v>44</v>
      </c>
      <c r="AL281" s="60" t="s">
        <v>44</v>
      </c>
      <c r="AM281" s="60" t="s">
        <v>44</v>
      </c>
      <c r="AN281" s="60" t="s">
        <v>44</v>
      </c>
    </row>
    <row r="282" spans="1:40" ht="22.5" x14ac:dyDescent="0.25">
      <c r="A282" s="59" t="s">
        <v>5</v>
      </c>
      <c r="B282" s="69" t="s">
        <v>6</v>
      </c>
      <c r="C282" s="70"/>
      <c r="D282" s="59" t="s">
        <v>37</v>
      </c>
      <c r="F282" s="69" t="s">
        <v>37</v>
      </c>
      <c r="G282" s="71"/>
      <c r="H282" s="71"/>
      <c r="I282" s="71"/>
      <c r="J282" s="71"/>
      <c r="K282" s="71"/>
      <c r="L282" s="70"/>
      <c r="M282" s="59" t="s">
        <v>383</v>
      </c>
      <c r="N282" s="69" t="s">
        <v>384</v>
      </c>
      <c r="O282" s="71"/>
      <c r="P282" s="70"/>
      <c r="Q282" s="59" t="s">
        <v>282</v>
      </c>
      <c r="R282" s="59" t="s">
        <v>41</v>
      </c>
      <c r="S282" s="59" t="s">
        <v>42</v>
      </c>
      <c r="T282" s="60" t="s">
        <v>385</v>
      </c>
      <c r="U282" s="60" t="s">
        <v>44</v>
      </c>
      <c r="V282" s="60" t="s">
        <v>44</v>
      </c>
      <c r="W282" s="60" t="s">
        <v>44</v>
      </c>
      <c r="X282" s="60" t="s">
        <v>44</v>
      </c>
      <c r="Y282" s="61">
        <v>566888413</v>
      </c>
      <c r="Z282" s="60" t="s">
        <v>44</v>
      </c>
      <c r="AA282" s="60" t="s">
        <v>385</v>
      </c>
      <c r="AB282" s="60" t="s">
        <v>44</v>
      </c>
      <c r="AC282" s="60" t="s">
        <v>44</v>
      </c>
      <c r="AD282" s="60" t="s">
        <v>44</v>
      </c>
      <c r="AE282" s="60" t="s">
        <v>44</v>
      </c>
      <c r="AF282" s="60" t="s">
        <v>44</v>
      </c>
      <c r="AG282" s="60" t="s">
        <v>44</v>
      </c>
      <c r="AH282" s="60" t="s">
        <v>44</v>
      </c>
      <c r="AI282" s="60" t="s">
        <v>44</v>
      </c>
      <c r="AJ282" s="60" t="s">
        <v>44</v>
      </c>
      <c r="AK282" s="60" t="s">
        <v>44</v>
      </c>
      <c r="AL282" s="60" t="s">
        <v>44</v>
      </c>
      <c r="AM282" s="60" t="s">
        <v>44</v>
      </c>
      <c r="AN282" s="60" t="s">
        <v>44</v>
      </c>
    </row>
    <row r="283" spans="1:40" ht="22.5" x14ac:dyDescent="0.25">
      <c r="A283" s="59" t="s">
        <v>48</v>
      </c>
      <c r="B283" s="69" t="s">
        <v>49</v>
      </c>
      <c r="C283" s="70"/>
      <c r="D283" s="59" t="s">
        <v>37</v>
      </c>
      <c r="F283" s="69" t="s">
        <v>37</v>
      </c>
      <c r="G283" s="71"/>
      <c r="H283" s="71"/>
      <c r="I283" s="71"/>
      <c r="J283" s="71"/>
      <c r="K283" s="71"/>
      <c r="L283" s="70"/>
      <c r="M283" s="59" t="s">
        <v>383</v>
      </c>
      <c r="N283" s="69" t="s">
        <v>384</v>
      </c>
      <c r="O283" s="71"/>
      <c r="P283" s="70"/>
      <c r="Q283" s="59" t="s">
        <v>282</v>
      </c>
      <c r="R283" s="59" t="s">
        <v>41</v>
      </c>
      <c r="S283" s="59" t="s">
        <v>42</v>
      </c>
      <c r="T283" s="60" t="s">
        <v>385</v>
      </c>
      <c r="U283" s="60" t="s">
        <v>44</v>
      </c>
      <c r="V283" s="60" t="s">
        <v>44</v>
      </c>
      <c r="W283" s="60" t="s">
        <v>44</v>
      </c>
      <c r="X283" s="60" t="s">
        <v>44</v>
      </c>
      <c r="Y283" s="61">
        <v>566888413</v>
      </c>
      <c r="Z283" s="60" t="s">
        <v>44</v>
      </c>
      <c r="AA283" s="60" t="s">
        <v>385</v>
      </c>
      <c r="AB283" s="60" t="s">
        <v>44</v>
      </c>
      <c r="AC283" s="60" t="s">
        <v>44</v>
      </c>
      <c r="AD283" s="60" t="s">
        <v>44</v>
      </c>
      <c r="AE283" s="60" t="s">
        <v>44</v>
      </c>
      <c r="AF283" s="60" t="s">
        <v>44</v>
      </c>
      <c r="AG283" s="60" t="s">
        <v>44</v>
      </c>
      <c r="AH283" s="60" t="s">
        <v>44</v>
      </c>
      <c r="AI283" s="60" t="s">
        <v>44</v>
      </c>
      <c r="AJ283" s="60" t="s">
        <v>44</v>
      </c>
      <c r="AK283" s="60" t="s">
        <v>44</v>
      </c>
      <c r="AL283" s="60" t="s">
        <v>44</v>
      </c>
      <c r="AM283" s="60" t="s">
        <v>44</v>
      </c>
      <c r="AN283" s="60" t="s">
        <v>44</v>
      </c>
    </row>
    <row r="284" spans="1:40" ht="22.5" x14ac:dyDescent="0.25">
      <c r="A284" s="59" t="s">
        <v>48</v>
      </c>
      <c r="B284" s="69" t="s">
        <v>49</v>
      </c>
      <c r="C284" s="70"/>
      <c r="D284" s="59" t="s">
        <v>169</v>
      </c>
      <c r="F284" s="69" t="s">
        <v>170</v>
      </c>
      <c r="G284" s="71"/>
      <c r="H284" s="71"/>
      <c r="I284" s="71"/>
      <c r="J284" s="71"/>
      <c r="K284" s="71"/>
      <c r="L284" s="70"/>
      <c r="M284" s="59" t="s">
        <v>383</v>
      </c>
      <c r="N284" s="69" t="s">
        <v>384</v>
      </c>
      <c r="O284" s="71"/>
      <c r="P284" s="70"/>
      <c r="Q284" s="59" t="s">
        <v>282</v>
      </c>
      <c r="R284" s="59" t="s">
        <v>41</v>
      </c>
      <c r="S284" s="59" t="s">
        <v>42</v>
      </c>
      <c r="T284" s="60" t="s">
        <v>385</v>
      </c>
      <c r="U284" s="60" t="s">
        <v>44</v>
      </c>
      <c r="V284" s="60" t="s">
        <v>44</v>
      </c>
      <c r="W284" s="60" t="s">
        <v>44</v>
      </c>
      <c r="X284" s="60" t="s">
        <v>44</v>
      </c>
      <c r="Y284" s="61">
        <v>566888413</v>
      </c>
      <c r="Z284" s="60" t="s">
        <v>37</v>
      </c>
      <c r="AA284" s="60" t="s">
        <v>37</v>
      </c>
      <c r="AB284" s="60" t="s">
        <v>44</v>
      </c>
      <c r="AC284" s="60" t="s">
        <v>44</v>
      </c>
      <c r="AD284" s="60" t="s">
        <v>44</v>
      </c>
      <c r="AE284" s="60" t="s">
        <v>44</v>
      </c>
      <c r="AF284" s="60" t="s">
        <v>44</v>
      </c>
      <c r="AG284" s="60" t="s">
        <v>44</v>
      </c>
      <c r="AH284" s="60" t="s">
        <v>44</v>
      </c>
      <c r="AI284" s="60" t="s">
        <v>386</v>
      </c>
      <c r="AJ284" s="60" t="s">
        <v>387</v>
      </c>
      <c r="AK284" s="60" t="s">
        <v>44</v>
      </c>
      <c r="AL284" s="60" t="s">
        <v>44</v>
      </c>
      <c r="AM284" s="60" t="s">
        <v>44</v>
      </c>
      <c r="AN284" s="60" t="s">
        <v>44</v>
      </c>
    </row>
    <row r="285" spans="1:40" ht="22.5" x14ac:dyDescent="0.25">
      <c r="A285" s="59" t="s">
        <v>5</v>
      </c>
      <c r="B285" s="69" t="s">
        <v>6</v>
      </c>
      <c r="C285" s="70"/>
      <c r="D285" s="59" t="s">
        <v>37</v>
      </c>
      <c r="F285" s="69" t="s">
        <v>37</v>
      </c>
      <c r="G285" s="71"/>
      <c r="H285" s="71"/>
      <c r="I285" s="71"/>
      <c r="J285" s="71"/>
      <c r="K285" s="71"/>
      <c r="L285" s="70"/>
      <c r="M285" s="59" t="s">
        <v>388</v>
      </c>
      <c r="N285" s="69" t="s">
        <v>389</v>
      </c>
      <c r="O285" s="71"/>
      <c r="P285" s="70"/>
      <c r="Q285" s="59" t="s">
        <v>282</v>
      </c>
      <c r="R285" s="59" t="s">
        <v>41</v>
      </c>
      <c r="S285" s="59" t="s">
        <v>42</v>
      </c>
      <c r="T285" s="60" t="s">
        <v>390</v>
      </c>
      <c r="U285" s="60" t="s">
        <v>44</v>
      </c>
      <c r="V285" s="60" t="s">
        <v>44</v>
      </c>
      <c r="W285" s="60" t="s">
        <v>44</v>
      </c>
      <c r="X285" s="60" t="s">
        <v>44</v>
      </c>
      <c r="Y285" s="61">
        <v>390664800</v>
      </c>
      <c r="Z285" s="60" t="s">
        <v>44</v>
      </c>
      <c r="AA285" s="60" t="s">
        <v>390</v>
      </c>
      <c r="AB285" s="60" t="s">
        <v>44</v>
      </c>
      <c r="AC285" s="60" t="s">
        <v>44</v>
      </c>
      <c r="AD285" s="60" t="s">
        <v>44</v>
      </c>
      <c r="AE285" s="60" t="s">
        <v>44</v>
      </c>
      <c r="AF285" s="60" t="s">
        <v>44</v>
      </c>
      <c r="AG285" s="60" t="s">
        <v>44</v>
      </c>
      <c r="AH285" s="60" t="s">
        <v>44</v>
      </c>
      <c r="AI285" s="60" t="s">
        <v>44</v>
      </c>
      <c r="AJ285" s="60" t="s">
        <v>44</v>
      </c>
      <c r="AK285" s="60" t="s">
        <v>44</v>
      </c>
      <c r="AL285" s="60" t="s">
        <v>44</v>
      </c>
      <c r="AM285" s="60" t="s">
        <v>44</v>
      </c>
      <c r="AN285" s="60" t="s">
        <v>44</v>
      </c>
    </row>
    <row r="286" spans="1:40" ht="22.5" x14ac:dyDescent="0.25">
      <c r="A286" s="59" t="s">
        <v>48</v>
      </c>
      <c r="B286" s="69" t="s">
        <v>49</v>
      </c>
      <c r="C286" s="70"/>
      <c r="D286" s="59" t="s">
        <v>37</v>
      </c>
      <c r="F286" s="69" t="s">
        <v>37</v>
      </c>
      <c r="G286" s="71"/>
      <c r="H286" s="71"/>
      <c r="I286" s="71"/>
      <c r="J286" s="71"/>
      <c r="K286" s="71"/>
      <c r="L286" s="70"/>
      <c r="M286" s="59" t="s">
        <v>388</v>
      </c>
      <c r="N286" s="69" t="s">
        <v>389</v>
      </c>
      <c r="O286" s="71"/>
      <c r="P286" s="70"/>
      <c r="Q286" s="59" t="s">
        <v>282</v>
      </c>
      <c r="R286" s="59" t="s">
        <v>41</v>
      </c>
      <c r="S286" s="59" t="s">
        <v>42</v>
      </c>
      <c r="T286" s="60" t="s">
        <v>390</v>
      </c>
      <c r="U286" s="60" t="s">
        <v>44</v>
      </c>
      <c r="V286" s="60" t="s">
        <v>44</v>
      </c>
      <c r="W286" s="60" t="s">
        <v>44</v>
      </c>
      <c r="X286" s="60" t="s">
        <v>44</v>
      </c>
      <c r="Y286" s="61">
        <v>390664800</v>
      </c>
      <c r="Z286" s="60" t="s">
        <v>44</v>
      </c>
      <c r="AA286" s="60" t="s">
        <v>390</v>
      </c>
      <c r="AB286" s="60" t="s">
        <v>44</v>
      </c>
      <c r="AC286" s="60" t="s">
        <v>44</v>
      </c>
      <c r="AD286" s="60" t="s">
        <v>44</v>
      </c>
      <c r="AE286" s="60" t="s">
        <v>44</v>
      </c>
      <c r="AF286" s="60" t="s">
        <v>44</v>
      </c>
      <c r="AG286" s="60" t="s">
        <v>44</v>
      </c>
      <c r="AH286" s="60" t="s">
        <v>44</v>
      </c>
      <c r="AI286" s="60" t="s">
        <v>44</v>
      </c>
      <c r="AJ286" s="60" t="s">
        <v>44</v>
      </c>
      <c r="AK286" s="60" t="s">
        <v>44</v>
      </c>
      <c r="AL286" s="60" t="s">
        <v>44</v>
      </c>
      <c r="AM286" s="60" t="s">
        <v>44</v>
      </c>
      <c r="AN286" s="60" t="s">
        <v>44</v>
      </c>
    </row>
    <row r="287" spans="1:40" ht="22.5" x14ac:dyDescent="0.25">
      <c r="A287" s="59" t="s">
        <v>48</v>
      </c>
      <c r="B287" s="69" t="s">
        <v>49</v>
      </c>
      <c r="C287" s="70"/>
      <c r="D287" s="59" t="s">
        <v>50</v>
      </c>
      <c r="F287" s="69" t="s">
        <v>51</v>
      </c>
      <c r="G287" s="71"/>
      <c r="H287" s="71"/>
      <c r="I287" s="71"/>
      <c r="J287" s="71"/>
      <c r="K287" s="71"/>
      <c r="L287" s="70"/>
      <c r="M287" s="59" t="s">
        <v>388</v>
      </c>
      <c r="N287" s="69" t="s">
        <v>389</v>
      </c>
      <c r="O287" s="71"/>
      <c r="P287" s="70"/>
      <c r="Q287" s="59" t="s">
        <v>282</v>
      </c>
      <c r="R287" s="59" t="s">
        <v>41</v>
      </c>
      <c r="S287" s="59" t="s">
        <v>42</v>
      </c>
      <c r="T287" s="60" t="s">
        <v>390</v>
      </c>
      <c r="U287" s="60" t="s">
        <v>44</v>
      </c>
      <c r="V287" s="60" t="s">
        <v>44</v>
      </c>
      <c r="W287" s="60" t="s">
        <v>44</v>
      </c>
      <c r="X287" s="60" t="s">
        <v>44</v>
      </c>
      <c r="Y287" s="61">
        <v>390664800</v>
      </c>
      <c r="Z287" s="60" t="s">
        <v>37</v>
      </c>
      <c r="AA287" s="60" t="s">
        <v>37</v>
      </c>
      <c r="AB287" s="60" t="s">
        <v>44</v>
      </c>
      <c r="AC287" s="60" t="s">
        <v>44</v>
      </c>
      <c r="AD287" s="60" t="s">
        <v>44</v>
      </c>
      <c r="AE287" s="60" t="s">
        <v>44</v>
      </c>
      <c r="AF287" s="60" t="s">
        <v>44</v>
      </c>
      <c r="AG287" s="60" t="s">
        <v>44</v>
      </c>
      <c r="AH287" s="60" t="s">
        <v>44</v>
      </c>
      <c r="AI287" s="60" t="s">
        <v>391</v>
      </c>
      <c r="AJ287" s="60" t="s">
        <v>392</v>
      </c>
      <c r="AK287" s="60" t="s">
        <v>44</v>
      </c>
      <c r="AL287" s="60" t="s">
        <v>44</v>
      </c>
      <c r="AM287" s="60" t="s">
        <v>44</v>
      </c>
      <c r="AN287" s="60" t="s">
        <v>44</v>
      </c>
    </row>
    <row r="288" spans="1:40" ht="22.5" x14ac:dyDescent="0.25">
      <c r="A288" s="59" t="s">
        <v>5</v>
      </c>
      <c r="B288" s="69" t="s">
        <v>6</v>
      </c>
      <c r="C288" s="70"/>
      <c r="D288" s="59" t="s">
        <v>37</v>
      </c>
      <c r="F288" s="69" t="s">
        <v>37</v>
      </c>
      <c r="G288" s="71"/>
      <c r="H288" s="71"/>
      <c r="I288" s="71"/>
      <c r="J288" s="71"/>
      <c r="K288" s="71"/>
      <c r="L288" s="70"/>
      <c r="M288" s="59" t="s">
        <v>393</v>
      </c>
      <c r="N288" s="69" t="s">
        <v>394</v>
      </c>
      <c r="O288" s="71"/>
      <c r="P288" s="70"/>
      <c r="Q288" s="59" t="s">
        <v>282</v>
      </c>
      <c r="R288" s="59" t="s">
        <v>41</v>
      </c>
      <c r="S288" s="59" t="s">
        <v>42</v>
      </c>
      <c r="T288" s="60" t="s">
        <v>395</v>
      </c>
      <c r="U288" s="60" t="s">
        <v>44</v>
      </c>
      <c r="V288" s="60" t="s">
        <v>44</v>
      </c>
      <c r="W288" s="60" t="s">
        <v>44</v>
      </c>
      <c r="X288" s="60" t="s">
        <v>44</v>
      </c>
      <c r="Y288" s="61">
        <v>92200000</v>
      </c>
      <c r="Z288" s="60" t="s">
        <v>44</v>
      </c>
      <c r="AA288" s="60" t="s">
        <v>395</v>
      </c>
      <c r="AB288" s="60" t="s">
        <v>44</v>
      </c>
      <c r="AC288" s="60" t="s">
        <v>44</v>
      </c>
      <c r="AD288" s="60" t="s">
        <v>44</v>
      </c>
      <c r="AE288" s="60" t="s">
        <v>44</v>
      </c>
      <c r="AF288" s="60" t="s">
        <v>44</v>
      </c>
      <c r="AG288" s="60" t="s">
        <v>44</v>
      </c>
      <c r="AH288" s="60" t="s">
        <v>44</v>
      </c>
      <c r="AI288" s="60" t="s">
        <v>44</v>
      </c>
      <c r="AJ288" s="60" t="s">
        <v>44</v>
      </c>
      <c r="AK288" s="60" t="s">
        <v>44</v>
      </c>
      <c r="AL288" s="60" t="s">
        <v>44</v>
      </c>
      <c r="AM288" s="60" t="s">
        <v>44</v>
      </c>
      <c r="AN288" s="60" t="s">
        <v>44</v>
      </c>
    </row>
    <row r="289" spans="1:40" ht="22.5" x14ac:dyDescent="0.25">
      <c r="A289" s="59" t="s">
        <v>48</v>
      </c>
      <c r="B289" s="69" t="s">
        <v>49</v>
      </c>
      <c r="C289" s="70"/>
      <c r="D289" s="59" t="s">
        <v>37</v>
      </c>
      <c r="F289" s="69" t="s">
        <v>37</v>
      </c>
      <c r="G289" s="71"/>
      <c r="H289" s="71"/>
      <c r="I289" s="71"/>
      <c r="J289" s="71"/>
      <c r="K289" s="71"/>
      <c r="L289" s="70"/>
      <c r="M289" s="59" t="s">
        <v>393</v>
      </c>
      <c r="N289" s="69" t="s">
        <v>394</v>
      </c>
      <c r="O289" s="71"/>
      <c r="P289" s="70"/>
      <c r="Q289" s="59" t="s">
        <v>282</v>
      </c>
      <c r="R289" s="59" t="s">
        <v>41</v>
      </c>
      <c r="S289" s="59" t="s">
        <v>42</v>
      </c>
      <c r="T289" s="60" t="s">
        <v>395</v>
      </c>
      <c r="U289" s="60" t="s">
        <v>44</v>
      </c>
      <c r="V289" s="60" t="s">
        <v>44</v>
      </c>
      <c r="W289" s="60" t="s">
        <v>44</v>
      </c>
      <c r="X289" s="60" t="s">
        <v>44</v>
      </c>
      <c r="Y289" s="61">
        <v>92200000</v>
      </c>
      <c r="Z289" s="60" t="s">
        <v>44</v>
      </c>
      <c r="AA289" s="60" t="s">
        <v>395</v>
      </c>
      <c r="AB289" s="60" t="s">
        <v>44</v>
      </c>
      <c r="AC289" s="60" t="s">
        <v>44</v>
      </c>
      <c r="AD289" s="60" t="s">
        <v>44</v>
      </c>
      <c r="AE289" s="60" t="s">
        <v>44</v>
      </c>
      <c r="AF289" s="60" t="s">
        <v>44</v>
      </c>
      <c r="AG289" s="60" t="s">
        <v>44</v>
      </c>
      <c r="AH289" s="60" t="s">
        <v>44</v>
      </c>
      <c r="AI289" s="60" t="s">
        <v>44</v>
      </c>
      <c r="AJ289" s="60" t="s">
        <v>44</v>
      </c>
      <c r="AK289" s="60" t="s">
        <v>44</v>
      </c>
      <c r="AL289" s="60" t="s">
        <v>44</v>
      </c>
      <c r="AM289" s="60" t="s">
        <v>44</v>
      </c>
      <c r="AN289" s="60" t="s">
        <v>44</v>
      </c>
    </row>
    <row r="290" spans="1:40" ht="22.5" x14ac:dyDescent="0.25">
      <c r="A290" s="59" t="s">
        <v>48</v>
      </c>
      <c r="B290" s="69" t="s">
        <v>49</v>
      </c>
      <c r="C290" s="70"/>
      <c r="D290" s="59" t="s">
        <v>50</v>
      </c>
      <c r="F290" s="69" t="s">
        <v>51</v>
      </c>
      <c r="G290" s="71"/>
      <c r="H290" s="71"/>
      <c r="I290" s="71"/>
      <c r="J290" s="71"/>
      <c r="K290" s="71"/>
      <c r="L290" s="70"/>
      <c r="M290" s="59" t="s">
        <v>393</v>
      </c>
      <c r="N290" s="69" t="s">
        <v>394</v>
      </c>
      <c r="O290" s="71"/>
      <c r="P290" s="70"/>
      <c r="Q290" s="59" t="s">
        <v>282</v>
      </c>
      <c r="R290" s="59" t="s">
        <v>41</v>
      </c>
      <c r="S290" s="59" t="s">
        <v>42</v>
      </c>
      <c r="T290" s="60" t="s">
        <v>395</v>
      </c>
      <c r="U290" s="60" t="s">
        <v>44</v>
      </c>
      <c r="V290" s="60" t="s">
        <v>44</v>
      </c>
      <c r="W290" s="60" t="s">
        <v>44</v>
      </c>
      <c r="X290" s="60" t="s">
        <v>44</v>
      </c>
      <c r="Y290" s="61">
        <v>92200000</v>
      </c>
      <c r="Z290" s="60" t="s">
        <v>37</v>
      </c>
      <c r="AA290" s="60" t="s">
        <v>37</v>
      </c>
      <c r="AB290" s="60" t="s">
        <v>44</v>
      </c>
      <c r="AC290" s="60" t="s">
        <v>44</v>
      </c>
      <c r="AD290" s="60" t="s">
        <v>44</v>
      </c>
      <c r="AE290" s="60" t="s">
        <v>44</v>
      </c>
      <c r="AF290" s="60" t="s">
        <v>44</v>
      </c>
      <c r="AG290" s="60" t="s">
        <v>44</v>
      </c>
      <c r="AH290" s="60" t="s">
        <v>44</v>
      </c>
      <c r="AI290" s="60" t="s">
        <v>44</v>
      </c>
      <c r="AJ290" s="60" t="s">
        <v>395</v>
      </c>
      <c r="AK290" s="60" t="s">
        <v>44</v>
      </c>
      <c r="AL290" s="60" t="s">
        <v>44</v>
      </c>
      <c r="AM290" s="60" t="s">
        <v>44</v>
      </c>
      <c r="AN290" s="60" t="s">
        <v>44</v>
      </c>
    </row>
    <row r="291" spans="1:40" ht="22.5" x14ac:dyDescent="0.25">
      <c r="A291" s="59" t="s">
        <v>5</v>
      </c>
      <c r="B291" s="69" t="s">
        <v>6</v>
      </c>
      <c r="C291" s="70"/>
      <c r="D291" s="59" t="s">
        <v>37</v>
      </c>
      <c r="F291" s="69" t="s">
        <v>37</v>
      </c>
      <c r="G291" s="71"/>
      <c r="H291" s="71"/>
      <c r="I291" s="71"/>
      <c r="J291" s="71"/>
      <c r="K291" s="71"/>
      <c r="L291" s="70"/>
      <c r="M291" s="59" t="s">
        <v>396</v>
      </c>
      <c r="N291" s="69" t="s">
        <v>397</v>
      </c>
      <c r="O291" s="71"/>
      <c r="P291" s="70"/>
      <c r="Q291" s="59" t="s">
        <v>282</v>
      </c>
      <c r="R291" s="59" t="s">
        <v>41</v>
      </c>
      <c r="S291" s="59" t="s">
        <v>42</v>
      </c>
      <c r="T291" s="60" t="s">
        <v>398</v>
      </c>
      <c r="U291" s="60" t="s">
        <v>44</v>
      </c>
      <c r="V291" s="60" t="s">
        <v>44</v>
      </c>
      <c r="W291" s="60" t="s">
        <v>44</v>
      </c>
      <c r="X291" s="60" t="s">
        <v>44</v>
      </c>
      <c r="Y291" s="61">
        <v>2066125573</v>
      </c>
      <c r="Z291" s="60" t="s">
        <v>44</v>
      </c>
      <c r="AA291" s="60" t="s">
        <v>398</v>
      </c>
      <c r="AB291" s="60" t="s">
        <v>44</v>
      </c>
      <c r="AC291" s="60" t="s">
        <v>44</v>
      </c>
      <c r="AD291" s="60" t="s">
        <v>44</v>
      </c>
      <c r="AE291" s="60" t="s">
        <v>44</v>
      </c>
      <c r="AF291" s="60" t="s">
        <v>44</v>
      </c>
      <c r="AG291" s="60" t="s">
        <v>44</v>
      </c>
      <c r="AH291" s="60" t="s">
        <v>44</v>
      </c>
      <c r="AI291" s="60" t="s">
        <v>44</v>
      </c>
      <c r="AJ291" s="60" t="s">
        <v>44</v>
      </c>
      <c r="AK291" s="60" t="s">
        <v>44</v>
      </c>
      <c r="AL291" s="60" t="s">
        <v>44</v>
      </c>
      <c r="AM291" s="60" t="s">
        <v>44</v>
      </c>
      <c r="AN291" s="60" t="s">
        <v>44</v>
      </c>
    </row>
    <row r="292" spans="1:40" ht="22.5" x14ac:dyDescent="0.25">
      <c r="A292" s="59" t="s">
        <v>48</v>
      </c>
      <c r="B292" s="69" t="s">
        <v>49</v>
      </c>
      <c r="C292" s="70"/>
      <c r="D292" s="59" t="s">
        <v>37</v>
      </c>
      <c r="F292" s="69" t="s">
        <v>37</v>
      </c>
      <c r="G292" s="71"/>
      <c r="H292" s="71"/>
      <c r="I292" s="71"/>
      <c r="J292" s="71"/>
      <c r="K292" s="71"/>
      <c r="L292" s="70"/>
      <c r="M292" s="59" t="s">
        <v>396</v>
      </c>
      <c r="N292" s="69" t="s">
        <v>397</v>
      </c>
      <c r="O292" s="71"/>
      <c r="P292" s="70"/>
      <c r="Q292" s="59" t="s">
        <v>282</v>
      </c>
      <c r="R292" s="59" t="s">
        <v>41</v>
      </c>
      <c r="S292" s="59" t="s">
        <v>42</v>
      </c>
      <c r="T292" s="60" t="s">
        <v>398</v>
      </c>
      <c r="U292" s="60" t="s">
        <v>44</v>
      </c>
      <c r="V292" s="60" t="s">
        <v>44</v>
      </c>
      <c r="W292" s="60" t="s">
        <v>44</v>
      </c>
      <c r="X292" s="60" t="s">
        <v>44</v>
      </c>
      <c r="Y292" s="61">
        <v>2066125573</v>
      </c>
      <c r="Z292" s="60" t="s">
        <v>44</v>
      </c>
      <c r="AA292" s="60" t="s">
        <v>398</v>
      </c>
      <c r="AB292" s="60" t="s">
        <v>44</v>
      </c>
      <c r="AC292" s="60" t="s">
        <v>44</v>
      </c>
      <c r="AD292" s="60" t="s">
        <v>44</v>
      </c>
      <c r="AE292" s="60" t="s">
        <v>44</v>
      </c>
      <c r="AF292" s="60" t="s">
        <v>44</v>
      </c>
      <c r="AG292" s="60" t="s">
        <v>44</v>
      </c>
      <c r="AH292" s="60" t="s">
        <v>44</v>
      </c>
      <c r="AI292" s="60" t="s">
        <v>44</v>
      </c>
      <c r="AJ292" s="60" t="s">
        <v>44</v>
      </c>
      <c r="AK292" s="60" t="s">
        <v>44</v>
      </c>
      <c r="AL292" s="60" t="s">
        <v>44</v>
      </c>
      <c r="AM292" s="60" t="s">
        <v>44</v>
      </c>
      <c r="AN292" s="60" t="s">
        <v>44</v>
      </c>
    </row>
    <row r="293" spans="1:40" ht="22.5" x14ac:dyDescent="0.25">
      <c r="A293" s="59" t="s">
        <v>48</v>
      </c>
      <c r="B293" s="69" t="s">
        <v>49</v>
      </c>
      <c r="C293" s="70"/>
      <c r="D293" s="59" t="s">
        <v>50</v>
      </c>
      <c r="F293" s="69" t="s">
        <v>51</v>
      </c>
      <c r="G293" s="71"/>
      <c r="H293" s="71"/>
      <c r="I293" s="71"/>
      <c r="J293" s="71"/>
      <c r="K293" s="71"/>
      <c r="L293" s="70"/>
      <c r="M293" s="59" t="s">
        <v>396</v>
      </c>
      <c r="N293" s="69" t="s">
        <v>397</v>
      </c>
      <c r="O293" s="71"/>
      <c r="P293" s="70"/>
      <c r="Q293" s="59" t="s">
        <v>282</v>
      </c>
      <c r="R293" s="59" t="s">
        <v>41</v>
      </c>
      <c r="S293" s="59" t="s">
        <v>42</v>
      </c>
      <c r="T293" s="60" t="s">
        <v>398</v>
      </c>
      <c r="U293" s="60" t="s">
        <v>44</v>
      </c>
      <c r="V293" s="60" t="s">
        <v>44</v>
      </c>
      <c r="W293" s="60" t="s">
        <v>44</v>
      </c>
      <c r="X293" s="60" t="s">
        <v>44</v>
      </c>
      <c r="Y293" s="61">
        <v>2066125573</v>
      </c>
      <c r="Z293" s="60" t="s">
        <v>37</v>
      </c>
      <c r="AA293" s="60" t="s">
        <v>37</v>
      </c>
      <c r="AB293" s="60" t="s">
        <v>44</v>
      </c>
      <c r="AC293" s="60" t="s">
        <v>44</v>
      </c>
      <c r="AD293" s="60" t="s">
        <v>44</v>
      </c>
      <c r="AE293" s="60" t="s">
        <v>44</v>
      </c>
      <c r="AF293" s="60" t="s">
        <v>44</v>
      </c>
      <c r="AG293" s="60" t="s">
        <v>44</v>
      </c>
      <c r="AH293" s="60" t="s">
        <v>44</v>
      </c>
      <c r="AI293" s="60" t="s">
        <v>44</v>
      </c>
      <c r="AJ293" s="60" t="s">
        <v>398</v>
      </c>
      <c r="AK293" s="60" t="s">
        <v>44</v>
      </c>
      <c r="AL293" s="60" t="s">
        <v>44</v>
      </c>
      <c r="AM293" s="60" t="s">
        <v>44</v>
      </c>
      <c r="AN293" s="60" t="s">
        <v>44</v>
      </c>
    </row>
    <row r="294" spans="1:40" ht="22.5" x14ac:dyDescent="0.25">
      <c r="A294" s="59" t="s">
        <v>5</v>
      </c>
      <c r="B294" s="69" t="s">
        <v>6</v>
      </c>
      <c r="C294" s="70"/>
      <c r="D294" s="59" t="s">
        <v>37</v>
      </c>
      <c r="F294" s="69" t="s">
        <v>37</v>
      </c>
      <c r="G294" s="71"/>
      <c r="H294" s="71"/>
      <c r="I294" s="71"/>
      <c r="J294" s="71"/>
      <c r="K294" s="71"/>
      <c r="L294" s="70"/>
      <c r="M294" s="59" t="s">
        <v>399</v>
      </c>
      <c r="N294" s="69" t="s">
        <v>400</v>
      </c>
      <c r="O294" s="71"/>
      <c r="P294" s="70"/>
      <c r="Q294" s="59" t="s">
        <v>282</v>
      </c>
      <c r="R294" s="59" t="s">
        <v>41</v>
      </c>
      <c r="S294" s="59" t="s">
        <v>42</v>
      </c>
      <c r="T294" s="60" t="s">
        <v>401</v>
      </c>
      <c r="U294" s="60" t="s">
        <v>44</v>
      </c>
      <c r="V294" s="60" t="s">
        <v>44</v>
      </c>
      <c r="W294" s="60" t="s">
        <v>44</v>
      </c>
      <c r="X294" s="60" t="s">
        <v>44</v>
      </c>
      <c r="Y294" s="61">
        <v>371002450</v>
      </c>
      <c r="Z294" s="60" t="s">
        <v>44</v>
      </c>
      <c r="AA294" s="60" t="s">
        <v>401</v>
      </c>
      <c r="AB294" s="60" t="s">
        <v>44</v>
      </c>
      <c r="AC294" s="60" t="s">
        <v>44</v>
      </c>
      <c r="AD294" s="60" t="s">
        <v>44</v>
      </c>
      <c r="AE294" s="60" t="s">
        <v>44</v>
      </c>
      <c r="AF294" s="60" t="s">
        <v>44</v>
      </c>
      <c r="AG294" s="60" t="s">
        <v>44</v>
      </c>
      <c r="AH294" s="60" t="s">
        <v>44</v>
      </c>
      <c r="AI294" s="60" t="s">
        <v>44</v>
      </c>
      <c r="AJ294" s="60" t="s">
        <v>44</v>
      </c>
      <c r="AK294" s="60" t="s">
        <v>44</v>
      </c>
      <c r="AL294" s="60" t="s">
        <v>44</v>
      </c>
      <c r="AM294" s="60" t="s">
        <v>44</v>
      </c>
      <c r="AN294" s="60" t="s">
        <v>44</v>
      </c>
    </row>
    <row r="295" spans="1:40" ht="22.5" x14ac:dyDescent="0.25">
      <c r="A295" s="59" t="s">
        <v>48</v>
      </c>
      <c r="B295" s="69" t="s">
        <v>49</v>
      </c>
      <c r="C295" s="70"/>
      <c r="D295" s="59" t="s">
        <v>37</v>
      </c>
      <c r="F295" s="69" t="s">
        <v>37</v>
      </c>
      <c r="G295" s="71"/>
      <c r="H295" s="71"/>
      <c r="I295" s="71"/>
      <c r="J295" s="71"/>
      <c r="K295" s="71"/>
      <c r="L295" s="70"/>
      <c r="M295" s="59" t="s">
        <v>399</v>
      </c>
      <c r="N295" s="69" t="s">
        <v>400</v>
      </c>
      <c r="O295" s="71"/>
      <c r="P295" s="70"/>
      <c r="Q295" s="59" t="s">
        <v>282</v>
      </c>
      <c r="R295" s="59" t="s">
        <v>41</v>
      </c>
      <c r="S295" s="59" t="s">
        <v>42</v>
      </c>
      <c r="T295" s="60" t="s">
        <v>401</v>
      </c>
      <c r="U295" s="60" t="s">
        <v>44</v>
      </c>
      <c r="V295" s="60" t="s">
        <v>44</v>
      </c>
      <c r="W295" s="60" t="s">
        <v>44</v>
      </c>
      <c r="X295" s="60" t="s">
        <v>44</v>
      </c>
      <c r="Y295" s="61">
        <v>371002450</v>
      </c>
      <c r="Z295" s="60" t="s">
        <v>44</v>
      </c>
      <c r="AA295" s="60" t="s">
        <v>401</v>
      </c>
      <c r="AB295" s="60" t="s">
        <v>44</v>
      </c>
      <c r="AC295" s="60" t="s">
        <v>44</v>
      </c>
      <c r="AD295" s="60" t="s">
        <v>44</v>
      </c>
      <c r="AE295" s="60" t="s">
        <v>44</v>
      </c>
      <c r="AF295" s="60" t="s">
        <v>44</v>
      </c>
      <c r="AG295" s="60" t="s">
        <v>44</v>
      </c>
      <c r="AH295" s="60" t="s">
        <v>44</v>
      </c>
      <c r="AI295" s="60" t="s">
        <v>44</v>
      </c>
      <c r="AJ295" s="60" t="s">
        <v>44</v>
      </c>
      <c r="AK295" s="60" t="s">
        <v>44</v>
      </c>
      <c r="AL295" s="60" t="s">
        <v>44</v>
      </c>
      <c r="AM295" s="60" t="s">
        <v>44</v>
      </c>
      <c r="AN295" s="60" t="s">
        <v>44</v>
      </c>
    </row>
    <row r="296" spans="1:40" ht="22.5" x14ac:dyDescent="0.25">
      <c r="A296" s="59" t="s">
        <v>48</v>
      </c>
      <c r="B296" s="69" t="s">
        <v>49</v>
      </c>
      <c r="C296" s="70"/>
      <c r="D296" s="59" t="s">
        <v>402</v>
      </c>
      <c r="F296" s="69" t="s">
        <v>403</v>
      </c>
      <c r="G296" s="71"/>
      <c r="H296" s="71"/>
      <c r="I296" s="71"/>
      <c r="J296" s="71"/>
      <c r="K296" s="71"/>
      <c r="L296" s="70"/>
      <c r="M296" s="59" t="s">
        <v>399</v>
      </c>
      <c r="N296" s="69" t="s">
        <v>400</v>
      </c>
      <c r="O296" s="71"/>
      <c r="P296" s="70"/>
      <c r="Q296" s="59" t="s">
        <v>282</v>
      </c>
      <c r="R296" s="59" t="s">
        <v>41</v>
      </c>
      <c r="S296" s="59" t="s">
        <v>42</v>
      </c>
      <c r="T296" s="60" t="s">
        <v>401</v>
      </c>
      <c r="U296" s="60" t="s">
        <v>44</v>
      </c>
      <c r="V296" s="60" t="s">
        <v>44</v>
      </c>
      <c r="W296" s="60" t="s">
        <v>44</v>
      </c>
      <c r="X296" s="60" t="s">
        <v>44</v>
      </c>
      <c r="Y296" s="61">
        <v>371002450</v>
      </c>
      <c r="Z296" s="60" t="s">
        <v>37</v>
      </c>
      <c r="AA296" s="60" t="s">
        <v>37</v>
      </c>
      <c r="AB296" s="60" t="s">
        <v>44</v>
      </c>
      <c r="AC296" s="60" t="s">
        <v>44</v>
      </c>
      <c r="AD296" s="60" t="s">
        <v>44</v>
      </c>
      <c r="AE296" s="60" t="s">
        <v>44</v>
      </c>
      <c r="AF296" s="60" t="s">
        <v>44</v>
      </c>
      <c r="AG296" s="60" t="s">
        <v>44</v>
      </c>
      <c r="AH296" s="60" t="s">
        <v>44</v>
      </c>
      <c r="AI296" s="60" t="s">
        <v>404</v>
      </c>
      <c r="AJ296" s="60" t="s">
        <v>405</v>
      </c>
      <c r="AK296" s="60" t="s">
        <v>44</v>
      </c>
      <c r="AL296" s="60" t="s">
        <v>44</v>
      </c>
      <c r="AM296" s="60" t="s">
        <v>44</v>
      </c>
      <c r="AN296" s="60" t="s">
        <v>44</v>
      </c>
    </row>
    <row r="297" spans="1:40" ht="0" hidden="1" customHeight="1" x14ac:dyDescent="0.25"/>
  </sheetData>
  <mergeCells count="857">
    <mergeCell ref="A2:B11"/>
    <mergeCell ref="C2:D8"/>
    <mergeCell ref="I2:I3"/>
    <mergeCell ref="K2:N3"/>
    <mergeCell ref="G5:G6"/>
    <mergeCell ref="K5:N5"/>
    <mergeCell ref="G8:G9"/>
    <mergeCell ref="I8:K10"/>
    <mergeCell ref="B16:C16"/>
    <mergeCell ref="F16:L16"/>
    <mergeCell ref="N16:P16"/>
    <mergeCell ref="B17:C17"/>
    <mergeCell ref="F17:L17"/>
    <mergeCell ref="N17:P17"/>
    <mergeCell ref="B14:C14"/>
    <mergeCell ref="D14:L14"/>
    <mergeCell ref="M14:P14"/>
    <mergeCell ref="B15:C15"/>
    <mergeCell ref="F15:L15"/>
    <mergeCell ref="N15:P15"/>
    <mergeCell ref="B20:C20"/>
    <mergeCell ref="F20:L20"/>
    <mergeCell ref="N20:P20"/>
    <mergeCell ref="B21:C21"/>
    <mergeCell ref="F21:L21"/>
    <mergeCell ref="N21:P21"/>
    <mergeCell ref="B18:C18"/>
    <mergeCell ref="F18:L18"/>
    <mergeCell ref="N18:P18"/>
    <mergeCell ref="B19:C19"/>
    <mergeCell ref="F19:L19"/>
    <mergeCell ref="N19:P19"/>
    <mergeCell ref="B24:C24"/>
    <mergeCell ref="F24:L24"/>
    <mergeCell ref="N24:P24"/>
    <mergeCell ref="B25:C25"/>
    <mergeCell ref="F25:L25"/>
    <mergeCell ref="N25:P25"/>
    <mergeCell ref="B22:C22"/>
    <mergeCell ref="F22:L22"/>
    <mergeCell ref="N22:P22"/>
    <mergeCell ref="B23:C23"/>
    <mergeCell ref="F23:L23"/>
    <mergeCell ref="N23:P23"/>
    <mergeCell ref="B28:C28"/>
    <mergeCell ref="F28:L28"/>
    <mergeCell ref="N28:P28"/>
    <mergeCell ref="B29:C29"/>
    <mergeCell ref="F29:L29"/>
    <mergeCell ref="N29:P29"/>
    <mergeCell ref="B26:C26"/>
    <mergeCell ref="F26:L26"/>
    <mergeCell ref="N26:P26"/>
    <mergeCell ref="B27:C27"/>
    <mergeCell ref="F27:L27"/>
    <mergeCell ref="N27:P27"/>
    <mergeCell ref="B32:C32"/>
    <mergeCell ref="F32:L32"/>
    <mergeCell ref="N32:P32"/>
    <mergeCell ref="B33:C33"/>
    <mergeCell ref="F33:L33"/>
    <mergeCell ref="N33:P33"/>
    <mergeCell ref="B30:C30"/>
    <mergeCell ref="F30:L30"/>
    <mergeCell ref="N30:P30"/>
    <mergeCell ref="B31:C31"/>
    <mergeCell ref="F31:L31"/>
    <mergeCell ref="N31:P31"/>
    <mergeCell ref="B36:C36"/>
    <mergeCell ref="F36:L36"/>
    <mergeCell ref="N36:P36"/>
    <mergeCell ref="B37:C37"/>
    <mergeCell ref="F37:L37"/>
    <mergeCell ref="N37:P37"/>
    <mergeCell ref="B34:C34"/>
    <mergeCell ref="F34:L34"/>
    <mergeCell ref="N34:P34"/>
    <mergeCell ref="B35:C35"/>
    <mergeCell ref="F35:L35"/>
    <mergeCell ref="N35:P35"/>
    <mergeCell ref="B40:C40"/>
    <mergeCell ref="F40:L40"/>
    <mergeCell ref="N40:P40"/>
    <mergeCell ref="B41:C41"/>
    <mergeCell ref="F41:L41"/>
    <mergeCell ref="N41:P41"/>
    <mergeCell ref="B38:C38"/>
    <mergeCell ref="F38:L38"/>
    <mergeCell ref="N38:P38"/>
    <mergeCell ref="B39:C39"/>
    <mergeCell ref="F39:L39"/>
    <mergeCell ref="N39:P39"/>
    <mergeCell ref="B44:C44"/>
    <mergeCell ref="F44:L44"/>
    <mergeCell ref="N44:P44"/>
    <mergeCell ref="B45:C45"/>
    <mergeCell ref="F45:L45"/>
    <mergeCell ref="N45:P45"/>
    <mergeCell ref="B42:C42"/>
    <mergeCell ref="F42:L42"/>
    <mergeCell ref="N42:P42"/>
    <mergeCell ref="B43:C43"/>
    <mergeCell ref="F43:L43"/>
    <mergeCell ref="N43:P43"/>
    <mergeCell ref="B48:C48"/>
    <mergeCell ref="F48:L48"/>
    <mergeCell ref="N48:P48"/>
    <mergeCell ref="B49:C49"/>
    <mergeCell ref="F49:L49"/>
    <mergeCell ref="N49:P49"/>
    <mergeCell ref="B46:C46"/>
    <mergeCell ref="F46:L46"/>
    <mergeCell ref="N46:P46"/>
    <mergeCell ref="B47:C47"/>
    <mergeCell ref="F47:L47"/>
    <mergeCell ref="N47:P47"/>
    <mergeCell ref="B52:C52"/>
    <mergeCell ref="F52:L52"/>
    <mergeCell ref="N52:P52"/>
    <mergeCell ref="B53:C53"/>
    <mergeCell ref="F53:L53"/>
    <mergeCell ref="N53:P53"/>
    <mergeCell ref="B50:C50"/>
    <mergeCell ref="F50:L50"/>
    <mergeCell ref="N50:P50"/>
    <mergeCell ref="B51:C51"/>
    <mergeCell ref="F51:L51"/>
    <mergeCell ref="N51:P51"/>
    <mergeCell ref="B56:C56"/>
    <mergeCell ref="F56:L56"/>
    <mergeCell ref="N56:P56"/>
    <mergeCell ref="B57:C57"/>
    <mergeCell ref="F57:L57"/>
    <mergeCell ref="N57:P57"/>
    <mergeCell ref="B54:C54"/>
    <mergeCell ref="F54:L54"/>
    <mergeCell ref="N54:P54"/>
    <mergeCell ref="B55:C55"/>
    <mergeCell ref="F55:L55"/>
    <mergeCell ref="N55:P55"/>
    <mergeCell ref="B60:C60"/>
    <mergeCell ref="F60:L60"/>
    <mergeCell ref="N60:P60"/>
    <mergeCell ref="B61:C61"/>
    <mergeCell ref="F61:L61"/>
    <mergeCell ref="N61:P61"/>
    <mergeCell ref="B58:C58"/>
    <mergeCell ref="F58:L58"/>
    <mergeCell ref="N58:P58"/>
    <mergeCell ref="B59:C59"/>
    <mergeCell ref="F59:L59"/>
    <mergeCell ref="N59:P59"/>
    <mergeCell ref="B64:C64"/>
    <mergeCell ref="F64:L64"/>
    <mergeCell ref="N64:P64"/>
    <mergeCell ref="B65:C65"/>
    <mergeCell ref="F65:L65"/>
    <mergeCell ref="N65:P65"/>
    <mergeCell ref="B62:C62"/>
    <mergeCell ref="F62:L62"/>
    <mergeCell ref="N62:P62"/>
    <mergeCell ref="B63:C63"/>
    <mergeCell ref="F63:L63"/>
    <mergeCell ref="N63:P63"/>
    <mergeCell ref="B68:C68"/>
    <mergeCell ref="F68:L68"/>
    <mergeCell ref="N68:P68"/>
    <mergeCell ref="B69:C69"/>
    <mergeCell ref="F69:L69"/>
    <mergeCell ref="N69:P69"/>
    <mergeCell ref="B66:C66"/>
    <mergeCell ref="F66:L66"/>
    <mergeCell ref="N66:P66"/>
    <mergeCell ref="B67:C67"/>
    <mergeCell ref="F67:L67"/>
    <mergeCell ref="N67:P67"/>
    <mergeCell ref="B72:C72"/>
    <mergeCell ref="F72:L72"/>
    <mergeCell ref="N72:P72"/>
    <mergeCell ref="B73:C73"/>
    <mergeCell ref="F73:L73"/>
    <mergeCell ref="N73:P73"/>
    <mergeCell ref="B70:C70"/>
    <mergeCell ref="F70:L70"/>
    <mergeCell ref="N70:P70"/>
    <mergeCell ref="B71:C71"/>
    <mergeCell ref="F71:L71"/>
    <mergeCell ref="N71:P71"/>
    <mergeCell ref="B76:C76"/>
    <mergeCell ref="F76:L76"/>
    <mergeCell ref="N76:P76"/>
    <mergeCell ref="B77:C77"/>
    <mergeCell ref="F77:L77"/>
    <mergeCell ref="N77:P77"/>
    <mergeCell ref="B74:C74"/>
    <mergeCell ref="F74:L74"/>
    <mergeCell ref="N74:P74"/>
    <mergeCell ref="B75:C75"/>
    <mergeCell ref="F75:L75"/>
    <mergeCell ref="N75:P75"/>
    <mergeCell ref="B80:C80"/>
    <mergeCell ref="F80:L80"/>
    <mergeCell ref="N80:P80"/>
    <mergeCell ref="B81:C81"/>
    <mergeCell ref="F81:L81"/>
    <mergeCell ref="N81:P81"/>
    <mergeCell ref="B78:C78"/>
    <mergeCell ref="F78:L78"/>
    <mergeCell ref="N78:P78"/>
    <mergeCell ref="B79:C79"/>
    <mergeCell ref="F79:L79"/>
    <mergeCell ref="N79:P79"/>
    <mergeCell ref="B84:C84"/>
    <mergeCell ref="F84:L84"/>
    <mergeCell ref="N84:P84"/>
    <mergeCell ref="B85:C85"/>
    <mergeCell ref="F85:L85"/>
    <mergeCell ref="N85:P85"/>
    <mergeCell ref="B82:C82"/>
    <mergeCell ref="F82:L82"/>
    <mergeCell ref="N82:P82"/>
    <mergeCell ref="B83:C83"/>
    <mergeCell ref="F83:L83"/>
    <mergeCell ref="N83:P83"/>
    <mergeCell ref="B88:C88"/>
    <mergeCell ref="F88:L88"/>
    <mergeCell ref="N88:P88"/>
    <mergeCell ref="B89:C89"/>
    <mergeCell ref="F89:L89"/>
    <mergeCell ref="N89:P89"/>
    <mergeCell ref="B86:C86"/>
    <mergeCell ref="F86:L86"/>
    <mergeCell ref="N86:P86"/>
    <mergeCell ref="B87:C87"/>
    <mergeCell ref="F87:L87"/>
    <mergeCell ref="N87:P87"/>
    <mergeCell ref="B92:C92"/>
    <mergeCell ref="F92:L92"/>
    <mergeCell ref="N92:P92"/>
    <mergeCell ref="B93:C93"/>
    <mergeCell ref="F93:L93"/>
    <mergeCell ref="N93:P93"/>
    <mergeCell ref="B90:C90"/>
    <mergeCell ref="F90:L90"/>
    <mergeCell ref="N90:P90"/>
    <mergeCell ref="B91:C91"/>
    <mergeCell ref="F91:L91"/>
    <mergeCell ref="N91:P91"/>
    <mergeCell ref="B96:C96"/>
    <mergeCell ref="F96:L96"/>
    <mergeCell ref="N96:P96"/>
    <mergeCell ref="B97:C97"/>
    <mergeCell ref="F97:L97"/>
    <mergeCell ref="N97:P97"/>
    <mergeCell ref="B94:C94"/>
    <mergeCell ref="F94:L94"/>
    <mergeCell ref="N94:P94"/>
    <mergeCell ref="B95:C95"/>
    <mergeCell ref="F95:L95"/>
    <mergeCell ref="N95:P95"/>
    <mergeCell ref="B100:C100"/>
    <mergeCell ref="F100:L100"/>
    <mergeCell ref="N100:P100"/>
    <mergeCell ref="B101:C101"/>
    <mergeCell ref="F101:L101"/>
    <mergeCell ref="N101:P101"/>
    <mergeCell ref="B98:C98"/>
    <mergeCell ref="F98:L98"/>
    <mergeCell ref="N98:P98"/>
    <mergeCell ref="B99:C99"/>
    <mergeCell ref="F99:L99"/>
    <mergeCell ref="N99:P99"/>
    <mergeCell ref="B104:C104"/>
    <mergeCell ref="F104:L104"/>
    <mergeCell ref="N104:P104"/>
    <mergeCell ref="B105:C105"/>
    <mergeCell ref="F105:L105"/>
    <mergeCell ref="N105:P105"/>
    <mergeCell ref="B102:C102"/>
    <mergeCell ref="F102:L102"/>
    <mergeCell ref="N102:P102"/>
    <mergeCell ref="B103:C103"/>
    <mergeCell ref="F103:L103"/>
    <mergeCell ref="N103:P103"/>
    <mergeCell ref="B108:C108"/>
    <mergeCell ref="F108:L108"/>
    <mergeCell ref="N108:P108"/>
    <mergeCell ref="B109:C109"/>
    <mergeCell ref="F109:L109"/>
    <mergeCell ref="N109:P109"/>
    <mergeCell ref="B106:C106"/>
    <mergeCell ref="F106:L106"/>
    <mergeCell ref="N106:P106"/>
    <mergeCell ref="B107:C107"/>
    <mergeCell ref="F107:L107"/>
    <mergeCell ref="N107:P107"/>
    <mergeCell ref="B112:C112"/>
    <mergeCell ref="F112:L112"/>
    <mergeCell ref="N112:P112"/>
    <mergeCell ref="B113:C113"/>
    <mergeCell ref="F113:L113"/>
    <mergeCell ref="N113:P113"/>
    <mergeCell ref="B110:C110"/>
    <mergeCell ref="F110:L110"/>
    <mergeCell ref="N110:P110"/>
    <mergeCell ref="B111:C111"/>
    <mergeCell ref="F111:L111"/>
    <mergeCell ref="N111:P111"/>
    <mergeCell ref="B116:C116"/>
    <mergeCell ref="F116:L116"/>
    <mergeCell ref="N116:P116"/>
    <mergeCell ref="B117:C117"/>
    <mergeCell ref="F117:L117"/>
    <mergeCell ref="N117:P117"/>
    <mergeCell ref="B114:C114"/>
    <mergeCell ref="F114:L114"/>
    <mergeCell ref="N114:P114"/>
    <mergeCell ref="B115:C115"/>
    <mergeCell ref="F115:L115"/>
    <mergeCell ref="N115:P115"/>
    <mergeCell ref="B120:C120"/>
    <mergeCell ref="F120:L120"/>
    <mergeCell ref="N120:P120"/>
    <mergeCell ref="B121:C121"/>
    <mergeCell ref="F121:L121"/>
    <mergeCell ref="N121:P121"/>
    <mergeCell ref="B118:C118"/>
    <mergeCell ref="F118:L118"/>
    <mergeCell ref="N118:P118"/>
    <mergeCell ref="B119:C119"/>
    <mergeCell ref="F119:L119"/>
    <mergeCell ref="N119:P119"/>
    <mergeCell ref="B124:C124"/>
    <mergeCell ref="F124:L124"/>
    <mergeCell ref="N124:P124"/>
    <mergeCell ref="B125:C125"/>
    <mergeCell ref="F125:L125"/>
    <mergeCell ref="N125:P125"/>
    <mergeCell ref="B122:C122"/>
    <mergeCell ref="F122:L122"/>
    <mergeCell ref="N122:P122"/>
    <mergeCell ref="B123:C123"/>
    <mergeCell ref="F123:L123"/>
    <mergeCell ref="N123:P123"/>
    <mergeCell ref="B128:C128"/>
    <mergeCell ref="F128:L128"/>
    <mergeCell ref="N128:P128"/>
    <mergeCell ref="B129:C129"/>
    <mergeCell ref="F129:L129"/>
    <mergeCell ref="N129:P129"/>
    <mergeCell ref="B126:C126"/>
    <mergeCell ref="F126:L126"/>
    <mergeCell ref="N126:P126"/>
    <mergeCell ref="B127:C127"/>
    <mergeCell ref="F127:L127"/>
    <mergeCell ref="N127:P127"/>
    <mergeCell ref="B132:C132"/>
    <mergeCell ref="F132:L132"/>
    <mergeCell ref="N132:P132"/>
    <mergeCell ref="B133:C133"/>
    <mergeCell ref="F133:L133"/>
    <mergeCell ref="N133:P133"/>
    <mergeCell ref="B130:C130"/>
    <mergeCell ref="F130:L130"/>
    <mergeCell ref="N130:P130"/>
    <mergeCell ref="B131:C131"/>
    <mergeCell ref="F131:L131"/>
    <mergeCell ref="N131:P131"/>
    <mergeCell ref="B136:C136"/>
    <mergeCell ref="F136:L136"/>
    <mergeCell ref="N136:P136"/>
    <mergeCell ref="B137:C137"/>
    <mergeCell ref="F137:L137"/>
    <mergeCell ref="N137:P137"/>
    <mergeCell ref="B134:C134"/>
    <mergeCell ref="F134:L134"/>
    <mergeCell ref="N134:P134"/>
    <mergeCell ref="B135:C135"/>
    <mergeCell ref="F135:L135"/>
    <mergeCell ref="N135:P135"/>
    <mergeCell ref="B140:C140"/>
    <mergeCell ref="F140:L140"/>
    <mergeCell ref="N140:P140"/>
    <mergeCell ref="B141:C141"/>
    <mergeCell ref="F141:L141"/>
    <mergeCell ref="N141:P141"/>
    <mergeCell ref="B138:C138"/>
    <mergeCell ref="F138:L138"/>
    <mergeCell ref="N138:P138"/>
    <mergeCell ref="B139:C139"/>
    <mergeCell ref="F139:L139"/>
    <mergeCell ref="N139:P139"/>
    <mergeCell ref="B144:C144"/>
    <mergeCell ref="F144:L144"/>
    <mergeCell ref="N144:P144"/>
    <mergeCell ref="B145:C145"/>
    <mergeCell ref="F145:L145"/>
    <mergeCell ref="N145:P145"/>
    <mergeCell ref="B142:C142"/>
    <mergeCell ref="F142:L142"/>
    <mergeCell ref="N142:P142"/>
    <mergeCell ref="B143:C143"/>
    <mergeCell ref="F143:L143"/>
    <mergeCell ref="N143:P143"/>
    <mergeCell ref="B148:C148"/>
    <mergeCell ref="F148:L148"/>
    <mergeCell ref="N148:P148"/>
    <mergeCell ref="B149:C149"/>
    <mergeCell ref="F149:L149"/>
    <mergeCell ref="N149:P149"/>
    <mergeCell ref="B146:C146"/>
    <mergeCell ref="F146:L146"/>
    <mergeCell ref="N146:P146"/>
    <mergeCell ref="B147:C147"/>
    <mergeCell ref="F147:L147"/>
    <mergeCell ref="N147:P147"/>
    <mergeCell ref="B152:C152"/>
    <mergeCell ref="F152:L152"/>
    <mergeCell ref="N152:P152"/>
    <mergeCell ref="B153:C153"/>
    <mergeCell ref="F153:L153"/>
    <mergeCell ref="N153:P153"/>
    <mergeCell ref="B150:C150"/>
    <mergeCell ref="F150:L150"/>
    <mergeCell ref="N150:P150"/>
    <mergeCell ref="B151:C151"/>
    <mergeCell ref="F151:L151"/>
    <mergeCell ref="N151:P151"/>
    <mergeCell ref="B156:C156"/>
    <mergeCell ref="F156:L156"/>
    <mergeCell ref="N156:P156"/>
    <mergeCell ref="B157:C157"/>
    <mergeCell ref="F157:L157"/>
    <mergeCell ref="N157:P157"/>
    <mergeCell ref="B154:C154"/>
    <mergeCell ref="F154:L154"/>
    <mergeCell ref="N154:P154"/>
    <mergeCell ref="B155:C155"/>
    <mergeCell ref="F155:L155"/>
    <mergeCell ref="N155:P155"/>
    <mergeCell ref="B160:C160"/>
    <mergeCell ref="F160:L160"/>
    <mergeCell ref="N160:P160"/>
    <mergeCell ref="B161:C161"/>
    <mergeCell ref="F161:L161"/>
    <mergeCell ref="N161:P161"/>
    <mergeCell ref="B158:C158"/>
    <mergeCell ref="F158:L158"/>
    <mergeCell ref="N158:P158"/>
    <mergeCell ref="B159:C159"/>
    <mergeCell ref="F159:L159"/>
    <mergeCell ref="N159:P159"/>
    <mergeCell ref="B164:C164"/>
    <mergeCell ref="F164:L164"/>
    <mergeCell ref="N164:P164"/>
    <mergeCell ref="B165:C165"/>
    <mergeCell ref="F165:L165"/>
    <mergeCell ref="N165:P165"/>
    <mergeCell ref="B162:C162"/>
    <mergeCell ref="F162:L162"/>
    <mergeCell ref="N162:P162"/>
    <mergeCell ref="B163:C163"/>
    <mergeCell ref="F163:L163"/>
    <mergeCell ref="N163:P163"/>
    <mergeCell ref="B168:C168"/>
    <mergeCell ref="F168:L168"/>
    <mergeCell ref="N168:P168"/>
    <mergeCell ref="B169:C169"/>
    <mergeCell ref="F169:L169"/>
    <mergeCell ref="N169:P169"/>
    <mergeCell ref="B166:C166"/>
    <mergeCell ref="F166:L166"/>
    <mergeCell ref="N166:P166"/>
    <mergeCell ref="B167:C167"/>
    <mergeCell ref="F167:L167"/>
    <mergeCell ref="N167:P167"/>
    <mergeCell ref="B172:C172"/>
    <mergeCell ref="F172:L172"/>
    <mergeCell ref="N172:P172"/>
    <mergeCell ref="B173:C173"/>
    <mergeCell ref="F173:L173"/>
    <mergeCell ref="N173:P173"/>
    <mergeCell ref="B170:C170"/>
    <mergeCell ref="F170:L170"/>
    <mergeCell ref="N170:P170"/>
    <mergeCell ref="B171:C171"/>
    <mergeCell ref="F171:L171"/>
    <mergeCell ref="N171:P171"/>
    <mergeCell ref="B176:C176"/>
    <mergeCell ref="F176:L176"/>
    <mergeCell ref="N176:P176"/>
    <mergeCell ref="B177:C177"/>
    <mergeCell ref="F177:L177"/>
    <mergeCell ref="N177:P177"/>
    <mergeCell ref="B174:C174"/>
    <mergeCell ref="F174:L174"/>
    <mergeCell ref="N174:P174"/>
    <mergeCell ref="B175:C175"/>
    <mergeCell ref="F175:L175"/>
    <mergeCell ref="N175:P175"/>
    <mergeCell ref="B180:C180"/>
    <mergeCell ref="F180:L180"/>
    <mergeCell ref="N180:P180"/>
    <mergeCell ref="B181:C181"/>
    <mergeCell ref="F181:L181"/>
    <mergeCell ref="N181:P181"/>
    <mergeCell ref="B178:C178"/>
    <mergeCell ref="F178:L178"/>
    <mergeCell ref="N178:P178"/>
    <mergeCell ref="B179:C179"/>
    <mergeCell ref="F179:L179"/>
    <mergeCell ref="N179:P179"/>
    <mergeCell ref="B184:C184"/>
    <mergeCell ref="F184:L184"/>
    <mergeCell ref="N184:P184"/>
    <mergeCell ref="B185:C185"/>
    <mergeCell ref="F185:L185"/>
    <mergeCell ref="N185:P185"/>
    <mergeCell ref="B182:C182"/>
    <mergeCell ref="F182:L182"/>
    <mergeCell ref="N182:P182"/>
    <mergeCell ref="B183:C183"/>
    <mergeCell ref="F183:L183"/>
    <mergeCell ref="N183:P183"/>
    <mergeCell ref="B188:C188"/>
    <mergeCell ref="F188:L188"/>
    <mergeCell ref="N188:P188"/>
    <mergeCell ref="B189:C189"/>
    <mergeCell ref="F189:L189"/>
    <mergeCell ref="N189:P189"/>
    <mergeCell ref="B186:C186"/>
    <mergeCell ref="F186:L186"/>
    <mergeCell ref="N186:P186"/>
    <mergeCell ref="B187:C187"/>
    <mergeCell ref="F187:L187"/>
    <mergeCell ref="N187:P187"/>
    <mergeCell ref="B192:C192"/>
    <mergeCell ref="F192:L192"/>
    <mergeCell ref="N192:P192"/>
    <mergeCell ref="B193:C193"/>
    <mergeCell ref="F193:L193"/>
    <mergeCell ref="N193:P193"/>
    <mergeCell ref="B190:C190"/>
    <mergeCell ref="F190:L190"/>
    <mergeCell ref="N190:P190"/>
    <mergeCell ref="B191:C191"/>
    <mergeCell ref="F191:L191"/>
    <mergeCell ref="N191:P191"/>
    <mergeCell ref="B196:C196"/>
    <mergeCell ref="F196:L196"/>
    <mergeCell ref="N196:P196"/>
    <mergeCell ref="B197:C197"/>
    <mergeCell ref="F197:L197"/>
    <mergeCell ref="N197:P197"/>
    <mergeCell ref="B194:C194"/>
    <mergeCell ref="F194:L194"/>
    <mergeCell ref="N194:P194"/>
    <mergeCell ref="B195:C195"/>
    <mergeCell ref="F195:L195"/>
    <mergeCell ref="N195:P195"/>
    <mergeCell ref="B200:C200"/>
    <mergeCell ref="F200:L200"/>
    <mergeCell ref="N200:P200"/>
    <mergeCell ref="B201:C201"/>
    <mergeCell ref="F201:L201"/>
    <mergeCell ref="N201:P201"/>
    <mergeCell ref="B198:C198"/>
    <mergeCell ref="F198:L198"/>
    <mergeCell ref="N198:P198"/>
    <mergeCell ref="B199:C199"/>
    <mergeCell ref="F199:L199"/>
    <mergeCell ref="N199:P199"/>
    <mergeCell ref="B204:C204"/>
    <mergeCell ref="F204:L204"/>
    <mergeCell ref="N204:P204"/>
    <mergeCell ref="B205:C205"/>
    <mergeCell ref="F205:L205"/>
    <mergeCell ref="N205:P205"/>
    <mergeCell ref="B202:C202"/>
    <mergeCell ref="F202:L202"/>
    <mergeCell ref="N202:P202"/>
    <mergeCell ref="B203:C203"/>
    <mergeCell ref="F203:L203"/>
    <mergeCell ref="N203:P203"/>
    <mergeCell ref="B208:C208"/>
    <mergeCell ref="F208:L208"/>
    <mergeCell ref="N208:P208"/>
    <mergeCell ref="B209:C209"/>
    <mergeCell ref="F209:L209"/>
    <mergeCell ref="N209:P209"/>
    <mergeCell ref="B206:C206"/>
    <mergeCell ref="F206:L206"/>
    <mergeCell ref="N206:P206"/>
    <mergeCell ref="B207:C207"/>
    <mergeCell ref="F207:L207"/>
    <mergeCell ref="N207:P207"/>
    <mergeCell ref="B212:C212"/>
    <mergeCell ref="F212:L212"/>
    <mergeCell ref="N212:P212"/>
    <mergeCell ref="B213:C213"/>
    <mergeCell ref="F213:L213"/>
    <mergeCell ref="N213:P213"/>
    <mergeCell ref="B210:C210"/>
    <mergeCell ref="F210:L210"/>
    <mergeCell ref="N210:P210"/>
    <mergeCell ref="B211:C211"/>
    <mergeCell ref="F211:L211"/>
    <mergeCell ref="N211:P211"/>
    <mergeCell ref="B216:C216"/>
    <mergeCell ref="F216:L216"/>
    <mergeCell ref="N216:P216"/>
    <mergeCell ref="B217:C217"/>
    <mergeCell ref="F217:L217"/>
    <mergeCell ref="N217:P217"/>
    <mergeCell ref="B214:C214"/>
    <mergeCell ref="F214:L214"/>
    <mergeCell ref="N214:P214"/>
    <mergeCell ref="B215:C215"/>
    <mergeCell ref="F215:L215"/>
    <mergeCell ref="N215:P215"/>
    <mergeCell ref="B220:C220"/>
    <mergeCell ref="F220:L220"/>
    <mergeCell ref="N220:P220"/>
    <mergeCell ref="B221:C221"/>
    <mergeCell ref="F221:L221"/>
    <mergeCell ref="N221:P221"/>
    <mergeCell ref="B218:C218"/>
    <mergeCell ref="F218:L218"/>
    <mergeCell ref="N218:P218"/>
    <mergeCell ref="B219:C219"/>
    <mergeCell ref="F219:L219"/>
    <mergeCell ref="N219:P219"/>
    <mergeCell ref="B224:C224"/>
    <mergeCell ref="F224:L224"/>
    <mergeCell ref="N224:P224"/>
    <mergeCell ref="B225:C225"/>
    <mergeCell ref="F225:L225"/>
    <mergeCell ref="N225:P225"/>
    <mergeCell ref="B222:C222"/>
    <mergeCell ref="F222:L222"/>
    <mergeCell ref="N222:P222"/>
    <mergeCell ref="B223:C223"/>
    <mergeCell ref="F223:L223"/>
    <mergeCell ref="N223:P223"/>
    <mergeCell ref="B228:C228"/>
    <mergeCell ref="F228:L228"/>
    <mergeCell ref="N228:P228"/>
    <mergeCell ref="B229:C229"/>
    <mergeCell ref="F229:L229"/>
    <mergeCell ref="N229:P229"/>
    <mergeCell ref="B226:C226"/>
    <mergeCell ref="F226:L226"/>
    <mergeCell ref="N226:P226"/>
    <mergeCell ref="B227:C227"/>
    <mergeCell ref="F227:L227"/>
    <mergeCell ref="N227:P227"/>
    <mergeCell ref="B232:C232"/>
    <mergeCell ref="F232:L232"/>
    <mergeCell ref="N232:P232"/>
    <mergeCell ref="B233:C233"/>
    <mergeCell ref="F233:L233"/>
    <mergeCell ref="N233:P233"/>
    <mergeCell ref="B230:C230"/>
    <mergeCell ref="F230:L230"/>
    <mergeCell ref="N230:P230"/>
    <mergeCell ref="B231:C231"/>
    <mergeCell ref="F231:L231"/>
    <mergeCell ref="N231:P231"/>
    <mergeCell ref="B236:C236"/>
    <mergeCell ref="F236:L236"/>
    <mergeCell ref="N236:P236"/>
    <mergeCell ref="B237:C237"/>
    <mergeCell ref="F237:L237"/>
    <mergeCell ref="N237:P237"/>
    <mergeCell ref="B234:C234"/>
    <mergeCell ref="F234:L234"/>
    <mergeCell ref="N234:P234"/>
    <mergeCell ref="B235:C235"/>
    <mergeCell ref="F235:L235"/>
    <mergeCell ref="N235:P235"/>
    <mergeCell ref="B240:C240"/>
    <mergeCell ref="F240:L240"/>
    <mergeCell ref="N240:P240"/>
    <mergeCell ref="B241:C241"/>
    <mergeCell ref="F241:L241"/>
    <mergeCell ref="N241:P241"/>
    <mergeCell ref="B238:C238"/>
    <mergeCell ref="F238:L238"/>
    <mergeCell ref="N238:P238"/>
    <mergeCell ref="B239:C239"/>
    <mergeCell ref="F239:L239"/>
    <mergeCell ref="N239:P239"/>
    <mergeCell ref="B244:C244"/>
    <mergeCell ref="F244:L244"/>
    <mergeCell ref="N244:P244"/>
    <mergeCell ref="B245:C245"/>
    <mergeCell ref="F245:L245"/>
    <mergeCell ref="N245:P245"/>
    <mergeCell ref="B242:C242"/>
    <mergeCell ref="F242:L242"/>
    <mergeCell ref="N242:P242"/>
    <mergeCell ref="B243:C243"/>
    <mergeCell ref="F243:L243"/>
    <mergeCell ref="N243:P243"/>
    <mergeCell ref="B248:C248"/>
    <mergeCell ref="F248:L248"/>
    <mergeCell ref="N248:P248"/>
    <mergeCell ref="B249:C249"/>
    <mergeCell ref="F249:L249"/>
    <mergeCell ref="N249:P249"/>
    <mergeCell ref="B246:C246"/>
    <mergeCell ref="F246:L246"/>
    <mergeCell ref="N246:P246"/>
    <mergeCell ref="B247:C247"/>
    <mergeCell ref="F247:L247"/>
    <mergeCell ref="N247:P247"/>
    <mergeCell ref="B252:C252"/>
    <mergeCell ref="F252:L252"/>
    <mergeCell ref="N252:P252"/>
    <mergeCell ref="B253:C253"/>
    <mergeCell ref="F253:L253"/>
    <mergeCell ref="N253:P253"/>
    <mergeCell ref="B250:C250"/>
    <mergeCell ref="F250:L250"/>
    <mergeCell ref="N250:P250"/>
    <mergeCell ref="B251:C251"/>
    <mergeCell ref="F251:L251"/>
    <mergeCell ref="N251:P251"/>
    <mergeCell ref="B256:C256"/>
    <mergeCell ref="F256:L256"/>
    <mergeCell ref="N256:P256"/>
    <mergeCell ref="B257:C257"/>
    <mergeCell ref="F257:L257"/>
    <mergeCell ref="N257:P257"/>
    <mergeCell ref="B254:C254"/>
    <mergeCell ref="F254:L254"/>
    <mergeCell ref="N254:P254"/>
    <mergeCell ref="B255:C255"/>
    <mergeCell ref="F255:L255"/>
    <mergeCell ref="N255:P255"/>
    <mergeCell ref="B260:C260"/>
    <mergeCell ref="F260:L260"/>
    <mergeCell ref="N260:P260"/>
    <mergeCell ref="B261:C261"/>
    <mergeCell ref="F261:L261"/>
    <mergeCell ref="N261:P261"/>
    <mergeCell ref="B258:C258"/>
    <mergeCell ref="F258:L258"/>
    <mergeCell ref="N258:P258"/>
    <mergeCell ref="B259:C259"/>
    <mergeCell ref="F259:L259"/>
    <mergeCell ref="N259:P259"/>
    <mergeCell ref="B264:C264"/>
    <mergeCell ref="F264:L264"/>
    <mergeCell ref="N264:P264"/>
    <mergeCell ref="B265:C265"/>
    <mergeCell ref="F265:L265"/>
    <mergeCell ref="N265:P265"/>
    <mergeCell ref="B262:C262"/>
    <mergeCell ref="F262:L262"/>
    <mergeCell ref="N262:P262"/>
    <mergeCell ref="B263:C263"/>
    <mergeCell ref="F263:L263"/>
    <mergeCell ref="N263:P263"/>
    <mergeCell ref="B268:C268"/>
    <mergeCell ref="F268:L268"/>
    <mergeCell ref="N268:P268"/>
    <mergeCell ref="B269:C269"/>
    <mergeCell ref="F269:L269"/>
    <mergeCell ref="N269:P269"/>
    <mergeCell ref="B266:C266"/>
    <mergeCell ref="F266:L266"/>
    <mergeCell ref="N266:P266"/>
    <mergeCell ref="B267:C267"/>
    <mergeCell ref="F267:L267"/>
    <mergeCell ref="N267:P267"/>
    <mergeCell ref="B272:C272"/>
    <mergeCell ref="F272:L272"/>
    <mergeCell ref="N272:P272"/>
    <mergeCell ref="B273:C273"/>
    <mergeCell ref="F273:L273"/>
    <mergeCell ref="N273:P273"/>
    <mergeCell ref="B270:C270"/>
    <mergeCell ref="F270:L270"/>
    <mergeCell ref="N270:P270"/>
    <mergeCell ref="B271:C271"/>
    <mergeCell ref="F271:L271"/>
    <mergeCell ref="N271:P271"/>
    <mergeCell ref="B276:C276"/>
    <mergeCell ref="F276:L276"/>
    <mergeCell ref="N276:P276"/>
    <mergeCell ref="B277:C277"/>
    <mergeCell ref="F277:L277"/>
    <mergeCell ref="N277:P277"/>
    <mergeCell ref="B274:C274"/>
    <mergeCell ref="F274:L274"/>
    <mergeCell ref="N274:P274"/>
    <mergeCell ref="B275:C275"/>
    <mergeCell ref="F275:L275"/>
    <mergeCell ref="N275:P275"/>
    <mergeCell ref="B280:C280"/>
    <mergeCell ref="F280:L280"/>
    <mergeCell ref="N280:P280"/>
    <mergeCell ref="B281:C281"/>
    <mergeCell ref="F281:L281"/>
    <mergeCell ref="N281:P281"/>
    <mergeCell ref="B278:C278"/>
    <mergeCell ref="F278:L278"/>
    <mergeCell ref="N278:P278"/>
    <mergeCell ref="B279:C279"/>
    <mergeCell ref="F279:L279"/>
    <mergeCell ref="N279:P279"/>
    <mergeCell ref="B284:C284"/>
    <mergeCell ref="F284:L284"/>
    <mergeCell ref="N284:P284"/>
    <mergeCell ref="B285:C285"/>
    <mergeCell ref="F285:L285"/>
    <mergeCell ref="N285:P285"/>
    <mergeCell ref="B282:C282"/>
    <mergeCell ref="F282:L282"/>
    <mergeCell ref="N282:P282"/>
    <mergeCell ref="B283:C283"/>
    <mergeCell ref="F283:L283"/>
    <mergeCell ref="N283:P283"/>
    <mergeCell ref="B288:C288"/>
    <mergeCell ref="F288:L288"/>
    <mergeCell ref="N288:P288"/>
    <mergeCell ref="B289:C289"/>
    <mergeCell ref="F289:L289"/>
    <mergeCell ref="N289:P289"/>
    <mergeCell ref="B286:C286"/>
    <mergeCell ref="F286:L286"/>
    <mergeCell ref="N286:P286"/>
    <mergeCell ref="B287:C287"/>
    <mergeCell ref="F287:L287"/>
    <mergeCell ref="N287:P287"/>
    <mergeCell ref="B292:C292"/>
    <mergeCell ref="F292:L292"/>
    <mergeCell ref="N292:P292"/>
    <mergeCell ref="B293:C293"/>
    <mergeCell ref="F293:L293"/>
    <mergeCell ref="N293:P293"/>
    <mergeCell ref="B290:C290"/>
    <mergeCell ref="F290:L290"/>
    <mergeCell ref="N290:P290"/>
    <mergeCell ref="B291:C291"/>
    <mergeCell ref="F291:L291"/>
    <mergeCell ref="N291:P291"/>
    <mergeCell ref="B296:C296"/>
    <mergeCell ref="F296:L296"/>
    <mergeCell ref="N296:P296"/>
    <mergeCell ref="B294:C294"/>
    <mergeCell ref="F294:L294"/>
    <mergeCell ref="N294:P294"/>
    <mergeCell ref="B295:C295"/>
    <mergeCell ref="F295:L295"/>
    <mergeCell ref="N295:P29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D318"/>
  <sheetViews>
    <sheetView showGridLines="0" showZeros="0" topLeftCell="P11" zoomScale="120" zoomScaleNormal="120" workbookViewId="0">
      <selection activeCell="AP11" sqref="AP1:AP1048576"/>
    </sheetView>
  </sheetViews>
  <sheetFormatPr baseColWidth="10" defaultColWidth="11.42578125" defaultRowHeight="15" x14ac:dyDescent="0.25"/>
  <cols>
    <col min="1" max="5" width="2.7109375" customWidth="1"/>
    <col min="6" max="6" width="2.85546875" customWidth="1"/>
    <col min="7" max="9" width="2.7109375" customWidth="1"/>
    <col min="10" max="10" width="2.42578125" customWidth="1"/>
    <col min="11" max="11" width="0.28515625" customWidth="1"/>
    <col min="12" max="12" width="1" customWidth="1"/>
    <col min="13" max="13" width="1.7109375" customWidth="1"/>
    <col min="14" max="26" width="2.7109375" customWidth="1"/>
    <col min="27" max="27" width="2.42578125" customWidth="1"/>
    <col min="28" max="28" width="0.28515625" customWidth="1"/>
    <col min="29" max="29" width="1.85546875" customWidth="1"/>
    <col min="30" max="30" width="0.7109375" customWidth="1"/>
    <col min="31" max="34" width="2.7109375" customWidth="1"/>
    <col min="35" max="35" width="3.42578125" bestFit="1" customWidth="1"/>
    <col min="36" max="36" width="3.140625" customWidth="1"/>
    <col min="37" max="38" width="2.7109375" customWidth="1"/>
    <col min="39" max="39" width="0.85546875" customWidth="1"/>
    <col min="40" max="40" width="0.7109375" customWidth="1"/>
    <col min="41" max="41" width="1" customWidth="1"/>
    <col min="42" max="43" width="13.7109375" bestFit="1" customWidth="1"/>
    <col min="44" max="44" width="13.28515625" bestFit="1" customWidth="1"/>
    <col min="45" max="45" width="3.85546875" customWidth="1"/>
    <col min="46" max="47" width="6.85546875" customWidth="1"/>
    <col min="48" max="48" width="4" customWidth="1"/>
    <col min="49" max="49" width="13.42578125" bestFit="1" customWidth="1"/>
    <col min="50" max="50" width="12.85546875" bestFit="1" customWidth="1"/>
    <col min="51" max="51" width="13" bestFit="1" customWidth="1"/>
    <col min="52" max="52" width="12.85546875" bestFit="1" customWidth="1"/>
    <col min="53" max="53" width="10.28515625" bestFit="1" customWidth="1"/>
    <col min="54" max="54" width="12.85546875" bestFit="1" customWidth="1"/>
    <col min="55" max="55" width="10.85546875" bestFit="1" customWidth="1"/>
    <col min="56" max="56" width="10.42578125" bestFit="1" customWidth="1"/>
    <col min="57" max="57" width="0.5703125" customWidth="1"/>
  </cols>
  <sheetData>
    <row r="1" spans="1:56" ht="4.1500000000000004" customHeight="1" x14ac:dyDescent="0.25"/>
    <row r="2" spans="1:56" ht="4.1500000000000004" customHeight="1" x14ac:dyDescent="0.25">
      <c r="A2" s="88"/>
      <c r="B2" s="88"/>
      <c r="C2" s="88"/>
      <c r="D2" s="88"/>
      <c r="E2" s="88"/>
      <c r="F2" s="88"/>
      <c r="G2" s="88"/>
      <c r="H2" s="88"/>
      <c r="I2" s="88"/>
      <c r="J2" s="88"/>
    </row>
    <row r="3" spans="1:56" ht="14.1" customHeight="1" x14ac:dyDescent="0.25">
      <c r="A3" s="88"/>
      <c r="B3" s="88"/>
      <c r="C3" s="88"/>
      <c r="D3" s="88"/>
      <c r="E3" s="88"/>
      <c r="F3" s="88"/>
      <c r="G3" s="88"/>
      <c r="H3" s="88"/>
      <c r="I3" s="88"/>
      <c r="J3" s="88"/>
      <c r="M3" s="89" t="s">
        <v>406</v>
      </c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D3" s="90" t="s">
        <v>1</v>
      </c>
      <c r="AE3" s="90"/>
      <c r="AF3" s="90"/>
      <c r="AG3" s="90"/>
      <c r="AH3" s="90"/>
      <c r="AI3" s="90"/>
      <c r="AJ3" s="90"/>
      <c r="AK3" s="90"/>
      <c r="AL3" s="90"/>
      <c r="AM3" s="90"/>
      <c r="AO3" s="91" t="s">
        <v>407</v>
      </c>
      <c r="AP3" s="91"/>
      <c r="AQ3" s="91"/>
      <c r="AR3" s="91"/>
      <c r="AS3" s="91"/>
    </row>
    <row r="4" spans="1:56" ht="7.15" customHeight="1" x14ac:dyDescent="0.25">
      <c r="A4" s="88"/>
      <c r="B4" s="88"/>
      <c r="C4" s="88"/>
      <c r="D4" s="88"/>
      <c r="E4" s="88"/>
      <c r="F4" s="88"/>
      <c r="G4" s="88"/>
      <c r="H4" s="88"/>
      <c r="I4" s="88"/>
      <c r="J4" s="88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</row>
    <row r="5" spans="1:56" ht="28.35" customHeight="1" x14ac:dyDescent="0.25">
      <c r="A5" s="88"/>
      <c r="B5" s="88"/>
      <c r="C5" s="88"/>
      <c r="D5" s="88"/>
      <c r="E5" s="88"/>
      <c r="F5" s="88"/>
      <c r="G5" s="88"/>
      <c r="H5" s="88"/>
      <c r="I5" s="88"/>
      <c r="J5" s="88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D5" s="79" t="s">
        <v>408</v>
      </c>
      <c r="AE5" s="79"/>
      <c r="AF5" s="79"/>
      <c r="AG5" s="79"/>
      <c r="AH5" s="79"/>
      <c r="AI5" s="79"/>
      <c r="AJ5" s="79"/>
      <c r="AK5" s="79"/>
      <c r="AL5" s="79"/>
      <c r="AM5" s="79"/>
      <c r="AO5" s="80" t="s">
        <v>409</v>
      </c>
      <c r="AP5" s="80"/>
      <c r="AQ5" s="80"/>
      <c r="AR5" s="80"/>
      <c r="AS5" s="80"/>
    </row>
    <row r="6" spans="1:56" ht="2.85" customHeight="1" x14ac:dyDescent="0.25">
      <c r="A6" s="88"/>
      <c r="B6" s="88"/>
      <c r="C6" s="88"/>
      <c r="D6" s="88"/>
      <c r="E6" s="88"/>
      <c r="F6" s="88"/>
      <c r="G6" s="88"/>
      <c r="H6" s="88"/>
      <c r="I6" s="88"/>
      <c r="J6" s="88"/>
      <c r="AD6" s="79"/>
      <c r="AE6" s="79"/>
      <c r="AF6" s="79"/>
      <c r="AG6" s="79"/>
      <c r="AH6" s="79"/>
      <c r="AI6" s="79"/>
      <c r="AJ6" s="79"/>
      <c r="AK6" s="79"/>
      <c r="AL6" s="79"/>
      <c r="AM6" s="79"/>
      <c r="AO6" s="80"/>
      <c r="AP6" s="80"/>
      <c r="AQ6" s="80"/>
      <c r="AR6" s="80"/>
      <c r="AS6" s="80"/>
    </row>
    <row r="7" spans="1:56" x14ac:dyDescent="0.25">
      <c r="AD7" s="79"/>
      <c r="AE7" s="79"/>
      <c r="AF7" s="79"/>
      <c r="AG7" s="79"/>
      <c r="AH7" s="79"/>
      <c r="AI7" s="79"/>
      <c r="AJ7" s="79"/>
      <c r="AK7" s="79"/>
      <c r="AL7" s="79"/>
      <c r="AM7" s="79"/>
      <c r="AO7" s="80"/>
      <c r="AP7" s="80"/>
      <c r="AQ7" s="80"/>
      <c r="AR7" s="80"/>
      <c r="AS7" s="80"/>
    </row>
    <row r="8" spans="1:56" ht="7.15" customHeight="1" x14ac:dyDescent="0.25"/>
    <row r="9" spans="1:56" ht="14.1" customHeight="1" x14ac:dyDescent="0.25">
      <c r="AD9" s="79" t="s">
        <v>7</v>
      </c>
      <c r="AE9" s="79"/>
      <c r="AF9" s="79"/>
      <c r="AG9" s="79"/>
      <c r="AH9" s="79"/>
      <c r="AI9" s="79"/>
      <c r="AJ9" s="79"/>
      <c r="AK9" s="79"/>
      <c r="AL9" s="79"/>
      <c r="AM9" s="79"/>
      <c r="AO9" s="80" t="s">
        <v>410</v>
      </c>
      <c r="AP9" s="80"/>
      <c r="AQ9" s="80"/>
      <c r="AR9" s="80"/>
      <c r="AS9" s="80"/>
    </row>
    <row r="10" spans="1:56" ht="0" hidden="1" customHeight="1" x14ac:dyDescent="0.25"/>
    <row r="11" spans="1:56" ht="19.899999999999999" customHeight="1" x14ac:dyDescent="0.25"/>
    <row r="12" spans="1:56" ht="0" hidden="1" customHeight="1" x14ac:dyDescent="0.25"/>
    <row r="13" spans="1:56" ht="8.65" customHeight="1" x14ac:dyDescent="0.25"/>
    <row r="14" spans="1:56" x14ac:dyDescent="0.25">
      <c r="A14" s="81" t="s">
        <v>411</v>
      </c>
      <c r="B14" s="82"/>
      <c r="C14" s="82"/>
      <c r="D14" s="82"/>
      <c r="E14" s="83"/>
      <c r="F14" s="84" t="s">
        <v>412</v>
      </c>
      <c r="G14" s="85"/>
      <c r="H14" s="86"/>
      <c r="I14" s="81" t="s">
        <v>413</v>
      </c>
      <c r="J14" s="82"/>
      <c r="K14" s="82"/>
      <c r="L14" s="82"/>
      <c r="M14" s="82"/>
      <c r="N14" s="82"/>
      <c r="O14" s="82"/>
      <c r="P14" s="83"/>
      <c r="Q14" s="84" t="s">
        <v>414</v>
      </c>
      <c r="R14" s="85"/>
      <c r="S14" s="85"/>
      <c r="T14" s="85"/>
      <c r="U14" s="85"/>
      <c r="V14" s="85"/>
      <c r="W14" s="86"/>
      <c r="X14" s="81" t="s">
        <v>415</v>
      </c>
      <c r="Y14" s="82"/>
      <c r="Z14" s="82"/>
      <c r="AA14" s="82"/>
      <c r="AB14" s="82"/>
      <c r="AC14" s="82"/>
      <c r="AD14" s="83"/>
      <c r="AE14" s="84" t="s">
        <v>416</v>
      </c>
      <c r="AF14" s="85"/>
      <c r="AG14" s="85"/>
      <c r="AH14" s="85"/>
      <c r="AI14" s="85"/>
      <c r="AJ14" s="86"/>
      <c r="AK14" s="3" t="s">
        <v>37</v>
      </c>
      <c r="AL14" s="3" t="s">
        <v>37</v>
      </c>
      <c r="AM14" s="87" t="s">
        <v>37</v>
      </c>
      <c r="AN14" s="87"/>
      <c r="AO14" s="87"/>
      <c r="AP14" s="3" t="s">
        <v>37</v>
      </c>
      <c r="AQ14" s="3" t="s">
        <v>37</v>
      </c>
      <c r="AR14" s="3" t="s">
        <v>37</v>
      </c>
      <c r="AS14" s="87" t="s">
        <v>37</v>
      </c>
      <c r="AT14" s="87"/>
      <c r="AU14" s="87" t="s">
        <v>37</v>
      </c>
      <c r="AV14" s="87"/>
      <c r="AW14" s="3" t="s">
        <v>37</v>
      </c>
      <c r="AX14" s="3" t="s">
        <v>37</v>
      </c>
      <c r="AY14" s="3" t="s">
        <v>37</v>
      </c>
      <c r="AZ14" s="3" t="s">
        <v>37</v>
      </c>
      <c r="BA14" s="3" t="s">
        <v>37</v>
      </c>
      <c r="BB14" s="3" t="s">
        <v>37</v>
      </c>
      <c r="BC14" s="3" t="s">
        <v>37</v>
      </c>
      <c r="BD14" s="3" t="s">
        <v>37</v>
      </c>
    </row>
    <row r="15" spans="1:56" x14ac:dyDescent="0.25">
      <c r="A15" s="92" t="s">
        <v>417</v>
      </c>
      <c r="B15" s="93"/>
      <c r="C15" s="93"/>
      <c r="D15" s="93"/>
      <c r="E15" s="93"/>
      <c r="F15" s="94"/>
      <c r="G15" s="95" t="s">
        <v>418</v>
      </c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7"/>
      <c r="AH15" s="18" t="s">
        <v>37</v>
      </c>
      <c r="AI15" s="18" t="s">
        <v>37</v>
      </c>
      <c r="AJ15" s="18" t="s">
        <v>37</v>
      </c>
      <c r="AK15" s="18" t="s">
        <v>37</v>
      </c>
      <c r="AL15" s="18" t="s">
        <v>37</v>
      </c>
      <c r="AM15" s="98" t="s">
        <v>37</v>
      </c>
      <c r="AN15" s="98"/>
      <c r="AO15" s="98"/>
      <c r="AP15" s="3" t="s">
        <v>37</v>
      </c>
      <c r="AQ15" s="3" t="s">
        <v>37</v>
      </c>
      <c r="AR15" s="3" t="s">
        <v>37</v>
      </c>
      <c r="AS15" s="87" t="s">
        <v>37</v>
      </c>
      <c r="AT15" s="87"/>
      <c r="AU15" s="87" t="s">
        <v>37</v>
      </c>
      <c r="AV15" s="87"/>
      <c r="AW15" s="3" t="s">
        <v>37</v>
      </c>
      <c r="AX15" s="3" t="s">
        <v>37</v>
      </c>
      <c r="AY15" s="3" t="s">
        <v>37</v>
      </c>
      <c r="AZ15" s="3" t="s">
        <v>37</v>
      </c>
      <c r="BA15" s="3" t="s">
        <v>37</v>
      </c>
      <c r="BB15" s="3" t="s">
        <v>37</v>
      </c>
      <c r="BC15" s="3" t="s">
        <v>37</v>
      </c>
      <c r="BD15" s="3" t="s">
        <v>37</v>
      </c>
    </row>
    <row r="16" spans="1:56" x14ac:dyDescent="0.25">
      <c r="A16" s="92" t="s">
        <v>419</v>
      </c>
      <c r="B16" s="93"/>
      <c r="C16" s="93"/>
      <c r="D16" s="93"/>
      <c r="E16" s="93"/>
      <c r="F16" s="93"/>
      <c r="G16" s="94"/>
      <c r="H16" s="95" t="s">
        <v>420</v>
      </c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7"/>
      <c r="AP16" s="3" t="s">
        <v>37</v>
      </c>
      <c r="AQ16" s="3" t="s">
        <v>37</v>
      </c>
      <c r="AR16" s="3" t="s">
        <v>37</v>
      </c>
      <c r="AS16" s="98" t="s">
        <v>37</v>
      </c>
      <c r="AT16" s="98"/>
      <c r="AU16" s="98" t="s">
        <v>37</v>
      </c>
      <c r="AV16" s="98"/>
      <c r="AW16" s="3" t="s">
        <v>37</v>
      </c>
      <c r="AX16" s="3" t="s">
        <v>37</v>
      </c>
      <c r="AY16" s="3" t="s">
        <v>37</v>
      </c>
      <c r="AZ16" s="3" t="s">
        <v>37</v>
      </c>
      <c r="BA16" s="3" t="s">
        <v>37</v>
      </c>
      <c r="BB16" s="3" t="s">
        <v>37</v>
      </c>
      <c r="BC16" s="3" t="s">
        <v>37</v>
      </c>
      <c r="BD16" s="3" t="s">
        <v>37</v>
      </c>
    </row>
    <row r="17" spans="1:56" ht="45" x14ac:dyDescent="0.25">
      <c r="A17" s="99" t="s">
        <v>421</v>
      </c>
      <c r="B17" s="100"/>
      <c r="C17" s="99" t="s">
        <v>422</v>
      </c>
      <c r="D17" s="100"/>
      <c r="E17" s="99" t="s">
        <v>423</v>
      </c>
      <c r="F17" s="100"/>
      <c r="G17" s="99" t="s">
        <v>424</v>
      </c>
      <c r="H17" s="100"/>
      <c r="I17" s="99" t="s">
        <v>425</v>
      </c>
      <c r="J17" s="101"/>
      <c r="K17" s="100"/>
      <c r="L17" s="99" t="s">
        <v>426</v>
      </c>
      <c r="M17" s="101"/>
      <c r="N17" s="100"/>
      <c r="O17" s="99" t="s">
        <v>427</v>
      </c>
      <c r="P17" s="100"/>
      <c r="Q17" s="99" t="s">
        <v>428</v>
      </c>
      <c r="R17" s="100"/>
      <c r="S17" s="99" t="s">
        <v>429</v>
      </c>
      <c r="T17" s="101"/>
      <c r="U17" s="101"/>
      <c r="V17" s="101"/>
      <c r="W17" s="101"/>
      <c r="X17" s="101"/>
      <c r="Y17" s="101"/>
      <c r="Z17" s="100"/>
      <c r="AA17" s="99" t="s">
        <v>14</v>
      </c>
      <c r="AB17" s="101"/>
      <c r="AC17" s="101"/>
      <c r="AD17" s="101"/>
      <c r="AE17" s="100"/>
      <c r="AF17" s="99" t="s">
        <v>15</v>
      </c>
      <c r="AG17" s="101"/>
      <c r="AH17" s="100"/>
      <c r="AI17" s="17" t="s">
        <v>430</v>
      </c>
      <c r="AJ17" s="99" t="s">
        <v>13</v>
      </c>
      <c r="AK17" s="101"/>
      <c r="AL17" s="101"/>
      <c r="AM17" s="101"/>
      <c r="AN17" s="101"/>
      <c r="AO17" s="100"/>
      <c r="AP17" s="17" t="s">
        <v>431</v>
      </c>
      <c r="AQ17" s="17" t="s">
        <v>432</v>
      </c>
      <c r="AR17" s="17" t="s">
        <v>433</v>
      </c>
      <c r="AS17" s="99" t="s">
        <v>434</v>
      </c>
      <c r="AT17" s="100"/>
      <c r="AU17" s="99" t="s">
        <v>435</v>
      </c>
      <c r="AV17" s="100"/>
      <c r="AW17" s="17" t="s">
        <v>436</v>
      </c>
      <c r="AX17" s="17" t="s">
        <v>437</v>
      </c>
      <c r="AY17" s="17" t="s">
        <v>438</v>
      </c>
      <c r="AZ17" s="17" t="s">
        <v>439</v>
      </c>
      <c r="BA17" s="17" t="s">
        <v>440</v>
      </c>
      <c r="BB17" s="17" t="s">
        <v>441</v>
      </c>
      <c r="BC17" s="17" t="s">
        <v>442</v>
      </c>
      <c r="BD17" s="17" t="s">
        <v>443</v>
      </c>
    </row>
    <row r="18" spans="1:56" x14ac:dyDescent="0.25">
      <c r="A18" s="104" t="s">
        <v>444</v>
      </c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5" t="s">
        <v>445</v>
      </c>
      <c r="T18" s="105"/>
      <c r="U18" s="105"/>
      <c r="V18" s="105"/>
      <c r="W18" s="105"/>
      <c r="X18" s="105"/>
      <c r="Y18" s="105"/>
      <c r="Z18" s="105"/>
      <c r="AA18" s="104" t="s">
        <v>41</v>
      </c>
      <c r="AB18" s="104"/>
      <c r="AC18" s="104"/>
      <c r="AD18" s="104"/>
      <c r="AE18" s="104"/>
      <c r="AF18" s="104" t="s">
        <v>42</v>
      </c>
      <c r="AG18" s="104"/>
      <c r="AH18" s="104"/>
      <c r="AI18" s="1" t="s">
        <v>40</v>
      </c>
      <c r="AJ18" s="106" t="s">
        <v>446</v>
      </c>
      <c r="AK18" s="106"/>
      <c r="AL18" s="106"/>
      <c r="AM18" s="106"/>
      <c r="AN18" s="106"/>
      <c r="AO18" s="106"/>
      <c r="AP18" s="39" t="s">
        <v>447</v>
      </c>
      <c r="AQ18" s="39" t="s">
        <v>448</v>
      </c>
      <c r="AR18" s="39" t="s">
        <v>449</v>
      </c>
      <c r="AS18" s="107" t="s">
        <v>450</v>
      </c>
      <c r="AT18" s="107"/>
      <c r="AU18" s="107" t="s">
        <v>451</v>
      </c>
      <c r="AV18" s="107"/>
      <c r="AW18" s="39" t="s">
        <v>452</v>
      </c>
      <c r="AX18" s="39" t="s">
        <v>453</v>
      </c>
      <c r="AY18" s="39" t="s">
        <v>454</v>
      </c>
      <c r="AZ18" s="39" t="s">
        <v>453</v>
      </c>
      <c r="BA18" s="39" t="s">
        <v>450</v>
      </c>
      <c r="BB18" s="39" t="s">
        <v>453</v>
      </c>
      <c r="BC18" s="39" t="s">
        <v>450</v>
      </c>
      <c r="BD18" s="39" t="s">
        <v>455</v>
      </c>
    </row>
    <row r="19" spans="1:56" x14ac:dyDescent="0.25">
      <c r="A19" s="102" t="s">
        <v>444</v>
      </c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3" t="s">
        <v>445</v>
      </c>
      <c r="T19" s="103"/>
      <c r="U19" s="103"/>
      <c r="V19" s="103"/>
      <c r="W19" s="103"/>
      <c r="X19" s="103"/>
      <c r="Y19" s="103"/>
      <c r="Z19" s="103"/>
      <c r="AA19" s="102" t="s">
        <v>41</v>
      </c>
      <c r="AB19" s="102"/>
      <c r="AC19" s="102"/>
      <c r="AD19" s="102"/>
      <c r="AE19" s="102"/>
      <c r="AF19" s="102" t="s">
        <v>283</v>
      </c>
      <c r="AG19" s="102"/>
      <c r="AH19" s="102"/>
      <c r="AI19" s="1" t="s">
        <v>282</v>
      </c>
      <c r="AJ19" s="109" t="s">
        <v>456</v>
      </c>
      <c r="AK19" s="109"/>
      <c r="AL19" s="109"/>
      <c r="AM19" s="109"/>
      <c r="AN19" s="109"/>
      <c r="AO19" s="109"/>
      <c r="AP19" s="39" t="s">
        <v>457</v>
      </c>
      <c r="AQ19" s="39" t="s">
        <v>450</v>
      </c>
      <c r="AR19" s="39" t="s">
        <v>457</v>
      </c>
      <c r="AS19" s="108" t="s">
        <v>450</v>
      </c>
      <c r="AT19" s="108"/>
      <c r="AU19" s="108" t="s">
        <v>450</v>
      </c>
      <c r="AV19" s="108"/>
      <c r="AW19" s="39" t="s">
        <v>450</v>
      </c>
      <c r="AX19" s="39" t="s">
        <v>450</v>
      </c>
      <c r="AY19" s="39" t="s">
        <v>450</v>
      </c>
      <c r="AZ19" s="39" t="s">
        <v>450</v>
      </c>
      <c r="BA19" s="39" t="s">
        <v>450</v>
      </c>
      <c r="BB19" s="39" t="s">
        <v>450</v>
      </c>
      <c r="BC19" s="39" t="s">
        <v>450</v>
      </c>
      <c r="BD19" s="39" t="s">
        <v>450</v>
      </c>
    </row>
    <row r="20" spans="1:56" x14ac:dyDescent="0.25">
      <c r="A20" s="102" t="s">
        <v>444</v>
      </c>
      <c r="B20" s="102"/>
      <c r="C20" s="102" t="s">
        <v>458</v>
      </c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  <c r="S20" s="103" t="s">
        <v>459</v>
      </c>
      <c r="T20" s="103"/>
      <c r="U20" s="103"/>
      <c r="V20" s="103"/>
      <c r="W20" s="103"/>
      <c r="X20" s="103"/>
      <c r="Y20" s="103"/>
      <c r="Z20" s="103"/>
      <c r="AA20" s="102" t="s">
        <v>41</v>
      </c>
      <c r="AB20" s="102"/>
      <c r="AC20" s="102"/>
      <c r="AD20" s="102"/>
      <c r="AE20" s="102"/>
      <c r="AF20" s="102" t="s">
        <v>42</v>
      </c>
      <c r="AG20" s="102"/>
      <c r="AH20" s="102"/>
      <c r="AI20" s="1" t="s">
        <v>40</v>
      </c>
      <c r="AJ20" s="109" t="s">
        <v>446</v>
      </c>
      <c r="AK20" s="109"/>
      <c r="AL20" s="109"/>
      <c r="AM20" s="109"/>
      <c r="AN20" s="109"/>
      <c r="AO20" s="109"/>
      <c r="AP20" s="39" t="s">
        <v>460</v>
      </c>
      <c r="AQ20" s="39" t="s">
        <v>460</v>
      </c>
      <c r="AR20" s="39" t="s">
        <v>450</v>
      </c>
      <c r="AS20" s="108" t="s">
        <v>450</v>
      </c>
      <c r="AT20" s="108"/>
      <c r="AU20" s="108" t="s">
        <v>461</v>
      </c>
      <c r="AV20" s="108"/>
      <c r="AW20" s="39" t="s">
        <v>462</v>
      </c>
      <c r="AX20" s="39" t="s">
        <v>463</v>
      </c>
      <c r="AY20" s="39" t="s">
        <v>464</v>
      </c>
      <c r="AZ20" s="39" t="s">
        <v>463</v>
      </c>
      <c r="BA20" s="39" t="s">
        <v>450</v>
      </c>
      <c r="BB20" s="39" t="s">
        <v>463</v>
      </c>
      <c r="BC20" s="39" t="s">
        <v>450</v>
      </c>
      <c r="BD20" s="39" t="s">
        <v>455</v>
      </c>
    </row>
    <row r="21" spans="1:56" x14ac:dyDescent="0.25">
      <c r="A21" s="102" t="s">
        <v>444</v>
      </c>
      <c r="B21" s="102"/>
      <c r="C21" s="102" t="s">
        <v>458</v>
      </c>
      <c r="D21" s="102"/>
      <c r="E21" s="102" t="s">
        <v>458</v>
      </c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3" t="s">
        <v>465</v>
      </c>
      <c r="T21" s="103"/>
      <c r="U21" s="103"/>
      <c r="V21" s="103"/>
      <c r="W21" s="103"/>
      <c r="X21" s="103"/>
      <c r="Y21" s="103"/>
      <c r="Z21" s="103"/>
      <c r="AA21" s="102" t="s">
        <v>41</v>
      </c>
      <c r="AB21" s="102"/>
      <c r="AC21" s="102"/>
      <c r="AD21" s="102"/>
      <c r="AE21" s="102"/>
      <c r="AF21" s="102" t="s">
        <v>42</v>
      </c>
      <c r="AG21" s="102"/>
      <c r="AH21" s="102"/>
      <c r="AI21" s="1" t="s">
        <v>40</v>
      </c>
      <c r="AJ21" s="109" t="s">
        <v>446</v>
      </c>
      <c r="AK21" s="109"/>
      <c r="AL21" s="109"/>
      <c r="AM21" s="109"/>
      <c r="AN21" s="109"/>
      <c r="AO21" s="109"/>
      <c r="AP21" s="39" t="s">
        <v>460</v>
      </c>
      <c r="AQ21" s="39" t="s">
        <v>460</v>
      </c>
      <c r="AR21" s="39" t="s">
        <v>450</v>
      </c>
      <c r="AS21" s="108" t="s">
        <v>450</v>
      </c>
      <c r="AT21" s="108"/>
      <c r="AU21" s="108" t="s">
        <v>461</v>
      </c>
      <c r="AV21" s="108"/>
      <c r="AW21" s="39" t="s">
        <v>462</v>
      </c>
      <c r="AX21" s="39" t="s">
        <v>463</v>
      </c>
      <c r="AY21" s="39" t="s">
        <v>464</v>
      </c>
      <c r="AZ21" s="39" t="s">
        <v>463</v>
      </c>
      <c r="BA21" s="39" t="s">
        <v>450</v>
      </c>
      <c r="BB21" s="39" t="s">
        <v>463</v>
      </c>
      <c r="BC21" s="39" t="s">
        <v>450</v>
      </c>
      <c r="BD21" s="39" t="s">
        <v>455</v>
      </c>
    </row>
    <row r="22" spans="1:56" x14ac:dyDescent="0.25">
      <c r="A22" s="102" t="s">
        <v>444</v>
      </c>
      <c r="B22" s="102"/>
      <c r="C22" s="102" t="s">
        <v>458</v>
      </c>
      <c r="D22" s="102"/>
      <c r="E22" s="102" t="s">
        <v>458</v>
      </c>
      <c r="F22" s="102"/>
      <c r="G22" s="102" t="s">
        <v>458</v>
      </c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3" t="s">
        <v>39</v>
      </c>
      <c r="T22" s="103"/>
      <c r="U22" s="103"/>
      <c r="V22" s="103"/>
      <c r="W22" s="103"/>
      <c r="X22" s="103"/>
      <c r="Y22" s="103"/>
      <c r="Z22" s="103"/>
      <c r="AA22" s="102" t="s">
        <v>41</v>
      </c>
      <c r="AB22" s="102"/>
      <c r="AC22" s="102"/>
      <c r="AD22" s="102"/>
      <c r="AE22" s="102"/>
      <c r="AF22" s="102" t="s">
        <v>42</v>
      </c>
      <c r="AG22" s="102"/>
      <c r="AH22" s="102"/>
      <c r="AI22" s="1" t="s">
        <v>40</v>
      </c>
      <c r="AJ22" s="109" t="s">
        <v>446</v>
      </c>
      <c r="AK22" s="109"/>
      <c r="AL22" s="109"/>
      <c r="AM22" s="109"/>
      <c r="AN22" s="109"/>
      <c r="AO22" s="109"/>
      <c r="AP22" s="39" t="s">
        <v>466</v>
      </c>
      <c r="AQ22" s="39" t="s">
        <v>466</v>
      </c>
      <c r="AR22" s="39" t="s">
        <v>450</v>
      </c>
      <c r="AS22" s="108" t="s">
        <v>450</v>
      </c>
      <c r="AT22" s="108"/>
      <c r="AU22" s="108" t="s">
        <v>467</v>
      </c>
      <c r="AV22" s="108"/>
      <c r="AW22" s="39" t="s">
        <v>468</v>
      </c>
      <c r="AX22" s="39" t="s">
        <v>469</v>
      </c>
      <c r="AY22" s="39" t="s">
        <v>470</v>
      </c>
      <c r="AZ22" s="39" t="s">
        <v>469</v>
      </c>
      <c r="BA22" s="39" t="s">
        <v>450</v>
      </c>
      <c r="BB22" s="39" t="s">
        <v>469</v>
      </c>
      <c r="BC22" s="39" t="s">
        <v>450</v>
      </c>
      <c r="BD22" s="39" t="s">
        <v>455</v>
      </c>
    </row>
    <row r="23" spans="1:56" x14ac:dyDescent="0.25">
      <c r="A23" s="102" t="s">
        <v>444</v>
      </c>
      <c r="B23" s="102"/>
      <c r="C23" s="102" t="s">
        <v>458</v>
      </c>
      <c r="D23" s="102"/>
      <c r="E23" s="102" t="s">
        <v>458</v>
      </c>
      <c r="F23" s="102"/>
      <c r="G23" s="102" t="s">
        <v>458</v>
      </c>
      <c r="H23" s="102"/>
      <c r="I23" s="102" t="s">
        <v>471</v>
      </c>
      <c r="J23" s="102"/>
      <c r="K23" s="102"/>
      <c r="L23" s="102"/>
      <c r="M23" s="102"/>
      <c r="N23" s="102"/>
      <c r="O23" s="102"/>
      <c r="P23" s="102"/>
      <c r="Q23" s="102"/>
      <c r="R23" s="102"/>
      <c r="S23" s="103" t="s">
        <v>472</v>
      </c>
      <c r="T23" s="103"/>
      <c r="U23" s="103"/>
      <c r="V23" s="103"/>
      <c r="W23" s="103"/>
      <c r="X23" s="103"/>
      <c r="Y23" s="103"/>
      <c r="Z23" s="103"/>
      <c r="AA23" s="102" t="s">
        <v>41</v>
      </c>
      <c r="AB23" s="102"/>
      <c r="AC23" s="102"/>
      <c r="AD23" s="102"/>
      <c r="AE23" s="102"/>
      <c r="AF23" s="102" t="s">
        <v>42</v>
      </c>
      <c r="AG23" s="102"/>
      <c r="AH23" s="102"/>
      <c r="AI23" s="1" t="s">
        <v>40</v>
      </c>
      <c r="AJ23" s="109" t="s">
        <v>446</v>
      </c>
      <c r="AK23" s="109"/>
      <c r="AL23" s="109"/>
      <c r="AM23" s="109"/>
      <c r="AN23" s="109"/>
      <c r="AO23" s="109"/>
      <c r="AP23" s="39" t="s">
        <v>473</v>
      </c>
      <c r="AQ23" s="39" t="s">
        <v>473</v>
      </c>
      <c r="AR23" s="39" t="s">
        <v>450</v>
      </c>
      <c r="AS23" s="108" t="s">
        <v>450</v>
      </c>
      <c r="AT23" s="108"/>
      <c r="AU23" s="108" t="s">
        <v>474</v>
      </c>
      <c r="AV23" s="108"/>
      <c r="AW23" s="39" t="s">
        <v>475</v>
      </c>
      <c r="AX23" s="39" t="s">
        <v>469</v>
      </c>
      <c r="AY23" s="39" t="s">
        <v>476</v>
      </c>
      <c r="AZ23" s="39" t="s">
        <v>469</v>
      </c>
      <c r="BA23" s="39" t="s">
        <v>450</v>
      </c>
      <c r="BB23" s="39" t="s">
        <v>469</v>
      </c>
      <c r="BC23" s="39" t="s">
        <v>450</v>
      </c>
      <c r="BD23" s="39" t="s">
        <v>455</v>
      </c>
    </row>
    <row r="24" spans="1:56" x14ac:dyDescent="0.25">
      <c r="A24" s="110" t="s">
        <v>444</v>
      </c>
      <c r="B24" s="110"/>
      <c r="C24" s="110" t="s">
        <v>458</v>
      </c>
      <c r="D24" s="110"/>
      <c r="E24" s="110" t="s">
        <v>458</v>
      </c>
      <c r="F24" s="110"/>
      <c r="G24" s="110" t="s">
        <v>458</v>
      </c>
      <c r="H24" s="110"/>
      <c r="I24" s="110" t="s">
        <v>471</v>
      </c>
      <c r="J24" s="110"/>
      <c r="K24" s="110"/>
      <c r="L24" s="110" t="s">
        <v>471</v>
      </c>
      <c r="M24" s="110"/>
      <c r="N24" s="110"/>
      <c r="O24" s="110"/>
      <c r="P24" s="110"/>
      <c r="Q24" s="110"/>
      <c r="R24" s="110"/>
      <c r="S24" s="111" t="s">
        <v>46</v>
      </c>
      <c r="T24" s="111"/>
      <c r="U24" s="111"/>
      <c r="V24" s="111"/>
      <c r="W24" s="111"/>
      <c r="X24" s="111"/>
      <c r="Y24" s="111"/>
      <c r="Z24" s="111"/>
      <c r="AA24" s="110" t="s">
        <v>41</v>
      </c>
      <c r="AB24" s="110"/>
      <c r="AC24" s="110"/>
      <c r="AD24" s="110"/>
      <c r="AE24" s="110"/>
      <c r="AF24" s="110" t="s">
        <v>42</v>
      </c>
      <c r="AG24" s="110"/>
      <c r="AH24" s="110"/>
      <c r="AI24" s="2" t="s">
        <v>40</v>
      </c>
      <c r="AJ24" s="112" t="s">
        <v>446</v>
      </c>
      <c r="AK24" s="112"/>
      <c r="AL24" s="112"/>
      <c r="AM24" s="112"/>
      <c r="AN24" s="112"/>
      <c r="AO24" s="112"/>
      <c r="AP24" s="40" t="s">
        <v>477</v>
      </c>
      <c r="AQ24" s="40" t="s">
        <v>477</v>
      </c>
      <c r="AR24" s="40" t="s">
        <v>450</v>
      </c>
      <c r="AS24" s="113" t="s">
        <v>450</v>
      </c>
      <c r="AT24" s="113"/>
      <c r="AU24" s="113" t="s">
        <v>478</v>
      </c>
      <c r="AV24" s="113"/>
      <c r="AW24" s="40" t="s">
        <v>479</v>
      </c>
      <c r="AX24" s="40" t="s">
        <v>478</v>
      </c>
      <c r="AY24" s="40" t="s">
        <v>450</v>
      </c>
      <c r="AZ24" s="40" t="s">
        <v>478</v>
      </c>
      <c r="BA24" s="40" t="s">
        <v>450</v>
      </c>
      <c r="BB24" s="40" t="s">
        <v>478</v>
      </c>
      <c r="BC24" s="40" t="s">
        <v>450</v>
      </c>
      <c r="BD24" s="40" t="s">
        <v>450</v>
      </c>
    </row>
    <row r="25" spans="1:56" x14ac:dyDescent="0.25">
      <c r="A25" s="110" t="s">
        <v>444</v>
      </c>
      <c r="B25" s="110"/>
      <c r="C25" s="110" t="s">
        <v>458</v>
      </c>
      <c r="D25" s="110"/>
      <c r="E25" s="110" t="s">
        <v>458</v>
      </c>
      <c r="F25" s="110"/>
      <c r="G25" s="110" t="s">
        <v>458</v>
      </c>
      <c r="H25" s="110"/>
      <c r="I25" s="110" t="s">
        <v>471</v>
      </c>
      <c r="J25" s="110"/>
      <c r="K25" s="110"/>
      <c r="L25" s="110" t="s">
        <v>480</v>
      </c>
      <c r="M25" s="110"/>
      <c r="N25" s="110"/>
      <c r="O25" s="110"/>
      <c r="P25" s="110"/>
      <c r="Q25" s="110"/>
      <c r="R25" s="110"/>
      <c r="S25" s="111" t="s">
        <v>53</v>
      </c>
      <c r="T25" s="111"/>
      <c r="U25" s="111"/>
      <c r="V25" s="111"/>
      <c r="W25" s="111"/>
      <c r="X25" s="111"/>
      <c r="Y25" s="111"/>
      <c r="Z25" s="111"/>
      <c r="AA25" s="110" t="s">
        <v>41</v>
      </c>
      <c r="AB25" s="110"/>
      <c r="AC25" s="110"/>
      <c r="AD25" s="110"/>
      <c r="AE25" s="110"/>
      <c r="AF25" s="110" t="s">
        <v>42</v>
      </c>
      <c r="AG25" s="110"/>
      <c r="AH25" s="110"/>
      <c r="AI25" s="2" t="s">
        <v>40</v>
      </c>
      <c r="AJ25" s="112" t="s">
        <v>446</v>
      </c>
      <c r="AK25" s="112"/>
      <c r="AL25" s="112"/>
      <c r="AM25" s="112"/>
      <c r="AN25" s="112"/>
      <c r="AO25" s="112"/>
      <c r="AP25" s="40" t="s">
        <v>481</v>
      </c>
      <c r="AQ25" s="40" t="s">
        <v>481</v>
      </c>
      <c r="AR25" s="40" t="s">
        <v>450</v>
      </c>
      <c r="AS25" s="113" t="s">
        <v>450</v>
      </c>
      <c r="AT25" s="113"/>
      <c r="AU25" s="113" t="s">
        <v>482</v>
      </c>
      <c r="AV25" s="113"/>
      <c r="AW25" s="40" t="s">
        <v>483</v>
      </c>
      <c r="AX25" s="40" t="s">
        <v>482</v>
      </c>
      <c r="AY25" s="40" t="s">
        <v>450</v>
      </c>
      <c r="AZ25" s="40" t="s">
        <v>482</v>
      </c>
      <c r="BA25" s="40" t="s">
        <v>450</v>
      </c>
      <c r="BB25" s="40" t="s">
        <v>482</v>
      </c>
      <c r="BC25" s="40" t="s">
        <v>450</v>
      </c>
      <c r="BD25" s="40" t="s">
        <v>450</v>
      </c>
    </row>
    <row r="26" spans="1:56" x14ac:dyDescent="0.25">
      <c r="A26" s="110" t="s">
        <v>444</v>
      </c>
      <c r="B26" s="110"/>
      <c r="C26" s="110" t="s">
        <v>458</v>
      </c>
      <c r="D26" s="110"/>
      <c r="E26" s="110" t="s">
        <v>458</v>
      </c>
      <c r="F26" s="110"/>
      <c r="G26" s="110" t="s">
        <v>458</v>
      </c>
      <c r="H26" s="110"/>
      <c r="I26" s="110" t="s">
        <v>471</v>
      </c>
      <c r="J26" s="110"/>
      <c r="K26" s="110"/>
      <c r="L26" s="110" t="s">
        <v>484</v>
      </c>
      <c r="M26" s="110"/>
      <c r="N26" s="110"/>
      <c r="O26" s="110"/>
      <c r="P26" s="110"/>
      <c r="Q26" s="110"/>
      <c r="R26" s="110"/>
      <c r="S26" s="111" t="s">
        <v>56</v>
      </c>
      <c r="T26" s="111"/>
      <c r="U26" s="111"/>
      <c r="V26" s="111"/>
      <c r="W26" s="111"/>
      <c r="X26" s="111"/>
      <c r="Y26" s="111"/>
      <c r="Z26" s="111"/>
      <c r="AA26" s="110" t="s">
        <v>41</v>
      </c>
      <c r="AB26" s="110"/>
      <c r="AC26" s="110"/>
      <c r="AD26" s="110"/>
      <c r="AE26" s="110"/>
      <c r="AF26" s="110" t="s">
        <v>42</v>
      </c>
      <c r="AG26" s="110"/>
      <c r="AH26" s="110"/>
      <c r="AI26" s="2" t="s">
        <v>40</v>
      </c>
      <c r="AJ26" s="112" t="s">
        <v>446</v>
      </c>
      <c r="AK26" s="112"/>
      <c r="AL26" s="112"/>
      <c r="AM26" s="112"/>
      <c r="AN26" s="112"/>
      <c r="AO26" s="112"/>
      <c r="AP26" s="40" t="s">
        <v>485</v>
      </c>
      <c r="AQ26" s="40" t="s">
        <v>485</v>
      </c>
      <c r="AR26" s="40" t="s">
        <v>450</v>
      </c>
      <c r="AS26" s="113" t="s">
        <v>450</v>
      </c>
      <c r="AT26" s="113"/>
      <c r="AU26" s="113" t="s">
        <v>486</v>
      </c>
      <c r="AV26" s="113"/>
      <c r="AW26" s="40" t="s">
        <v>487</v>
      </c>
      <c r="AX26" s="40" t="s">
        <v>486</v>
      </c>
      <c r="AY26" s="40" t="s">
        <v>450</v>
      </c>
      <c r="AZ26" s="40" t="s">
        <v>486</v>
      </c>
      <c r="BA26" s="40" t="s">
        <v>450</v>
      </c>
      <c r="BB26" s="40" t="s">
        <v>486</v>
      </c>
      <c r="BC26" s="40" t="s">
        <v>450</v>
      </c>
      <c r="BD26" s="40" t="s">
        <v>450</v>
      </c>
    </row>
    <row r="27" spans="1:56" x14ac:dyDescent="0.25">
      <c r="A27" s="110" t="s">
        <v>444</v>
      </c>
      <c r="B27" s="110"/>
      <c r="C27" s="110" t="s">
        <v>458</v>
      </c>
      <c r="D27" s="110"/>
      <c r="E27" s="110" t="s">
        <v>458</v>
      </c>
      <c r="F27" s="110"/>
      <c r="G27" s="110" t="s">
        <v>458</v>
      </c>
      <c r="H27" s="110"/>
      <c r="I27" s="110" t="s">
        <v>471</v>
      </c>
      <c r="J27" s="110"/>
      <c r="K27" s="110"/>
      <c r="L27" s="110" t="s">
        <v>488</v>
      </c>
      <c r="M27" s="110"/>
      <c r="N27" s="110"/>
      <c r="O27" s="110"/>
      <c r="P27" s="110"/>
      <c r="Q27" s="110"/>
      <c r="R27" s="110"/>
      <c r="S27" s="111" t="s">
        <v>59</v>
      </c>
      <c r="T27" s="111"/>
      <c r="U27" s="111"/>
      <c r="V27" s="111"/>
      <c r="W27" s="111"/>
      <c r="X27" s="111"/>
      <c r="Y27" s="111"/>
      <c r="Z27" s="111"/>
      <c r="AA27" s="110" t="s">
        <v>41</v>
      </c>
      <c r="AB27" s="110"/>
      <c r="AC27" s="110"/>
      <c r="AD27" s="110"/>
      <c r="AE27" s="110"/>
      <c r="AF27" s="110" t="s">
        <v>42</v>
      </c>
      <c r="AG27" s="110"/>
      <c r="AH27" s="110"/>
      <c r="AI27" s="2" t="s">
        <v>40</v>
      </c>
      <c r="AJ27" s="112" t="s">
        <v>446</v>
      </c>
      <c r="AK27" s="112"/>
      <c r="AL27" s="112"/>
      <c r="AM27" s="112"/>
      <c r="AN27" s="112"/>
      <c r="AO27" s="112"/>
      <c r="AP27" s="40" t="s">
        <v>489</v>
      </c>
      <c r="AQ27" s="40" t="s">
        <v>489</v>
      </c>
      <c r="AR27" s="40" t="s">
        <v>450</v>
      </c>
      <c r="AS27" s="113" t="s">
        <v>450</v>
      </c>
      <c r="AT27" s="113"/>
      <c r="AU27" s="113" t="s">
        <v>490</v>
      </c>
      <c r="AV27" s="113"/>
      <c r="AW27" s="40" t="s">
        <v>491</v>
      </c>
      <c r="AX27" s="40" t="s">
        <v>492</v>
      </c>
      <c r="AY27" s="40" t="s">
        <v>455</v>
      </c>
      <c r="AZ27" s="40" t="s">
        <v>492</v>
      </c>
      <c r="BA27" s="40" t="s">
        <v>450</v>
      </c>
      <c r="BB27" s="40" t="s">
        <v>492</v>
      </c>
      <c r="BC27" s="40" t="s">
        <v>450</v>
      </c>
      <c r="BD27" s="40" t="s">
        <v>455</v>
      </c>
    </row>
    <row r="28" spans="1:56" x14ac:dyDescent="0.25">
      <c r="A28" s="110" t="s">
        <v>444</v>
      </c>
      <c r="B28" s="110"/>
      <c r="C28" s="110" t="s">
        <v>458</v>
      </c>
      <c r="D28" s="110"/>
      <c r="E28" s="110" t="s">
        <v>458</v>
      </c>
      <c r="F28" s="110"/>
      <c r="G28" s="110" t="s">
        <v>458</v>
      </c>
      <c r="H28" s="110"/>
      <c r="I28" s="110" t="s">
        <v>471</v>
      </c>
      <c r="J28" s="110"/>
      <c r="K28" s="110"/>
      <c r="L28" s="110" t="s">
        <v>493</v>
      </c>
      <c r="M28" s="110"/>
      <c r="N28" s="110"/>
      <c r="O28" s="110"/>
      <c r="P28" s="110"/>
      <c r="Q28" s="110"/>
      <c r="R28" s="110"/>
      <c r="S28" s="111" t="s">
        <v>62</v>
      </c>
      <c r="T28" s="111"/>
      <c r="U28" s="111"/>
      <c r="V28" s="111"/>
      <c r="W28" s="111"/>
      <c r="X28" s="111"/>
      <c r="Y28" s="111"/>
      <c r="Z28" s="111"/>
      <c r="AA28" s="110" t="s">
        <v>41</v>
      </c>
      <c r="AB28" s="110"/>
      <c r="AC28" s="110"/>
      <c r="AD28" s="110"/>
      <c r="AE28" s="110"/>
      <c r="AF28" s="110" t="s">
        <v>42</v>
      </c>
      <c r="AG28" s="110"/>
      <c r="AH28" s="110"/>
      <c r="AI28" s="2" t="s">
        <v>40</v>
      </c>
      <c r="AJ28" s="112" t="s">
        <v>446</v>
      </c>
      <c r="AK28" s="112"/>
      <c r="AL28" s="112"/>
      <c r="AM28" s="112"/>
      <c r="AN28" s="112"/>
      <c r="AO28" s="112"/>
      <c r="AP28" s="40" t="s">
        <v>494</v>
      </c>
      <c r="AQ28" s="40" t="s">
        <v>494</v>
      </c>
      <c r="AR28" s="40" t="s">
        <v>450</v>
      </c>
      <c r="AS28" s="113" t="s">
        <v>450</v>
      </c>
      <c r="AT28" s="113"/>
      <c r="AU28" s="113" t="s">
        <v>495</v>
      </c>
      <c r="AV28" s="113"/>
      <c r="AW28" s="40" t="s">
        <v>496</v>
      </c>
      <c r="AX28" s="40" t="s">
        <v>450</v>
      </c>
      <c r="AY28" s="40" t="s">
        <v>495</v>
      </c>
      <c r="AZ28" s="40" t="s">
        <v>450</v>
      </c>
      <c r="BA28" s="40" t="s">
        <v>450</v>
      </c>
      <c r="BB28" s="40" t="s">
        <v>450</v>
      </c>
      <c r="BC28" s="40" t="s">
        <v>450</v>
      </c>
      <c r="BD28" s="40" t="s">
        <v>450</v>
      </c>
    </row>
    <row r="29" spans="1:56" x14ac:dyDescent="0.25">
      <c r="A29" s="110" t="s">
        <v>444</v>
      </c>
      <c r="B29" s="110"/>
      <c r="C29" s="110" t="s">
        <v>458</v>
      </c>
      <c r="D29" s="110"/>
      <c r="E29" s="110" t="s">
        <v>458</v>
      </c>
      <c r="F29" s="110"/>
      <c r="G29" s="110" t="s">
        <v>458</v>
      </c>
      <c r="H29" s="110"/>
      <c r="I29" s="110" t="s">
        <v>471</v>
      </c>
      <c r="J29" s="110"/>
      <c r="K29" s="110"/>
      <c r="L29" s="110" t="s">
        <v>497</v>
      </c>
      <c r="M29" s="110"/>
      <c r="N29" s="110"/>
      <c r="O29" s="110"/>
      <c r="P29" s="110"/>
      <c r="Q29" s="110"/>
      <c r="R29" s="110"/>
      <c r="S29" s="111" t="s">
        <v>65</v>
      </c>
      <c r="T29" s="111"/>
      <c r="U29" s="111"/>
      <c r="V29" s="111"/>
      <c r="W29" s="111"/>
      <c r="X29" s="111"/>
      <c r="Y29" s="111"/>
      <c r="Z29" s="111"/>
      <c r="AA29" s="110" t="s">
        <v>41</v>
      </c>
      <c r="AB29" s="110"/>
      <c r="AC29" s="110"/>
      <c r="AD29" s="110"/>
      <c r="AE29" s="110"/>
      <c r="AF29" s="110" t="s">
        <v>42</v>
      </c>
      <c r="AG29" s="110"/>
      <c r="AH29" s="110"/>
      <c r="AI29" s="2" t="s">
        <v>40</v>
      </c>
      <c r="AJ29" s="112" t="s">
        <v>446</v>
      </c>
      <c r="AK29" s="112"/>
      <c r="AL29" s="112"/>
      <c r="AM29" s="112"/>
      <c r="AN29" s="112"/>
      <c r="AO29" s="112"/>
      <c r="AP29" s="40" t="s">
        <v>498</v>
      </c>
      <c r="AQ29" s="40" t="s">
        <v>498</v>
      </c>
      <c r="AR29" s="40" t="s">
        <v>450</v>
      </c>
      <c r="AS29" s="113" t="s">
        <v>450</v>
      </c>
      <c r="AT29" s="113"/>
      <c r="AU29" s="113" t="s">
        <v>499</v>
      </c>
      <c r="AV29" s="113"/>
      <c r="AW29" s="40" t="s">
        <v>500</v>
      </c>
      <c r="AX29" s="40" t="s">
        <v>501</v>
      </c>
      <c r="AY29" s="40" t="s">
        <v>502</v>
      </c>
      <c r="AZ29" s="40" t="s">
        <v>501</v>
      </c>
      <c r="BA29" s="40" t="s">
        <v>450</v>
      </c>
      <c r="BB29" s="40" t="s">
        <v>501</v>
      </c>
      <c r="BC29" s="40" t="s">
        <v>450</v>
      </c>
      <c r="BD29" s="40" t="s">
        <v>450</v>
      </c>
    </row>
    <row r="30" spans="1:56" x14ac:dyDescent="0.25">
      <c r="A30" s="110" t="s">
        <v>444</v>
      </c>
      <c r="B30" s="110"/>
      <c r="C30" s="110" t="s">
        <v>458</v>
      </c>
      <c r="D30" s="110"/>
      <c r="E30" s="110" t="s">
        <v>458</v>
      </c>
      <c r="F30" s="110"/>
      <c r="G30" s="110" t="s">
        <v>458</v>
      </c>
      <c r="H30" s="110"/>
      <c r="I30" s="110" t="s">
        <v>471</v>
      </c>
      <c r="J30" s="110"/>
      <c r="K30" s="110"/>
      <c r="L30" s="110" t="s">
        <v>503</v>
      </c>
      <c r="M30" s="110"/>
      <c r="N30" s="110"/>
      <c r="O30" s="110"/>
      <c r="P30" s="110"/>
      <c r="Q30" s="110"/>
      <c r="R30" s="110"/>
      <c r="S30" s="111" t="s">
        <v>68</v>
      </c>
      <c r="T30" s="111"/>
      <c r="U30" s="111"/>
      <c r="V30" s="111"/>
      <c r="W30" s="111"/>
      <c r="X30" s="111"/>
      <c r="Y30" s="111"/>
      <c r="Z30" s="111"/>
      <c r="AA30" s="110" t="s">
        <v>41</v>
      </c>
      <c r="AB30" s="110"/>
      <c r="AC30" s="110"/>
      <c r="AD30" s="110"/>
      <c r="AE30" s="110"/>
      <c r="AF30" s="110" t="s">
        <v>42</v>
      </c>
      <c r="AG30" s="110"/>
      <c r="AH30" s="110"/>
      <c r="AI30" s="2" t="s">
        <v>40</v>
      </c>
      <c r="AJ30" s="112" t="s">
        <v>446</v>
      </c>
      <c r="AK30" s="112"/>
      <c r="AL30" s="112"/>
      <c r="AM30" s="112"/>
      <c r="AN30" s="112"/>
      <c r="AO30" s="112"/>
      <c r="AP30" s="40" t="s">
        <v>504</v>
      </c>
      <c r="AQ30" s="40" t="s">
        <v>504</v>
      </c>
      <c r="AR30" s="40" t="s">
        <v>450</v>
      </c>
      <c r="AS30" s="113" t="s">
        <v>450</v>
      </c>
      <c r="AT30" s="113"/>
      <c r="AU30" s="113" t="s">
        <v>505</v>
      </c>
      <c r="AV30" s="113"/>
      <c r="AW30" s="40" t="s">
        <v>506</v>
      </c>
      <c r="AX30" s="40" t="s">
        <v>507</v>
      </c>
      <c r="AY30" s="40" t="s">
        <v>508</v>
      </c>
      <c r="AZ30" s="40" t="s">
        <v>507</v>
      </c>
      <c r="BA30" s="40" t="s">
        <v>450</v>
      </c>
      <c r="BB30" s="40" t="s">
        <v>507</v>
      </c>
      <c r="BC30" s="40" t="s">
        <v>450</v>
      </c>
      <c r="BD30" s="40" t="s">
        <v>450</v>
      </c>
    </row>
    <row r="31" spans="1:56" x14ac:dyDescent="0.25">
      <c r="A31" s="110" t="s">
        <v>444</v>
      </c>
      <c r="B31" s="110"/>
      <c r="C31" s="110" t="s">
        <v>458</v>
      </c>
      <c r="D31" s="110"/>
      <c r="E31" s="110" t="s">
        <v>458</v>
      </c>
      <c r="F31" s="110"/>
      <c r="G31" s="110" t="s">
        <v>458</v>
      </c>
      <c r="H31" s="110"/>
      <c r="I31" s="110" t="s">
        <v>471</v>
      </c>
      <c r="J31" s="110"/>
      <c r="K31" s="110"/>
      <c r="L31" s="110" t="s">
        <v>509</v>
      </c>
      <c r="M31" s="110"/>
      <c r="N31" s="110"/>
      <c r="O31" s="110"/>
      <c r="P31" s="110"/>
      <c r="Q31" s="110"/>
      <c r="R31" s="110"/>
      <c r="S31" s="111" t="s">
        <v>71</v>
      </c>
      <c r="T31" s="111"/>
      <c r="U31" s="111"/>
      <c r="V31" s="111"/>
      <c r="W31" s="111"/>
      <c r="X31" s="111"/>
      <c r="Y31" s="111"/>
      <c r="Z31" s="111"/>
      <c r="AA31" s="110" t="s">
        <v>41</v>
      </c>
      <c r="AB31" s="110"/>
      <c r="AC31" s="110"/>
      <c r="AD31" s="110"/>
      <c r="AE31" s="110"/>
      <c r="AF31" s="110" t="s">
        <v>42</v>
      </c>
      <c r="AG31" s="110"/>
      <c r="AH31" s="110"/>
      <c r="AI31" s="2" t="s">
        <v>40</v>
      </c>
      <c r="AJ31" s="112" t="s">
        <v>446</v>
      </c>
      <c r="AK31" s="112"/>
      <c r="AL31" s="112"/>
      <c r="AM31" s="112"/>
      <c r="AN31" s="112"/>
      <c r="AO31" s="112"/>
      <c r="AP31" s="40" t="s">
        <v>510</v>
      </c>
      <c r="AQ31" s="40" t="s">
        <v>510</v>
      </c>
      <c r="AR31" s="40" t="s">
        <v>450</v>
      </c>
      <c r="AS31" s="113" t="s">
        <v>450</v>
      </c>
      <c r="AT31" s="113"/>
      <c r="AU31" s="113" t="s">
        <v>511</v>
      </c>
      <c r="AV31" s="113"/>
      <c r="AW31" s="40" t="s">
        <v>512</v>
      </c>
      <c r="AX31" s="40" t="s">
        <v>511</v>
      </c>
      <c r="AY31" s="40" t="s">
        <v>450</v>
      </c>
      <c r="AZ31" s="40" t="s">
        <v>511</v>
      </c>
      <c r="BA31" s="40" t="s">
        <v>450</v>
      </c>
      <c r="BB31" s="40" t="s">
        <v>511</v>
      </c>
      <c r="BC31" s="40" t="s">
        <v>450</v>
      </c>
      <c r="BD31" s="40" t="s">
        <v>450</v>
      </c>
    </row>
    <row r="32" spans="1:56" x14ac:dyDescent="0.25">
      <c r="A32" s="110" t="s">
        <v>444</v>
      </c>
      <c r="B32" s="110"/>
      <c r="C32" s="110" t="s">
        <v>458</v>
      </c>
      <c r="D32" s="110"/>
      <c r="E32" s="110" t="s">
        <v>458</v>
      </c>
      <c r="F32" s="110"/>
      <c r="G32" s="110" t="s">
        <v>458</v>
      </c>
      <c r="H32" s="110"/>
      <c r="I32" s="110" t="s">
        <v>471</v>
      </c>
      <c r="J32" s="110"/>
      <c r="K32" s="110"/>
      <c r="L32" s="110" t="s">
        <v>513</v>
      </c>
      <c r="M32" s="110"/>
      <c r="N32" s="110"/>
      <c r="O32" s="110"/>
      <c r="P32" s="110"/>
      <c r="Q32" s="110"/>
      <c r="R32" s="110"/>
      <c r="S32" s="111" t="s">
        <v>74</v>
      </c>
      <c r="T32" s="111"/>
      <c r="U32" s="111"/>
      <c r="V32" s="111"/>
      <c r="W32" s="111"/>
      <c r="X32" s="111"/>
      <c r="Y32" s="111"/>
      <c r="Z32" s="111"/>
      <c r="AA32" s="110" t="s">
        <v>41</v>
      </c>
      <c r="AB32" s="110"/>
      <c r="AC32" s="110"/>
      <c r="AD32" s="110"/>
      <c r="AE32" s="110"/>
      <c r="AF32" s="110" t="s">
        <v>42</v>
      </c>
      <c r="AG32" s="110"/>
      <c r="AH32" s="110"/>
      <c r="AI32" s="2" t="s">
        <v>40</v>
      </c>
      <c r="AJ32" s="112" t="s">
        <v>446</v>
      </c>
      <c r="AK32" s="112"/>
      <c r="AL32" s="112"/>
      <c r="AM32" s="112"/>
      <c r="AN32" s="112"/>
      <c r="AO32" s="112"/>
      <c r="AP32" s="40" t="s">
        <v>514</v>
      </c>
      <c r="AQ32" s="40" t="s">
        <v>514</v>
      </c>
      <c r="AR32" s="40" t="s">
        <v>450</v>
      </c>
      <c r="AS32" s="113" t="s">
        <v>450</v>
      </c>
      <c r="AT32" s="113"/>
      <c r="AU32" s="113" t="s">
        <v>515</v>
      </c>
      <c r="AV32" s="113"/>
      <c r="AW32" s="40" t="s">
        <v>516</v>
      </c>
      <c r="AX32" s="40" t="s">
        <v>517</v>
      </c>
      <c r="AY32" s="40" t="s">
        <v>518</v>
      </c>
      <c r="AZ32" s="40" t="s">
        <v>517</v>
      </c>
      <c r="BA32" s="40" t="s">
        <v>450</v>
      </c>
      <c r="BB32" s="40" t="s">
        <v>517</v>
      </c>
      <c r="BC32" s="40" t="s">
        <v>450</v>
      </c>
      <c r="BD32" s="40" t="s">
        <v>450</v>
      </c>
    </row>
    <row r="33" spans="1:56" x14ac:dyDescent="0.25">
      <c r="A33" s="110" t="s">
        <v>444</v>
      </c>
      <c r="B33" s="110"/>
      <c r="C33" s="110" t="s">
        <v>458</v>
      </c>
      <c r="D33" s="110"/>
      <c r="E33" s="110" t="s">
        <v>458</v>
      </c>
      <c r="F33" s="110"/>
      <c r="G33" s="110" t="s">
        <v>458</v>
      </c>
      <c r="H33" s="110"/>
      <c r="I33" s="110" t="s">
        <v>471</v>
      </c>
      <c r="J33" s="110"/>
      <c r="K33" s="110"/>
      <c r="L33" s="110" t="s">
        <v>519</v>
      </c>
      <c r="M33" s="110"/>
      <c r="N33" s="110"/>
      <c r="O33" s="110"/>
      <c r="P33" s="110"/>
      <c r="Q33" s="110"/>
      <c r="R33" s="110"/>
      <c r="S33" s="111" t="s">
        <v>77</v>
      </c>
      <c r="T33" s="111"/>
      <c r="U33" s="111"/>
      <c r="V33" s="111"/>
      <c r="W33" s="111"/>
      <c r="X33" s="111"/>
      <c r="Y33" s="111"/>
      <c r="Z33" s="111"/>
      <c r="AA33" s="110" t="s">
        <v>41</v>
      </c>
      <c r="AB33" s="110"/>
      <c r="AC33" s="110"/>
      <c r="AD33" s="110"/>
      <c r="AE33" s="110"/>
      <c r="AF33" s="110" t="s">
        <v>42</v>
      </c>
      <c r="AG33" s="110"/>
      <c r="AH33" s="110"/>
      <c r="AI33" s="2" t="s">
        <v>40</v>
      </c>
      <c r="AJ33" s="112" t="s">
        <v>446</v>
      </c>
      <c r="AK33" s="112"/>
      <c r="AL33" s="112"/>
      <c r="AM33" s="112"/>
      <c r="AN33" s="112"/>
      <c r="AO33" s="112"/>
      <c r="AP33" s="40" t="s">
        <v>520</v>
      </c>
      <c r="AQ33" s="40" t="s">
        <v>520</v>
      </c>
      <c r="AR33" s="40" t="s">
        <v>450</v>
      </c>
      <c r="AS33" s="113" t="s">
        <v>450</v>
      </c>
      <c r="AT33" s="113"/>
      <c r="AU33" s="113" t="s">
        <v>450</v>
      </c>
      <c r="AV33" s="113"/>
      <c r="AW33" s="40" t="s">
        <v>520</v>
      </c>
      <c r="AX33" s="40" t="s">
        <v>450</v>
      </c>
      <c r="AY33" s="40" t="s">
        <v>450</v>
      </c>
      <c r="AZ33" s="40" t="s">
        <v>450</v>
      </c>
      <c r="BA33" s="40" t="s">
        <v>450</v>
      </c>
      <c r="BB33" s="40" t="s">
        <v>450</v>
      </c>
      <c r="BC33" s="40" t="s">
        <v>450</v>
      </c>
      <c r="BD33" s="40" t="s">
        <v>450</v>
      </c>
    </row>
    <row r="34" spans="1:56" x14ac:dyDescent="0.25">
      <c r="A34" s="102" t="s">
        <v>444</v>
      </c>
      <c r="B34" s="102"/>
      <c r="C34" s="102" t="s">
        <v>458</v>
      </c>
      <c r="D34" s="102"/>
      <c r="E34" s="102" t="s">
        <v>458</v>
      </c>
      <c r="F34" s="102"/>
      <c r="G34" s="102" t="s">
        <v>458</v>
      </c>
      <c r="H34" s="102"/>
      <c r="I34" s="102" t="s">
        <v>521</v>
      </c>
      <c r="J34" s="102"/>
      <c r="K34" s="102"/>
      <c r="L34" s="102"/>
      <c r="M34" s="102"/>
      <c r="N34" s="102"/>
      <c r="O34" s="102"/>
      <c r="P34" s="102"/>
      <c r="Q34" s="102"/>
      <c r="R34" s="102"/>
      <c r="S34" s="103" t="s">
        <v>522</v>
      </c>
      <c r="T34" s="103"/>
      <c r="U34" s="103"/>
      <c r="V34" s="103"/>
      <c r="W34" s="103"/>
      <c r="X34" s="103"/>
      <c r="Y34" s="103"/>
      <c r="Z34" s="103"/>
      <c r="AA34" s="102" t="s">
        <v>41</v>
      </c>
      <c r="AB34" s="102"/>
      <c r="AC34" s="102"/>
      <c r="AD34" s="102"/>
      <c r="AE34" s="102"/>
      <c r="AF34" s="102" t="s">
        <v>42</v>
      </c>
      <c r="AG34" s="102"/>
      <c r="AH34" s="102"/>
      <c r="AI34" s="1" t="s">
        <v>40</v>
      </c>
      <c r="AJ34" s="109" t="s">
        <v>446</v>
      </c>
      <c r="AK34" s="109"/>
      <c r="AL34" s="109"/>
      <c r="AM34" s="109"/>
      <c r="AN34" s="109"/>
      <c r="AO34" s="109"/>
      <c r="AP34" s="39" t="s">
        <v>523</v>
      </c>
      <c r="AQ34" s="39" t="s">
        <v>523</v>
      </c>
      <c r="AR34" s="39" t="s">
        <v>450</v>
      </c>
      <c r="AS34" s="108" t="s">
        <v>450</v>
      </c>
      <c r="AT34" s="108"/>
      <c r="AU34" s="108" t="s">
        <v>524</v>
      </c>
      <c r="AV34" s="108"/>
      <c r="AW34" s="39" t="s">
        <v>525</v>
      </c>
      <c r="AX34" s="39" t="s">
        <v>450</v>
      </c>
      <c r="AY34" s="39" t="s">
        <v>524</v>
      </c>
      <c r="AZ34" s="39" t="s">
        <v>450</v>
      </c>
      <c r="BA34" s="39" t="s">
        <v>450</v>
      </c>
      <c r="BB34" s="39" t="s">
        <v>450</v>
      </c>
      <c r="BC34" s="39" t="s">
        <v>450</v>
      </c>
      <c r="BD34" s="39" t="s">
        <v>450</v>
      </c>
    </row>
    <row r="35" spans="1:56" x14ac:dyDescent="0.25">
      <c r="A35" s="110" t="s">
        <v>444</v>
      </c>
      <c r="B35" s="110"/>
      <c r="C35" s="110" t="s">
        <v>458</v>
      </c>
      <c r="D35" s="110"/>
      <c r="E35" s="110" t="s">
        <v>458</v>
      </c>
      <c r="F35" s="110"/>
      <c r="G35" s="110" t="s">
        <v>458</v>
      </c>
      <c r="H35" s="110"/>
      <c r="I35" s="110" t="s">
        <v>521</v>
      </c>
      <c r="J35" s="110"/>
      <c r="K35" s="110"/>
      <c r="L35" s="110" t="s">
        <v>480</v>
      </c>
      <c r="M35" s="110"/>
      <c r="N35" s="110"/>
      <c r="O35" s="110"/>
      <c r="P35" s="110"/>
      <c r="Q35" s="110"/>
      <c r="R35" s="110"/>
      <c r="S35" s="111" t="s">
        <v>80</v>
      </c>
      <c r="T35" s="111"/>
      <c r="U35" s="111"/>
      <c r="V35" s="111"/>
      <c r="W35" s="111"/>
      <c r="X35" s="111"/>
      <c r="Y35" s="111"/>
      <c r="Z35" s="111"/>
      <c r="AA35" s="110" t="s">
        <v>41</v>
      </c>
      <c r="AB35" s="110"/>
      <c r="AC35" s="110"/>
      <c r="AD35" s="110"/>
      <c r="AE35" s="110"/>
      <c r="AF35" s="110" t="s">
        <v>42</v>
      </c>
      <c r="AG35" s="110"/>
      <c r="AH35" s="110"/>
      <c r="AI35" s="2" t="s">
        <v>40</v>
      </c>
      <c r="AJ35" s="112" t="s">
        <v>446</v>
      </c>
      <c r="AK35" s="112"/>
      <c r="AL35" s="112"/>
      <c r="AM35" s="112"/>
      <c r="AN35" s="112"/>
      <c r="AO35" s="112"/>
      <c r="AP35" s="40" t="s">
        <v>526</v>
      </c>
      <c r="AQ35" s="40" t="s">
        <v>526</v>
      </c>
      <c r="AR35" s="40" t="s">
        <v>450</v>
      </c>
      <c r="AS35" s="113" t="s">
        <v>450</v>
      </c>
      <c r="AT35" s="113"/>
      <c r="AU35" s="113" t="s">
        <v>524</v>
      </c>
      <c r="AV35" s="113"/>
      <c r="AW35" s="40" t="s">
        <v>527</v>
      </c>
      <c r="AX35" s="40" t="s">
        <v>450</v>
      </c>
      <c r="AY35" s="40" t="s">
        <v>524</v>
      </c>
      <c r="AZ35" s="40" t="s">
        <v>450</v>
      </c>
      <c r="BA35" s="40" t="s">
        <v>450</v>
      </c>
      <c r="BB35" s="40" t="s">
        <v>450</v>
      </c>
      <c r="BC35" s="40" t="s">
        <v>450</v>
      </c>
      <c r="BD35" s="40" t="s">
        <v>450</v>
      </c>
    </row>
    <row r="36" spans="1:56" x14ac:dyDescent="0.25">
      <c r="A36" s="110" t="s">
        <v>444</v>
      </c>
      <c r="B36" s="110"/>
      <c r="C36" s="110" t="s">
        <v>458</v>
      </c>
      <c r="D36" s="110"/>
      <c r="E36" s="110" t="s">
        <v>458</v>
      </c>
      <c r="F36" s="110"/>
      <c r="G36" s="110" t="s">
        <v>458</v>
      </c>
      <c r="H36" s="110"/>
      <c r="I36" s="110" t="s">
        <v>521</v>
      </c>
      <c r="J36" s="110"/>
      <c r="K36" s="110"/>
      <c r="L36" s="110" t="s">
        <v>484</v>
      </c>
      <c r="M36" s="110"/>
      <c r="N36" s="110"/>
      <c r="O36" s="110"/>
      <c r="P36" s="110"/>
      <c r="Q36" s="110"/>
      <c r="R36" s="110"/>
      <c r="S36" s="111" t="s">
        <v>83</v>
      </c>
      <c r="T36" s="111"/>
      <c r="U36" s="111"/>
      <c r="V36" s="111"/>
      <c r="W36" s="111"/>
      <c r="X36" s="111"/>
      <c r="Y36" s="111"/>
      <c r="Z36" s="111"/>
      <c r="AA36" s="110" t="s">
        <v>41</v>
      </c>
      <c r="AB36" s="110"/>
      <c r="AC36" s="110"/>
      <c r="AD36" s="110"/>
      <c r="AE36" s="110"/>
      <c r="AF36" s="110" t="s">
        <v>42</v>
      </c>
      <c r="AG36" s="110"/>
      <c r="AH36" s="110"/>
      <c r="AI36" s="2" t="s">
        <v>40</v>
      </c>
      <c r="AJ36" s="112" t="s">
        <v>446</v>
      </c>
      <c r="AK36" s="112"/>
      <c r="AL36" s="112"/>
      <c r="AM36" s="112"/>
      <c r="AN36" s="112"/>
      <c r="AO36" s="112"/>
      <c r="AP36" s="40" t="s">
        <v>528</v>
      </c>
      <c r="AQ36" s="40" t="s">
        <v>528</v>
      </c>
      <c r="AR36" s="40" t="s">
        <v>450</v>
      </c>
      <c r="AS36" s="113" t="s">
        <v>450</v>
      </c>
      <c r="AT36" s="113"/>
      <c r="AU36" s="113" t="s">
        <v>450</v>
      </c>
      <c r="AV36" s="113"/>
      <c r="AW36" s="40" t="s">
        <v>528</v>
      </c>
      <c r="AX36" s="40" t="s">
        <v>450</v>
      </c>
      <c r="AY36" s="40" t="s">
        <v>450</v>
      </c>
      <c r="AZ36" s="40" t="s">
        <v>450</v>
      </c>
      <c r="BA36" s="40" t="s">
        <v>450</v>
      </c>
      <c r="BB36" s="40" t="s">
        <v>450</v>
      </c>
      <c r="BC36" s="40" t="s">
        <v>450</v>
      </c>
      <c r="BD36" s="40" t="s">
        <v>450</v>
      </c>
    </row>
    <row r="37" spans="1:56" x14ac:dyDescent="0.25">
      <c r="A37" s="102" t="s">
        <v>444</v>
      </c>
      <c r="B37" s="102"/>
      <c r="C37" s="102" t="s">
        <v>458</v>
      </c>
      <c r="D37" s="102"/>
      <c r="E37" s="102" t="s">
        <v>458</v>
      </c>
      <c r="F37" s="102"/>
      <c r="G37" s="102" t="s">
        <v>50</v>
      </c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3" t="s">
        <v>86</v>
      </c>
      <c r="T37" s="103"/>
      <c r="U37" s="103"/>
      <c r="V37" s="103"/>
      <c r="W37" s="103"/>
      <c r="X37" s="103"/>
      <c r="Y37" s="103"/>
      <c r="Z37" s="103"/>
      <c r="AA37" s="102" t="s">
        <v>41</v>
      </c>
      <c r="AB37" s="102"/>
      <c r="AC37" s="102"/>
      <c r="AD37" s="102"/>
      <c r="AE37" s="102"/>
      <c r="AF37" s="102" t="s">
        <v>42</v>
      </c>
      <c r="AG37" s="102"/>
      <c r="AH37" s="102"/>
      <c r="AI37" s="1" t="s">
        <v>40</v>
      </c>
      <c r="AJ37" s="109" t="s">
        <v>446</v>
      </c>
      <c r="AK37" s="109"/>
      <c r="AL37" s="109"/>
      <c r="AM37" s="109"/>
      <c r="AN37" s="109"/>
      <c r="AO37" s="109"/>
      <c r="AP37" s="39" t="s">
        <v>529</v>
      </c>
      <c r="AQ37" s="39" t="s">
        <v>529</v>
      </c>
      <c r="AR37" s="39" t="s">
        <v>450</v>
      </c>
      <c r="AS37" s="108" t="s">
        <v>450</v>
      </c>
      <c r="AT37" s="108"/>
      <c r="AU37" s="108" t="s">
        <v>530</v>
      </c>
      <c r="AV37" s="108"/>
      <c r="AW37" s="39" t="s">
        <v>531</v>
      </c>
      <c r="AX37" s="39" t="s">
        <v>532</v>
      </c>
      <c r="AY37" s="39" t="s">
        <v>533</v>
      </c>
      <c r="AZ37" s="39" t="s">
        <v>532</v>
      </c>
      <c r="BA37" s="39" t="s">
        <v>450</v>
      </c>
      <c r="BB37" s="39" t="s">
        <v>532</v>
      </c>
      <c r="BC37" s="39" t="s">
        <v>450</v>
      </c>
      <c r="BD37" s="39" t="s">
        <v>450</v>
      </c>
    </row>
    <row r="38" spans="1:56" x14ac:dyDescent="0.25">
      <c r="A38" s="110" t="s">
        <v>444</v>
      </c>
      <c r="B38" s="110"/>
      <c r="C38" s="110" t="s">
        <v>458</v>
      </c>
      <c r="D38" s="110"/>
      <c r="E38" s="110" t="s">
        <v>458</v>
      </c>
      <c r="F38" s="110"/>
      <c r="G38" s="110" t="s">
        <v>50</v>
      </c>
      <c r="H38" s="110"/>
      <c r="I38" s="110" t="s">
        <v>471</v>
      </c>
      <c r="J38" s="110"/>
      <c r="K38" s="110"/>
      <c r="L38" s="110"/>
      <c r="M38" s="110"/>
      <c r="N38" s="110"/>
      <c r="O38" s="110"/>
      <c r="P38" s="110"/>
      <c r="Q38" s="110"/>
      <c r="R38" s="110"/>
      <c r="S38" s="111" t="s">
        <v>89</v>
      </c>
      <c r="T38" s="111"/>
      <c r="U38" s="111"/>
      <c r="V38" s="111"/>
      <c r="W38" s="111"/>
      <c r="X38" s="111"/>
      <c r="Y38" s="111"/>
      <c r="Z38" s="111"/>
      <c r="AA38" s="110" t="s">
        <v>41</v>
      </c>
      <c r="AB38" s="110"/>
      <c r="AC38" s="110"/>
      <c r="AD38" s="110"/>
      <c r="AE38" s="110"/>
      <c r="AF38" s="110" t="s">
        <v>42</v>
      </c>
      <c r="AG38" s="110"/>
      <c r="AH38" s="110"/>
      <c r="AI38" s="2" t="s">
        <v>40</v>
      </c>
      <c r="AJ38" s="112" t="s">
        <v>446</v>
      </c>
      <c r="AK38" s="112"/>
      <c r="AL38" s="112"/>
      <c r="AM38" s="112"/>
      <c r="AN38" s="112"/>
      <c r="AO38" s="112"/>
      <c r="AP38" s="40" t="s">
        <v>534</v>
      </c>
      <c r="AQ38" s="40" t="s">
        <v>534</v>
      </c>
      <c r="AR38" s="40" t="s">
        <v>450</v>
      </c>
      <c r="AS38" s="113" t="s">
        <v>450</v>
      </c>
      <c r="AT38" s="113"/>
      <c r="AU38" s="113" t="s">
        <v>535</v>
      </c>
      <c r="AV38" s="113"/>
      <c r="AW38" s="40" t="s">
        <v>536</v>
      </c>
      <c r="AX38" s="40" t="s">
        <v>537</v>
      </c>
      <c r="AY38" s="40" t="s">
        <v>538</v>
      </c>
      <c r="AZ38" s="40" t="s">
        <v>537</v>
      </c>
      <c r="BA38" s="40" t="s">
        <v>450</v>
      </c>
      <c r="BB38" s="40" t="s">
        <v>537</v>
      </c>
      <c r="BC38" s="40" t="s">
        <v>450</v>
      </c>
      <c r="BD38" s="40" t="s">
        <v>450</v>
      </c>
    </row>
    <row r="39" spans="1:56" x14ac:dyDescent="0.25">
      <c r="A39" s="110" t="s">
        <v>444</v>
      </c>
      <c r="B39" s="110"/>
      <c r="C39" s="110" t="s">
        <v>458</v>
      </c>
      <c r="D39" s="110"/>
      <c r="E39" s="110" t="s">
        <v>458</v>
      </c>
      <c r="F39" s="110"/>
      <c r="G39" s="110" t="s">
        <v>50</v>
      </c>
      <c r="H39" s="110"/>
      <c r="I39" s="110" t="s">
        <v>521</v>
      </c>
      <c r="J39" s="110"/>
      <c r="K39" s="110"/>
      <c r="L39" s="110"/>
      <c r="M39" s="110"/>
      <c r="N39" s="110"/>
      <c r="O39" s="110"/>
      <c r="P39" s="110"/>
      <c r="Q39" s="110"/>
      <c r="R39" s="110"/>
      <c r="S39" s="111" t="s">
        <v>92</v>
      </c>
      <c r="T39" s="111"/>
      <c r="U39" s="111"/>
      <c r="V39" s="111"/>
      <c r="W39" s="111"/>
      <c r="X39" s="111"/>
      <c r="Y39" s="111"/>
      <c r="Z39" s="111"/>
      <c r="AA39" s="110" t="s">
        <v>41</v>
      </c>
      <c r="AB39" s="110"/>
      <c r="AC39" s="110"/>
      <c r="AD39" s="110"/>
      <c r="AE39" s="110"/>
      <c r="AF39" s="110" t="s">
        <v>42</v>
      </c>
      <c r="AG39" s="110"/>
      <c r="AH39" s="110"/>
      <c r="AI39" s="2" t="s">
        <v>40</v>
      </c>
      <c r="AJ39" s="112" t="s">
        <v>446</v>
      </c>
      <c r="AK39" s="112"/>
      <c r="AL39" s="112"/>
      <c r="AM39" s="112"/>
      <c r="AN39" s="112"/>
      <c r="AO39" s="112"/>
      <c r="AP39" s="40" t="s">
        <v>539</v>
      </c>
      <c r="AQ39" s="40" t="s">
        <v>539</v>
      </c>
      <c r="AR39" s="40" t="s">
        <v>450</v>
      </c>
      <c r="AS39" s="113" t="s">
        <v>450</v>
      </c>
      <c r="AT39" s="113"/>
      <c r="AU39" s="113" t="s">
        <v>540</v>
      </c>
      <c r="AV39" s="113"/>
      <c r="AW39" s="40" t="s">
        <v>541</v>
      </c>
      <c r="AX39" s="40" t="s">
        <v>542</v>
      </c>
      <c r="AY39" s="40" t="s">
        <v>543</v>
      </c>
      <c r="AZ39" s="40" t="s">
        <v>542</v>
      </c>
      <c r="BA39" s="40" t="s">
        <v>450</v>
      </c>
      <c r="BB39" s="40" t="s">
        <v>542</v>
      </c>
      <c r="BC39" s="40" t="s">
        <v>450</v>
      </c>
      <c r="BD39" s="40" t="s">
        <v>450</v>
      </c>
    </row>
    <row r="40" spans="1:56" x14ac:dyDescent="0.25">
      <c r="A40" s="110" t="s">
        <v>444</v>
      </c>
      <c r="B40" s="110"/>
      <c r="C40" s="110" t="s">
        <v>458</v>
      </c>
      <c r="D40" s="110"/>
      <c r="E40" s="110" t="s">
        <v>458</v>
      </c>
      <c r="F40" s="110"/>
      <c r="G40" s="110" t="s">
        <v>50</v>
      </c>
      <c r="H40" s="110"/>
      <c r="I40" s="110" t="s">
        <v>480</v>
      </c>
      <c r="J40" s="110"/>
      <c r="K40" s="110"/>
      <c r="L40" s="110"/>
      <c r="M40" s="110"/>
      <c r="N40" s="110"/>
      <c r="O40" s="110"/>
      <c r="P40" s="110"/>
      <c r="Q40" s="110"/>
      <c r="R40" s="110"/>
      <c r="S40" s="111" t="s">
        <v>95</v>
      </c>
      <c r="T40" s="111"/>
      <c r="U40" s="111"/>
      <c r="V40" s="111"/>
      <c r="W40" s="111"/>
      <c r="X40" s="111"/>
      <c r="Y40" s="111"/>
      <c r="Z40" s="111"/>
      <c r="AA40" s="110" t="s">
        <v>41</v>
      </c>
      <c r="AB40" s="110"/>
      <c r="AC40" s="110"/>
      <c r="AD40" s="110"/>
      <c r="AE40" s="110"/>
      <c r="AF40" s="110" t="s">
        <v>42</v>
      </c>
      <c r="AG40" s="110"/>
      <c r="AH40" s="110"/>
      <c r="AI40" s="2" t="s">
        <v>40</v>
      </c>
      <c r="AJ40" s="112" t="s">
        <v>446</v>
      </c>
      <c r="AK40" s="112"/>
      <c r="AL40" s="112"/>
      <c r="AM40" s="112"/>
      <c r="AN40" s="112"/>
      <c r="AO40" s="112"/>
      <c r="AP40" s="40" t="s">
        <v>544</v>
      </c>
      <c r="AQ40" s="40" t="s">
        <v>544</v>
      </c>
      <c r="AR40" s="40" t="s">
        <v>450</v>
      </c>
      <c r="AS40" s="113" t="s">
        <v>450</v>
      </c>
      <c r="AT40" s="113"/>
      <c r="AU40" s="113" t="s">
        <v>545</v>
      </c>
      <c r="AV40" s="113"/>
      <c r="AW40" s="40" t="s">
        <v>546</v>
      </c>
      <c r="AX40" s="40" t="s">
        <v>547</v>
      </c>
      <c r="AY40" s="40" t="s">
        <v>548</v>
      </c>
      <c r="AZ40" s="40" t="s">
        <v>547</v>
      </c>
      <c r="BA40" s="40" t="s">
        <v>450</v>
      </c>
      <c r="BB40" s="40" t="s">
        <v>547</v>
      </c>
      <c r="BC40" s="40" t="s">
        <v>450</v>
      </c>
      <c r="BD40" s="40" t="s">
        <v>450</v>
      </c>
    </row>
    <row r="41" spans="1:56" x14ac:dyDescent="0.25">
      <c r="A41" s="110" t="s">
        <v>444</v>
      </c>
      <c r="B41" s="110"/>
      <c r="C41" s="110" t="s">
        <v>458</v>
      </c>
      <c r="D41" s="110"/>
      <c r="E41" s="110" t="s">
        <v>458</v>
      </c>
      <c r="F41" s="110"/>
      <c r="G41" s="110" t="s">
        <v>50</v>
      </c>
      <c r="H41" s="110"/>
      <c r="I41" s="110" t="s">
        <v>484</v>
      </c>
      <c r="J41" s="110"/>
      <c r="K41" s="110"/>
      <c r="L41" s="110"/>
      <c r="M41" s="110"/>
      <c r="N41" s="110"/>
      <c r="O41" s="110"/>
      <c r="P41" s="110"/>
      <c r="Q41" s="110"/>
      <c r="R41" s="110"/>
      <c r="S41" s="111" t="s">
        <v>98</v>
      </c>
      <c r="T41" s="111"/>
      <c r="U41" s="111"/>
      <c r="V41" s="111"/>
      <c r="W41" s="111"/>
      <c r="X41" s="111"/>
      <c r="Y41" s="111"/>
      <c r="Z41" s="111"/>
      <c r="AA41" s="110" t="s">
        <v>41</v>
      </c>
      <c r="AB41" s="110"/>
      <c r="AC41" s="110"/>
      <c r="AD41" s="110"/>
      <c r="AE41" s="110"/>
      <c r="AF41" s="110" t="s">
        <v>42</v>
      </c>
      <c r="AG41" s="110"/>
      <c r="AH41" s="110"/>
      <c r="AI41" s="2" t="s">
        <v>40</v>
      </c>
      <c r="AJ41" s="112" t="s">
        <v>446</v>
      </c>
      <c r="AK41" s="112"/>
      <c r="AL41" s="112"/>
      <c r="AM41" s="112"/>
      <c r="AN41" s="112"/>
      <c r="AO41" s="112"/>
      <c r="AP41" s="40" t="s">
        <v>549</v>
      </c>
      <c r="AQ41" s="40" t="s">
        <v>549</v>
      </c>
      <c r="AR41" s="40" t="s">
        <v>450</v>
      </c>
      <c r="AS41" s="113" t="s">
        <v>450</v>
      </c>
      <c r="AT41" s="113"/>
      <c r="AU41" s="113" t="s">
        <v>550</v>
      </c>
      <c r="AV41" s="113"/>
      <c r="AW41" s="40" t="s">
        <v>551</v>
      </c>
      <c r="AX41" s="40" t="s">
        <v>552</v>
      </c>
      <c r="AY41" s="40" t="s">
        <v>553</v>
      </c>
      <c r="AZ41" s="40" t="s">
        <v>552</v>
      </c>
      <c r="BA41" s="40" t="s">
        <v>450</v>
      </c>
      <c r="BB41" s="40" t="s">
        <v>552</v>
      </c>
      <c r="BC41" s="40" t="s">
        <v>450</v>
      </c>
      <c r="BD41" s="40" t="s">
        <v>450</v>
      </c>
    </row>
    <row r="42" spans="1:56" x14ac:dyDescent="0.25">
      <c r="A42" s="110" t="s">
        <v>444</v>
      </c>
      <c r="B42" s="110"/>
      <c r="C42" s="110" t="s">
        <v>458</v>
      </c>
      <c r="D42" s="110"/>
      <c r="E42" s="110" t="s">
        <v>458</v>
      </c>
      <c r="F42" s="110"/>
      <c r="G42" s="110" t="s">
        <v>50</v>
      </c>
      <c r="H42" s="110"/>
      <c r="I42" s="110" t="s">
        <v>488</v>
      </c>
      <c r="J42" s="110"/>
      <c r="K42" s="110"/>
      <c r="L42" s="110"/>
      <c r="M42" s="110"/>
      <c r="N42" s="110"/>
      <c r="O42" s="110"/>
      <c r="P42" s="110"/>
      <c r="Q42" s="110"/>
      <c r="R42" s="110"/>
      <c r="S42" s="111" t="s">
        <v>101</v>
      </c>
      <c r="T42" s="111"/>
      <c r="U42" s="111"/>
      <c r="V42" s="111"/>
      <c r="W42" s="111"/>
      <c r="X42" s="111"/>
      <c r="Y42" s="111"/>
      <c r="Z42" s="111"/>
      <c r="AA42" s="110" t="s">
        <v>41</v>
      </c>
      <c r="AB42" s="110"/>
      <c r="AC42" s="110"/>
      <c r="AD42" s="110"/>
      <c r="AE42" s="110"/>
      <c r="AF42" s="110" t="s">
        <v>42</v>
      </c>
      <c r="AG42" s="110"/>
      <c r="AH42" s="110"/>
      <c r="AI42" s="2" t="s">
        <v>40</v>
      </c>
      <c r="AJ42" s="112" t="s">
        <v>446</v>
      </c>
      <c r="AK42" s="112"/>
      <c r="AL42" s="112"/>
      <c r="AM42" s="112"/>
      <c r="AN42" s="112"/>
      <c r="AO42" s="112"/>
      <c r="AP42" s="40" t="s">
        <v>554</v>
      </c>
      <c r="AQ42" s="40" t="s">
        <v>554</v>
      </c>
      <c r="AR42" s="40" t="s">
        <v>450</v>
      </c>
      <c r="AS42" s="113" t="s">
        <v>450</v>
      </c>
      <c r="AT42" s="113"/>
      <c r="AU42" s="113" t="s">
        <v>555</v>
      </c>
      <c r="AV42" s="113"/>
      <c r="AW42" s="40" t="s">
        <v>556</v>
      </c>
      <c r="AX42" s="40" t="s">
        <v>557</v>
      </c>
      <c r="AY42" s="40" t="s">
        <v>558</v>
      </c>
      <c r="AZ42" s="40" t="s">
        <v>557</v>
      </c>
      <c r="BA42" s="40" t="s">
        <v>450</v>
      </c>
      <c r="BB42" s="40" t="s">
        <v>557</v>
      </c>
      <c r="BC42" s="40" t="s">
        <v>450</v>
      </c>
      <c r="BD42" s="40" t="s">
        <v>450</v>
      </c>
    </row>
    <row r="43" spans="1:56" x14ac:dyDescent="0.25">
      <c r="A43" s="110" t="s">
        <v>444</v>
      </c>
      <c r="B43" s="110"/>
      <c r="C43" s="110" t="s">
        <v>458</v>
      </c>
      <c r="D43" s="110"/>
      <c r="E43" s="110" t="s">
        <v>458</v>
      </c>
      <c r="F43" s="110"/>
      <c r="G43" s="110" t="s">
        <v>50</v>
      </c>
      <c r="H43" s="110"/>
      <c r="I43" s="110" t="s">
        <v>493</v>
      </c>
      <c r="J43" s="110"/>
      <c r="K43" s="110"/>
      <c r="L43" s="110"/>
      <c r="M43" s="110"/>
      <c r="N43" s="110"/>
      <c r="O43" s="110"/>
      <c r="P43" s="110"/>
      <c r="Q43" s="110"/>
      <c r="R43" s="110"/>
      <c r="S43" s="111" t="s">
        <v>104</v>
      </c>
      <c r="T43" s="111"/>
      <c r="U43" s="111"/>
      <c r="V43" s="111"/>
      <c r="W43" s="111"/>
      <c r="X43" s="111"/>
      <c r="Y43" s="111"/>
      <c r="Z43" s="111"/>
      <c r="AA43" s="110" t="s">
        <v>41</v>
      </c>
      <c r="AB43" s="110"/>
      <c r="AC43" s="110"/>
      <c r="AD43" s="110"/>
      <c r="AE43" s="110"/>
      <c r="AF43" s="110" t="s">
        <v>42</v>
      </c>
      <c r="AG43" s="110"/>
      <c r="AH43" s="110"/>
      <c r="AI43" s="2" t="s">
        <v>40</v>
      </c>
      <c r="AJ43" s="112" t="s">
        <v>446</v>
      </c>
      <c r="AK43" s="112"/>
      <c r="AL43" s="112"/>
      <c r="AM43" s="112"/>
      <c r="AN43" s="112"/>
      <c r="AO43" s="112"/>
      <c r="AP43" s="40" t="s">
        <v>559</v>
      </c>
      <c r="AQ43" s="40" t="s">
        <v>559</v>
      </c>
      <c r="AR43" s="40" t="s">
        <v>450</v>
      </c>
      <c r="AS43" s="113" t="s">
        <v>450</v>
      </c>
      <c r="AT43" s="113"/>
      <c r="AU43" s="113" t="s">
        <v>560</v>
      </c>
      <c r="AV43" s="113"/>
      <c r="AW43" s="40" t="s">
        <v>561</v>
      </c>
      <c r="AX43" s="40" t="s">
        <v>562</v>
      </c>
      <c r="AY43" s="40" t="s">
        <v>563</v>
      </c>
      <c r="AZ43" s="40" t="s">
        <v>562</v>
      </c>
      <c r="BA43" s="40" t="s">
        <v>450</v>
      </c>
      <c r="BB43" s="40" t="s">
        <v>562</v>
      </c>
      <c r="BC43" s="40" t="s">
        <v>450</v>
      </c>
      <c r="BD43" s="40" t="s">
        <v>450</v>
      </c>
    </row>
    <row r="44" spans="1:56" x14ac:dyDescent="0.25">
      <c r="A44" s="110" t="s">
        <v>444</v>
      </c>
      <c r="B44" s="110"/>
      <c r="C44" s="110" t="s">
        <v>458</v>
      </c>
      <c r="D44" s="110"/>
      <c r="E44" s="110" t="s">
        <v>458</v>
      </c>
      <c r="F44" s="110"/>
      <c r="G44" s="110" t="s">
        <v>50</v>
      </c>
      <c r="H44" s="110"/>
      <c r="I44" s="110" t="s">
        <v>497</v>
      </c>
      <c r="J44" s="110"/>
      <c r="K44" s="110"/>
      <c r="L44" s="110"/>
      <c r="M44" s="110"/>
      <c r="N44" s="110"/>
      <c r="O44" s="110"/>
      <c r="P44" s="110"/>
      <c r="Q44" s="110"/>
      <c r="R44" s="110"/>
      <c r="S44" s="111" t="s">
        <v>107</v>
      </c>
      <c r="T44" s="111"/>
      <c r="U44" s="111"/>
      <c r="V44" s="111"/>
      <c r="W44" s="111"/>
      <c r="X44" s="111"/>
      <c r="Y44" s="111"/>
      <c r="Z44" s="111"/>
      <c r="AA44" s="110" t="s">
        <v>41</v>
      </c>
      <c r="AB44" s="110"/>
      <c r="AC44" s="110"/>
      <c r="AD44" s="110"/>
      <c r="AE44" s="110"/>
      <c r="AF44" s="110" t="s">
        <v>42</v>
      </c>
      <c r="AG44" s="110"/>
      <c r="AH44" s="110"/>
      <c r="AI44" s="2" t="s">
        <v>40</v>
      </c>
      <c r="AJ44" s="112" t="s">
        <v>446</v>
      </c>
      <c r="AK44" s="112"/>
      <c r="AL44" s="112"/>
      <c r="AM44" s="112"/>
      <c r="AN44" s="112"/>
      <c r="AO44" s="112"/>
      <c r="AP44" s="40" t="s">
        <v>564</v>
      </c>
      <c r="AQ44" s="40" t="s">
        <v>564</v>
      </c>
      <c r="AR44" s="40" t="s">
        <v>450</v>
      </c>
      <c r="AS44" s="113" t="s">
        <v>450</v>
      </c>
      <c r="AT44" s="113"/>
      <c r="AU44" s="113" t="s">
        <v>565</v>
      </c>
      <c r="AV44" s="113"/>
      <c r="AW44" s="40" t="s">
        <v>566</v>
      </c>
      <c r="AX44" s="40" t="s">
        <v>567</v>
      </c>
      <c r="AY44" s="40" t="s">
        <v>568</v>
      </c>
      <c r="AZ44" s="40" t="s">
        <v>567</v>
      </c>
      <c r="BA44" s="40" t="s">
        <v>450</v>
      </c>
      <c r="BB44" s="40" t="s">
        <v>567</v>
      </c>
      <c r="BC44" s="40" t="s">
        <v>450</v>
      </c>
      <c r="BD44" s="40" t="s">
        <v>450</v>
      </c>
    </row>
    <row r="45" spans="1:56" x14ac:dyDescent="0.25">
      <c r="A45" s="102" t="s">
        <v>444</v>
      </c>
      <c r="B45" s="102"/>
      <c r="C45" s="102" t="s">
        <v>458</v>
      </c>
      <c r="D45" s="102"/>
      <c r="E45" s="102" t="s">
        <v>458</v>
      </c>
      <c r="F45" s="102"/>
      <c r="G45" s="102" t="s">
        <v>169</v>
      </c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3" t="s">
        <v>110</v>
      </c>
      <c r="T45" s="103"/>
      <c r="U45" s="103"/>
      <c r="V45" s="103"/>
      <c r="W45" s="103"/>
      <c r="X45" s="103"/>
      <c r="Y45" s="103"/>
      <c r="Z45" s="103"/>
      <c r="AA45" s="102" t="s">
        <v>41</v>
      </c>
      <c r="AB45" s="102"/>
      <c r="AC45" s="102"/>
      <c r="AD45" s="102"/>
      <c r="AE45" s="102"/>
      <c r="AF45" s="102" t="s">
        <v>42</v>
      </c>
      <c r="AG45" s="102"/>
      <c r="AH45" s="102"/>
      <c r="AI45" s="1" t="s">
        <v>40</v>
      </c>
      <c r="AJ45" s="109" t="s">
        <v>446</v>
      </c>
      <c r="AK45" s="109"/>
      <c r="AL45" s="109"/>
      <c r="AM45" s="109"/>
      <c r="AN45" s="109"/>
      <c r="AO45" s="109"/>
      <c r="AP45" s="39" t="s">
        <v>569</v>
      </c>
      <c r="AQ45" s="39" t="s">
        <v>569</v>
      </c>
      <c r="AR45" s="39" t="s">
        <v>450</v>
      </c>
      <c r="AS45" s="108" t="s">
        <v>450</v>
      </c>
      <c r="AT45" s="108"/>
      <c r="AU45" s="108" t="s">
        <v>570</v>
      </c>
      <c r="AV45" s="108"/>
      <c r="AW45" s="39" t="s">
        <v>571</v>
      </c>
      <c r="AX45" s="39" t="s">
        <v>572</v>
      </c>
      <c r="AY45" s="39" t="s">
        <v>573</v>
      </c>
      <c r="AZ45" s="39" t="s">
        <v>572</v>
      </c>
      <c r="BA45" s="39" t="s">
        <v>450</v>
      </c>
      <c r="BB45" s="39" t="s">
        <v>572</v>
      </c>
      <c r="BC45" s="39" t="s">
        <v>450</v>
      </c>
      <c r="BD45" s="39" t="s">
        <v>450</v>
      </c>
    </row>
    <row r="46" spans="1:56" x14ac:dyDescent="0.25">
      <c r="A46" s="102" t="s">
        <v>444</v>
      </c>
      <c r="B46" s="102"/>
      <c r="C46" s="102" t="s">
        <v>458</v>
      </c>
      <c r="D46" s="102"/>
      <c r="E46" s="102" t="s">
        <v>458</v>
      </c>
      <c r="F46" s="102"/>
      <c r="G46" s="102" t="s">
        <v>169</v>
      </c>
      <c r="H46" s="102"/>
      <c r="I46" s="102" t="s">
        <v>471</v>
      </c>
      <c r="J46" s="102"/>
      <c r="K46" s="102"/>
      <c r="L46" s="102"/>
      <c r="M46" s="102"/>
      <c r="N46" s="102"/>
      <c r="O46" s="102"/>
      <c r="P46" s="102"/>
      <c r="Q46" s="102"/>
      <c r="R46" s="102"/>
      <c r="S46" s="103" t="s">
        <v>574</v>
      </c>
      <c r="T46" s="103"/>
      <c r="U46" s="103"/>
      <c r="V46" s="103"/>
      <c r="W46" s="103"/>
      <c r="X46" s="103"/>
      <c r="Y46" s="103"/>
      <c r="Z46" s="103"/>
      <c r="AA46" s="102" t="s">
        <v>41</v>
      </c>
      <c r="AB46" s="102"/>
      <c r="AC46" s="102"/>
      <c r="AD46" s="102"/>
      <c r="AE46" s="102"/>
      <c r="AF46" s="102" t="s">
        <v>42</v>
      </c>
      <c r="AG46" s="102"/>
      <c r="AH46" s="102"/>
      <c r="AI46" s="1" t="s">
        <v>40</v>
      </c>
      <c r="AJ46" s="109" t="s">
        <v>446</v>
      </c>
      <c r="AK46" s="109"/>
      <c r="AL46" s="109"/>
      <c r="AM46" s="109"/>
      <c r="AN46" s="109"/>
      <c r="AO46" s="109"/>
      <c r="AP46" s="39" t="s">
        <v>575</v>
      </c>
      <c r="AQ46" s="39" t="s">
        <v>575</v>
      </c>
      <c r="AR46" s="39" t="s">
        <v>450</v>
      </c>
      <c r="AS46" s="108" t="s">
        <v>450</v>
      </c>
      <c r="AT46" s="108"/>
      <c r="AU46" s="108" t="s">
        <v>576</v>
      </c>
      <c r="AV46" s="108"/>
      <c r="AW46" s="39" t="s">
        <v>577</v>
      </c>
      <c r="AX46" s="39" t="s">
        <v>578</v>
      </c>
      <c r="AY46" s="39" t="s">
        <v>573</v>
      </c>
      <c r="AZ46" s="39" t="s">
        <v>578</v>
      </c>
      <c r="BA46" s="39" t="s">
        <v>450</v>
      </c>
      <c r="BB46" s="39" t="s">
        <v>578</v>
      </c>
      <c r="BC46" s="39" t="s">
        <v>450</v>
      </c>
      <c r="BD46" s="39" t="s">
        <v>450</v>
      </c>
    </row>
    <row r="47" spans="1:56" x14ac:dyDescent="0.25">
      <c r="A47" s="110" t="s">
        <v>444</v>
      </c>
      <c r="B47" s="110"/>
      <c r="C47" s="110" t="s">
        <v>458</v>
      </c>
      <c r="D47" s="110"/>
      <c r="E47" s="110" t="s">
        <v>458</v>
      </c>
      <c r="F47" s="110"/>
      <c r="G47" s="110" t="s">
        <v>169</v>
      </c>
      <c r="H47" s="110"/>
      <c r="I47" s="110" t="s">
        <v>471</v>
      </c>
      <c r="J47" s="110"/>
      <c r="K47" s="110"/>
      <c r="L47" s="110" t="s">
        <v>471</v>
      </c>
      <c r="M47" s="110"/>
      <c r="N47" s="110"/>
      <c r="O47" s="110"/>
      <c r="P47" s="110"/>
      <c r="Q47" s="110"/>
      <c r="R47" s="110"/>
      <c r="S47" s="111" t="s">
        <v>113</v>
      </c>
      <c r="T47" s="111"/>
      <c r="U47" s="111"/>
      <c r="V47" s="111"/>
      <c r="W47" s="111"/>
      <c r="X47" s="111"/>
      <c r="Y47" s="111"/>
      <c r="Z47" s="111"/>
      <c r="AA47" s="110" t="s">
        <v>41</v>
      </c>
      <c r="AB47" s="110"/>
      <c r="AC47" s="110"/>
      <c r="AD47" s="110"/>
      <c r="AE47" s="110"/>
      <c r="AF47" s="110" t="s">
        <v>42</v>
      </c>
      <c r="AG47" s="110"/>
      <c r="AH47" s="110"/>
      <c r="AI47" s="2" t="s">
        <v>40</v>
      </c>
      <c r="AJ47" s="112" t="s">
        <v>446</v>
      </c>
      <c r="AK47" s="112"/>
      <c r="AL47" s="112"/>
      <c r="AM47" s="112"/>
      <c r="AN47" s="112"/>
      <c r="AO47" s="112"/>
      <c r="AP47" s="40" t="s">
        <v>579</v>
      </c>
      <c r="AQ47" s="40" t="s">
        <v>579</v>
      </c>
      <c r="AR47" s="40" t="s">
        <v>450</v>
      </c>
      <c r="AS47" s="113" t="s">
        <v>450</v>
      </c>
      <c r="AT47" s="113"/>
      <c r="AU47" s="113" t="s">
        <v>580</v>
      </c>
      <c r="AV47" s="113"/>
      <c r="AW47" s="40" t="s">
        <v>581</v>
      </c>
      <c r="AX47" s="40" t="s">
        <v>580</v>
      </c>
      <c r="AY47" s="40" t="s">
        <v>450</v>
      </c>
      <c r="AZ47" s="40" t="s">
        <v>580</v>
      </c>
      <c r="BA47" s="40" t="s">
        <v>450</v>
      </c>
      <c r="BB47" s="40" t="s">
        <v>580</v>
      </c>
      <c r="BC47" s="40" t="s">
        <v>450</v>
      </c>
      <c r="BD47" s="40" t="s">
        <v>450</v>
      </c>
    </row>
    <row r="48" spans="1:56" x14ac:dyDescent="0.25">
      <c r="A48" s="110" t="s">
        <v>444</v>
      </c>
      <c r="B48" s="110"/>
      <c r="C48" s="110" t="s">
        <v>458</v>
      </c>
      <c r="D48" s="110"/>
      <c r="E48" s="110" t="s">
        <v>458</v>
      </c>
      <c r="F48" s="110"/>
      <c r="G48" s="110" t="s">
        <v>169</v>
      </c>
      <c r="H48" s="110"/>
      <c r="I48" s="110" t="s">
        <v>471</v>
      </c>
      <c r="J48" s="110"/>
      <c r="K48" s="110"/>
      <c r="L48" s="110" t="s">
        <v>521</v>
      </c>
      <c r="M48" s="110"/>
      <c r="N48" s="110"/>
      <c r="O48" s="110"/>
      <c r="P48" s="110"/>
      <c r="Q48" s="110"/>
      <c r="R48" s="110"/>
      <c r="S48" s="111" t="s">
        <v>116</v>
      </c>
      <c r="T48" s="111"/>
      <c r="U48" s="111"/>
      <c r="V48" s="111"/>
      <c r="W48" s="111"/>
      <c r="X48" s="111"/>
      <c r="Y48" s="111"/>
      <c r="Z48" s="111"/>
      <c r="AA48" s="110" t="s">
        <v>41</v>
      </c>
      <c r="AB48" s="110"/>
      <c r="AC48" s="110"/>
      <c r="AD48" s="110"/>
      <c r="AE48" s="110"/>
      <c r="AF48" s="110" t="s">
        <v>42</v>
      </c>
      <c r="AG48" s="110"/>
      <c r="AH48" s="110"/>
      <c r="AI48" s="2" t="s">
        <v>40</v>
      </c>
      <c r="AJ48" s="112" t="s">
        <v>446</v>
      </c>
      <c r="AK48" s="112"/>
      <c r="AL48" s="112"/>
      <c r="AM48" s="112"/>
      <c r="AN48" s="112"/>
      <c r="AO48" s="112"/>
      <c r="AP48" s="40" t="s">
        <v>582</v>
      </c>
      <c r="AQ48" s="40" t="s">
        <v>582</v>
      </c>
      <c r="AR48" s="40" t="s">
        <v>450</v>
      </c>
      <c r="AS48" s="113" t="s">
        <v>450</v>
      </c>
      <c r="AT48" s="113"/>
      <c r="AU48" s="113" t="s">
        <v>583</v>
      </c>
      <c r="AV48" s="113"/>
      <c r="AW48" s="40" t="s">
        <v>584</v>
      </c>
      <c r="AX48" s="40" t="s">
        <v>450</v>
      </c>
      <c r="AY48" s="40" t="s">
        <v>583</v>
      </c>
      <c r="AZ48" s="40" t="s">
        <v>450</v>
      </c>
      <c r="BA48" s="40" t="s">
        <v>450</v>
      </c>
      <c r="BB48" s="40" t="s">
        <v>450</v>
      </c>
      <c r="BC48" s="40" t="s">
        <v>450</v>
      </c>
      <c r="BD48" s="40" t="s">
        <v>450</v>
      </c>
    </row>
    <row r="49" spans="1:56" x14ac:dyDescent="0.25">
      <c r="A49" s="110" t="s">
        <v>444</v>
      </c>
      <c r="B49" s="110"/>
      <c r="C49" s="110" t="s">
        <v>458</v>
      </c>
      <c r="D49" s="110"/>
      <c r="E49" s="110" t="s">
        <v>458</v>
      </c>
      <c r="F49" s="110"/>
      <c r="G49" s="110" t="s">
        <v>169</v>
      </c>
      <c r="H49" s="110"/>
      <c r="I49" s="110" t="s">
        <v>471</v>
      </c>
      <c r="J49" s="110"/>
      <c r="K49" s="110"/>
      <c r="L49" s="110" t="s">
        <v>480</v>
      </c>
      <c r="M49" s="110"/>
      <c r="N49" s="110"/>
      <c r="O49" s="110"/>
      <c r="P49" s="110"/>
      <c r="Q49" s="110"/>
      <c r="R49" s="110"/>
      <c r="S49" s="111" t="s">
        <v>119</v>
      </c>
      <c r="T49" s="111"/>
      <c r="U49" s="111"/>
      <c r="V49" s="111"/>
      <c r="W49" s="111"/>
      <c r="X49" s="111"/>
      <c r="Y49" s="111"/>
      <c r="Z49" s="111"/>
      <c r="AA49" s="110" t="s">
        <v>41</v>
      </c>
      <c r="AB49" s="110"/>
      <c r="AC49" s="110"/>
      <c r="AD49" s="110"/>
      <c r="AE49" s="110"/>
      <c r="AF49" s="110" t="s">
        <v>42</v>
      </c>
      <c r="AG49" s="110"/>
      <c r="AH49" s="110"/>
      <c r="AI49" s="2" t="s">
        <v>40</v>
      </c>
      <c r="AJ49" s="112" t="s">
        <v>446</v>
      </c>
      <c r="AK49" s="112"/>
      <c r="AL49" s="112"/>
      <c r="AM49" s="112"/>
      <c r="AN49" s="112"/>
      <c r="AO49" s="112"/>
      <c r="AP49" s="40" t="s">
        <v>585</v>
      </c>
      <c r="AQ49" s="40" t="s">
        <v>585</v>
      </c>
      <c r="AR49" s="40" t="s">
        <v>450</v>
      </c>
      <c r="AS49" s="113" t="s">
        <v>450</v>
      </c>
      <c r="AT49" s="113"/>
      <c r="AU49" s="113" t="s">
        <v>586</v>
      </c>
      <c r="AV49" s="113"/>
      <c r="AW49" s="40" t="s">
        <v>587</v>
      </c>
      <c r="AX49" s="40" t="s">
        <v>588</v>
      </c>
      <c r="AY49" s="40" t="s">
        <v>589</v>
      </c>
      <c r="AZ49" s="40" t="s">
        <v>588</v>
      </c>
      <c r="BA49" s="40" t="s">
        <v>450</v>
      </c>
      <c r="BB49" s="40" t="s">
        <v>588</v>
      </c>
      <c r="BC49" s="40" t="s">
        <v>450</v>
      </c>
      <c r="BD49" s="40" t="s">
        <v>450</v>
      </c>
    </row>
    <row r="50" spans="1:56" x14ac:dyDescent="0.25">
      <c r="A50" s="110" t="s">
        <v>444</v>
      </c>
      <c r="B50" s="110"/>
      <c r="C50" s="110" t="s">
        <v>458</v>
      </c>
      <c r="D50" s="110"/>
      <c r="E50" s="110" t="s">
        <v>458</v>
      </c>
      <c r="F50" s="110"/>
      <c r="G50" s="110" t="s">
        <v>169</v>
      </c>
      <c r="H50" s="110"/>
      <c r="I50" s="110" t="s">
        <v>521</v>
      </c>
      <c r="J50" s="110"/>
      <c r="K50" s="110"/>
      <c r="L50" s="110"/>
      <c r="M50" s="110"/>
      <c r="N50" s="110"/>
      <c r="O50" s="110"/>
      <c r="P50" s="110"/>
      <c r="Q50" s="110"/>
      <c r="R50" s="110"/>
      <c r="S50" s="111" t="s">
        <v>122</v>
      </c>
      <c r="T50" s="111"/>
      <c r="U50" s="111"/>
      <c r="V50" s="111"/>
      <c r="W50" s="111"/>
      <c r="X50" s="111"/>
      <c r="Y50" s="111"/>
      <c r="Z50" s="111"/>
      <c r="AA50" s="110" t="s">
        <v>41</v>
      </c>
      <c r="AB50" s="110"/>
      <c r="AC50" s="110"/>
      <c r="AD50" s="110"/>
      <c r="AE50" s="110"/>
      <c r="AF50" s="110" t="s">
        <v>42</v>
      </c>
      <c r="AG50" s="110"/>
      <c r="AH50" s="110"/>
      <c r="AI50" s="2" t="s">
        <v>40</v>
      </c>
      <c r="AJ50" s="112" t="s">
        <v>446</v>
      </c>
      <c r="AK50" s="112"/>
      <c r="AL50" s="112"/>
      <c r="AM50" s="112"/>
      <c r="AN50" s="112"/>
      <c r="AO50" s="112"/>
      <c r="AP50" s="40" t="s">
        <v>590</v>
      </c>
      <c r="AQ50" s="40" t="s">
        <v>590</v>
      </c>
      <c r="AR50" s="40" t="s">
        <v>450</v>
      </c>
      <c r="AS50" s="113" t="s">
        <v>450</v>
      </c>
      <c r="AT50" s="113"/>
      <c r="AU50" s="113" t="s">
        <v>591</v>
      </c>
      <c r="AV50" s="113"/>
      <c r="AW50" s="40" t="s">
        <v>592</v>
      </c>
      <c r="AX50" s="40" t="s">
        <v>591</v>
      </c>
      <c r="AY50" s="40" t="s">
        <v>450</v>
      </c>
      <c r="AZ50" s="40" t="s">
        <v>591</v>
      </c>
      <c r="BA50" s="40" t="s">
        <v>450</v>
      </c>
      <c r="BB50" s="40" t="s">
        <v>591</v>
      </c>
      <c r="BC50" s="40" t="s">
        <v>450</v>
      </c>
      <c r="BD50" s="40" t="s">
        <v>450</v>
      </c>
    </row>
    <row r="51" spans="1:56" x14ac:dyDescent="0.25">
      <c r="A51" s="110" t="s">
        <v>444</v>
      </c>
      <c r="B51" s="110"/>
      <c r="C51" s="110" t="s">
        <v>458</v>
      </c>
      <c r="D51" s="110"/>
      <c r="E51" s="110" t="s">
        <v>458</v>
      </c>
      <c r="F51" s="110"/>
      <c r="G51" s="110" t="s">
        <v>169</v>
      </c>
      <c r="H51" s="110"/>
      <c r="I51" s="110" t="s">
        <v>593</v>
      </c>
      <c r="J51" s="110"/>
      <c r="K51" s="110"/>
      <c r="L51" s="110"/>
      <c r="M51" s="110"/>
      <c r="N51" s="110"/>
      <c r="O51" s="110"/>
      <c r="P51" s="110"/>
      <c r="Q51" s="110"/>
      <c r="R51" s="110"/>
      <c r="S51" s="111" t="s">
        <v>125</v>
      </c>
      <c r="T51" s="111"/>
      <c r="U51" s="111"/>
      <c r="V51" s="111"/>
      <c r="W51" s="111"/>
      <c r="X51" s="111"/>
      <c r="Y51" s="111"/>
      <c r="Z51" s="111"/>
      <c r="AA51" s="110" t="s">
        <v>41</v>
      </c>
      <c r="AB51" s="110"/>
      <c r="AC51" s="110"/>
      <c r="AD51" s="110"/>
      <c r="AE51" s="110"/>
      <c r="AF51" s="110" t="s">
        <v>42</v>
      </c>
      <c r="AG51" s="110"/>
      <c r="AH51" s="110"/>
      <c r="AI51" s="2" t="s">
        <v>40</v>
      </c>
      <c r="AJ51" s="112" t="s">
        <v>446</v>
      </c>
      <c r="AK51" s="112"/>
      <c r="AL51" s="112"/>
      <c r="AM51" s="112"/>
      <c r="AN51" s="112"/>
      <c r="AO51" s="112"/>
      <c r="AP51" s="40" t="s">
        <v>594</v>
      </c>
      <c r="AQ51" s="40" t="s">
        <v>594</v>
      </c>
      <c r="AR51" s="40" t="s">
        <v>450</v>
      </c>
      <c r="AS51" s="113" t="s">
        <v>450</v>
      </c>
      <c r="AT51" s="113"/>
      <c r="AU51" s="113" t="s">
        <v>595</v>
      </c>
      <c r="AV51" s="113"/>
      <c r="AW51" s="40" t="s">
        <v>596</v>
      </c>
      <c r="AX51" s="40" t="s">
        <v>595</v>
      </c>
      <c r="AY51" s="40" t="s">
        <v>450</v>
      </c>
      <c r="AZ51" s="40" t="s">
        <v>595</v>
      </c>
      <c r="BA51" s="40" t="s">
        <v>450</v>
      </c>
      <c r="BB51" s="40" t="s">
        <v>595</v>
      </c>
      <c r="BC51" s="40" t="s">
        <v>450</v>
      </c>
      <c r="BD51" s="40" t="s">
        <v>450</v>
      </c>
    </row>
    <row r="52" spans="1:56" x14ac:dyDescent="0.25">
      <c r="A52" s="110" t="s">
        <v>444</v>
      </c>
      <c r="B52" s="110"/>
      <c r="C52" s="110" t="s">
        <v>458</v>
      </c>
      <c r="D52" s="110"/>
      <c r="E52" s="110" t="s">
        <v>458</v>
      </c>
      <c r="F52" s="110"/>
      <c r="G52" s="110" t="s">
        <v>169</v>
      </c>
      <c r="H52" s="110"/>
      <c r="I52" s="110" t="s">
        <v>597</v>
      </c>
      <c r="J52" s="110"/>
      <c r="K52" s="110"/>
      <c r="L52" s="110"/>
      <c r="M52" s="110"/>
      <c r="N52" s="110"/>
      <c r="O52" s="110"/>
      <c r="P52" s="110"/>
      <c r="Q52" s="110"/>
      <c r="R52" s="110"/>
      <c r="S52" s="111" t="s">
        <v>128</v>
      </c>
      <c r="T52" s="111"/>
      <c r="U52" s="111"/>
      <c r="V52" s="111"/>
      <c r="W52" s="111"/>
      <c r="X52" s="111"/>
      <c r="Y52" s="111"/>
      <c r="Z52" s="111"/>
      <c r="AA52" s="110" t="s">
        <v>41</v>
      </c>
      <c r="AB52" s="110"/>
      <c r="AC52" s="110"/>
      <c r="AD52" s="110"/>
      <c r="AE52" s="110"/>
      <c r="AF52" s="110" t="s">
        <v>42</v>
      </c>
      <c r="AG52" s="110"/>
      <c r="AH52" s="110"/>
      <c r="AI52" s="2" t="s">
        <v>40</v>
      </c>
      <c r="AJ52" s="112" t="s">
        <v>446</v>
      </c>
      <c r="AK52" s="112"/>
      <c r="AL52" s="112"/>
      <c r="AM52" s="112"/>
      <c r="AN52" s="112"/>
      <c r="AO52" s="112"/>
      <c r="AP52" s="40" t="s">
        <v>598</v>
      </c>
      <c r="AQ52" s="40" t="s">
        <v>598</v>
      </c>
      <c r="AR52" s="40" t="s">
        <v>450</v>
      </c>
      <c r="AS52" s="113" t="s">
        <v>450</v>
      </c>
      <c r="AT52" s="113"/>
      <c r="AU52" s="113" t="s">
        <v>450</v>
      </c>
      <c r="AV52" s="113"/>
      <c r="AW52" s="40" t="s">
        <v>598</v>
      </c>
      <c r="AX52" s="40" t="s">
        <v>450</v>
      </c>
      <c r="AY52" s="40" t="s">
        <v>450</v>
      </c>
      <c r="AZ52" s="40" t="s">
        <v>450</v>
      </c>
      <c r="BA52" s="40" t="s">
        <v>450</v>
      </c>
      <c r="BB52" s="40" t="s">
        <v>450</v>
      </c>
      <c r="BC52" s="40" t="s">
        <v>450</v>
      </c>
      <c r="BD52" s="40" t="s">
        <v>450</v>
      </c>
    </row>
    <row r="53" spans="1:56" x14ac:dyDescent="0.25">
      <c r="A53" s="102" t="s">
        <v>444</v>
      </c>
      <c r="B53" s="102"/>
      <c r="C53" s="102" t="s">
        <v>458</v>
      </c>
      <c r="D53" s="102"/>
      <c r="E53" s="102" t="s">
        <v>458</v>
      </c>
      <c r="F53" s="102"/>
      <c r="G53" s="102" t="s">
        <v>169</v>
      </c>
      <c r="H53" s="102"/>
      <c r="I53" s="102" t="s">
        <v>599</v>
      </c>
      <c r="J53" s="102"/>
      <c r="K53" s="102"/>
      <c r="L53" s="102"/>
      <c r="M53" s="102"/>
      <c r="N53" s="102"/>
      <c r="O53" s="102"/>
      <c r="P53" s="102"/>
      <c r="Q53" s="102"/>
      <c r="R53" s="102"/>
      <c r="S53" s="103" t="s">
        <v>600</v>
      </c>
      <c r="T53" s="103"/>
      <c r="U53" s="103"/>
      <c r="V53" s="103"/>
      <c r="W53" s="103"/>
      <c r="X53" s="103"/>
      <c r="Y53" s="103"/>
      <c r="Z53" s="103"/>
      <c r="AA53" s="102" t="s">
        <v>41</v>
      </c>
      <c r="AB53" s="102"/>
      <c r="AC53" s="102"/>
      <c r="AD53" s="102"/>
      <c r="AE53" s="102"/>
      <c r="AF53" s="102" t="s">
        <v>42</v>
      </c>
      <c r="AG53" s="102"/>
      <c r="AH53" s="102"/>
      <c r="AI53" s="1" t="s">
        <v>40</v>
      </c>
      <c r="AJ53" s="109" t="s">
        <v>446</v>
      </c>
      <c r="AK53" s="109"/>
      <c r="AL53" s="109"/>
      <c r="AM53" s="109"/>
      <c r="AN53" s="109"/>
      <c r="AO53" s="109"/>
      <c r="AP53" s="39" t="s">
        <v>601</v>
      </c>
      <c r="AQ53" s="39" t="s">
        <v>601</v>
      </c>
      <c r="AR53" s="39" t="s">
        <v>450</v>
      </c>
      <c r="AS53" s="108" t="s">
        <v>450</v>
      </c>
      <c r="AT53" s="108"/>
      <c r="AU53" s="108" t="s">
        <v>602</v>
      </c>
      <c r="AV53" s="108"/>
      <c r="AW53" s="39" t="s">
        <v>603</v>
      </c>
      <c r="AX53" s="39" t="s">
        <v>602</v>
      </c>
      <c r="AY53" s="39" t="s">
        <v>450</v>
      </c>
      <c r="AZ53" s="39" t="s">
        <v>602</v>
      </c>
      <c r="BA53" s="39" t="s">
        <v>450</v>
      </c>
      <c r="BB53" s="39" t="s">
        <v>602</v>
      </c>
      <c r="BC53" s="39" t="s">
        <v>450</v>
      </c>
      <c r="BD53" s="39" t="s">
        <v>450</v>
      </c>
    </row>
    <row r="54" spans="1:56" x14ac:dyDescent="0.25">
      <c r="A54" s="110" t="s">
        <v>444</v>
      </c>
      <c r="B54" s="110"/>
      <c r="C54" s="110" t="s">
        <v>458</v>
      </c>
      <c r="D54" s="110"/>
      <c r="E54" s="110" t="s">
        <v>458</v>
      </c>
      <c r="F54" s="110"/>
      <c r="G54" s="110" t="s">
        <v>169</v>
      </c>
      <c r="H54" s="110"/>
      <c r="I54" s="110" t="s">
        <v>599</v>
      </c>
      <c r="J54" s="110"/>
      <c r="K54" s="110"/>
      <c r="L54" s="110" t="s">
        <v>471</v>
      </c>
      <c r="M54" s="110"/>
      <c r="N54" s="110"/>
      <c r="O54" s="110"/>
      <c r="P54" s="110"/>
      <c r="Q54" s="110"/>
      <c r="R54" s="110"/>
      <c r="S54" s="111" t="s">
        <v>131</v>
      </c>
      <c r="T54" s="111"/>
      <c r="U54" s="111"/>
      <c r="V54" s="111"/>
      <c r="W54" s="111"/>
      <c r="X54" s="111"/>
      <c r="Y54" s="111"/>
      <c r="Z54" s="111"/>
      <c r="AA54" s="110" t="s">
        <v>41</v>
      </c>
      <c r="AB54" s="110"/>
      <c r="AC54" s="110"/>
      <c r="AD54" s="110"/>
      <c r="AE54" s="110"/>
      <c r="AF54" s="110" t="s">
        <v>42</v>
      </c>
      <c r="AG54" s="110"/>
      <c r="AH54" s="110"/>
      <c r="AI54" s="2" t="s">
        <v>40</v>
      </c>
      <c r="AJ54" s="112" t="s">
        <v>446</v>
      </c>
      <c r="AK54" s="112"/>
      <c r="AL54" s="112"/>
      <c r="AM54" s="112"/>
      <c r="AN54" s="112"/>
      <c r="AO54" s="112"/>
      <c r="AP54" s="40" t="s">
        <v>601</v>
      </c>
      <c r="AQ54" s="40" t="s">
        <v>601</v>
      </c>
      <c r="AR54" s="40" t="s">
        <v>450</v>
      </c>
      <c r="AS54" s="113" t="s">
        <v>450</v>
      </c>
      <c r="AT54" s="113"/>
      <c r="AU54" s="113" t="s">
        <v>602</v>
      </c>
      <c r="AV54" s="113"/>
      <c r="AW54" s="40" t="s">
        <v>603</v>
      </c>
      <c r="AX54" s="40" t="s">
        <v>602</v>
      </c>
      <c r="AY54" s="40" t="s">
        <v>450</v>
      </c>
      <c r="AZ54" s="40" t="s">
        <v>602</v>
      </c>
      <c r="BA54" s="40" t="s">
        <v>450</v>
      </c>
      <c r="BB54" s="40" t="s">
        <v>602</v>
      </c>
      <c r="BC54" s="40" t="s">
        <v>450</v>
      </c>
      <c r="BD54" s="40" t="s">
        <v>450</v>
      </c>
    </row>
    <row r="55" spans="1:56" x14ac:dyDescent="0.25">
      <c r="A55" s="102" t="s">
        <v>444</v>
      </c>
      <c r="B55" s="102"/>
      <c r="C55" s="102" t="s">
        <v>50</v>
      </c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3" t="s">
        <v>252</v>
      </c>
      <c r="T55" s="103"/>
      <c r="U55" s="103"/>
      <c r="V55" s="103"/>
      <c r="W55" s="103"/>
      <c r="X55" s="103"/>
      <c r="Y55" s="103"/>
      <c r="Z55" s="103"/>
      <c r="AA55" s="102" t="s">
        <v>41</v>
      </c>
      <c r="AB55" s="102"/>
      <c r="AC55" s="102"/>
      <c r="AD55" s="102"/>
      <c r="AE55" s="102"/>
      <c r="AF55" s="102" t="s">
        <v>42</v>
      </c>
      <c r="AG55" s="102"/>
      <c r="AH55" s="102"/>
      <c r="AI55" s="1" t="s">
        <v>40</v>
      </c>
      <c r="AJ55" s="109" t="s">
        <v>446</v>
      </c>
      <c r="AK55" s="109"/>
      <c r="AL55" s="109"/>
      <c r="AM55" s="109"/>
      <c r="AN55" s="109"/>
      <c r="AO55" s="109"/>
      <c r="AP55" s="39" t="s">
        <v>604</v>
      </c>
      <c r="AQ55" s="39" t="s">
        <v>605</v>
      </c>
      <c r="AR55" s="39" t="s">
        <v>606</v>
      </c>
      <c r="AS55" s="108" t="s">
        <v>450</v>
      </c>
      <c r="AT55" s="108"/>
      <c r="AU55" s="108" t="s">
        <v>607</v>
      </c>
      <c r="AV55" s="108"/>
      <c r="AW55" s="39" t="s">
        <v>608</v>
      </c>
      <c r="AX55" s="39" t="s">
        <v>609</v>
      </c>
      <c r="AY55" s="39" t="s">
        <v>610</v>
      </c>
      <c r="AZ55" s="39" t="s">
        <v>609</v>
      </c>
      <c r="BA55" s="39" t="s">
        <v>450</v>
      </c>
      <c r="BB55" s="39" t="s">
        <v>609</v>
      </c>
      <c r="BC55" s="39" t="s">
        <v>450</v>
      </c>
      <c r="BD55" s="39" t="s">
        <v>450</v>
      </c>
    </row>
    <row r="56" spans="1:56" x14ac:dyDescent="0.25">
      <c r="A56" s="102" t="s">
        <v>444</v>
      </c>
      <c r="B56" s="102"/>
      <c r="C56" s="102" t="s">
        <v>50</v>
      </c>
      <c r="D56" s="102"/>
      <c r="E56" s="102" t="s">
        <v>458</v>
      </c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3" t="s">
        <v>611</v>
      </c>
      <c r="T56" s="103"/>
      <c r="U56" s="103"/>
      <c r="V56" s="103"/>
      <c r="W56" s="103"/>
      <c r="X56" s="103"/>
      <c r="Y56" s="103"/>
      <c r="Z56" s="103"/>
      <c r="AA56" s="102" t="s">
        <v>41</v>
      </c>
      <c r="AB56" s="102"/>
      <c r="AC56" s="102"/>
      <c r="AD56" s="102"/>
      <c r="AE56" s="102"/>
      <c r="AF56" s="102" t="s">
        <v>42</v>
      </c>
      <c r="AG56" s="102"/>
      <c r="AH56" s="102"/>
      <c r="AI56" s="1" t="s">
        <v>40</v>
      </c>
      <c r="AJ56" s="109" t="s">
        <v>446</v>
      </c>
      <c r="AK56" s="109"/>
      <c r="AL56" s="109"/>
      <c r="AM56" s="109"/>
      <c r="AN56" s="109"/>
      <c r="AO56" s="109"/>
      <c r="AP56" s="39" t="s">
        <v>612</v>
      </c>
      <c r="AQ56" s="39" t="s">
        <v>450</v>
      </c>
      <c r="AR56" s="39" t="s">
        <v>612</v>
      </c>
      <c r="AS56" s="108" t="s">
        <v>450</v>
      </c>
      <c r="AT56" s="108"/>
      <c r="AU56" s="108" t="s">
        <v>450</v>
      </c>
      <c r="AV56" s="108"/>
      <c r="AW56" s="39" t="s">
        <v>450</v>
      </c>
      <c r="AX56" s="39" t="s">
        <v>450</v>
      </c>
      <c r="AY56" s="39" t="s">
        <v>450</v>
      </c>
      <c r="AZ56" s="39" t="s">
        <v>450</v>
      </c>
      <c r="BA56" s="39" t="s">
        <v>450</v>
      </c>
      <c r="BB56" s="39" t="s">
        <v>450</v>
      </c>
      <c r="BC56" s="39" t="s">
        <v>450</v>
      </c>
      <c r="BD56" s="39" t="s">
        <v>450</v>
      </c>
    </row>
    <row r="57" spans="1:56" x14ac:dyDescent="0.25">
      <c r="A57" s="102" t="s">
        <v>444</v>
      </c>
      <c r="B57" s="102"/>
      <c r="C57" s="102" t="s">
        <v>50</v>
      </c>
      <c r="D57" s="102"/>
      <c r="E57" s="102" t="s">
        <v>458</v>
      </c>
      <c r="F57" s="102"/>
      <c r="G57" s="102" t="s">
        <v>458</v>
      </c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3" t="s">
        <v>613</v>
      </c>
      <c r="T57" s="103"/>
      <c r="U57" s="103"/>
      <c r="V57" s="103"/>
      <c r="W57" s="103"/>
      <c r="X57" s="103"/>
      <c r="Y57" s="103"/>
      <c r="Z57" s="103"/>
      <c r="AA57" s="102" t="s">
        <v>41</v>
      </c>
      <c r="AB57" s="102"/>
      <c r="AC57" s="102"/>
      <c r="AD57" s="102"/>
      <c r="AE57" s="102"/>
      <c r="AF57" s="102" t="s">
        <v>42</v>
      </c>
      <c r="AG57" s="102"/>
      <c r="AH57" s="102"/>
      <c r="AI57" s="1" t="s">
        <v>40</v>
      </c>
      <c r="AJ57" s="109" t="s">
        <v>446</v>
      </c>
      <c r="AK57" s="109"/>
      <c r="AL57" s="109"/>
      <c r="AM57" s="109"/>
      <c r="AN57" s="109"/>
      <c r="AO57" s="109"/>
      <c r="AP57" s="39" t="s">
        <v>612</v>
      </c>
      <c r="AQ57" s="39" t="s">
        <v>450</v>
      </c>
      <c r="AR57" s="39" t="s">
        <v>612</v>
      </c>
      <c r="AS57" s="108" t="s">
        <v>450</v>
      </c>
      <c r="AT57" s="108"/>
      <c r="AU57" s="108" t="s">
        <v>450</v>
      </c>
      <c r="AV57" s="108"/>
      <c r="AW57" s="39" t="s">
        <v>450</v>
      </c>
      <c r="AX57" s="39" t="s">
        <v>450</v>
      </c>
      <c r="AY57" s="39" t="s">
        <v>450</v>
      </c>
      <c r="AZ57" s="39" t="s">
        <v>450</v>
      </c>
      <c r="BA57" s="39" t="s">
        <v>450</v>
      </c>
      <c r="BB57" s="39" t="s">
        <v>450</v>
      </c>
      <c r="BC57" s="39" t="s">
        <v>450</v>
      </c>
      <c r="BD57" s="39" t="s">
        <v>450</v>
      </c>
    </row>
    <row r="58" spans="1:56" x14ac:dyDescent="0.25">
      <c r="A58" s="102" t="s">
        <v>444</v>
      </c>
      <c r="B58" s="102"/>
      <c r="C58" s="102" t="s">
        <v>50</v>
      </c>
      <c r="D58" s="102"/>
      <c r="E58" s="102" t="s">
        <v>458</v>
      </c>
      <c r="F58" s="102"/>
      <c r="G58" s="102" t="s">
        <v>458</v>
      </c>
      <c r="H58" s="102"/>
      <c r="I58" s="102" t="s">
        <v>480</v>
      </c>
      <c r="J58" s="102"/>
      <c r="K58" s="102"/>
      <c r="L58" s="102"/>
      <c r="M58" s="102"/>
      <c r="N58" s="102"/>
      <c r="O58" s="102"/>
      <c r="P58" s="102"/>
      <c r="Q58" s="102"/>
      <c r="R58" s="102"/>
      <c r="S58" s="103" t="s">
        <v>614</v>
      </c>
      <c r="T58" s="103"/>
      <c r="U58" s="103"/>
      <c r="V58" s="103"/>
      <c r="W58" s="103"/>
      <c r="X58" s="103"/>
      <c r="Y58" s="103"/>
      <c r="Z58" s="103"/>
      <c r="AA58" s="102" t="s">
        <v>41</v>
      </c>
      <c r="AB58" s="102"/>
      <c r="AC58" s="102"/>
      <c r="AD58" s="102"/>
      <c r="AE58" s="102"/>
      <c r="AF58" s="102" t="s">
        <v>42</v>
      </c>
      <c r="AG58" s="102"/>
      <c r="AH58" s="102"/>
      <c r="AI58" s="1" t="s">
        <v>40</v>
      </c>
      <c r="AJ58" s="109" t="s">
        <v>446</v>
      </c>
      <c r="AK58" s="109"/>
      <c r="AL58" s="109"/>
      <c r="AM58" s="109"/>
      <c r="AN58" s="109"/>
      <c r="AO58" s="109"/>
      <c r="AP58" s="39" t="s">
        <v>615</v>
      </c>
      <c r="AQ58" s="39" t="s">
        <v>450</v>
      </c>
      <c r="AR58" s="39" t="s">
        <v>615</v>
      </c>
      <c r="AS58" s="108" t="s">
        <v>450</v>
      </c>
      <c r="AT58" s="108"/>
      <c r="AU58" s="108" t="s">
        <v>450</v>
      </c>
      <c r="AV58" s="108"/>
      <c r="AW58" s="39" t="s">
        <v>450</v>
      </c>
      <c r="AX58" s="39" t="s">
        <v>450</v>
      </c>
      <c r="AY58" s="39" t="s">
        <v>450</v>
      </c>
      <c r="AZ58" s="39" t="s">
        <v>450</v>
      </c>
      <c r="BA58" s="39" t="s">
        <v>450</v>
      </c>
      <c r="BB58" s="39" t="s">
        <v>450</v>
      </c>
      <c r="BC58" s="39" t="s">
        <v>450</v>
      </c>
      <c r="BD58" s="39" t="s">
        <v>450</v>
      </c>
    </row>
    <row r="59" spans="1:56" x14ac:dyDescent="0.25">
      <c r="A59" s="110" t="s">
        <v>444</v>
      </c>
      <c r="B59" s="110"/>
      <c r="C59" s="110" t="s">
        <v>50</v>
      </c>
      <c r="D59" s="110"/>
      <c r="E59" s="110" t="s">
        <v>458</v>
      </c>
      <c r="F59" s="110"/>
      <c r="G59" s="110" t="s">
        <v>458</v>
      </c>
      <c r="H59" s="110"/>
      <c r="I59" s="110" t="s">
        <v>480</v>
      </c>
      <c r="J59" s="110"/>
      <c r="K59" s="110"/>
      <c r="L59" s="110" t="s">
        <v>503</v>
      </c>
      <c r="M59" s="110"/>
      <c r="N59" s="110"/>
      <c r="O59" s="110"/>
      <c r="P59" s="110"/>
      <c r="Q59" s="110"/>
      <c r="R59" s="110"/>
      <c r="S59" s="111" t="s">
        <v>134</v>
      </c>
      <c r="T59" s="111"/>
      <c r="U59" s="111"/>
      <c r="V59" s="111"/>
      <c r="W59" s="111"/>
      <c r="X59" s="111"/>
      <c r="Y59" s="111"/>
      <c r="Z59" s="111"/>
      <c r="AA59" s="110" t="s">
        <v>41</v>
      </c>
      <c r="AB59" s="110"/>
      <c r="AC59" s="110"/>
      <c r="AD59" s="110"/>
      <c r="AE59" s="110"/>
      <c r="AF59" s="110" t="s">
        <v>42</v>
      </c>
      <c r="AG59" s="110"/>
      <c r="AH59" s="110"/>
      <c r="AI59" s="2" t="s">
        <v>40</v>
      </c>
      <c r="AJ59" s="112" t="s">
        <v>446</v>
      </c>
      <c r="AK59" s="112"/>
      <c r="AL59" s="112"/>
      <c r="AM59" s="112"/>
      <c r="AN59" s="112"/>
      <c r="AO59" s="112"/>
      <c r="AP59" s="40" t="s">
        <v>615</v>
      </c>
      <c r="AQ59" s="40" t="s">
        <v>450</v>
      </c>
      <c r="AR59" s="40" t="s">
        <v>615</v>
      </c>
      <c r="AS59" s="113" t="s">
        <v>450</v>
      </c>
      <c r="AT59" s="113"/>
      <c r="AU59" s="113" t="s">
        <v>450</v>
      </c>
      <c r="AV59" s="113"/>
      <c r="AW59" s="40" t="s">
        <v>450</v>
      </c>
      <c r="AX59" s="40" t="s">
        <v>450</v>
      </c>
      <c r="AY59" s="40" t="s">
        <v>450</v>
      </c>
      <c r="AZ59" s="40" t="s">
        <v>450</v>
      </c>
      <c r="BA59" s="40" t="s">
        <v>450</v>
      </c>
      <c r="BB59" s="40" t="s">
        <v>450</v>
      </c>
      <c r="BC59" s="40" t="s">
        <v>450</v>
      </c>
      <c r="BD59" s="40" t="s">
        <v>450</v>
      </c>
    </row>
    <row r="60" spans="1:56" x14ac:dyDescent="0.25">
      <c r="A60" s="102" t="s">
        <v>444</v>
      </c>
      <c r="B60" s="102"/>
      <c r="C60" s="102" t="s">
        <v>50</v>
      </c>
      <c r="D60" s="102"/>
      <c r="E60" s="102" t="s">
        <v>458</v>
      </c>
      <c r="F60" s="102"/>
      <c r="G60" s="102" t="s">
        <v>458</v>
      </c>
      <c r="H60" s="102"/>
      <c r="I60" s="102" t="s">
        <v>484</v>
      </c>
      <c r="J60" s="102"/>
      <c r="K60" s="102"/>
      <c r="L60" s="102"/>
      <c r="M60" s="102"/>
      <c r="N60" s="102"/>
      <c r="O60" s="102"/>
      <c r="P60" s="102"/>
      <c r="Q60" s="102"/>
      <c r="R60" s="102"/>
      <c r="S60" s="103" t="s">
        <v>616</v>
      </c>
      <c r="T60" s="103"/>
      <c r="U60" s="103"/>
      <c r="V60" s="103"/>
      <c r="W60" s="103"/>
      <c r="X60" s="103"/>
      <c r="Y60" s="103"/>
      <c r="Z60" s="103"/>
      <c r="AA60" s="102" t="s">
        <v>41</v>
      </c>
      <c r="AB60" s="102"/>
      <c r="AC60" s="102"/>
      <c r="AD60" s="102"/>
      <c r="AE60" s="102"/>
      <c r="AF60" s="102" t="s">
        <v>42</v>
      </c>
      <c r="AG60" s="102"/>
      <c r="AH60" s="102"/>
      <c r="AI60" s="1" t="s">
        <v>40</v>
      </c>
      <c r="AJ60" s="109" t="s">
        <v>446</v>
      </c>
      <c r="AK60" s="109"/>
      <c r="AL60" s="109"/>
      <c r="AM60" s="109"/>
      <c r="AN60" s="109"/>
      <c r="AO60" s="109"/>
      <c r="AP60" s="39" t="s">
        <v>617</v>
      </c>
      <c r="AQ60" s="39" t="s">
        <v>450</v>
      </c>
      <c r="AR60" s="39" t="s">
        <v>617</v>
      </c>
      <c r="AS60" s="108" t="s">
        <v>450</v>
      </c>
      <c r="AT60" s="108"/>
      <c r="AU60" s="108" t="s">
        <v>450</v>
      </c>
      <c r="AV60" s="108"/>
      <c r="AW60" s="39" t="s">
        <v>450</v>
      </c>
      <c r="AX60" s="39" t="s">
        <v>450</v>
      </c>
      <c r="AY60" s="39" t="s">
        <v>450</v>
      </c>
      <c r="AZ60" s="39" t="s">
        <v>450</v>
      </c>
      <c r="BA60" s="39" t="s">
        <v>450</v>
      </c>
      <c r="BB60" s="39" t="s">
        <v>450</v>
      </c>
      <c r="BC60" s="39" t="s">
        <v>450</v>
      </c>
      <c r="BD60" s="39" t="s">
        <v>450</v>
      </c>
    </row>
    <row r="61" spans="1:56" x14ac:dyDescent="0.25">
      <c r="A61" s="110" t="s">
        <v>444</v>
      </c>
      <c r="B61" s="110"/>
      <c r="C61" s="110" t="s">
        <v>50</v>
      </c>
      <c r="D61" s="110"/>
      <c r="E61" s="110" t="s">
        <v>458</v>
      </c>
      <c r="F61" s="110"/>
      <c r="G61" s="110" t="s">
        <v>458</v>
      </c>
      <c r="H61" s="110"/>
      <c r="I61" s="110" t="s">
        <v>484</v>
      </c>
      <c r="J61" s="110"/>
      <c r="K61" s="110"/>
      <c r="L61" s="110" t="s">
        <v>484</v>
      </c>
      <c r="M61" s="110"/>
      <c r="N61" s="110"/>
      <c r="O61" s="110"/>
      <c r="P61" s="110"/>
      <c r="Q61" s="110"/>
      <c r="R61" s="110"/>
      <c r="S61" s="111" t="s">
        <v>137</v>
      </c>
      <c r="T61" s="111"/>
      <c r="U61" s="111"/>
      <c r="V61" s="111"/>
      <c r="W61" s="111"/>
      <c r="X61" s="111"/>
      <c r="Y61" s="111"/>
      <c r="Z61" s="111"/>
      <c r="AA61" s="110" t="s">
        <v>41</v>
      </c>
      <c r="AB61" s="110"/>
      <c r="AC61" s="110"/>
      <c r="AD61" s="110"/>
      <c r="AE61" s="110"/>
      <c r="AF61" s="110" t="s">
        <v>42</v>
      </c>
      <c r="AG61" s="110"/>
      <c r="AH61" s="110"/>
      <c r="AI61" s="2" t="s">
        <v>40</v>
      </c>
      <c r="AJ61" s="112" t="s">
        <v>446</v>
      </c>
      <c r="AK61" s="112"/>
      <c r="AL61" s="112"/>
      <c r="AM61" s="112"/>
      <c r="AN61" s="112"/>
      <c r="AO61" s="112"/>
      <c r="AP61" s="40" t="s">
        <v>617</v>
      </c>
      <c r="AQ61" s="40" t="s">
        <v>450</v>
      </c>
      <c r="AR61" s="40" t="s">
        <v>617</v>
      </c>
      <c r="AS61" s="113" t="s">
        <v>450</v>
      </c>
      <c r="AT61" s="113"/>
      <c r="AU61" s="113" t="s">
        <v>450</v>
      </c>
      <c r="AV61" s="113"/>
      <c r="AW61" s="40" t="s">
        <v>450</v>
      </c>
      <c r="AX61" s="40" t="s">
        <v>450</v>
      </c>
      <c r="AY61" s="40" t="s">
        <v>450</v>
      </c>
      <c r="AZ61" s="40" t="s">
        <v>450</v>
      </c>
      <c r="BA61" s="40" t="s">
        <v>450</v>
      </c>
      <c r="BB61" s="40" t="s">
        <v>450</v>
      </c>
      <c r="BC61" s="40" t="s">
        <v>450</v>
      </c>
      <c r="BD61" s="40" t="s">
        <v>450</v>
      </c>
    </row>
    <row r="62" spans="1:56" x14ac:dyDescent="0.25">
      <c r="A62" s="102" t="s">
        <v>444</v>
      </c>
      <c r="B62" s="102"/>
      <c r="C62" s="102" t="s">
        <v>50</v>
      </c>
      <c r="D62" s="102"/>
      <c r="E62" s="102" t="s">
        <v>50</v>
      </c>
      <c r="F62" s="102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3" t="s">
        <v>618</v>
      </c>
      <c r="T62" s="103"/>
      <c r="U62" s="103"/>
      <c r="V62" s="103"/>
      <c r="W62" s="103"/>
      <c r="X62" s="103"/>
      <c r="Y62" s="103"/>
      <c r="Z62" s="103"/>
      <c r="AA62" s="102" t="s">
        <v>41</v>
      </c>
      <c r="AB62" s="102"/>
      <c r="AC62" s="102"/>
      <c r="AD62" s="102"/>
      <c r="AE62" s="102"/>
      <c r="AF62" s="102" t="s">
        <v>42</v>
      </c>
      <c r="AG62" s="102"/>
      <c r="AH62" s="102"/>
      <c r="AI62" s="1" t="s">
        <v>40</v>
      </c>
      <c r="AJ62" s="109" t="s">
        <v>446</v>
      </c>
      <c r="AK62" s="109"/>
      <c r="AL62" s="109"/>
      <c r="AM62" s="109"/>
      <c r="AN62" s="109"/>
      <c r="AO62" s="109"/>
      <c r="AP62" s="39" t="s">
        <v>619</v>
      </c>
      <c r="AQ62" s="39" t="s">
        <v>605</v>
      </c>
      <c r="AR62" s="39" t="s">
        <v>620</v>
      </c>
      <c r="AS62" s="108" t="s">
        <v>450</v>
      </c>
      <c r="AT62" s="108"/>
      <c r="AU62" s="108" t="s">
        <v>607</v>
      </c>
      <c r="AV62" s="108"/>
      <c r="AW62" s="39" t="s">
        <v>608</v>
      </c>
      <c r="AX62" s="39" t="s">
        <v>609</v>
      </c>
      <c r="AY62" s="39" t="s">
        <v>610</v>
      </c>
      <c r="AZ62" s="39" t="s">
        <v>609</v>
      </c>
      <c r="BA62" s="39" t="s">
        <v>450</v>
      </c>
      <c r="BB62" s="39" t="s">
        <v>609</v>
      </c>
      <c r="BC62" s="39" t="s">
        <v>450</v>
      </c>
      <c r="BD62" s="39" t="s">
        <v>450</v>
      </c>
    </row>
    <row r="63" spans="1:56" x14ac:dyDescent="0.25">
      <c r="A63" s="102" t="s">
        <v>444</v>
      </c>
      <c r="B63" s="102"/>
      <c r="C63" s="102" t="s">
        <v>50</v>
      </c>
      <c r="D63" s="102"/>
      <c r="E63" s="102" t="s">
        <v>50</v>
      </c>
      <c r="F63" s="102"/>
      <c r="G63" s="102" t="s">
        <v>458</v>
      </c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3" t="s">
        <v>621</v>
      </c>
      <c r="T63" s="103"/>
      <c r="U63" s="103"/>
      <c r="V63" s="103"/>
      <c r="W63" s="103"/>
      <c r="X63" s="103"/>
      <c r="Y63" s="103"/>
      <c r="Z63" s="103"/>
      <c r="AA63" s="102" t="s">
        <v>41</v>
      </c>
      <c r="AB63" s="102"/>
      <c r="AC63" s="102"/>
      <c r="AD63" s="102"/>
      <c r="AE63" s="102"/>
      <c r="AF63" s="102" t="s">
        <v>42</v>
      </c>
      <c r="AG63" s="102"/>
      <c r="AH63" s="102"/>
      <c r="AI63" s="1" t="s">
        <v>40</v>
      </c>
      <c r="AJ63" s="109" t="s">
        <v>446</v>
      </c>
      <c r="AK63" s="109"/>
      <c r="AL63" s="109"/>
      <c r="AM63" s="109"/>
      <c r="AN63" s="109"/>
      <c r="AO63" s="109"/>
      <c r="AP63" s="39" t="s">
        <v>622</v>
      </c>
      <c r="AQ63" s="39" t="s">
        <v>623</v>
      </c>
      <c r="AR63" s="39" t="s">
        <v>624</v>
      </c>
      <c r="AS63" s="108" t="s">
        <v>450</v>
      </c>
      <c r="AT63" s="108"/>
      <c r="AU63" s="108" t="s">
        <v>623</v>
      </c>
      <c r="AV63" s="108"/>
      <c r="AW63" s="39" t="s">
        <v>450</v>
      </c>
      <c r="AX63" s="39" t="s">
        <v>450</v>
      </c>
      <c r="AY63" s="39" t="s">
        <v>623</v>
      </c>
      <c r="AZ63" s="39" t="s">
        <v>450</v>
      </c>
      <c r="BA63" s="39" t="s">
        <v>450</v>
      </c>
      <c r="BB63" s="39" t="s">
        <v>450</v>
      </c>
      <c r="BC63" s="39" t="s">
        <v>450</v>
      </c>
      <c r="BD63" s="39" t="s">
        <v>450</v>
      </c>
    </row>
    <row r="64" spans="1:56" x14ac:dyDescent="0.25">
      <c r="A64" s="102" t="s">
        <v>444</v>
      </c>
      <c r="B64" s="102"/>
      <c r="C64" s="102" t="s">
        <v>50</v>
      </c>
      <c r="D64" s="102"/>
      <c r="E64" s="102" t="s">
        <v>50</v>
      </c>
      <c r="F64" s="102"/>
      <c r="G64" s="102" t="s">
        <v>458</v>
      </c>
      <c r="H64" s="102"/>
      <c r="I64" s="102" t="s">
        <v>521</v>
      </c>
      <c r="J64" s="102"/>
      <c r="K64" s="102"/>
      <c r="L64" s="102"/>
      <c r="M64" s="102"/>
      <c r="N64" s="102"/>
      <c r="O64" s="102"/>
      <c r="P64" s="102"/>
      <c r="Q64" s="102"/>
      <c r="R64" s="102"/>
      <c r="S64" s="103" t="s">
        <v>625</v>
      </c>
      <c r="T64" s="103"/>
      <c r="U64" s="103"/>
      <c r="V64" s="103"/>
      <c r="W64" s="103"/>
      <c r="X64" s="103"/>
      <c r="Y64" s="103"/>
      <c r="Z64" s="103"/>
      <c r="AA64" s="102" t="s">
        <v>41</v>
      </c>
      <c r="AB64" s="102"/>
      <c r="AC64" s="102"/>
      <c r="AD64" s="102"/>
      <c r="AE64" s="102"/>
      <c r="AF64" s="102" t="s">
        <v>42</v>
      </c>
      <c r="AG64" s="102"/>
      <c r="AH64" s="102"/>
      <c r="AI64" s="1" t="s">
        <v>40</v>
      </c>
      <c r="AJ64" s="109" t="s">
        <v>446</v>
      </c>
      <c r="AK64" s="109"/>
      <c r="AL64" s="109"/>
      <c r="AM64" s="109"/>
      <c r="AN64" s="109"/>
      <c r="AO64" s="109"/>
      <c r="AP64" s="39" t="s">
        <v>626</v>
      </c>
      <c r="AQ64" s="39" t="s">
        <v>450</v>
      </c>
      <c r="AR64" s="39" t="s">
        <v>626</v>
      </c>
      <c r="AS64" s="108" t="s">
        <v>450</v>
      </c>
      <c r="AT64" s="108"/>
      <c r="AU64" s="108" t="s">
        <v>450</v>
      </c>
      <c r="AV64" s="108"/>
      <c r="AW64" s="39" t="s">
        <v>450</v>
      </c>
      <c r="AX64" s="39" t="s">
        <v>450</v>
      </c>
      <c r="AY64" s="39" t="s">
        <v>450</v>
      </c>
      <c r="AZ64" s="39" t="s">
        <v>450</v>
      </c>
      <c r="BA64" s="39" t="s">
        <v>450</v>
      </c>
      <c r="BB64" s="39" t="s">
        <v>450</v>
      </c>
      <c r="BC64" s="39" t="s">
        <v>450</v>
      </c>
      <c r="BD64" s="39" t="s">
        <v>450</v>
      </c>
    </row>
    <row r="65" spans="1:56" x14ac:dyDescent="0.25">
      <c r="A65" s="110" t="s">
        <v>444</v>
      </c>
      <c r="B65" s="110"/>
      <c r="C65" s="110" t="s">
        <v>50</v>
      </c>
      <c r="D65" s="110"/>
      <c r="E65" s="110" t="s">
        <v>50</v>
      </c>
      <c r="F65" s="110"/>
      <c r="G65" s="110" t="s">
        <v>458</v>
      </c>
      <c r="H65" s="110"/>
      <c r="I65" s="110" t="s">
        <v>521</v>
      </c>
      <c r="J65" s="110"/>
      <c r="K65" s="110"/>
      <c r="L65" s="110" t="s">
        <v>497</v>
      </c>
      <c r="M65" s="110"/>
      <c r="N65" s="110"/>
      <c r="O65" s="110"/>
      <c r="P65" s="110"/>
      <c r="Q65" s="110"/>
      <c r="R65" s="110"/>
      <c r="S65" s="111" t="s">
        <v>140</v>
      </c>
      <c r="T65" s="111"/>
      <c r="U65" s="111"/>
      <c r="V65" s="111"/>
      <c r="W65" s="111"/>
      <c r="X65" s="111"/>
      <c r="Y65" s="111"/>
      <c r="Z65" s="111"/>
      <c r="AA65" s="110" t="s">
        <v>41</v>
      </c>
      <c r="AB65" s="110"/>
      <c r="AC65" s="110"/>
      <c r="AD65" s="110"/>
      <c r="AE65" s="110"/>
      <c r="AF65" s="110" t="s">
        <v>42</v>
      </c>
      <c r="AG65" s="110"/>
      <c r="AH65" s="110"/>
      <c r="AI65" s="2" t="s">
        <v>40</v>
      </c>
      <c r="AJ65" s="112" t="s">
        <v>446</v>
      </c>
      <c r="AK65" s="112"/>
      <c r="AL65" s="112"/>
      <c r="AM65" s="112"/>
      <c r="AN65" s="112"/>
      <c r="AO65" s="112"/>
      <c r="AP65" s="40" t="s">
        <v>627</v>
      </c>
      <c r="AQ65" s="40" t="s">
        <v>450</v>
      </c>
      <c r="AR65" s="40" t="s">
        <v>627</v>
      </c>
      <c r="AS65" s="113" t="s">
        <v>450</v>
      </c>
      <c r="AT65" s="113"/>
      <c r="AU65" s="113" t="s">
        <v>450</v>
      </c>
      <c r="AV65" s="113"/>
      <c r="AW65" s="40" t="s">
        <v>450</v>
      </c>
      <c r="AX65" s="40" t="s">
        <v>450</v>
      </c>
      <c r="AY65" s="40" t="s">
        <v>450</v>
      </c>
      <c r="AZ65" s="40" t="s">
        <v>450</v>
      </c>
      <c r="BA65" s="40" t="s">
        <v>450</v>
      </c>
      <c r="BB65" s="40" t="s">
        <v>450</v>
      </c>
      <c r="BC65" s="40" t="s">
        <v>450</v>
      </c>
      <c r="BD65" s="40" t="s">
        <v>450</v>
      </c>
    </row>
    <row r="66" spans="1:56" x14ac:dyDescent="0.25">
      <c r="A66" s="110" t="s">
        <v>444</v>
      </c>
      <c r="B66" s="110"/>
      <c r="C66" s="110" t="s">
        <v>50</v>
      </c>
      <c r="D66" s="110"/>
      <c r="E66" s="110" t="s">
        <v>50</v>
      </c>
      <c r="F66" s="110"/>
      <c r="G66" s="110" t="s">
        <v>458</v>
      </c>
      <c r="H66" s="110"/>
      <c r="I66" s="110" t="s">
        <v>521</v>
      </c>
      <c r="J66" s="110"/>
      <c r="K66" s="110"/>
      <c r="L66" s="110" t="s">
        <v>503</v>
      </c>
      <c r="M66" s="110"/>
      <c r="N66" s="110"/>
      <c r="O66" s="110"/>
      <c r="P66" s="110"/>
      <c r="Q66" s="110"/>
      <c r="R66" s="110"/>
      <c r="S66" s="111" t="s">
        <v>143</v>
      </c>
      <c r="T66" s="111"/>
      <c r="U66" s="111"/>
      <c r="V66" s="111"/>
      <c r="W66" s="111"/>
      <c r="X66" s="111"/>
      <c r="Y66" s="111"/>
      <c r="Z66" s="111"/>
      <c r="AA66" s="110" t="s">
        <v>41</v>
      </c>
      <c r="AB66" s="110"/>
      <c r="AC66" s="110"/>
      <c r="AD66" s="110"/>
      <c r="AE66" s="110"/>
      <c r="AF66" s="110" t="s">
        <v>42</v>
      </c>
      <c r="AG66" s="110"/>
      <c r="AH66" s="110"/>
      <c r="AI66" s="2" t="s">
        <v>40</v>
      </c>
      <c r="AJ66" s="112" t="s">
        <v>446</v>
      </c>
      <c r="AK66" s="112"/>
      <c r="AL66" s="112"/>
      <c r="AM66" s="112"/>
      <c r="AN66" s="112"/>
      <c r="AO66" s="112"/>
      <c r="AP66" s="40" t="s">
        <v>628</v>
      </c>
      <c r="AQ66" s="40" t="s">
        <v>450</v>
      </c>
      <c r="AR66" s="40" t="s">
        <v>628</v>
      </c>
      <c r="AS66" s="113" t="s">
        <v>450</v>
      </c>
      <c r="AT66" s="113"/>
      <c r="AU66" s="113" t="s">
        <v>450</v>
      </c>
      <c r="AV66" s="113"/>
      <c r="AW66" s="40" t="s">
        <v>450</v>
      </c>
      <c r="AX66" s="40" t="s">
        <v>450</v>
      </c>
      <c r="AY66" s="40" t="s">
        <v>450</v>
      </c>
      <c r="AZ66" s="40" t="s">
        <v>450</v>
      </c>
      <c r="BA66" s="40" t="s">
        <v>450</v>
      </c>
      <c r="BB66" s="40" t="s">
        <v>450</v>
      </c>
      <c r="BC66" s="40" t="s">
        <v>450</v>
      </c>
      <c r="BD66" s="40" t="s">
        <v>450</v>
      </c>
    </row>
    <row r="67" spans="1:56" x14ac:dyDescent="0.25">
      <c r="A67" s="102" t="s">
        <v>444</v>
      </c>
      <c r="B67" s="102"/>
      <c r="C67" s="102" t="s">
        <v>50</v>
      </c>
      <c r="D67" s="102"/>
      <c r="E67" s="102" t="s">
        <v>50</v>
      </c>
      <c r="F67" s="102"/>
      <c r="G67" s="102" t="s">
        <v>458</v>
      </c>
      <c r="H67" s="102"/>
      <c r="I67" s="102" t="s">
        <v>480</v>
      </c>
      <c r="J67" s="102"/>
      <c r="K67" s="102"/>
      <c r="L67" s="102"/>
      <c r="M67" s="102"/>
      <c r="N67" s="102"/>
      <c r="O67" s="102"/>
      <c r="P67" s="102"/>
      <c r="Q67" s="102"/>
      <c r="R67" s="102"/>
      <c r="S67" s="103" t="s">
        <v>629</v>
      </c>
      <c r="T67" s="103"/>
      <c r="U67" s="103"/>
      <c r="V67" s="103"/>
      <c r="W67" s="103"/>
      <c r="X67" s="103"/>
      <c r="Y67" s="103"/>
      <c r="Z67" s="103"/>
      <c r="AA67" s="102" t="s">
        <v>41</v>
      </c>
      <c r="AB67" s="102"/>
      <c r="AC67" s="102"/>
      <c r="AD67" s="102"/>
      <c r="AE67" s="102"/>
      <c r="AF67" s="102" t="s">
        <v>42</v>
      </c>
      <c r="AG67" s="102"/>
      <c r="AH67" s="102"/>
      <c r="AI67" s="1" t="s">
        <v>40</v>
      </c>
      <c r="AJ67" s="109" t="s">
        <v>446</v>
      </c>
      <c r="AK67" s="109"/>
      <c r="AL67" s="109"/>
      <c r="AM67" s="109"/>
      <c r="AN67" s="109"/>
      <c r="AO67" s="109"/>
      <c r="AP67" s="39" t="s">
        <v>630</v>
      </c>
      <c r="AQ67" s="39" t="s">
        <v>623</v>
      </c>
      <c r="AR67" s="39" t="s">
        <v>631</v>
      </c>
      <c r="AS67" s="108" t="s">
        <v>450</v>
      </c>
      <c r="AT67" s="108"/>
      <c r="AU67" s="108" t="s">
        <v>623</v>
      </c>
      <c r="AV67" s="108"/>
      <c r="AW67" s="39" t="s">
        <v>450</v>
      </c>
      <c r="AX67" s="39" t="s">
        <v>450</v>
      </c>
      <c r="AY67" s="39" t="s">
        <v>623</v>
      </c>
      <c r="AZ67" s="39" t="s">
        <v>450</v>
      </c>
      <c r="BA67" s="39" t="s">
        <v>450</v>
      </c>
      <c r="BB67" s="39" t="s">
        <v>450</v>
      </c>
      <c r="BC67" s="39" t="s">
        <v>450</v>
      </c>
      <c r="BD67" s="39" t="s">
        <v>450</v>
      </c>
    </row>
    <row r="68" spans="1:56" x14ac:dyDescent="0.25">
      <c r="A68" s="110" t="s">
        <v>444</v>
      </c>
      <c r="B68" s="110"/>
      <c r="C68" s="110" t="s">
        <v>50</v>
      </c>
      <c r="D68" s="110"/>
      <c r="E68" s="110" t="s">
        <v>50</v>
      </c>
      <c r="F68" s="110"/>
      <c r="G68" s="110" t="s">
        <v>458</v>
      </c>
      <c r="H68" s="110"/>
      <c r="I68" s="110" t="s">
        <v>480</v>
      </c>
      <c r="J68" s="110"/>
      <c r="K68" s="110"/>
      <c r="L68" s="110" t="s">
        <v>521</v>
      </c>
      <c r="M68" s="110"/>
      <c r="N68" s="110"/>
      <c r="O68" s="110"/>
      <c r="P68" s="110"/>
      <c r="Q68" s="110"/>
      <c r="R68" s="110"/>
      <c r="S68" s="111" t="s">
        <v>146</v>
      </c>
      <c r="T68" s="111"/>
      <c r="U68" s="111"/>
      <c r="V68" s="111"/>
      <c r="W68" s="111"/>
      <c r="X68" s="111"/>
      <c r="Y68" s="111"/>
      <c r="Z68" s="111"/>
      <c r="AA68" s="110" t="s">
        <v>41</v>
      </c>
      <c r="AB68" s="110"/>
      <c r="AC68" s="110"/>
      <c r="AD68" s="110"/>
      <c r="AE68" s="110"/>
      <c r="AF68" s="110" t="s">
        <v>42</v>
      </c>
      <c r="AG68" s="110"/>
      <c r="AH68" s="110"/>
      <c r="AI68" s="2" t="s">
        <v>40</v>
      </c>
      <c r="AJ68" s="112" t="s">
        <v>446</v>
      </c>
      <c r="AK68" s="112"/>
      <c r="AL68" s="112"/>
      <c r="AM68" s="112"/>
      <c r="AN68" s="112"/>
      <c r="AO68" s="112"/>
      <c r="AP68" s="40" t="s">
        <v>632</v>
      </c>
      <c r="AQ68" s="40" t="s">
        <v>450</v>
      </c>
      <c r="AR68" s="40" t="s">
        <v>632</v>
      </c>
      <c r="AS68" s="113" t="s">
        <v>450</v>
      </c>
      <c r="AT68" s="113"/>
      <c r="AU68" s="113" t="s">
        <v>450</v>
      </c>
      <c r="AV68" s="113"/>
      <c r="AW68" s="40" t="s">
        <v>450</v>
      </c>
      <c r="AX68" s="40" t="s">
        <v>450</v>
      </c>
      <c r="AY68" s="40" t="s">
        <v>450</v>
      </c>
      <c r="AZ68" s="40" t="s">
        <v>450</v>
      </c>
      <c r="BA68" s="40" t="s">
        <v>450</v>
      </c>
      <c r="BB68" s="40" t="s">
        <v>450</v>
      </c>
      <c r="BC68" s="40" t="s">
        <v>450</v>
      </c>
      <c r="BD68" s="40" t="s">
        <v>450</v>
      </c>
    </row>
    <row r="69" spans="1:56" x14ac:dyDescent="0.25">
      <c r="A69" s="110" t="s">
        <v>444</v>
      </c>
      <c r="B69" s="110"/>
      <c r="C69" s="110" t="s">
        <v>50</v>
      </c>
      <c r="D69" s="110"/>
      <c r="E69" s="110" t="s">
        <v>50</v>
      </c>
      <c r="F69" s="110"/>
      <c r="G69" s="110" t="s">
        <v>458</v>
      </c>
      <c r="H69" s="110"/>
      <c r="I69" s="110" t="s">
        <v>480</v>
      </c>
      <c r="J69" s="110"/>
      <c r="K69" s="110"/>
      <c r="L69" s="110" t="s">
        <v>480</v>
      </c>
      <c r="M69" s="110"/>
      <c r="N69" s="110"/>
      <c r="O69" s="110"/>
      <c r="P69" s="110"/>
      <c r="Q69" s="110"/>
      <c r="R69" s="110"/>
      <c r="S69" s="111" t="s">
        <v>149</v>
      </c>
      <c r="T69" s="111"/>
      <c r="U69" s="111"/>
      <c r="V69" s="111"/>
      <c r="W69" s="111"/>
      <c r="X69" s="111"/>
      <c r="Y69" s="111"/>
      <c r="Z69" s="111"/>
      <c r="AA69" s="110" t="s">
        <v>41</v>
      </c>
      <c r="AB69" s="110"/>
      <c r="AC69" s="110"/>
      <c r="AD69" s="110"/>
      <c r="AE69" s="110"/>
      <c r="AF69" s="110" t="s">
        <v>42</v>
      </c>
      <c r="AG69" s="110"/>
      <c r="AH69" s="110"/>
      <c r="AI69" s="2" t="s">
        <v>40</v>
      </c>
      <c r="AJ69" s="112" t="s">
        <v>446</v>
      </c>
      <c r="AK69" s="112"/>
      <c r="AL69" s="112"/>
      <c r="AM69" s="112"/>
      <c r="AN69" s="112"/>
      <c r="AO69" s="112"/>
      <c r="AP69" s="40" t="s">
        <v>633</v>
      </c>
      <c r="AQ69" s="40" t="s">
        <v>623</v>
      </c>
      <c r="AR69" s="40" t="s">
        <v>634</v>
      </c>
      <c r="AS69" s="113" t="s">
        <v>450</v>
      </c>
      <c r="AT69" s="113"/>
      <c r="AU69" s="113" t="s">
        <v>623</v>
      </c>
      <c r="AV69" s="113"/>
      <c r="AW69" s="40" t="s">
        <v>450</v>
      </c>
      <c r="AX69" s="40" t="s">
        <v>450</v>
      </c>
      <c r="AY69" s="40" t="s">
        <v>623</v>
      </c>
      <c r="AZ69" s="40" t="s">
        <v>450</v>
      </c>
      <c r="BA69" s="40" t="s">
        <v>450</v>
      </c>
      <c r="BB69" s="40" t="s">
        <v>450</v>
      </c>
      <c r="BC69" s="40" t="s">
        <v>450</v>
      </c>
      <c r="BD69" s="40" t="s">
        <v>450</v>
      </c>
    </row>
    <row r="70" spans="1:56" x14ac:dyDescent="0.25">
      <c r="A70" s="110" t="s">
        <v>444</v>
      </c>
      <c r="B70" s="110"/>
      <c r="C70" s="110" t="s">
        <v>50</v>
      </c>
      <c r="D70" s="110"/>
      <c r="E70" s="110" t="s">
        <v>50</v>
      </c>
      <c r="F70" s="110"/>
      <c r="G70" s="110" t="s">
        <v>458</v>
      </c>
      <c r="H70" s="110"/>
      <c r="I70" s="110" t="s">
        <v>480</v>
      </c>
      <c r="J70" s="110"/>
      <c r="K70" s="110"/>
      <c r="L70" s="110" t="s">
        <v>488</v>
      </c>
      <c r="M70" s="110"/>
      <c r="N70" s="110"/>
      <c r="O70" s="110"/>
      <c r="P70" s="110"/>
      <c r="Q70" s="110"/>
      <c r="R70" s="110"/>
      <c r="S70" s="111" t="s">
        <v>154</v>
      </c>
      <c r="T70" s="111"/>
      <c r="U70" s="111"/>
      <c r="V70" s="111"/>
      <c r="W70" s="111"/>
      <c r="X70" s="111"/>
      <c r="Y70" s="111"/>
      <c r="Z70" s="111"/>
      <c r="AA70" s="110" t="s">
        <v>41</v>
      </c>
      <c r="AB70" s="110"/>
      <c r="AC70" s="110"/>
      <c r="AD70" s="110"/>
      <c r="AE70" s="110"/>
      <c r="AF70" s="110" t="s">
        <v>42</v>
      </c>
      <c r="AG70" s="110"/>
      <c r="AH70" s="110"/>
      <c r="AI70" s="2" t="s">
        <v>40</v>
      </c>
      <c r="AJ70" s="112" t="s">
        <v>446</v>
      </c>
      <c r="AK70" s="112"/>
      <c r="AL70" s="112"/>
      <c r="AM70" s="112"/>
      <c r="AN70" s="112"/>
      <c r="AO70" s="112"/>
      <c r="AP70" s="40" t="s">
        <v>635</v>
      </c>
      <c r="AQ70" s="40" t="s">
        <v>450</v>
      </c>
      <c r="AR70" s="40" t="s">
        <v>635</v>
      </c>
      <c r="AS70" s="113" t="s">
        <v>450</v>
      </c>
      <c r="AT70" s="113"/>
      <c r="AU70" s="113" t="s">
        <v>450</v>
      </c>
      <c r="AV70" s="113"/>
      <c r="AW70" s="40" t="s">
        <v>450</v>
      </c>
      <c r="AX70" s="40" t="s">
        <v>450</v>
      </c>
      <c r="AY70" s="40" t="s">
        <v>450</v>
      </c>
      <c r="AZ70" s="40" t="s">
        <v>450</v>
      </c>
      <c r="BA70" s="40" t="s">
        <v>450</v>
      </c>
      <c r="BB70" s="40" t="s">
        <v>450</v>
      </c>
      <c r="BC70" s="40" t="s">
        <v>450</v>
      </c>
      <c r="BD70" s="40" t="s">
        <v>450</v>
      </c>
    </row>
    <row r="71" spans="1:56" x14ac:dyDescent="0.25">
      <c r="A71" s="110" t="s">
        <v>444</v>
      </c>
      <c r="B71" s="110"/>
      <c r="C71" s="110" t="s">
        <v>50</v>
      </c>
      <c r="D71" s="110"/>
      <c r="E71" s="110" t="s">
        <v>50</v>
      </c>
      <c r="F71" s="110"/>
      <c r="G71" s="110" t="s">
        <v>458</v>
      </c>
      <c r="H71" s="110"/>
      <c r="I71" s="110" t="s">
        <v>480</v>
      </c>
      <c r="J71" s="110"/>
      <c r="K71" s="110"/>
      <c r="L71" s="110" t="s">
        <v>493</v>
      </c>
      <c r="M71" s="110"/>
      <c r="N71" s="110"/>
      <c r="O71" s="110"/>
      <c r="P71" s="110"/>
      <c r="Q71" s="110"/>
      <c r="R71" s="110"/>
      <c r="S71" s="111" t="s">
        <v>157</v>
      </c>
      <c r="T71" s="111"/>
      <c r="U71" s="111"/>
      <c r="V71" s="111"/>
      <c r="W71" s="111"/>
      <c r="X71" s="111"/>
      <c r="Y71" s="111"/>
      <c r="Z71" s="111"/>
      <c r="AA71" s="110" t="s">
        <v>41</v>
      </c>
      <c r="AB71" s="110"/>
      <c r="AC71" s="110"/>
      <c r="AD71" s="110"/>
      <c r="AE71" s="110"/>
      <c r="AF71" s="110" t="s">
        <v>42</v>
      </c>
      <c r="AG71" s="110"/>
      <c r="AH71" s="110"/>
      <c r="AI71" s="2" t="s">
        <v>40</v>
      </c>
      <c r="AJ71" s="112" t="s">
        <v>446</v>
      </c>
      <c r="AK71" s="112"/>
      <c r="AL71" s="112"/>
      <c r="AM71" s="112"/>
      <c r="AN71" s="112"/>
      <c r="AO71" s="112"/>
      <c r="AP71" s="40" t="s">
        <v>636</v>
      </c>
      <c r="AQ71" s="40" t="s">
        <v>450</v>
      </c>
      <c r="AR71" s="40" t="s">
        <v>636</v>
      </c>
      <c r="AS71" s="113" t="s">
        <v>450</v>
      </c>
      <c r="AT71" s="113"/>
      <c r="AU71" s="113" t="s">
        <v>450</v>
      </c>
      <c r="AV71" s="113"/>
      <c r="AW71" s="40" t="s">
        <v>450</v>
      </c>
      <c r="AX71" s="40" t="s">
        <v>450</v>
      </c>
      <c r="AY71" s="40" t="s">
        <v>450</v>
      </c>
      <c r="AZ71" s="40" t="s">
        <v>450</v>
      </c>
      <c r="BA71" s="40" t="s">
        <v>450</v>
      </c>
      <c r="BB71" s="40" t="s">
        <v>450</v>
      </c>
      <c r="BC71" s="40" t="s">
        <v>450</v>
      </c>
      <c r="BD71" s="40" t="s">
        <v>450</v>
      </c>
    </row>
    <row r="72" spans="1:56" x14ac:dyDescent="0.25">
      <c r="A72" s="110" t="s">
        <v>444</v>
      </c>
      <c r="B72" s="110"/>
      <c r="C72" s="110" t="s">
        <v>50</v>
      </c>
      <c r="D72" s="110"/>
      <c r="E72" s="110" t="s">
        <v>50</v>
      </c>
      <c r="F72" s="110"/>
      <c r="G72" s="110" t="s">
        <v>458</v>
      </c>
      <c r="H72" s="110"/>
      <c r="I72" s="110" t="s">
        <v>480</v>
      </c>
      <c r="J72" s="110"/>
      <c r="K72" s="110"/>
      <c r="L72" s="110" t="s">
        <v>503</v>
      </c>
      <c r="M72" s="110"/>
      <c r="N72" s="110"/>
      <c r="O72" s="110"/>
      <c r="P72" s="110"/>
      <c r="Q72" s="110"/>
      <c r="R72" s="110"/>
      <c r="S72" s="111" t="s">
        <v>160</v>
      </c>
      <c r="T72" s="111"/>
      <c r="U72" s="111"/>
      <c r="V72" s="111"/>
      <c r="W72" s="111"/>
      <c r="X72" s="111"/>
      <c r="Y72" s="111"/>
      <c r="Z72" s="111"/>
      <c r="AA72" s="110" t="s">
        <v>41</v>
      </c>
      <c r="AB72" s="110"/>
      <c r="AC72" s="110"/>
      <c r="AD72" s="110"/>
      <c r="AE72" s="110"/>
      <c r="AF72" s="110" t="s">
        <v>42</v>
      </c>
      <c r="AG72" s="110"/>
      <c r="AH72" s="110"/>
      <c r="AI72" s="2" t="s">
        <v>40</v>
      </c>
      <c r="AJ72" s="112" t="s">
        <v>446</v>
      </c>
      <c r="AK72" s="112"/>
      <c r="AL72" s="112"/>
      <c r="AM72" s="112"/>
      <c r="AN72" s="112"/>
      <c r="AO72" s="112"/>
      <c r="AP72" s="40" t="s">
        <v>637</v>
      </c>
      <c r="AQ72" s="40" t="s">
        <v>450</v>
      </c>
      <c r="AR72" s="40" t="s">
        <v>637</v>
      </c>
      <c r="AS72" s="113" t="s">
        <v>450</v>
      </c>
      <c r="AT72" s="113"/>
      <c r="AU72" s="113" t="s">
        <v>450</v>
      </c>
      <c r="AV72" s="113"/>
      <c r="AW72" s="40" t="s">
        <v>450</v>
      </c>
      <c r="AX72" s="40" t="s">
        <v>450</v>
      </c>
      <c r="AY72" s="40" t="s">
        <v>450</v>
      </c>
      <c r="AZ72" s="40" t="s">
        <v>450</v>
      </c>
      <c r="BA72" s="40" t="s">
        <v>450</v>
      </c>
      <c r="BB72" s="40" t="s">
        <v>450</v>
      </c>
      <c r="BC72" s="40" t="s">
        <v>450</v>
      </c>
      <c r="BD72" s="40" t="s">
        <v>450</v>
      </c>
    </row>
    <row r="73" spans="1:56" x14ac:dyDescent="0.25">
      <c r="A73" s="102" t="s">
        <v>444</v>
      </c>
      <c r="B73" s="102"/>
      <c r="C73" s="102" t="s">
        <v>50</v>
      </c>
      <c r="D73" s="102"/>
      <c r="E73" s="102" t="s">
        <v>50</v>
      </c>
      <c r="F73" s="102"/>
      <c r="G73" s="102" t="s">
        <v>458</v>
      </c>
      <c r="H73" s="102"/>
      <c r="I73" s="102" t="s">
        <v>484</v>
      </c>
      <c r="J73" s="102"/>
      <c r="K73" s="102"/>
      <c r="L73" s="102"/>
      <c r="M73" s="102"/>
      <c r="N73" s="102"/>
      <c r="O73" s="102"/>
      <c r="P73" s="102"/>
      <c r="Q73" s="102"/>
      <c r="R73" s="102"/>
      <c r="S73" s="103" t="s">
        <v>638</v>
      </c>
      <c r="T73" s="103"/>
      <c r="U73" s="103"/>
      <c r="V73" s="103"/>
      <c r="W73" s="103"/>
      <c r="X73" s="103"/>
      <c r="Y73" s="103"/>
      <c r="Z73" s="103"/>
      <c r="AA73" s="102" t="s">
        <v>41</v>
      </c>
      <c r="AB73" s="102"/>
      <c r="AC73" s="102"/>
      <c r="AD73" s="102"/>
      <c r="AE73" s="102"/>
      <c r="AF73" s="102" t="s">
        <v>42</v>
      </c>
      <c r="AG73" s="102"/>
      <c r="AH73" s="102"/>
      <c r="AI73" s="1" t="s">
        <v>40</v>
      </c>
      <c r="AJ73" s="109" t="s">
        <v>446</v>
      </c>
      <c r="AK73" s="109"/>
      <c r="AL73" s="109"/>
      <c r="AM73" s="109"/>
      <c r="AN73" s="109"/>
      <c r="AO73" s="109"/>
      <c r="AP73" s="39" t="s">
        <v>639</v>
      </c>
      <c r="AQ73" s="39" t="s">
        <v>450</v>
      </c>
      <c r="AR73" s="39" t="s">
        <v>639</v>
      </c>
      <c r="AS73" s="108" t="s">
        <v>450</v>
      </c>
      <c r="AT73" s="108"/>
      <c r="AU73" s="108" t="s">
        <v>450</v>
      </c>
      <c r="AV73" s="108"/>
      <c r="AW73" s="39" t="s">
        <v>450</v>
      </c>
      <c r="AX73" s="39" t="s">
        <v>450</v>
      </c>
      <c r="AY73" s="39" t="s">
        <v>450</v>
      </c>
      <c r="AZ73" s="39" t="s">
        <v>450</v>
      </c>
      <c r="BA73" s="39" t="s">
        <v>450</v>
      </c>
      <c r="BB73" s="39" t="s">
        <v>450</v>
      </c>
      <c r="BC73" s="39" t="s">
        <v>450</v>
      </c>
      <c r="BD73" s="39" t="s">
        <v>450</v>
      </c>
    </row>
    <row r="74" spans="1:56" x14ac:dyDescent="0.25">
      <c r="A74" s="110" t="s">
        <v>444</v>
      </c>
      <c r="B74" s="110"/>
      <c r="C74" s="110" t="s">
        <v>50</v>
      </c>
      <c r="D74" s="110"/>
      <c r="E74" s="110" t="s">
        <v>50</v>
      </c>
      <c r="F74" s="110"/>
      <c r="G74" s="110" t="s">
        <v>458</v>
      </c>
      <c r="H74" s="110"/>
      <c r="I74" s="110" t="s">
        <v>484</v>
      </c>
      <c r="J74" s="110"/>
      <c r="K74" s="110"/>
      <c r="L74" s="110" t="s">
        <v>480</v>
      </c>
      <c r="M74" s="110"/>
      <c r="N74" s="110"/>
      <c r="O74" s="110"/>
      <c r="P74" s="110"/>
      <c r="Q74" s="110"/>
      <c r="R74" s="110"/>
      <c r="S74" s="111" t="s">
        <v>163</v>
      </c>
      <c r="T74" s="111"/>
      <c r="U74" s="111"/>
      <c r="V74" s="111"/>
      <c r="W74" s="111"/>
      <c r="X74" s="111"/>
      <c r="Y74" s="111"/>
      <c r="Z74" s="111"/>
      <c r="AA74" s="110" t="s">
        <v>41</v>
      </c>
      <c r="AB74" s="110"/>
      <c r="AC74" s="110"/>
      <c r="AD74" s="110"/>
      <c r="AE74" s="110"/>
      <c r="AF74" s="110" t="s">
        <v>42</v>
      </c>
      <c r="AG74" s="110"/>
      <c r="AH74" s="110"/>
      <c r="AI74" s="2" t="s">
        <v>40</v>
      </c>
      <c r="AJ74" s="112" t="s">
        <v>446</v>
      </c>
      <c r="AK74" s="112"/>
      <c r="AL74" s="112"/>
      <c r="AM74" s="112"/>
      <c r="AN74" s="112"/>
      <c r="AO74" s="112"/>
      <c r="AP74" s="40" t="s">
        <v>640</v>
      </c>
      <c r="AQ74" s="40" t="s">
        <v>450</v>
      </c>
      <c r="AR74" s="40" t="s">
        <v>640</v>
      </c>
      <c r="AS74" s="113" t="s">
        <v>450</v>
      </c>
      <c r="AT74" s="113"/>
      <c r="AU74" s="113" t="s">
        <v>450</v>
      </c>
      <c r="AV74" s="113"/>
      <c r="AW74" s="40" t="s">
        <v>450</v>
      </c>
      <c r="AX74" s="40" t="s">
        <v>450</v>
      </c>
      <c r="AY74" s="40" t="s">
        <v>450</v>
      </c>
      <c r="AZ74" s="40" t="s">
        <v>450</v>
      </c>
      <c r="BA74" s="40" t="s">
        <v>450</v>
      </c>
      <c r="BB74" s="40" t="s">
        <v>450</v>
      </c>
      <c r="BC74" s="40" t="s">
        <v>450</v>
      </c>
      <c r="BD74" s="40" t="s">
        <v>450</v>
      </c>
    </row>
    <row r="75" spans="1:56" x14ac:dyDescent="0.25">
      <c r="A75" s="110" t="s">
        <v>444</v>
      </c>
      <c r="B75" s="110"/>
      <c r="C75" s="110" t="s">
        <v>50</v>
      </c>
      <c r="D75" s="110"/>
      <c r="E75" s="110" t="s">
        <v>50</v>
      </c>
      <c r="F75" s="110"/>
      <c r="G75" s="110" t="s">
        <v>458</v>
      </c>
      <c r="H75" s="110"/>
      <c r="I75" s="110" t="s">
        <v>484</v>
      </c>
      <c r="J75" s="110"/>
      <c r="K75" s="110"/>
      <c r="L75" s="110" t="s">
        <v>488</v>
      </c>
      <c r="M75" s="110"/>
      <c r="N75" s="110"/>
      <c r="O75" s="110"/>
      <c r="P75" s="110"/>
      <c r="Q75" s="110"/>
      <c r="R75" s="110"/>
      <c r="S75" s="111" t="s">
        <v>166</v>
      </c>
      <c r="T75" s="111"/>
      <c r="U75" s="111"/>
      <c r="V75" s="111"/>
      <c r="W75" s="111"/>
      <c r="X75" s="111"/>
      <c r="Y75" s="111"/>
      <c r="Z75" s="111"/>
      <c r="AA75" s="110" t="s">
        <v>41</v>
      </c>
      <c r="AB75" s="110"/>
      <c r="AC75" s="110"/>
      <c r="AD75" s="110"/>
      <c r="AE75" s="110"/>
      <c r="AF75" s="110" t="s">
        <v>42</v>
      </c>
      <c r="AG75" s="110"/>
      <c r="AH75" s="110"/>
      <c r="AI75" s="2" t="s">
        <v>40</v>
      </c>
      <c r="AJ75" s="112" t="s">
        <v>446</v>
      </c>
      <c r="AK75" s="112"/>
      <c r="AL75" s="112"/>
      <c r="AM75" s="112"/>
      <c r="AN75" s="112"/>
      <c r="AO75" s="112"/>
      <c r="AP75" s="40" t="s">
        <v>641</v>
      </c>
      <c r="AQ75" s="40" t="s">
        <v>450</v>
      </c>
      <c r="AR75" s="40" t="s">
        <v>641</v>
      </c>
      <c r="AS75" s="113" t="s">
        <v>450</v>
      </c>
      <c r="AT75" s="113"/>
      <c r="AU75" s="113" t="s">
        <v>450</v>
      </c>
      <c r="AV75" s="113"/>
      <c r="AW75" s="40" t="s">
        <v>450</v>
      </c>
      <c r="AX75" s="40" t="s">
        <v>450</v>
      </c>
      <c r="AY75" s="40" t="s">
        <v>450</v>
      </c>
      <c r="AZ75" s="40" t="s">
        <v>450</v>
      </c>
      <c r="BA75" s="40" t="s">
        <v>450</v>
      </c>
      <c r="BB75" s="40" t="s">
        <v>450</v>
      </c>
      <c r="BC75" s="40" t="s">
        <v>450</v>
      </c>
      <c r="BD75" s="40" t="s">
        <v>450</v>
      </c>
    </row>
    <row r="76" spans="1:56" x14ac:dyDescent="0.25">
      <c r="A76" s="110" t="s">
        <v>444</v>
      </c>
      <c r="B76" s="110"/>
      <c r="C76" s="110" t="s">
        <v>50</v>
      </c>
      <c r="D76" s="110"/>
      <c r="E76" s="110" t="s">
        <v>50</v>
      </c>
      <c r="F76" s="110"/>
      <c r="G76" s="110" t="s">
        <v>458</v>
      </c>
      <c r="H76" s="110"/>
      <c r="I76" s="110" t="s">
        <v>484</v>
      </c>
      <c r="J76" s="110"/>
      <c r="K76" s="110"/>
      <c r="L76" s="110" t="s">
        <v>493</v>
      </c>
      <c r="M76" s="110"/>
      <c r="N76" s="110"/>
      <c r="O76" s="110"/>
      <c r="P76" s="110"/>
      <c r="Q76" s="110"/>
      <c r="R76" s="110"/>
      <c r="S76" s="111" t="s">
        <v>173</v>
      </c>
      <c r="T76" s="111"/>
      <c r="U76" s="111"/>
      <c r="V76" s="111"/>
      <c r="W76" s="111"/>
      <c r="X76" s="111"/>
      <c r="Y76" s="111"/>
      <c r="Z76" s="111"/>
      <c r="AA76" s="110" t="s">
        <v>41</v>
      </c>
      <c r="AB76" s="110"/>
      <c r="AC76" s="110"/>
      <c r="AD76" s="110"/>
      <c r="AE76" s="110"/>
      <c r="AF76" s="110" t="s">
        <v>42</v>
      </c>
      <c r="AG76" s="110"/>
      <c r="AH76" s="110"/>
      <c r="AI76" s="2" t="s">
        <v>40</v>
      </c>
      <c r="AJ76" s="112" t="s">
        <v>446</v>
      </c>
      <c r="AK76" s="112"/>
      <c r="AL76" s="112"/>
      <c r="AM76" s="112"/>
      <c r="AN76" s="112"/>
      <c r="AO76" s="112"/>
      <c r="AP76" s="40" t="s">
        <v>642</v>
      </c>
      <c r="AQ76" s="40" t="s">
        <v>450</v>
      </c>
      <c r="AR76" s="40" t="s">
        <v>642</v>
      </c>
      <c r="AS76" s="113" t="s">
        <v>450</v>
      </c>
      <c r="AT76" s="113"/>
      <c r="AU76" s="113" t="s">
        <v>450</v>
      </c>
      <c r="AV76" s="113"/>
      <c r="AW76" s="40" t="s">
        <v>450</v>
      </c>
      <c r="AX76" s="40" t="s">
        <v>450</v>
      </c>
      <c r="AY76" s="40" t="s">
        <v>450</v>
      </c>
      <c r="AZ76" s="40" t="s">
        <v>450</v>
      </c>
      <c r="BA76" s="40" t="s">
        <v>450</v>
      </c>
      <c r="BB76" s="40" t="s">
        <v>450</v>
      </c>
      <c r="BC76" s="40" t="s">
        <v>450</v>
      </c>
      <c r="BD76" s="40" t="s">
        <v>450</v>
      </c>
    </row>
    <row r="77" spans="1:56" x14ac:dyDescent="0.25">
      <c r="A77" s="110" t="s">
        <v>444</v>
      </c>
      <c r="B77" s="110"/>
      <c r="C77" s="110" t="s">
        <v>50</v>
      </c>
      <c r="D77" s="110"/>
      <c r="E77" s="110" t="s">
        <v>50</v>
      </c>
      <c r="F77" s="110"/>
      <c r="G77" s="110" t="s">
        <v>458</v>
      </c>
      <c r="H77" s="110"/>
      <c r="I77" s="110" t="s">
        <v>484</v>
      </c>
      <c r="J77" s="110"/>
      <c r="K77" s="110"/>
      <c r="L77" s="110" t="s">
        <v>497</v>
      </c>
      <c r="M77" s="110"/>
      <c r="N77" s="110"/>
      <c r="O77" s="110"/>
      <c r="P77" s="110"/>
      <c r="Q77" s="110"/>
      <c r="R77" s="110"/>
      <c r="S77" s="111" t="s">
        <v>176</v>
      </c>
      <c r="T77" s="111"/>
      <c r="U77" s="111"/>
      <c r="V77" s="111"/>
      <c r="W77" s="111"/>
      <c r="X77" s="111"/>
      <c r="Y77" s="111"/>
      <c r="Z77" s="111"/>
      <c r="AA77" s="110" t="s">
        <v>41</v>
      </c>
      <c r="AB77" s="110"/>
      <c r="AC77" s="110"/>
      <c r="AD77" s="110"/>
      <c r="AE77" s="110"/>
      <c r="AF77" s="110" t="s">
        <v>42</v>
      </c>
      <c r="AG77" s="110"/>
      <c r="AH77" s="110"/>
      <c r="AI77" s="2" t="s">
        <v>40</v>
      </c>
      <c r="AJ77" s="112" t="s">
        <v>446</v>
      </c>
      <c r="AK77" s="112"/>
      <c r="AL77" s="112"/>
      <c r="AM77" s="112"/>
      <c r="AN77" s="112"/>
      <c r="AO77" s="112"/>
      <c r="AP77" s="40" t="s">
        <v>643</v>
      </c>
      <c r="AQ77" s="40" t="s">
        <v>450</v>
      </c>
      <c r="AR77" s="40" t="s">
        <v>643</v>
      </c>
      <c r="AS77" s="113" t="s">
        <v>450</v>
      </c>
      <c r="AT77" s="113"/>
      <c r="AU77" s="113" t="s">
        <v>450</v>
      </c>
      <c r="AV77" s="113"/>
      <c r="AW77" s="40" t="s">
        <v>450</v>
      </c>
      <c r="AX77" s="40" t="s">
        <v>450</v>
      </c>
      <c r="AY77" s="40" t="s">
        <v>450</v>
      </c>
      <c r="AZ77" s="40" t="s">
        <v>450</v>
      </c>
      <c r="BA77" s="40" t="s">
        <v>450</v>
      </c>
      <c r="BB77" s="40" t="s">
        <v>450</v>
      </c>
      <c r="BC77" s="40" t="s">
        <v>450</v>
      </c>
      <c r="BD77" s="40" t="s">
        <v>450</v>
      </c>
    </row>
    <row r="78" spans="1:56" x14ac:dyDescent="0.25">
      <c r="A78" s="102" t="s">
        <v>444</v>
      </c>
      <c r="B78" s="102"/>
      <c r="C78" s="102" t="s">
        <v>50</v>
      </c>
      <c r="D78" s="102"/>
      <c r="E78" s="102" t="s">
        <v>50</v>
      </c>
      <c r="F78" s="102"/>
      <c r="G78" s="102" t="s">
        <v>50</v>
      </c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3" t="s">
        <v>644</v>
      </c>
      <c r="T78" s="103"/>
      <c r="U78" s="103"/>
      <c r="V78" s="103"/>
      <c r="W78" s="103"/>
      <c r="X78" s="103"/>
      <c r="Y78" s="103"/>
      <c r="Z78" s="103"/>
      <c r="AA78" s="102" t="s">
        <v>41</v>
      </c>
      <c r="AB78" s="102"/>
      <c r="AC78" s="102"/>
      <c r="AD78" s="102"/>
      <c r="AE78" s="102"/>
      <c r="AF78" s="102" t="s">
        <v>42</v>
      </c>
      <c r="AG78" s="102"/>
      <c r="AH78" s="102"/>
      <c r="AI78" s="1" t="s">
        <v>40</v>
      </c>
      <c r="AJ78" s="109" t="s">
        <v>446</v>
      </c>
      <c r="AK78" s="109"/>
      <c r="AL78" s="109"/>
      <c r="AM78" s="109"/>
      <c r="AN78" s="109"/>
      <c r="AO78" s="109"/>
      <c r="AP78" s="39" t="s">
        <v>645</v>
      </c>
      <c r="AQ78" s="39" t="s">
        <v>646</v>
      </c>
      <c r="AR78" s="39" t="s">
        <v>647</v>
      </c>
      <c r="AS78" s="108" t="s">
        <v>450</v>
      </c>
      <c r="AT78" s="108"/>
      <c r="AU78" s="108" t="s">
        <v>648</v>
      </c>
      <c r="AV78" s="108"/>
      <c r="AW78" s="39" t="s">
        <v>608</v>
      </c>
      <c r="AX78" s="39" t="s">
        <v>609</v>
      </c>
      <c r="AY78" s="39" t="s">
        <v>649</v>
      </c>
      <c r="AZ78" s="39" t="s">
        <v>609</v>
      </c>
      <c r="BA78" s="39" t="s">
        <v>450</v>
      </c>
      <c r="BB78" s="39" t="s">
        <v>609</v>
      </c>
      <c r="BC78" s="39" t="s">
        <v>450</v>
      </c>
      <c r="BD78" s="39" t="s">
        <v>450</v>
      </c>
    </row>
    <row r="79" spans="1:56" x14ac:dyDescent="0.25">
      <c r="A79" s="102" t="s">
        <v>444</v>
      </c>
      <c r="B79" s="102"/>
      <c r="C79" s="102" t="s">
        <v>50</v>
      </c>
      <c r="D79" s="102"/>
      <c r="E79" s="102" t="s">
        <v>50</v>
      </c>
      <c r="F79" s="102"/>
      <c r="G79" s="102" t="s">
        <v>50</v>
      </c>
      <c r="H79" s="102"/>
      <c r="I79" s="102" t="s">
        <v>493</v>
      </c>
      <c r="J79" s="102"/>
      <c r="K79" s="102"/>
      <c r="L79" s="102"/>
      <c r="M79" s="102"/>
      <c r="N79" s="102"/>
      <c r="O79" s="102"/>
      <c r="P79" s="102"/>
      <c r="Q79" s="102"/>
      <c r="R79" s="102"/>
      <c r="S79" s="103" t="s">
        <v>650</v>
      </c>
      <c r="T79" s="103"/>
      <c r="U79" s="103"/>
      <c r="V79" s="103"/>
      <c r="W79" s="103"/>
      <c r="X79" s="103"/>
      <c r="Y79" s="103"/>
      <c r="Z79" s="103"/>
      <c r="AA79" s="102" t="s">
        <v>41</v>
      </c>
      <c r="AB79" s="102"/>
      <c r="AC79" s="102"/>
      <c r="AD79" s="102"/>
      <c r="AE79" s="102"/>
      <c r="AF79" s="102" t="s">
        <v>42</v>
      </c>
      <c r="AG79" s="102"/>
      <c r="AH79" s="102"/>
      <c r="AI79" s="1" t="s">
        <v>40</v>
      </c>
      <c r="AJ79" s="109" t="s">
        <v>446</v>
      </c>
      <c r="AK79" s="109"/>
      <c r="AL79" s="109"/>
      <c r="AM79" s="109"/>
      <c r="AN79" s="109"/>
      <c r="AO79" s="109"/>
      <c r="AP79" s="39" t="s">
        <v>651</v>
      </c>
      <c r="AQ79" s="39" t="s">
        <v>652</v>
      </c>
      <c r="AR79" s="39" t="s">
        <v>653</v>
      </c>
      <c r="AS79" s="108" t="s">
        <v>450</v>
      </c>
      <c r="AT79" s="108"/>
      <c r="AU79" s="108" t="s">
        <v>654</v>
      </c>
      <c r="AV79" s="108"/>
      <c r="AW79" s="39" t="s">
        <v>655</v>
      </c>
      <c r="AX79" s="39" t="s">
        <v>656</v>
      </c>
      <c r="AY79" s="39" t="s">
        <v>657</v>
      </c>
      <c r="AZ79" s="39" t="s">
        <v>656</v>
      </c>
      <c r="BA79" s="39" t="s">
        <v>450</v>
      </c>
      <c r="BB79" s="39" t="s">
        <v>656</v>
      </c>
      <c r="BC79" s="39" t="s">
        <v>450</v>
      </c>
      <c r="BD79" s="39" t="s">
        <v>450</v>
      </c>
    </row>
    <row r="80" spans="1:56" x14ac:dyDescent="0.25">
      <c r="A80" s="110" t="s">
        <v>444</v>
      </c>
      <c r="B80" s="110"/>
      <c r="C80" s="110" t="s">
        <v>50</v>
      </c>
      <c r="D80" s="110"/>
      <c r="E80" s="110" t="s">
        <v>50</v>
      </c>
      <c r="F80" s="110"/>
      <c r="G80" s="110" t="s">
        <v>50</v>
      </c>
      <c r="H80" s="110"/>
      <c r="I80" s="110" t="s">
        <v>493</v>
      </c>
      <c r="J80" s="110"/>
      <c r="K80" s="110"/>
      <c r="L80" s="110" t="s">
        <v>480</v>
      </c>
      <c r="M80" s="110"/>
      <c r="N80" s="110"/>
      <c r="O80" s="110"/>
      <c r="P80" s="110"/>
      <c r="Q80" s="110"/>
      <c r="R80" s="110"/>
      <c r="S80" s="111" t="s">
        <v>181</v>
      </c>
      <c r="T80" s="111"/>
      <c r="U80" s="111"/>
      <c r="V80" s="111"/>
      <c r="W80" s="111"/>
      <c r="X80" s="111"/>
      <c r="Y80" s="111"/>
      <c r="Z80" s="111"/>
      <c r="AA80" s="110" t="s">
        <v>41</v>
      </c>
      <c r="AB80" s="110"/>
      <c r="AC80" s="110"/>
      <c r="AD80" s="110"/>
      <c r="AE80" s="110"/>
      <c r="AF80" s="110" t="s">
        <v>42</v>
      </c>
      <c r="AG80" s="110"/>
      <c r="AH80" s="110"/>
      <c r="AI80" s="2" t="s">
        <v>40</v>
      </c>
      <c r="AJ80" s="112" t="s">
        <v>446</v>
      </c>
      <c r="AK80" s="112"/>
      <c r="AL80" s="112"/>
      <c r="AM80" s="112"/>
      <c r="AN80" s="112"/>
      <c r="AO80" s="112"/>
      <c r="AP80" s="40" t="s">
        <v>635</v>
      </c>
      <c r="AQ80" s="40" t="s">
        <v>635</v>
      </c>
      <c r="AR80" s="40" t="s">
        <v>450</v>
      </c>
      <c r="AS80" s="113" t="s">
        <v>450</v>
      </c>
      <c r="AT80" s="113"/>
      <c r="AU80" s="113" t="s">
        <v>450</v>
      </c>
      <c r="AV80" s="113"/>
      <c r="AW80" s="40" t="s">
        <v>635</v>
      </c>
      <c r="AX80" s="40" t="s">
        <v>450</v>
      </c>
      <c r="AY80" s="40" t="s">
        <v>450</v>
      </c>
      <c r="AZ80" s="40" t="s">
        <v>450</v>
      </c>
      <c r="BA80" s="40" t="s">
        <v>450</v>
      </c>
      <c r="BB80" s="40" t="s">
        <v>450</v>
      </c>
      <c r="BC80" s="40" t="s">
        <v>450</v>
      </c>
      <c r="BD80" s="40" t="s">
        <v>450</v>
      </c>
    </row>
    <row r="81" spans="1:56" x14ac:dyDescent="0.25">
      <c r="A81" s="110" t="s">
        <v>444</v>
      </c>
      <c r="B81" s="110"/>
      <c r="C81" s="110" t="s">
        <v>50</v>
      </c>
      <c r="D81" s="110"/>
      <c r="E81" s="110" t="s">
        <v>50</v>
      </c>
      <c r="F81" s="110"/>
      <c r="G81" s="110" t="s">
        <v>50</v>
      </c>
      <c r="H81" s="110"/>
      <c r="I81" s="110" t="s">
        <v>493</v>
      </c>
      <c r="J81" s="110"/>
      <c r="K81" s="110"/>
      <c r="L81" s="110" t="s">
        <v>484</v>
      </c>
      <c r="M81" s="110"/>
      <c r="N81" s="110"/>
      <c r="O81" s="110"/>
      <c r="P81" s="110"/>
      <c r="Q81" s="110"/>
      <c r="R81" s="110"/>
      <c r="S81" s="111" t="s">
        <v>183</v>
      </c>
      <c r="T81" s="111"/>
      <c r="U81" s="111"/>
      <c r="V81" s="111"/>
      <c r="W81" s="111"/>
      <c r="X81" s="111"/>
      <c r="Y81" s="111"/>
      <c r="Z81" s="111"/>
      <c r="AA81" s="110" t="s">
        <v>41</v>
      </c>
      <c r="AB81" s="110"/>
      <c r="AC81" s="110"/>
      <c r="AD81" s="110"/>
      <c r="AE81" s="110"/>
      <c r="AF81" s="110" t="s">
        <v>42</v>
      </c>
      <c r="AG81" s="110"/>
      <c r="AH81" s="110"/>
      <c r="AI81" s="2" t="s">
        <v>40</v>
      </c>
      <c r="AJ81" s="112" t="s">
        <v>446</v>
      </c>
      <c r="AK81" s="112"/>
      <c r="AL81" s="112"/>
      <c r="AM81" s="112"/>
      <c r="AN81" s="112"/>
      <c r="AO81" s="112"/>
      <c r="AP81" s="40" t="s">
        <v>658</v>
      </c>
      <c r="AQ81" s="40" t="s">
        <v>659</v>
      </c>
      <c r="AR81" s="40" t="s">
        <v>653</v>
      </c>
      <c r="AS81" s="113" t="s">
        <v>450</v>
      </c>
      <c r="AT81" s="113"/>
      <c r="AU81" s="113" t="s">
        <v>659</v>
      </c>
      <c r="AV81" s="113"/>
      <c r="AW81" s="40" t="s">
        <v>450</v>
      </c>
      <c r="AX81" s="40" t="s">
        <v>450</v>
      </c>
      <c r="AY81" s="40" t="s">
        <v>659</v>
      </c>
      <c r="AZ81" s="40" t="s">
        <v>450</v>
      </c>
      <c r="BA81" s="40" t="s">
        <v>450</v>
      </c>
      <c r="BB81" s="40" t="s">
        <v>450</v>
      </c>
      <c r="BC81" s="40" t="s">
        <v>450</v>
      </c>
      <c r="BD81" s="40" t="s">
        <v>450</v>
      </c>
    </row>
    <row r="82" spans="1:56" x14ac:dyDescent="0.25">
      <c r="A82" s="110" t="s">
        <v>444</v>
      </c>
      <c r="B82" s="110"/>
      <c r="C82" s="110" t="s">
        <v>50</v>
      </c>
      <c r="D82" s="110"/>
      <c r="E82" s="110" t="s">
        <v>50</v>
      </c>
      <c r="F82" s="110"/>
      <c r="G82" s="110" t="s">
        <v>50</v>
      </c>
      <c r="H82" s="110"/>
      <c r="I82" s="110" t="s">
        <v>493</v>
      </c>
      <c r="J82" s="110"/>
      <c r="K82" s="110"/>
      <c r="L82" s="110" t="s">
        <v>503</v>
      </c>
      <c r="M82" s="110"/>
      <c r="N82" s="110"/>
      <c r="O82" s="110"/>
      <c r="P82" s="110"/>
      <c r="Q82" s="110"/>
      <c r="R82" s="110"/>
      <c r="S82" s="111" t="s">
        <v>188</v>
      </c>
      <c r="T82" s="111"/>
      <c r="U82" s="111"/>
      <c r="V82" s="111"/>
      <c r="W82" s="111"/>
      <c r="X82" s="111"/>
      <c r="Y82" s="111"/>
      <c r="Z82" s="111"/>
      <c r="AA82" s="110" t="s">
        <v>41</v>
      </c>
      <c r="AB82" s="110"/>
      <c r="AC82" s="110"/>
      <c r="AD82" s="110"/>
      <c r="AE82" s="110"/>
      <c r="AF82" s="110" t="s">
        <v>42</v>
      </c>
      <c r="AG82" s="110"/>
      <c r="AH82" s="110"/>
      <c r="AI82" s="2" t="s">
        <v>40</v>
      </c>
      <c r="AJ82" s="112" t="s">
        <v>446</v>
      </c>
      <c r="AK82" s="112"/>
      <c r="AL82" s="112"/>
      <c r="AM82" s="112"/>
      <c r="AN82" s="112"/>
      <c r="AO82" s="112"/>
      <c r="AP82" s="40" t="s">
        <v>660</v>
      </c>
      <c r="AQ82" s="40" t="s">
        <v>660</v>
      </c>
      <c r="AR82" s="40" t="s">
        <v>450</v>
      </c>
      <c r="AS82" s="113" t="s">
        <v>450</v>
      </c>
      <c r="AT82" s="113"/>
      <c r="AU82" s="113" t="s">
        <v>660</v>
      </c>
      <c r="AV82" s="113"/>
      <c r="AW82" s="40" t="s">
        <v>450</v>
      </c>
      <c r="AX82" s="40" t="s">
        <v>450</v>
      </c>
      <c r="AY82" s="40" t="s">
        <v>660</v>
      </c>
      <c r="AZ82" s="40" t="s">
        <v>450</v>
      </c>
      <c r="BA82" s="40" t="s">
        <v>450</v>
      </c>
      <c r="BB82" s="40" t="s">
        <v>450</v>
      </c>
      <c r="BC82" s="40" t="s">
        <v>450</v>
      </c>
      <c r="BD82" s="40" t="s">
        <v>450</v>
      </c>
    </row>
    <row r="83" spans="1:56" x14ac:dyDescent="0.25">
      <c r="A83" s="110" t="s">
        <v>444</v>
      </c>
      <c r="B83" s="110"/>
      <c r="C83" s="110" t="s">
        <v>50</v>
      </c>
      <c r="D83" s="110"/>
      <c r="E83" s="110" t="s">
        <v>50</v>
      </c>
      <c r="F83" s="110"/>
      <c r="G83" s="110" t="s">
        <v>50</v>
      </c>
      <c r="H83" s="110"/>
      <c r="I83" s="110" t="s">
        <v>493</v>
      </c>
      <c r="J83" s="110"/>
      <c r="K83" s="110"/>
      <c r="L83" s="110" t="s">
        <v>509</v>
      </c>
      <c r="M83" s="110"/>
      <c r="N83" s="110"/>
      <c r="O83" s="110"/>
      <c r="P83" s="110"/>
      <c r="Q83" s="110"/>
      <c r="R83" s="110"/>
      <c r="S83" s="111" t="s">
        <v>191</v>
      </c>
      <c r="T83" s="111"/>
      <c r="U83" s="111"/>
      <c r="V83" s="111"/>
      <c r="W83" s="111"/>
      <c r="X83" s="111"/>
      <c r="Y83" s="111"/>
      <c r="Z83" s="111"/>
      <c r="AA83" s="110" t="s">
        <v>41</v>
      </c>
      <c r="AB83" s="110"/>
      <c r="AC83" s="110"/>
      <c r="AD83" s="110"/>
      <c r="AE83" s="110"/>
      <c r="AF83" s="110" t="s">
        <v>42</v>
      </c>
      <c r="AG83" s="110"/>
      <c r="AH83" s="110"/>
      <c r="AI83" s="2" t="s">
        <v>40</v>
      </c>
      <c r="AJ83" s="112" t="s">
        <v>446</v>
      </c>
      <c r="AK83" s="112"/>
      <c r="AL83" s="112"/>
      <c r="AM83" s="112"/>
      <c r="AN83" s="112"/>
      <c r="AO83" s="112"/>
      <c r="AP83" s="40" t="s">
        <v>661</v>
      </c>
      <c r="AQ83" s="40" t="s">
        <v>661</v>
      </c>
      <c r="AR83" s="40" t="s">
        <v>450</v>
      </c>
      <c r="AS83" s="113" t="s">
        <v>450</v>
      </c>
      <c r="AT83" s="113"/>
      <c r="AU83" s="113" t="s">
        <v>662</v>
      </c>
      <c r="AV83" s="113"/>
      <c r="AW83" s="40" t="s">
        <v>663</v>
      </c>
      <c r="AX83" s="40" t="s">
        <v>656</v>
      </c>
      <c r="AY83" s="40" t="s">
        <v>664</v>
      </c>
      <c r="AZ83" s="40" t="s">
        <v>656</v>
      </c>
      <c r="BA83" s="40" t="s">
        <v>450</v>
      </c>
      <c r="BB83" s="40" t="s">
        <v>656</v>
      </c>
      <c r="BC83" s="40" t="s">
        <v>450</v>
      </c>
      <c r="BD83" s="40" t="s">
        <v>450</v>
      </c>
    </row>
    <row r="84" spans="1:56" x14ac:dyDescent="0.25">
      <c r="A84" s="102" t="s">
        <v>444</v>
      </c>
      <c r="B84" s="102"/>
      <c r="C84" s="102" t="s">
        <v>50</v>
      </c>
      <c r="D84" s="102"/>
      <c r="E84" s="102" t="s">
        <v>50</v>
      </c>
      <c r="F84" s="102"/>
      <c r="G84" s="102" t="s">
        <v>50</v>
      </c>
      <c r="H84" s="102"/>
      <c r="I84" s="102" t="s">
        <v>497</v>
      </c>
      <c r="J84" s="102"/>
      <c r="K84" s="102"/>
      <c r="L84" s="102"/>
      <c r="M84" s="102"/>
      <c r="N84" s="102"/>
      <c r="O84" s="102"/>
      <c r="P84" s="102"/>
      <c r="Q84" s="102"/>
      <c r="R84" s="102"/>
      <c r="S84" s="103" t="s">
        <v>665</v>
      </c>
      <c r="T84" s="103"/>
      <c r="U84" s="103"/>
      <c r="V84" s="103"/>
      <c r="W84" s="103"/>
      <c r="X84" s="103"/>
      <c r="Y84" s="103"/>
      <c r="Z84" s="103"/>
      <c r="AA84" s="102" t="s">
        <v>41</v>
      </c>
      <c r="AB84" s="102"/>
      <c r="AC84" s="102"/>
      <c r="AD84" s="102"/>
      <c r="AE84" s="102"/>
      <c r="AF84" s="102" t="s">
        <v>42</v>
      </c>
      <c r="AG84" s="102"/>
      <c r="AH84" s="102"/>
      <c r="AI84" s="1" t="s">
        <v>40</v>
      </c>
      <c r="AJ84" s="109" t="s">
        <v>446</v>
      </c>
      <c r="AK84" s="109"/>
      <c r="AL84" s="109"/>
      <c r="AM84" s="109"/>
      <c r="AN84" s="109"/>
      <c r="AO84" s="109"/>
      <c r="AP84" s="39" t="s">
        <v>666</v>
      </c>
      <c r="AQ84" s="39" t="s">
        <v>667</v>
      </c>
      <c r="AR84" s="39" t="s">
        <v>668</v>
      </c>
      <c r="AS84" s="108" t="s">
        <v>450</v>
      </c>
      <c r="AT84" s="108"/>
      <c r="AU84" s="108" t="s">
        <v>667</v>
      </c>
      <c r="AV84" s="108"/>
      <c r="AW84" s="39" t="s">
        <v>450</v>
      </c>
      <c r="AX84" s="39" t="s">
        <v>669</v>
      </c>
      <c r="AY84" s="39" t="s">
        <v>670</v>
      </c>
      <c r="AZ84" s="39" t="s">
        <v>669</v>
      </c>
      <c r="BA84" s="39" t="s">
        <v>450</v>
      </c>
      <c r="BB84" s="39" t="s">
        <v>669</v>
      </c>
      <c r="BC84" s="39" t="s">
        <v>450</v>
      </c>
      <c r="BD84" s="39" t="s">
        <v>450</v>
      </c>
    </row>
    <row r="85" spans="1:56" x14ac:dyDescent="0.25">
      <c r="A85" s="110" t="s">
        <v>444</v>
      </c>
      <c r="B85" s="110"/>
      <c r="C85" s="110" t="s">
        <v>50</v>
      </c>
      <c r="D85" s="110"/>
      <c r="E85" s="110" t="s">
        <v>50</v>
      </c>
      <c r="F85" s="110"/>
      <c r="G85" s="110" t="s">
        <v>50</v>
      </c>
      <c r="H85" s="110"/>
      <c r="I85" s="110" t="s">
        <v>497</v>
      </c>
      <c r="J85" s="110"/>
      <c r="K85" s="110"/>
      <c r="L85" s="110" t="s">
        <v>471</v>
      </c>
      <c r="M85" s="110"/>
      <c r="N85" s="110"/>
      <c r="O85" s="110"/>
      <c r="P85" s="110"/>
      <c r="Q85" s="110"/>
      <c r="R85" s="110"/>
      <c r="S85" s="111" t="s">
        <v>194</v>
      </c>
      <c r="T85" s="111"/>
      <c r="U85" s="111"/>
      <c r="V85" s="111"/>
      <c r="W85" s="111"/>
      <c r="X85" s="111"/>
      <c r="Y85" s="111"/>
      <c r="Z85" s="111"/>
      <c r="AA85" s="110" t="s">
        <v>41</v>
      </c>
      <c r="AB85" s="110"/>
      <c r="AC85" s="110"/>
      <c r="AD85" s="110"/>
      <c r="AE85" s="110"/>
      <c r="AF85" s="110" t="s">
        <v>42</v>
      </c>
      <c r="AG85" s="110"/>
      <c r="AH85" s="110"/>
      <c r="AI85" s="2" t="s">
        <v>40</v>
      </c>
      <c r="AJ85" s="112" t="s">
        <v>446</v>
      </c>
      <c r="AK85" s="112"/>
      <c r="AL85" s="112"/>
      <c r="AM85" s="112"/>
      <c r="AN85" s="112"/>
      <c r="AO85" s="112"/>
      <c r="AP85" s="40" t="s">
        <v>671</v>
      </c>
      <c r="AQ85" s="40" t="s">
        <v>672</v>
      </c>
      <c r="AR85" s="40" t="s">
        <v>673</v>
      </c>
      <c r="AS85" s="113" t="s">
        <v>450</v>
      </c>
      <c r="AT85" s="113"/>
      <c r="AU85" s="113" t="s">
        <v>672</v>
      </c>
      <c r="AV85" s="113"/>
      <c r="AW85" s="40" t="s">
        <v>450</v>
      </c>
      <c r="AX85" s="40" t="s">
        <v>674</v>
      </c>
      <c r="AY85" s="40" t="s">
        <v>675</v>
      </c>
      <c r="AZ85" s="40" t="s">
        <v>674</v>
      </c>
      <c r="BA85" s="40" t="s">
        <v>450</v>
      </c>
      <c r="BB85" s="40" t="s">
        <v>674</v>
      </c>
      <c r="BC85" s="40" t="s">
        <v>450</v>
      </c>
      <c r="BD85" s="40" t="s">
        <v>450</v>
      </c>
    </row>
    <row r="86" spans="1:56" x14ac:dyDescent="0.25">
      <c r="A86" s="110" t="s">
        <v>444</v>
      </c>
      <c r="B86" s="110"/>
      <c r="C86" s="110" t="s">
        <v>50</v>
      </c>
      <c r="D86" s="110"/>
      <c r="E86" s="110" t="s">
        <v>50</v>
      </c>
      <c r="F86" s="110"/>
      <c r="G86" s="110" t="s">
        <v>50</v>
      </c>
      <c r="H86" s="110"/>
      <c r="I86" s="110" t="s">
        <v>497</v>
      </c>
      <c r="J86" s="110"/>
      <c r="K86" s="110"/>
      <c r="L86" s="110" t="s">
        <v>521</v>
      </c>
      <c r="M86" s="110"/>
      <c r="N86" s="110"/>
      <c r="O86" s="110"/>
      <c r="P86" s="110"/>
      <c r="Q86" s="110"/>
      <c r="R86" s="110"/>
      <c r="S86" s="111" t="s">
        <v>199</v>
      </c>
      <c r="T86" s="111"/>
      <c r="U86" s="111"/>
      <c r="V86" s="111"/>
      <c r="W86" s="111"/>
      <c r="X86" s="111"/>
      <c r="Y86" s="111"/>
      <c r="Z86" s="111"/>
      <c r="AA86" s="110" t="s">
        <v>41</v>
      </c>
      <c r="AB86" s="110"/>
      <c r="AC86" s="110"/>
      <c r="AD86" s="110"/>
      <c r="AE86" s="110"/>
      <c r="AF86" s="110" t="s">
        <v>42</v>
      </c>
      <c r="AG86" s="110"/>
      <c r="AH86" s="110"/>
      <c r="AI86" s="2" t="s">
        <v>40</v>
      </c>
      <c r="AJ86" s="112" t="s">
        <v>446</v>
      </c>
      <c r="AK86" s="112"/>
      <c r="AL86" s="112"/>
      <c r="AM86" s="112"/>
      <c r="AN86" s="112"/>
      <c r="AO86" s="112"/>
      <c r="AP86" s="40" t="s">
        <v>676</v>
      </c>
      <c r="AQ86" s="40" t="s">
        <v>677</v>
      </c>
      <c r="AR86" s="40" t="s">
        <v>678</v>
      </c>
      <c r="AS86" s="113" t="s">
        <v>450</v>
      </c>
      <c r="AT86" s="113"/>
      <c r="AU86" s="113" t="s">
        <v>677</v>
      </c>
      <c r="AV86" s="113"/>
      <c r="AW86" s="40" t="s">
        <v>450</v>
      </c>
      <c r="AX86" s="40" t="s">
        <v>679</v>
      </c>
      <c r="AY86" s="40" t="s">
        <v>680</v>
      </c>
      <c r="AZ86" s="40" t="s">
        <v>679</v>
      </c>
      <c r="BA86" s="40" t="s">
        <v>450</v>
      </c>
      <c r="BB86" s="40" t="s">
        <v>679</v>
      </c>
      <c r="BC86" s="40" t="s">
        <v>450</v>
      </c>
      <c r="BD86" s="40" t="s">
        <v>450</v>
      </c>
    </row>
    <row r="87" spans="1:56" x14ac:dyDescent="0.25">
      <c r="A87" s="102" t="s">
        <v>444</v>
      </c>
      <c r="B87" s="102"/>
      <c r="C87" s="102" t="s">
        <v>50</v>
      </c>
      <c r="D87" s="102"/>
      <c r="E87" s="102" t="s">
        <v>50</v>
      </c>
      <c r="F87" s="102"/>
      <c r="G87" s="102" t="s">
        <v>50</v>
      </c>
      <c r="H87" s="102"/>
      <c r="I87" s="102" t="s">
        <v>503</v>
      </c>
      <c r="J87" s="102"/>
      <c r="K87" s="102"/>
      <c r="L87" s="102"/>
      <c r="M87" s="102"/>
      <c r="N87" s="102"/>
      <c r="O87" s="102"/>
      <c r="P87" s="102"/>
      <c r="Q87" s="102"/>
      <c r="R87" s="102"/>
      <c r="S87" s="103" t="s">
        <v>681</v>
      </c>
      <c r="T87" s="103"/>
      <c r="U87" s="103"/>
      <c r="V87" s="103"/>
      <c r="W87" s="103"/>
      <c r="X87" s="103"/>
      <c r="Y87" s="103"/>
      <c r="Z87" s="103"/>
      <c r="AA87" s="102" t="s">
        <v>41</v>
      </c>
      <c r="AB87" s="102"/>
      <c r="AC87" s="102"/>
      <c r="AD87" s="102"/>
      <c r="AE87" s="102"/>
      <c r="AF87" s="102" t="s">
        <v>42</v>
      </c>
      <c r="AG87" s="102"/>
      <c r="AH87" s="102"/>
      <c r="AI87" s="1" t="s">
        <v>40</v>
      </c>
      <c r="AJ87" s="109" t="s">
        <v>446</v>
      </c>
      <c r="AK87" s="109"/>
      <c r="AL87" s="109"/>
      <c r="AM87" s="109"/>
      <c r="AN87" s="109"/>
      <c r="AO87" s="109"/>
      <c r="AP87" s="39" t="s">
        <v>682</v>
      </c>
      <c r="AQ87" s="39" t="s">
        <v>683</v>
      </c>
      <c r="AR87" s="39" t="s">
        <v>684</v>
      </c>
      <c r="AS87" s="108" t="s">
        <v>450</v>
      </c>
      <c r="AT87" s="108"/>
      <c r="AU87" s="108" t="s">
        <v>685</v>
      </c>
      <c r="AV87" s="108"/>
      <c r="AW87" s="39" t="s">
        <v>686</v>
      </c>
      <c r="AX87" s="39" t="s">
        <v>687</v>
      </c>
      <c r="AY87" s="39" t="s">
        <v>688</v>
      </c>
      <c r="AZ87" s="39" t="s">
        <v>687</v>
      </c>
      <c r="BA87" s="39" t="s">
        <v>450</v>
      </c>
      <c r="BB87" s="39" t="s">
        <v>687</v>
      </c>
      <c r="BC87" s="39" t="s">
        <v>450</v>
      </c>
      <c r="BD87" s="39" t="s">
        <v>450</v>
      </c>
    </row>
    <row r="88" spans="1:56" x14ac:dyDescent="0.25">
      <c r="A88" s="110" t="s">
        <v>444</v>
      </c>
      <c r="B88" s="110"/>
      <c r="C88" s="110" t="s">
        <v>50</v>
      </c>
      <c r="D88" s="110"/>
      <c r="E88" s="110" t="s">
        <v>50</v>
      </c>
      <c r="F88" s="110"/>
      <c r="G88" s="110" t="s">
        <v>50</v>
      </c>
      <c r="H88" s="110"/>
      <c r="I88" s="110" t="s">
        <v>503</v>
      </c>
      <c r="J88" s="110"/>
      <c r="K88" s="110"/>
      <c r="L88" s="110" t="s">
        <v>521</v>
      </c>
      <c r="M88" s="110"/>
      <c r="N88" s="110"/>
      <c r="O88" s="110"/>
      <c r="P88" s="110"/>
      <c r="Q88" s="110"/>
      <c r="R88" s="110"/>
      <c r="S88" s="111" t="s">
        <v>204</v>
      </c>
      <c r="T88" s="111"/>
      <c r="U88" s="111"/>
      <c r="V88" s="111"/>
      <c r="W88" s="111"/>
      <c r="X88" s="111"/>
      <c r="Y88" s="111"/>
      <c r="Z88" s="111"/>
      <c r="AA88" s="110" t="s">
        <v>41</v>
      </c>
      <c r="AB88" s="110"/>
      <c r="AC88" s="110"/>
      <c r="AD88" s="110"/>
      <c r="AE88" s="110"/>
      <c r="AF88" s="110" t="s">
        <v>42</v>
      </c>
      <c r="AG88" s="110"/>
      <c r="AH88" s="110"/>
      <c r="AI88" s="2" t="s">
        <v>40</v>
      </c>
      <c r="AJ88" s="112" t="s">
        <v>446</v>
      </c>
      <c r="AK88" s="112"/>
      <c r="AL88" s="112"/>
      <c r="AM88" s="112"/>
      <c r="AN88" s="112"/>
      <c r="AO88" s="112"/>
      <c r="AP88" s="40" t="s">
        <v>689</v>
      </c>
      <c r="AQ88" s="40" t="s">
        <v>690</v>
      </c>
      <c r="AR88" s="40" t="s">
        <v>691</v>
      </c>
      <c r="AS88" s="113" t="s">
        <v>450</v>
      </c>
      <c r="AT88" s="113"/>
      <c r="AU88" s="113" t="s">
        <v>692</v>
      </c>
      <c r="AV88" s="113"/>
      <c r="AW88" s="40" t="s">
        <v>693</v>
      </c>
      <c r="AX88" s="40" t="s">
        <v>450</v>
      </c>
      <c r="AY88" s="40" t="s">
        <v>692</v>
      </c>
      <c r="AZ88" s="40" t="s">
        <v>450</v>
      </c>
      <c r="BA88" s="40" t="s">
        <v>450</v>
      </c>
      <c r="BB88" s="40" t="s">
        <v>450</v>
      </c>
      <c r="BC88" s="40" t="s">
        <v>450</v>
      </c>
      <c r="BD88" s="40" t="s">
        <v>450</v>
      </c>
    </row>
    <row r="89" spans="1:56" x14ac:dyDescent="0.25">
      <c r="A89" s="110" t="s">
        <v>444</v>
      </c>
      <c r="B89" s="110"/>
      <c r="C89" s="110" t="s">
        <v>50</v>
      </c>
      <c r="D89" s="110"/>
      <c r="E89" s="110" t="s">
        <v>50</v>
      </c>
      <c r="F89" s="110"/>
      <c r="G89" s="110" t="s">
        <v>50</v>
      </c>
      <c r="H89" s="110"/>
      <c r="I89" s="110" t="s">
        <v>503</v>
      </c>
      <c r="J89" s="110"/>
      <c r="K89" s="110"/>
      <c r="L89" s="110" t="s">
        <v>480</v>
      </c>
      <c r="M89" s="110"/>
      <c r="N89" s="110"/>
      <c r="O89" s="110"/>
      <c r="P89" s="110"/>
      <c r="Q89" s="110"/>
      <c r="R89" s="110"/>
      <c r="S89" s="111" t="s">
        <v>209</v>
      </c>
      <c r="T89" s="111"/>
      <c r="U89" s="111"/>
      <c r="V89" s="111"/>
      <c r="W89" s="111"/>
      <c r="X89" s="111"/>
      <c r="Y89" s="111"/>
      <c r="Z89" s="111"/>
      <c r="AA89" s="110" t="s">
        <v>41</v>
      </c>
      <c r="AB89" s="110"/>
      <c r="AC89" s="110"/>
      <c r="AD89" s="110"/>
      <c r="AE89" s="110"/>
      <c r="AF89" s="110" t="s">
        <v>42</v>
      </c>
      <c r="AG89" s="110"/>
      <c r="AH89" s="110"/>
      <c r="AI89" s="2" t="s">
        <v>40</v>
      </c>
      <c r="AJ89" s="112" t="s">
        <v>446</v>
      </c>
      <c r="AK89" s="112"/>
      <c r="AL89" s="112"/>
      <c r="AM89" s="112"/>
      <c r="AN89" s="112"/>
      <c r="AO89" s="112"/>
      <c r="AP89" s="40" t="s">
        <v>694</v>
      </c>
      <c r="AQ89" s="40" t="s">
        <v>695</v>
      </c>
      <c r="AR89" s="40" t="s">
        <v>696</v>
      </c>
      <c r="AS89" s="113" t="s">
        <v>450</v>
      </c>
      <c r="AT89" s="113"/>
      <c r="AU89" s="113" t="s">
        <v>697</v>
      </c>
      <c r="AV89" s="113"/>
      <c r="AW89" s="40" t="s">
        <v>698</v>
      </c>
      <c r="AX89" s="40" t="s">
        <v>450</v>
      </c>
      <c r="AY89" s="40" t="s">
        <v>697</v>
      </c>
      <c r="AZ89" s="40" t="s">
        <v>450</v>
      </c>
      <c r="BA89" s="40" t="s">
        <v>450</v>
      </c>
      <c r="BB89" s="40" t="s">
        <v>450</v>
      </c>
      <c r="BC89" s="40" t="s">
        <v>450</v>
      </c>
      <c r="BD89" s="40" t="s">
        <v>450</v>
      </c>
    </row>
    <row r="90" spans="1:56" x14ac:dyDescent="0.25">
      <c r="A90" s="110" t="s">
        <v>444</v>
      </c>
      <c r="B90" s="110"/>
      <c r="C90" s="110" t="s">
        <v>50</v>
      </c>
      <c r="D90" s="110"/>
      <c r="E90" s="110" t="s">
        <v>50</v>
      </c>
      <c r="F90" s="110"/>
      <c r="G90" s="110" t="s">
        <v>50</v>
      </c>
      <c r="H90" s="110"/>
      <c r="I90" s="110" t="s">
        <v>503</v>
      </c>
      <c r="J90" s="110"/>
      <c r="K90" s="110"/>
      <c r="L90" s="110" t="s">
        <v>484</v>
      </c>
      <c r="M90" s="110"/>
      <c r="N90" s="110"/>
      <c r="O90" s="110"/>
      <c r="P90" s="110"/>
      <c r="Q90" s="110"/>
      <c r="R90" s="110"/>
      <c r="S90" s="111" t="s">
        <v>219</v>
      </c>
      <c r="T90" s="111"/>
      <c r="U90" s="111"/>
      <c r="V90" s="111"/>
      <c r="W90" s="111"/>
      <c r="X90" s="111"/>
      <c r="Y90" s="111"/>
      <c r="Z90" s="111"/>
      <c r="AA90" s="110" t="s">
        <v>41</v>
      </c>
      <c r="AB90" s="110"/>
      <c r="AC90" s="110"/>
      <c r="AD90" s="110"/>
      <c r="AE90" s="110"/>
      <c r="AF90" s="110" t="s">
        <v>42</v>
      </c>
      <c r="AG90" s="110"/>
      <c r="AH90" s="110"/>
      <c r="AI90" s="2" t="s">
        <v>40</v>
      </c>
      <c r="AJ90" s="112" t="s">
        <v>446</v>
      </c>
      <c r="AK90" s="112"/>
      <c r="AL90" s="112"/>
      <c r="AM90" s="112"/>
      <c r="AN90" s="112"/>
      <c r="AO90" s="112"/>
      <c r="AP90" s="40" t="s">
        <v>699</v>
      </c>
      <c r="AQ90" s="40" t="s">
        <v>700</v>
      </c>
      <c r="AR90" s="40" t="s">
        <v>701</v>
      </c>
      <c r="AS90" s="113" t="s">
        <v>450</v>
      </c>
      <c r="AT90" s="113"/>
      <c r="AU90" s="113" t="s">
        <v>687</v>
      </c>
      <c r="AV90" s="113"/>
      <c r="AW90" s="40" t="s">
        <v>702</v>
      </c>
      <c r="AX90" s="40" t="s">
        <v>687</v>
      </c>
      <c r="AY90" s="40" t="s">
        <v>450</v>
      </c>
      <c r="AZ90" s="40" t="s">
        <v>687</v>
      </c>
      <c r="BA90" s="40" t="s">
        <v>450</v>
      </c>
      <c r="BB90" s="40" t="s">
        <v>687</v>
      </c>
      <c r="BC90" s="40" t="s">
        <v>450</v>
      </c>
      <c r="BD90" s="40" t="s">
        <v>450</v>
      </c>
    </row>
    <row r="91" spans="1:56" x14ac:dyDescent="0.25">
      <c r="A91" s="110" t="s">
        <v>444</v>
      </c>
      <c r="B91" s="110"/>
      <c r="C91" s="110" t="s">
        <v>50</v>
      </c>
      <c r="D91" s="110"/>
      <c r="E91" s="110" t="s">
        <v>50</v>
      </c>
      <c r="F91" s="110"/>
      <c r="G91" s="110" t="s">
        <v>50</v>
      </c>
      <c r="H91" s="110"/>
      <c r="I91" s="110" t="s">
        <v>503</v>
      </c>
      <c r="J91" s="110"/>
      <c r="K91" s="110"/>
      <c r="L91" s="110" t="s">
        <v>488</v>
      </c>
      <c r="M91" s="110"/>
      <c r="N91" s="110"/>
      <c r="O91" s="110"/>
      <c r="P91" s="110"/>
      <c r="Q91" s="110"/>
      <c r="R91" s="110"/>
      <c r="S91" s="111" t="s">
        <v>228</v>
      </c>
      <c r="T91" s="111"/>
      <c r="U91" s="111"/>
      <c r="V91" s="111"/>
      <c r="W91" s="111"/>
      <c r="X91" s="111"/>
      <c r="Y91" s="111"/>
      <c r="Z91" s="111"/>
      <c r="AA91" s="110" t="s">
        <v>41</v>
      </c>
      <c r="AB91" s="110"/>
      <c r="AC91" s="110"/>
      <c r="AD91" s="110"/>
      <c r="AE91" s="110"/>
      <c r="AF91" s="110" t="s">
        <v>42</v>
      </c>
      <c r="AG91" s="110"/>
      <c r="AH91" s="110"/>
      <c r="AI91" s="2" t="s">
        <v>40</v>
      </c>
      <c r="AJ91" s="112" t="s">
        <v>446</v>
      </c>
      <c r="AK91" s="112"/>
      <c r="AL91" s="112"/>
      <c r="AM91" s="112"/>
      <c r="AN91" s="112"/>
      <c r="AO91" s="112"/>
      <c r="AP91" s="40" t="s">
        <v>703</v>
      </c>
      <c r="AQ91" s="40" t="s">
        <v>704</v>
      </c>
      <c r="AR91" s="40" t="s">
        <v>705</v>
      </c>
      <c r="AS91" s="113" t="s">
        <v>450</v>
      </c>
      <c r="AT91" s="113"/>
      <c r="AU91" s="113" t="s">
        <v>704</v>
      </c>
      <c r="AV91" s="113"/>
      <c r="AW91" s="40" t="s">
        <v>450</v>
      </c>
      <c r="AX91" s="40" t="s">
        <v>450</v>
      </c>
      <c r="AY91" s="40" t="s">
        <v>704</v>
      </c>
      <c r="AZ91" s="40" t="s">
        <v>450</v>
      </c>
      <c r="BA91" s="40" t="s">
        <v>450</v>
      </c>
      <c r="BB91" s="40" t="s">
        <v>450</v>
      </c>
      <c r="BC91" s="40" t="s">
        <v>450</v>
      </c>
      <c r="BD91" s="40" t="s">
        <v>450</v>
      </c>
    </row>
    <row r="92" spans="1:56" x14ac:dyDescent="0.25">
      <c r="A92" s="110" t="s">
        <v>444</v>
      </c>
      <c r="B92" s="110"/>
      <c r="C92" s="110" t="s">
        <v>50</v>
      </c>
      <c r="D92" s="110"/>
      <c r="E92" s="110" t="s">
        <v>50</v>
      </c>
      <c r="F92" s="110"/>
      <c r="G92" s="110" t="s">
        <v>50</v>
      </c>
      <c r="H92" s="110"/>
      <c r="I92" s="110" t="s">
        <v>503</v>
      </c>
      <c r="J92" s="110"/>
      <c r="K92" s="110"/>
      <c r="L92" s="110" t="s">
        <v>497</v>
      </c>
      <c r="M92" s="110"/>
      <c r="N92" s="110"/>
      <c r="O92" s="110"/>
      <c r="P92" s="110"/>
      <c r="Q92" s="110"/>
      <c r="R92" s="110"/>
      <c r="S92" s="111" t="s">
        <v>233</v>
      </c>
      <c r="T92" s="111"/>
      <c r="U92" s="111"/>
      <c r="V92" s="111"/>
      <c r="W92" s="111"/>
      <c r="X92" s="111"/>
      <c r="Y92" s="111"/>
      <c r="Z92" s="111"/>
      <c r="AA92" s="110" t="s">
        <v>41</v>
      </c>
      <c r="AB92" s="110"/>
      <c r="AC92" s="110"/>
      <c r="AD92" s="110"/>
      <c r="AE92" s="110"/>
      <c r="AF92" s="110" t="s">
        <v>42</v>
      </c>
      <c r="AG92" s="110"/>
      <c r="AH92" s="110"/>
      <c r="AI92" s="2" t="s">
        <v>40</v>
      </c>
      <c r="AJ92" s="112" t="s">
        <v>446</v>
      </c>
      <c r="AK92" s="112"/>
      <c r="AL92" s="112"/>
      <c r="AM92" s="112"/>
      <c r="AN92" s="112"/>
      <c r="AO92" s="112"/>
      <c r="AP92" s="40" t="s">
        <v>706</v>
      </c>
      <c r="AQ92" s="40" t="s">
        <v>707</v>
      </c>
      <c r="AR92" s="40" t="s">
        <v>708</v>
      </c>
      <c r="AS92" s="113" t="s">
        <v>450</v>
      </c>
      <c r="AT92" s="113"/>
      <c r="AU92" s="113" t="s">
        <v>707</v>
      </c>
      <c r="AV92" s="113"/>
      <c r="AW92" s="40" t="s">
        <v>450</v>
      </c>
      <c r="AX92" s="40" t="s">
        <v>450</v>
      </c>
      <c r="AY92" s="40" t="s">
        <v>707</v>
      </c>
      <c r="AZ92" s="40" t="s">
        <v>450</v>
      </c>
      <c r="BA92" s="40" t="s">
        <v>450</v>
      </c>
      <c r="BB92" s="40" t="s">
        <v>450</v>
      </c>
      <c r="BC92" s="40" t="s">
        <v>450</v>
      </c>
      <c r="BD92" s="40" t="s">
        <v>450</v>
      </c>
    </row>
    <row r="93" spans="1:56" x14ac:dyDescent="0.25">
      <c r="A93" s="102" t="s">
        <v>444</v>
      </c>
      <c r="B93" s="102"/>
      <c r="C93" s="102" t="s">
        <v>50</v>
      </c>
      <c r="D93" s="102"/>
      <c r="E93" s="102" t="s">
        <v>50</v>
      </c>
      <c r="F93" s="102"/>
      <c r="G93" s="102" t="s">
        <v>50</v>
      </c>
      <c r="H93" s="102"/>
      <c r="I93" s="102" t="s">
        <v>509</v>
      </c>
      <c r="J93" s="102"/>
      <c r="K93" s="102"/>
      <c r="L93" s="102"/>
      <c r="M93" s="102"/>
      <c r="N93" s="102"/>
      <c r="O93" s="102"/>
      <c r="P93" s="102"/>
      <c r="Q93" s="102"/>
      <c r="R93" s="102"/>
      <c r="S93" s="103" t="s">
        <v>709</v>
      </c>
      <c r="T93" s="103"/>
      <c r="U93" s="103"/>
      <c r="V93" s="103"/>
      <c r="W93" s="103"/>
      <c r="X93" s="103"/>
      <c r="Y93" s="103"/>
      <c r="Z93" s="103"/>
      <c r="AA93" s="102" t="s">
        <v>41</v>
      </c>
      <c r="AB93" s="102"/>
      <c r="AC93" s="102"/>
      <c r="AD93" s="102"/>
      <c r="AE93" s="102"/>
      <c r="AF93" s="102" t="s">
        <v>42</v>
      </c>
      <c r="AG93" s="102"/>
      <c r="AH93" s="102"/>
      <c r="AI93" s="1" t="s">
        <v>40</v>
      </c>
      <c r="AJ93" s="109" t="s">
        <v>446</v>
      </c>
      <c r="AK93" s="109"/>
      <c r="AL93" s="109"/>
      <c r="AM93" s="109"/>
      <c r="AN93" s="109"/>
      <c r="AO93" s="109"/>
      <c r="AP93" s="39" t="s">
        <v>710</v>
      </c>
      <c r="AQ93" s="39" t="s">
        <v>711</v>
      </c>
      <c r="AR93" s="39" t="s">
        <v>712</v>
      </c>
      <c r="AS93" s="108" t="s">
        <v>450</v>
      </c>
      <c r="AT93" s="108"/>
      <c r="AU93" s="108" t="s">
        <v>713</v>
      </c>
      <c r="AV93" s="108"/>
      <c r="AW93" s="39" t="s">
        <v>714</v>
      </c>
      <c r="AX93" s="39" t="s">
        <v>715</v>
      </c>
      <c r="AY93" s="39" t="s">
        <v>716</v>
      </c>
      <c r="AZ93" s="39" t="s">
        <v>715</v>
      </c>
      <c r="BA93" s="39" t="s">
        <v>450</v>
      </c>
      <c r="BB93" s="39" t="s">
        <v>715</v>
      </c>
      <c r="BC93" s="39" t="s">
        <v>450</v>
      </c>
      <c r="BD93" s="39" t="s">
        <v>450</v>
      </c>
    </row>
    <row r="94" spans="1:56" x14ac:dyDescent="0.25">
      <c r="A94" s="110" t="s">
        <v>444</v>
      </c>
      <c r="B94" s="110"/>
      <c r="C94" s="110" t="s">
        <v>50</v>
      </c>
      <c r="D94" s="110"/>
      <c r="E94" s="110" t="s">
        <v>50</v>
      </c>
      <c r="F94" s="110"/>
      <c r="G94" s="110" t="s">
        <v>50</v>
      </c>
      <c r="H94" s="110"/>
      <c r="I94" s="110" t="s">
        <v>509</v>
      </c>
      <c r="J94" s="110"/>
      <c r="K94" s="110"/>
      <c r="L94" s="110" t="s">
        <v>521</v>
      </c>
      <c r="M94" s="110"/>
      <c r="N94" s="110"/>
      <c r="O94" s="110"/>
      <c r="P94" s="110"/>
      <c r="Q94" s="110"/>
      <c r="R94" s="110"/>
      <c r="S94" s="111" t="s">
        <v>240</v>
      </c>
      <c r="T94" s="111"/>
      <c r="U94" s="111"/>
      <c r="V94" s="111"/>
      <c r="W94" s="111"/>
      <c r="X94" s="111"/>
      <c r="Y94" s="111"/>
      <c r="Z94" s="111"/>
      <c r="AA94" s="110" t="s">
        <v>41</v>
      </c>
      <c r="AB94" s="110"/>
      <c r="AC94" s="110"/>
      <c r="AD94" s="110"/>
      <c r="AE94" s="110"/>
      <c r="AF94" s="110" t="s">
        <v>42</v>
      </c>
      <c r="AG94" s="110"/>
      <c r="AH94" s="110"/>
      <c r="AI94" s="2" t="s">
        <v>40</v>
      </c>
      <c r="AJ94" s="112" t="s">
        <v>446</v>
      </c>
      <c r="AK94" s="112"/>
      <c r="AL94" s="112"/>
      <c r="AM94" s="112"/>
      <c r="AN94" s="112"/>
      <c r="AO94" s="112"/>
      <c r="AP94" s="40" t="s">
        <v>717</v>
      </c>
      <c r="AQ94" s="40" t="s">
        <v>450</v>
      </c>
      <c r="AR94" s="40" t="s">
        <v>717</v>
      </c>
      <c r="AS94" s="113" t="s">
        <v>450</v>
      </c>
      <c r="AT94" s="113"/>
      <c r="AU94" s="113" t="s">
        <v>450</v>
      </c>
      <c r="AV94" s="113"/>
      <c r="AW94" s="40" t="s">
        <v>450</v>
      </c>
      <c r="AX94" s="40" t="s">
        <v>450</v>
      </c>
      <c r="AY94" s="40" t="s">
        <v>450</v>
      </c>
      <c r="AZ94" s="40" t="s">
        <v>450</v>
      </c>
      <c r="BA94" s="40" t="s">
        <v>450</v>
      </c>
      <c r="BB94" s="40" t="s">
        <v>450</v>
      </c>
      <c r="BC94" s="40" t="s">
        <v>450</v>
      </c>
      <c r="BD94" s="40" t="s">
        <v>450</v>
      </c>
    </row>
    <row r="95" spans="1:56" x14ac:dyDescent="0.25">
      <c r="A95" s="110" t="s">
        <v>444</v>
      </c>
      <c r="B95" s="110"/>
      <c r="C95" s="110" t="s">
        <v>50</v>
      </c>
      <c r="D95" s="110"/>
      <c r="E95" s="110" t="s">
        <v>50</v>
      </c>
      <c r="F95" s="110"/>
      <c r="G95" s="110" t="s">
        <v>50</v>
      </c>
      <c r="H95" s="110"/>
      <c r="I95" s="110" t="s">
        <v>509</v>
      </c>
      <c r="J95" s="110"/>
      <c r="K95" s="110"/>
      <c r="L95" s="110" t="s">
        <v>480</v>
      </c>
      <c r="M95" s="110"/>
      <c r="N95" s="110"/>
      <c r="O95" s="110"/>
      <c r="P95" s="110"/>
      <c r="Q95" s="110"/>
      <c r="R95" s="110"/>
      <c r="S95" s="111" t="s">
        <v>243</v>
      </c>
      <c r="T95" s="111"/>
      <c r="U95" s="111"/>
      <c r="V95" s="111"/>
      <c r="W95" s="111"/>
      <c r="X95" s="111"/>
      <c r="Y95" s="111"/>
      <c r="Z95" s="111"/>
      <c r="AA95" s="110" t="s">
        <v>41</v>
      </c>
      <c r="AB95" s="110"/>
      <c r="AC95" s="110"/>
      <c r="AD95" s="110"/>
      <c r="AE95" s="110"/>
      <c r="AF95" s="110" t="s">
        <v>42</v>
      </c>
      <c r="AG95" s="110"/>
      <c r="AH95" s="110"/>
      <c r="AI95" s="2" t="s">
        <v>40</v>
      </c>
      <c r="AJ95" s="112" t="s">
        <v>446</v>
      </c>
      <c r="AK95" s="112"/>
      <c r="AL95" s="112"/>
      <c r="AM95" s="112"/>
      <c r="AN95" s="112"/>
      <c r="AO95" s="112"/>
      <c r="AP95" s="40" t="s">
        <v>718</v>
      </c>
      <c r="AQ95" s="40" t="s">
        <v>719</v>
      </c>
      <c r="AR95" s="40" t="s">
        <v>653</v>
      </c>
      <c r="AS95" s="113" t="s">
        <v>450</v>
      </c>
      <c r="AT95" s="113"/>
      <c r="AU95" s="113" t="s">
        <v>719</v>
      </c>
      <c r="AV95" s="113"/>
      <c r="AW95" s="40" t="s">
        <v>450</v>
      </c>
      <c r="AX95" s="40" t="s">
        <v>450</v>
      </c>
      <c r="AY95" s="40" t="s">
        <v>719</v>
      </c>
      <c r="AZ95" s="40" t="s">
        <v>450</v>
      </c>
      <c r="BA95" s="40" t="s">
        <v>450</v>
      </c>
      <c r="BB95" s="40" t="s">
        <v>450</v>
      </c>
      <c r="BC95" s="40" t="s">
        <v>450</v>
      </c>
      <c r="BD95" s="40" t="s">
        <v>450</v>
      </c>
    </row>
    <row r="96" spans="1:56" x14ac:dyDescent="0.25">
      <c r="A96" s="110" t="s">
        <v>444</v>
      </c>
      <c r="B96" s="110"/>
      <c r="C96" s="110" t="s">
        <v>50</v>
      </c>
      <c r="D96" s="110"/>
      <c r="E96" s="110" t="s">
        <v>50</v>
      </c>
      <c r="F96" s="110"/>
      <c r="G96" s="110" t="s">
        <v>50</v>
      </c>
      <c r="H96" s="110"/>
      <c r="I96" s="110" t="s">
        <v>509</v>
      </c>
      <c r="J96" s="110"/>
      <c r="K96" s="110"/>
      <c r="L96" s="110" t="s">
        <v>484</v>
      </c>
      <c r="M96" s="110"/>
      <c r="N96" s="110"/>
      <c r="O96" s="110"/>
      <c r="P96" s="110"/>
      <c r="Q96" s="110"/>
      <c r="R96" s="110"/>
      <c r="S96" s="111" t="s">
        <v>247</v>
      </c>
      <c r="T96" s="111"/>
      <c r="U96" s="111"/>
      <c r="V96" s="111"/>
      <c r="W96" s="111"/>
      <c r="X96" s="111"/>
      <c r="Y96" s="111"/>
      <c r="Z96" s="111"/>
      <c r="AA96" s="110" t="s">
        <v>41</v>
      </c>
      <c r="AB96" s="110"/>
      <c r="AC96" s="110"/>
      <c r="AD96" s="110"/>
      <c r="AE96" s="110"/>
      <c r="AF96" s="110" t="s">
        <v>42</v>
      </c>
      <c r="AG96" s="110"/>
      <c r="AH96" s="110"/>
      <c r="AI96" s="2" t="s">
        <v>40</v>
      </c>
      <c r="AJ96" s="112" t="s">
        <v>446</v>
      </c>
      <c r="AK96" s="112"/>
      <c r="AL96" s="112"/>
      <c r="AM96" s="112"/>
      <c r="AN96" s="112"/>
      <c r="AO96" s="112"/>
      <c r="AP96" s="40" t="s">
        <v>720</v>
      </c>
      <c r="AQ96" s="40" t="s">
        <v>720</v>
      </c>
      <c r="AR96" s="40" t="s">
        <v>450</v>
      </c>
      <c r="AS96" s="113" t="s">
        <v>450</v>
      </c>
      <c r="AT96" s="113"/>
      <c r="AU96" s="113" t="s">
        <v>721</v>
      </c>
      <c r="AV96" s="113"/>
      <c r="AW96" s="40" t="s">
        <v>714</v>
      </c>
      <c r="AX96" s="40" t="s">
        <v>715</v>
      </c>
      <c r="AY96" s="40" t="s">
        <v>722</v>
      </c>
      <c r="AZ96" s="40" t="s">
        <v>715</v>
      </c>
      <c r="BA96" s="40" t="s">
        <v>450</v>
      </c>
      <c r="BB96" s="40" t="s">
        <v>715</v>
      </c>
      <c r="BC96" s="40" t="s">
        <v>450</v>
      </c>
      <c r="BD96" s="40" t="s">
        <v>450</v>
      </c>
    </row>
    <row r="97" spans="1:56" x14ac:dyDescent="0.25">
      <c r="A97" s="110" t="s">
        <v>444</v>
      </c>
      <c r="B97" s="110"/>
      <c r="C97" s="110" t="s">
        <v>50</v>
      </c>
      <c r="D97" s="110"/>
      <c r="E97" s="110" t="s">
        <v>50</v>
      </c>
      <c r="F97" s="110"/>
      <c r="G97" s="110" t="s">
        <v>50</v>
      </c>
      <c r="H97" s="110"/>
      <c r="I97" s="110" t="s">
        <v>513</v>
      </c>
      <c r="J97" s="110"/>
      <c r="K97" s="110"/>
      <c r="L97" s="110"/>
      <c r="M97" s="110"/>
      <c r="N97" s="110"/>
      <c r="O97" s="110"/>
      <c r="P97" s="110"/>
      <c r="Q97" s="110"/>
      <c r="R97" s="110"/>
      <c r="S97" s="111" t="s">
        <v>250</v>
      </c>
      <c r="T97" s="111"/>
      <c r="U97" s="111"/>
      <c r="V97" s="111"/>
      <c r="W97" s="111"/>
      <c r="X97" s="111"/>
      <c r="Y97" s="111"/>
      <c r="Z97" s="111"/>
      <c r="AA97" s="110" t="s">
        <v>41</v>
      </c>
      <c r="AB97" s="110"/>
      <c r="AC97" s="110"/>
      <c r="AD97" s="110"/>
      <c r="AE97" s="110"/>
      <c r="AF97" s="110" t="s">
        <v>42</v>
      </c>
      <c r="AG97" s="110"/>
      <c r="AH97" s="110"/>
      <c r="AI97" s="2" t="s">
        <v>40</v>
      </c>
      <c r="AJ97" s="112" t="s">
        <v>446</v>
      </c>
      <c r="AK97" s="112"/>
      <c r="AL97" s="112"/>
      <c r="AM97" s="112"/>
      <c r="AN97" s="112"/>
      <c r="AO97" s="112"/>
      <c r="AP97" s="40" t="s">
        <v>635</v>
      </c>
      <c r="AQ97" s="40" t="s">
        <v>635</v>
      </c>
      <c r="AR97" s="40" t="s">
        <v>450</v>
      </c>
      <c r="AS97" s="113" t="s">
        <v>450</v>
      </c>
      <c r="AT97" s="113"/>
      <c r="AU97" s="113" t="s">
        <v>450</v>
      </c>
      <c r="AV97" s="113"/>
      <c r="AW97" s="40" t="s">
        <v>635</v>
      </c>
      <c r="AX97" s="40" t="s">
        <v>450</v>
      </c>
      <c r="AY97" s="40" t="s">
        <v>450</v>
      </c>
      <c r="AZ97" s="40" t="s">
        <v>450</v>
      </c>
      <c r="BA97" s="40" t="s">
        <v>450</v>
      </c>
      <c r="BB97" s="40" t="s">
        <v>450</v>
      </c>
      <c r="BC97" s="40" t="s">
        <v>450</v>
      </c>
      <c r="BD97" s="40" t="s">
        <v>450</v>
      </c>
    </row>
    <row r="98" spans="1:56" x14ac:dyDescent="0.25">
      <c r="A98" s="102" t="s">
        <v>444</v>
      </c>
      <c r="B98" s="102"/>
      <c r="C98" s="102" t="s">
        <v>169</v>
      </c>
      <c r="D98" s="102"/>
      <c r="E98" s="102"/>
      <c r="F98" s="102"/>
      <c r="G98" s="102"/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3" t="s">
        <v>723</v>
      </c>
      <c r="T98" s="103"/>
      <c r="U98" s="103"/>
      <c r="V98" s="103"/>
      <c r="W98" s="103"/>
      <c r="X98" s="103"/>
      <c r="Y98" s="103"/>
      <c r="Z98" s="103"/>
      <c r="AA98" s="102" t="s">
        <v>41</v>
      </c>
      <c r="AB98" s="102"/>
      <c r="AC98" s="102"/>
      <c r="AD98" s="102"/>
      <c r="AE98" s="102"/>
      <c r="AF98" s="102" t="s">
        <v>42</v>
      </c>
      <c r="AG98" s="102"/>
      <c r="AH98" s="102"/>
      <c r="AI98" s="1" t="s">
        <v>40</v>
      </c>
      <c r="AJ98" s="109" t="s">
        <v>446</v>
      </c>
      <c r="AK98" s="109"/>
      <c r="AL98" s="109"/>
      <c r="AM98" s="109"/>
      <c r="AN98" s="109"/>
      <c r="AO98" s="109"/>
      <c r="AP98" s="39" t="s">
        <v>724</v>
      </c>
      <c r="AQ98" s="39" t="s">
        <v>725</v>
      </c>
      <c r="AR98" s="39" t="s">
        <v>726</v>
      </c>
      <c r="AS98" s="108" t="s">
        <v>450</v>
      </c>
      <c r="AT98" s="108"/>
      <c r="AU98" s="108" t="s">
        <v>727</v>
      </c>
      <c r="AV98" s="108"/>
      <c r="AW98" s="39" t="s">
        <v>728</v>
      </c>
      <c r="AX98" s="39" t="s">
        <v>727</v>
      </c>
      <c r="AY98" s="39" t="s">
        <v>450</v>
      </c>
      <c r="AZ98" s="39" t="s">
        <v>727</v>
      </c>
      <c r="BA98" s="39" t="s">
        <v>450</v>
      </c>
      <c r="BB98" s="39" t="s">
        <v>727</v>
      </c>
      <c r="BC98" s="39" t="s">
        <v>450</v>
      </c>
      <c r="BD98" s="39" t="s">
        <v>450</v>
      </c>
    </row>
    <row r="99" spans="1:56" x14ac:dyDescent="0.25">
      <c r="A99" s="102" t="s">
        <v>444</v>
      </c>
      <c r="B99" s="102"/>
      <c r="C99" s="102" t="s">
        <v>169</v>
      </c>
      <c r="D99" s="102"/>
      <c r="E99" s="102" t="s">
        <v>300</v>
      </c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3" t="s">
        <v>729</v>
      </c>
      <c r="T99" s="103"/>
      <c r="U99" s="103"/>
      <c r="V99" s="103"/>
      <c r="W99" s="103"/>
      <c r="X99" s="103"/>
      <c r="Y99" s="103"/>
      <c r="Z99" s="103"/>
      <c r="AA99" s="102" t="s">
        <v>41</v>
      </c>
      <c r="AB99" s="102"/>
      <c r="AC99" s="102"/>
      <c r="AD99" s="102"/>
      <c r="AE99" s="102"/>
      <c r="AF99" s="102" t="s">
        <v>42</v>
      </c>
      <c r="AG99" s="102"/>
      <c r="AH99" s="102"/>
      <c r="AI99" s="1" t="s">
        <v>40</v>
      </c>
      <c r="AJ99" s="109" t="s">
        <v>446</v>
      </c>
      <c r="AK99" s="109"/>
      <c r="AL99" s="109"/>
      <c r="AM99" s="109"/>
      <c r="AN99" s="109"/>
      <c r="AO99" s="109"/>
      <c r="AP99" s="39" t="s">
        <v>725</v>
      </c>
      <c r="AQ99" s="39" t="s">
        <v>725</v>
      </c>
      <c r="AR99" s="39" t="s">
        <v>450</v>
      </c>
      <c r="AS99" s="108" t="s">
        <v>450</v>
      </c>
      <c r="AT99" s="108"/>
      <c r="AU99" s="108" t="s">
        <v>727</v>
      </c>
      <c r="AV99" s="108"/>
      <c r="AW99" s="39" t="s">
        <v>728</v>
      </c>
      <c r="AX99" s="39" t="s">
        <v>727</v>
      </c>
      <c r="AY99" s="39" t="s">
        <v>450</v>
      </c>
      <c r="AZ99" s="39" t="s">
        <v>727</v>
      </c>
      <c r="BA99" s="39" t="s">
        <v>450</v>
      </c>
      <c r="BB99" s="39" t="s">
        <v>727</v>
      </c>
      <c r="BC99" s="39" t="s">
        <v>450</v>
      </c>
      <c r="BD99" s="39" t="s">
        <v>450</v>
      </c>
    </row>
    <row r="100" spans="1:56" x14ac:dyDescent="0.25">
      <c r="A100" s="102" t="s">
        <v>444</v>
      </c>
      <c r="B100" s="102"/>
      <c r="C100" s="102" t="s">
        <v>169</v>
      </c>
      <c r="D100" s="102"/>
      <c r="E100" s="102" t="s">
        <v>300</v>
      </c>
      <c r="F100" s="102"/>
      <c r="G100" s="102" t="s">
        <v>50</v>
      </c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3" t="s">
        <v>730</v>
      </c>
      <c r="T100" s="103"/>
      <c r="U100" s="103"/>
      <c r="V100" s="103"/>
      <c r="W100" s="103"/>
      <c r="X100" s="103"/>
      <c r="Y100" s="103"/>
      <c r="Z100" s="103"/>
      <c r="AA100" s="102" t="s">
        <v>41</v>
      </c>
      <c r="AB100" s="102"/>
      <c r="AC100" s="102"/>
      <c r="AD100" s="102"/>
      <c r="AE100" s="102"/>
      <c r="AF100" s="102" t="s">
        <v>42</v>
      </c>
      <c r="AG100" s="102"/>
      <c r="AH100" s="102"/>
      <c r="AI100" s="1" t="s">
        <v>40</v>
      </c>
      <c r="AJ100" s="109" t="s">
        <v>446</v>
      </c>
      <c r="AK100" s="109"/>
      <c r="AL100" s="109"/>
      <c r="AM100" s="109"/>
      <c r="AN100" s="109"/>
      <c r="AO100" s="109"/>
      <c r="AP100" s="39" t="s">
        <v>725</v>
      </c>
      <c r="AQ100" s="39" t="s">
        <v>725</v>
      </c>
      <c r="AR100" s="39" t="s">
        <v>450</v>
      </c>
      <c r="AS100" s="108" t="s">
        <v>450</v>
      </c>
      <c r="AT100" s="108"/>
      <c r="AU100" s="108" t="s">
        <v>727</v>
      </c>
      <c r="AV100" s="108"/>
      <c r="AW100" s="39" t="s">
        <v>728</v>
      </c>
      <c r="AX100" s="39" t="s">
        <v>727</v>
      </c>
      <c r="AY100" s="39" t="s">
        <v>450</v>
      </c>
      <c r="AZ100" s="39" t="s">
        <v>727</v>
      </c>
      <c r="BA100" s="39" t="s">
        <v>450</v>
      </c>
      <c r="BB100" s="39" t="s">
        <v>727</v>
      </c>
      <c r="BC100" s="39" t="s">
        <v>450</v>
      </c>
      <c r="BD100" s="39" t="s">
        <v>450</v>
      </c>
    </row>
    <row r="101" spans="1:56" x14ac:dyDescent="0.25">
      <c r="A101" s="102" t="s">
        <v>444</v>
      </c>
      <c r="B101" s="102"/>
      <c r="C101" s="102" t="s">
        <v>169</v>
      </c>
      <c r="D101" s="102"/>
      <c r="E101" s="102" t="s">
        <v>300</v>
      </c>
      <c r="F101" s="102"/>
      <c r="G101" s="102" t="s">
        <v>50</v>
      </c>
      <c r="H101" s="102"/>
      <c r="I101" s="102" t="s">
        <v>519</v>
      </c>
      <c r="J101" s="102"/>
      <c r="K101" s="102"/>
      <c r="L101" s="102"/>
      <c r="M101" s="102"/>
      <c r="N101" s="102"/>
      <c r="O101" s="102"/>
      <c r="P101" s="102"/>
      <c r="Q101" s="102"/>
      <c r="R101" s="102"/>
      <c r="S101" s="103" t="s">
        <v>255</v>
      </c>
      <c r="T101" s="103"/>
      <c r="U101" s="103"/>
      <c r="V101" s="103"/>
      <c r="W101" s="103"/>
      <c r="X101" s="103"/>
      <c r="Y101" s="103"/>
      <c r="Z101" s="103"/>
      <c r="AA101" s="102" t="s">
        <v>41</v>
      </c>
      <c r="AB101" s="102"/>
      <c r="AC101" s="102"/>
      <c r="AD101" s="102"/>
      <c r="AE101" s="102"/>
      <c r="AF101" s="102" t="s">
        <v>42</v>
      </c>
      <c r="AG101" s="102"/>
      <c r="AH101" s="102"/>
      <c r="AI101" s="1" t="s">
        <v>40</v>
      </c>
      <c r="AJ101" s="109" t="s">
        <v>446</v>
      </c>
      <c r="AK101" s="109"/>
      <c r="AL101" s="109"/>
      <c r="AM101" s="109"/>
      <c r="AN101" s="109"/>
      <c r="AO101" s="109"/>
      <c r="AP101" s="39" t="s">
        <v>725</v>
      </c>
      <c r="AQ101" s="39" t="s">
        <v>725</v>
      </c>
      <c r="AR101" s="39" t="s">
        <v>450</v>
      </c>
      <c r="AS101" s="108" t="s">
        <v>450</v>
      </c>
      <c r="AT101" s="108"/>
      <c r="AU101" s="108" t="s">
        <v>727</v>
      </c>
      <c r="AV101" s="108"/>
      <c r="AW101" s="39" t="s">
        <v>728</v>
      </c>
      <c r="AX101" s="39" t="s">
        <v>727</v>
      </c>
      <c r="AY101" s="39" t="s">
        <v>450</v>
      </c>
      <c r="AZ101" s="39" t="s">
        <v>727</v>
      </c>
      <c r="BA101" s="39" t="s">
        <v>450</v>
      </c>
      <c r="BB101" s="39" t="s">
        <v>727</v>
      </c>
      <c r="BC101" s="39" t="s">
        <v>450</v>
      </c>
      <c r="BD101" s="39" t="s">
        <v>450</v>
      </c>
    </row>
    <row r="102" spans="1:56" x14ac:dyDescent="0.25">
      <c r="A102" s="110" t="s">
        <v>444</v>
      </c>
      <c r="B102" s="110"/>
      <c r="C102" s="110" t="s">
        <v>169</v>
      </c>
      <c r="D102" s="110"/>
      <c r="E102" s="110" t="s">
        <v>300</v>
      </c>
      <c r="F102" s="110"/>
      <c r="G102" s="110" t="s">
        <v>50</v>
      </c>
      <c r="H102" s="110"/>
      <c r="I102" s="110" t="s">
        <v>519</v>
      </c>
      <c r="J102" s="110"/>
      <c r="K102" s="110"/>
      <c r="L102" s="110" t="s">
        <v>471</v>
      </c>
      <c r="M102" s="110"/>
      <c r="N102" s="110"/>
      <c r="O102" s="110"/>
      <c r="P102" s="110"/>
      <c r="Q102" s="110"/>
      <c r="R102" s="110"/>
      <c r="S102" s="111" t="s">
        <v>258</v>
      </c>
      <c r="T102" s="111"/>
      <c r="U102" s="111"/>
      <c r="V102" s="111"/>
      <c r="W102" s="111"/>
      <c r="X102" s="111"/>
      <c r="Y102" s="111"/>
      <c r="Z102" s="111"/>
      <c r="AA102" s="110" t="s">
        <v>41</v>
      </c>
      <c r="AB102" s="110"/>
      <c r="AC102" s="110"/>
      <c r="AD102" s="110"/>
      <c r="AE102" s="110"/>
      <c r="AF102" s="110" t="s">
        <v>42</v>
      </c>
      <c r="AG102" s="110"/>
      <c r="AH102" s="110"/>
      <c r="AI102" s="2" t="s">
        <v>40</v>
      </c>
      <c r="AJ102" s="112" t="s">
        <v>446</v>
      </c>
      <c r="AK102" s="112"/>
      <c r="AL102" s="112"/>
      <c r="AM102" s="112"/>
      <c r="AN102" s="112"/>
      <c r="AO102" s="112"/>
      <c r="AP102" s="40" t="s">
        <v>731</v>
      </c>
      <c r="AQ102" s="40" t="s">
        <v>731</v>
      </c>
      <c r="AR102" s="40" t="s">
        <v>450</v>
      </c>
      <c r="AS102" s="113" t="s">
        <v>450</v>
      </c>
      <c r="AT102" s="113"/>
      <c r="AU102" s="113" t="s">
        <v>732</v>
      </c>
      <c r="AV102" s="113"/>
      <c r="AW102" s="40" t="s">
        <v>733</v>
      </c>
      <c r="AX102" s="40" t="s">
        <v>732</v>
      </c>
      <c r="AY102" s="40" t="s">
        <v>450</v>
      </c>
      <c r="AZ102" s="40" t="s">
        <v>732</v>
      </c>
      <c r="BA102" s="40" t="s">
        <v>450</v>
      </c>
      <c r="BB102" s="40" t="s">
        <v>732</v>
      </c>
      <c r="BC102" s="40" t="s">
        <v>450</v>
      </c>
      <c r="BD102" s="40" t="s">
        <v>450</v>
      </c>
    </row>
    <row r="103" spans="1:56" x14ac:dyDescent="0.25">
      <c r="A103" s="110" t="s">
        <v>444</v>
      </c>
      <c r="B103" s="110"/>
      <c r="C103" s="110" t="s">
        <v>169</v>
      </c>
      <c r="D103" s="110"/>
      <c r="E103" s="110" t="s">
        <v>300</v>
      </c>
      <c r="F103" s="110"/>
      <c r="G103" s="110" t="s">
        <v>50</v>
      </c>
      <c r="H103" s="110"/>
      <c r="I103" s="110" t="s">
        <v>519</v>
      </c>
      <c r="J103" s="110"/>
      <c r="K103" s="110"/>
      <c r="L103" s="110" t="s">
        <v>521</v>
      </c>
      <c r="M103" s="110"/>
      <c r="N103" s="110"/>
      <c r="O103" s="110"/>
      <c r="P103" s="110"/>
      <c r="Q103" s="110"/>
      <c r="R103" s="110"/>
      <c r="S103" s="111" t="s">
        <v>261</v>
      </c>
      <c r="T103" s="111"/>
      <c r="U103" s="111"/>
      <c r="V103" s="111"/>
      <c r="W103" s="111"/>
      <c r="X103" s="111"/>
      <c r="Y103" s="111"/>
      <c r="Z103" s="111"/>
      <c r="AA103" s="110" t="s">
        <v>41</v>
      </c>
      <c r="AB103" s="110"/>
      <c r="AC103" s="110"/>
      <c r="AD103" s="110"/>
      <c r="AE103" s="110"/>
      <c r="AF103" s="110" t="s">
        <v>42</v>
      </c>
      <c r="AG103" s="110"/>
      <c r="AH103" s="110"/>
      <c r="AI103" s="2" t="s">
        <v>40</v>
      </c>
      <c r="AJ103" s="112" t="s">
        <v>446</v>
      </c>
      <c r="AK103" s="112"/>
      <c r="AL103" s="112"/>
      <c r="AM103" s="112"/>
      <c r="AN103" s="112"/>
      <c r="AO103" s="112"/>
      <c r="AP103" s="40" t="s">
        <v>734</v>
      </c>
      <c r="AQ103" s="40" t="s">
        <v>734</v>
      </c>
      <c r="AR103" s="40" t="s">
        <v>450</v>
      </c>
      <c r="AS103" s="113" t="s">
        <v>450</v>
      </c>
      <c r="AT103" s="113"/>
      <c r="AU103" s="113" t="s">
        <v>735</v>
      </c>
      <c r="AV103" s="113"/>
      <c r="AW103" s="40" t="s">
        <v>736</v>
      </c>
      <c r="AX103" s="40" t="s">
        <v>735</v>
      </c>
      <c r="AY103" s="40" t="s">
        <v>450</v>
      </c>
      <c r="AZ103" s="40" t="s">
        <v>735</v>
      </c>
      <c r="BA103" s="40" t="s">
        <v>450</v>
      </c>
      <c r="BB103" s="40" t="s">
        <v>735</v>
      </c>
      <c r="BC103" s="40" t="s">
        <v>450</v>
      </c>
      <c r="BD103" s="40" t="s">
        <v>450</v>
      </c>
    </row>
    <row r="104" spans="1:56" x14ac:dyDescent="0.25">
      <c r="A104" s="102" t="s">
        <v>444</v>
      </c>
      <c r="B104" s="102"/>
      <c r="C104" s="102" t="s">
        <v>169</v>
      </c>
      <c r="D104" s="102"/>
      <c r="E104" s="102" t="s">
        <v>40</v>
      </c>
      <c r="F104" s="102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3" t="s">
        <v>267</v>
      </c>
      <c r="T104" s="103"/>
      <c r="U104" s="103"/>
      <c r="V104" s="103"/>
      <c r="W104" s="103"/>
      <c r="X104" s="103"/>
      <c r="Y104" s="103"/>
      <c r="Z104" s="103"/>
      <c r="AA104" s="102" t="s">
        <v>41</v>
      </c>
      <c r="AB104" s="102"/>
      <c r="AC104" s="102"/>
      <c r="AD104" s="102"/>
      <c r="AE104" s="102"/>
      <c r="AF104" s="102" t="s">
        <v>42</v>
      </c>
      <c r="AG104" s="102"/>
      <c r="AH104" s="102"/>
      <c r="AI104" s="1" t="s">
        <v>40</v>
      </c>
      <c r="AJ104" s="109" t="s">
        <v>446</v>
      </c>
      <c r="AK104" s="109"/>
      <c r="AL104" s="109"/>
      <c r="AM104" s="109"/>
      <c r="AN104" s="109"/>
      <c r="AO104" s="109"/>
      <c r="AP104" s="39" t="s">
        <v>726</v>
      </c>
      <c r="AQ104" s="39" t="s">
        <v>450</v>
      </c>
      <c r="AR104" s="39" t="s">
        <v>726</v>
      </c>
      <c r="AS104" s="108" t="s">
        <v>450</v>
      </c>
      <c r="AT104" s="108"/>
      <c r="AU104" s="108" t="s">
        <v>450</v>
      </c>
      <c r="AV104" s="108"/>
      <c r="AW104" s="39" t="s">
        <v>450</v>
      </c>
      <c r="AX104" s="39" t="s">
        <v>450</v>
      </c>
      <c r="AY104" s="39" t="s">
        <v>450</v>
      </c>
      <c r="AZ104" s="39" t="s">
        <v>450</v>
      </c>
      <c r="BA104" s="39" t="s">
        <v>450</v>
      </c>
      <c r="BB104" s="39" t="s">
        <v>450</v>
      </c>
      <c r="BC104" s="39" t="s">
        <v>450</v>
      </c>
      <c r="BD104" s="39" t="s">
        <v>450</v>
      </c>
    </row>
    <row r="105" spans="1:56" x14ac:dyDescent="0.25">
      <c r="A105" s="102" t="s">
        <v>444</v>
      </c>
      <c r="B105" s="102"/>
      <c r="C105" s="102" t="s">
        <v>169</v>
      </c>
      <c r="D105" s="102"/>
      <c r="E105" s="102" t="s">
        <v>40</v>
      </c>
      <c r="F105" s="102"/>
      <c r="G105" s="102" t="s">
        <v>458</v>
      </c>
      <c r="H105" s="102"/>
      <c r="I105" s="102"/>
      <c r="J105" s="102"/>
      <c r="K105" s="102"/>
      <c r="L105" s="102"/>
      <c r="M105" s="102"/>
      <c r="N105" s="102"/>
      <c r="O105" s="102"/>
      <c r="P105" s="102"/>
      <c r="Q105" s="102"/>
      <c r="R105" s="102"/>
      <c r="S105" s="103" t="s">
        <v>737</v>
      </c>
      <c r="T105" s="103"/>
      <c r="U105" s="103"/>
      <c r="V105" s="103"/>
      <c r="W105" s="103"/>
      <c r="X105" s="103"/>
      <c r="Y105" s="103"/>
      <c r="Z105" s="103"/>
      <c r="AA105" s="102" t="s">
        <v>41</v>
      </c>
      <c r="AB105" s="102"/>
      <c r="AC105" s="102"/>
      <c r="AD105" s="102"/>
      <c r="AE105" s="102"/>
      <c r="AF105" s="102" t="s">
        <v>42</v>
      </c>
      <c r="AG105" s="102"/>
      <c r="AH105" s="102"/>
      <c r="AI105" s="1" t="s">
        <v>40</v>
      </c>
      <c r="AJ105" s="109" t="s">
        <v>446</v>
      </c>
      <c r="AK105" s="109"/>
      <c r="AL105" s="109"/>
      <c r="AM105" s="109"/>
      <c r="AN105" s="109"/>
      <c r="AO105" s="109"/>
      <c r="AP105" s="39" t="s">
        <v>726</v>
      </c>
      <c r="AQ105" s="39" t="s">
        <v>450</v>
      </c>
      <c r="AR105" s="39" t="s">
        <v>726</v>
      </c>
      <c r="AS105" s="108" t="s">
        <v>450</v>
      </c>
      <c r="AT105" s="108"/>
      <c r="AU105" s="108" t="s">
        <v>450</v>
      </c>
      <c r="AV105" s="108"/>
      <c r="AW105" s="39" t="s">
        <v>450</v>
      </c>
      <c r="AX105" s="39" t="s">
        <v>450</v>
      </c>
      <c r="AY105" s="39" t="s">
        <v>450</v>
      </c>
      <c r="AZ105" s="39" t="s">
        <v>450</v>
      </c>
      <c r="BA105" s="39" t="s">
        <v>450</v>
      </c>
      <c r="BB105" s="39" t="s">
        <v>450</v>
      </c>
      <c r="BC105" s="39" t="s">
        <v>450</v>
      </c>
      <c r="BD105" s="39" t="s">
        <v>450</v>
      </c>
    </row>
    <row r="106" spans="1:56" x14ac:dyDescent="0.25">
      <c r="A106" s="110" t="s">
        <v>444</v>
      </c>
      <c r="B106" s="110"/>
      <c r="C106" s="110" t="s">
        <v>169</v>
      </c>
      <c r="D106" s="110"/>
      <c r="E106" s="110" t="s">
        <v>40</v>
      </c>
      <c r="F106" s="110"/>
      <c r="G106" s="110" t="s">
        <v>458</v>
      </c>
      <c r="H106" s="110"/>
      <c r="I106" s="110" t="s">
        <v>471</v>
      </c>
      <c r="J106" s="110"/>
      <c r="K106" s="110"/>
      <c r="L106" s="110"/>
      <c r="M106" s="110"/>
      <c r="N106" s="110"/>
      <c r="O106" s="110"/>
      <c r="P106" s="110"/>
      <c r="Q106" s="110"/>
      <c r="R106" s="110"/>
      <c r="S106" s="111" t="s">
        <v>264</v>
      </c>
      <c r="T106" s="111"/>
      <c r="U106" s="111"/>
      <c r="V106" s="111"/>
      <c r="W106" s="111"/>
      <c r="X106" s="111"/>
      <c r="Y106" s="111"/>
      <c r="Z106" s="111"/>
      <c r="AA106" s="110" t="s">
        <v>41</v>
      </c>
      <c r="AB106" s="110"/>
      <c r="AC106" s="110"/>
      <c r="AD106" s="110"/>
      <c r="AE106" s="110"/>
      <c r="AF106" s="110" t="s">
        <v>42</v>
      </c>
      <c r="AG106" s="110"/>
      <c r="AH106" s="110"/>
      <c r="AI106" s="2" t="s">
        <v>40</v>
      </c>
      <c r="AJ106" s="112" t="s">
        <v>446</v>
      </c>
      <c r="AK106" s="112"/>
      <c r="AL106" s="112"/>
      <c r="AM106" s="112"/>
      <c r="AN106" s="112"/>
      <c r="AO106" s="112"/>
      <c r="AP106" s="40" t="s">
        <v>726</v>
      </c>
      <c r="AQ106" s="40" t="s">
        <v>450</v>
      </c>
      <c r="AR106" s="40" t="s">
        <v>726</v>
      </c>
      <c r="AS106" s="113" t="s">
        <v>450</v>
      </c>
      <c r="AT106" s="113"/>
      <c r="AU106" s="113" t="s">
        <v>450</v>
      </c>
      <c r="AV106" s="113"/>
      <c r="AW106" s="40" t="s">
        <v>450</v>
      </c>
      <c r="AX106" s="40" t="s">
        <v>450</v>
      </c>
      <c r="AY106" s="40" t="s">
        <v>450</v>
      </c>
      <c r="AZ106" s="40" t="s">
        <v>450</v>
      </c>
      <c r="BA106" s="40" t="s">
        <v>450</v>
      </c>
      <c r="BB106" s="40" t="s">
        <v>450</v>
      </c>
      <c r="BC106" s="40" t="s">
        <v>450</v>
      </c>
      <c r="BD106" s="40" t="s">
        <v>450</v>
      </c>
    </row>
    <row r="107" spans="1:56" x14ac:dyDescent="0.25">
      <c r="A107" s="102" t="s">
        <v>444</v>
      </c>
      <c r="B107" s="102"/>
      <c r="C107" s="102" t="s">
        <v>319</v>
      </c>
      <c r="D107" s="102"/>
      <c r="E107" s="102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3" t="s">
        <v>738</v>
      </c>
      <c r="T107" s="103"/>
      <c r="U107" s="103"/>
      <c r="V107" s="103"/>
      <c r="W107" s="103"/>
      <c r="X107" s="103"/>
      <c r="Y107" s="103"/>
      <c r="Z107" s="103"/>
      <c r="AA107" s="102" t="s">
        <v>41</v>
      </c>
      <c r="AB107" s="102"/>
      <c r="AC107" s="102"/>
      <c r="AD107" s="102"/>
      <c r="AE107" s="102"/>
      <c r="AF107" s="102" t="s">
        <v>42</v>
      </c>
      <c r="AG107" s="102"/>
      <c r="AH107" s="102"/>
      <c r="AI107" s="1" t="s">
        <v>40</v>
      </c>
      <c r="AJ107" s="109" t="s">
        <v>446</v>
      </c>
      <c r="AK107" s="109"/>
      <c r="AL107" s="109"/>
      <c r="AM107" s="109"/>
      <c r="AN107" s="109"/>
      <c r="AO107" s="109"/>
      <c r="AP107" s="39" t="s">
        <v>739</v>
      </c>
      <c r="AQ107" s="39" t="s">
        <v>450</v>
      </c>
      <c r="AR107" s="39" t="s">
        <v>739</v>
      </c>
      <c r="AS107" s="108" t="s">
        <v>450</v>
      </c>
      <c r="AT107" s="108"/>
      <c r="AU107" s="108" t="s">
        <v>450</v>
      </c>
      <c r="AV107" s="108"/>
      <c r="AW107" s="39" t="s">
        <v>450</v>
      </c>
      <c r="AX107" s="39" t="s">
        <v>450</v>
      </c>
      <c r="AY107" s="39" t="s">
        <v>450</v>
      </c>
      <c r="AZ107" s="39" t="s">
        <v>450</v>
      </c>
      <c r="BA107" s="39" t="s">
        <v>450</v>
      </c>
      <c r="BB107" s="39" t="s">
        <v>450</v>
      </c>
      <c r="BC107" s="39" t="s">
        <v>450</v>
      </c>
      <c r="BD107" s="39" t="s">
        <v>450</v>
      </c>
    </row>
    <row r="108" spans="1:56" x14ac:dyDescent="0.25">
      <c r="A108" s="102" t="s">
        <v>444</v>
      </c>
      <c r="B108" s="102"/>
      <c r="C108" s="102" t="s">
        <v>319</v>
      </c>
      <c r="D108" s="102"/>
      <c r="E108" s="102"/>
      <c r="F108" s="102"/>
      <c r="G108" s="102"/>
      <c r="H108" s="102"/>
      <c r="I108" s="102"/>
      <c r="J108" s="102"/>
      <c r="K108" s="102"/>
      <c r="L108" s="102"/>
      <c r="M108" s="102"/>
      <c r="N108" s="102"/>
      <c r="O108" s="102"/>
      <c r="P108" s="102"/>
      <c r="Q108" s="102"/>
      <c r="R108" s="102"/>
      <c r="S108" s="103" t="s">
        <v>738</v>
      </c>
      <c r="T108" s="103"/>
      <c r="U108" s="103"/>
      <c r="V108" s="103"/>
      <c r="W108" s="103"/>
      <c r="X108" s="103"/>
      <c r="Y108" s="103"/>
      <c r="Z108" s="103"/>
      <c r="AA108" s="102" t="s">
        <v>41</v>
      </c>
      <c r="AB108" s="102"/>
      <c r="AC108" s="102"/>
      <c r="AD108" s="102"/>
      <c r="AE108" s="102"/>
      <c r="AF108" s="102" t="s">
        <v>283</v>
      </c>
      <c r="AG108" s="102"/>
      <c r="AH108" s="102"/>
      <c r="AI108" s="1" t="s">
        <v>282</v>
      </c>
      <c r="AJ108" s="109" t="s">
        <v>456</v>
      </c>
      <c r="AK108" s="109"/>
      <c r="AL108" s="109"/>
      <c r="AM108" s="109"/>
      <c r="AN108" s="109"/>
      <c r="AO108" s="109"/>
      <c r="AP108" s="39" t="s">
        <v>457</v>
      </c>
      <c r="AQ108" s="39" t="s">
        <v>450</v>
      </c>
      <c r="AR108" s="39" t="s">
        <v>457</v>
      </c>
      <c r="AS108" s="108" t="s">
        <v>450</v>
      </c>
      <c r="AT108" s="108"/>
      <c r="AU108" s="108" t="s">
        <v>450</v>
      </c>
      <c r="AV108" s="108"/>
      <c r="AW108" s="39" t="s">
        <v>450</v>
      </c>
      <c r="AX108" s="39" t="s">
        <v>450</v>
      </c>
      <c r="AY108" s="39" t="s">
        <v>450</v>
      </c>
      <c r="AZ108" s="39" t="s">
        <v>450</v>
      </c>
      <c r="BA108" s="39" t="s">
        <v>450</v>
      </c>
      <c r="BB108" s="39" t="s">
        <v>450</v>
      </c>
      <c r="BC108" s="39" t="s">
        <v>450</v>
      </c>
      <c r="BD108" s="39" t="s">
        <v>450</v>
      </c>
    </row>
    <row r="109" spans="1:56" x14ac:dyDescent="0.25">
      <c r="A109" s="102" t="s">
        <v>444</v>
      </c>
      <c r="B109" s="102"/>
      <c r="C109" s="102" t="s">
        <v>319</v>
      </c>
      <c r="D109" s="102"/>
      <c r="E109" s="102" t="s">
        <v>458</v>
      </c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3" t="s">
        <v>278</v>
      </c>
      <c r="T109" s="103"/>
      <c r="U109" s="103"/>
      <c r="V109" s="103"/>
      <c r="W109" s="103"/>
      <c r="X109" s="103"/>
      <c r="Y109" s="103"/>
      <c r="Z109" s="103"/>
      <c r="AA109" s="102" t="s">
        <v>41</v>
      </c>
      <c r="AB109" s="102"/>
      <c r="AC109" s="102"/>
      <c r="AD109" s="102"/>
      <c r="AE109" s="102"/>
      <c r="AF109" s="102" t="s">
        <v>42</v>
      </c>
      <c r="AG109" s="102"/>
      <c r="AH109" s="102"/>
      <c r="AI109" s="1" t="s">
        <v>40</v>
      </c>
      <c r="AJ109" s="109" t="s">
        <v>446</v>
      </c>
      <c r="AK109" s="109"/>
      <c r="AL109" s="109"/>
      <c r="AM109" s="109"/>
      <c r="AN109" s="109"/>
      <c r="AO109" s="109"/>
      <c r="AP109" s="39" t="s">
        <v>739</v>
      </c>
      <c r="AQ109" s="39" t="s">
        <v>450</v>
      </c>
      <c r="AR109" s="39" t="s">
        <v>739</v>
      </c>
      <c r="AS109" s="108" t="s">
        <v>450</v>
      </c>
      <c r="AT109" s="108"/>
      <c r="AU109" s="108" t="s">
        <v>450</v>
      </c>
      <c r="AV109" s="108"/>
      <c r="AW109" s="39" t="s">
        <v>450</v>
      </c>
      <c r="AX109" s="39" t="s">
        <v>450</v>
      </c>
      <c r="AY109" s="39" t="s">
        <v>450</v>
      </c>
      <c r="AZ109" s="39" t="s">
        <v>450</v>
      </c>
      <c r="BA109" s="39" t="s">
        <v>450</v>
      </c>
      <c r="BB109" s="39" t="s">
        <v>450</v>
      </c>
      <c r="BC109" s="39" t="s">
        <v>450</v>
      </c>
      <c r="BD109" s="39" t="s">
        <v>450</v>
      </c>
    </row>
    <row r="110" spans="1:56" x14ac:dyDescent="0.25">
      <c r="A110" s="102" t="s">
        <v>444</v>
      </c>
      <c r="B110" s="102"/>
      <c r="C110" s="102" t="s">
        <v>319</v>
      </c>
      <c r="D110" s="102"/>
      <c r="E110" s="102" t="s">
        <v>458</v>
      </c>
      <c r="F110" s="102"/>
      <c r="G110" s="102" t="s">
        <v>50</v>
      </c>
      <c r="H110" s="102"/>
      <c r="I110" s="102"/>
      <c r="J110" s="102"/>
      <c r="K110" s="102"/>
      <c r="L110" s="102"/>
      <c r="M110" s="102"/>
      <c r="N110" s="102"/>
      <c r="O110" s="102"/>
      <c r="P110" s="102"/>
      <c r="Q110" s="102"/>
      <c r="R110" s="102"/>
      <c r="S110" s="103" t="s">
        <v>740</v>
      </c>
      <c r="T110" s="103"/>
      <c r="U110" s="103"/>
      <c r="V110" s="103"/>
      <c r="W110" s="103"/>
      <c r="X110" s="103"/>
      <c r="Y110" s="103"/>
      <c r="Z110" s="103"/>
      <c r="AA110" s="102" t="s">
        <v>41</v>
      </c>
      <c r="AB110" s="102"/>
      <c r="AC110" s="102"/>
      <c r="AD110" s="102"/>
      <c r="AE110" s="102"/>
      <c r="AF110" s="102" t="s">
        <v>42</v>
      </c>
      <c r="AG110" s="102"/>
      <c r="AH110" s="102"/>
      <c r="AI110" s="1" t="s">
        <v>40</v>
      </c>
      <c r="AJ110" s="109" t="s">
        <v>446</v>
      </c>
      <c r="AK110" s="109"/>
      <c r="AL110" s="109"/>
      <c r="AM110" s="109"/>
      <c r="AN110" s="109"/>
      <c r="AO110" s="109"/>
      <c r="AP110" s="39" t="s">
        <v>739</v>
      </c>
      <c r="AQ110" s="39" t="s">
        <v>450</v>
      </c>
      <c r="AR110" s="39" t="s">
        <v>739</v>
      </c>
      <c r="AS110" s="108" t="s">
        <v>450</v>
      </c>
      <c r="AT110" s="108"/>
      <c r="AU110" s="108" t="s">
        <v>450</v>
      </c>
      <c r="AV110" s="108"/>
      <c r="AW110" s="39" t="s">
        <v>450</v>
      </c>
      <c r="AX110" s="39" t="s">
        <v>450</v>
      </c>
      <c r="AY110" s="39" t="s">
        <v>450</v>
      </c>
      <c r="AZ110" s="39" t="s">
        <v>450</v>
      </c>
      <c r="BA110" s="39" t="s">
        <v>450</v>
      </c>
      <c r="BB110" s="39" t="s">
        <v>450</v>
      </c>
      <c r="BC110" s="39" t="s">
        <v>450</v>
      </c>
      <c r="BD110" s="39" t="s">
        <v>450</v>
      </c>
    </row>
    <row r="111" spans="1:56" x14ac:dyDescent="0.25">
      <c r="A111" s="110" t="s">
        <v>444</v>
      </c>
      <c r="B111" s="110"/>
      <c r="C111" s="110" t="s">
        <v>319</v>
      </c>
      <c r="D111" s="110"/>
      <c r="E111" s="110" t="s">
        <v>458</v>
      </c>
      <c r="F111" s="110"/>
      <c r="G111" s="110" t="s">
        <v>50</v>
      </c>
      <c r="H111" s="110"/>
      <c r="I111" s="110" t="s">
        <v>471</v>
      </c>
      <c r="J111" s="110"/>
      <c r="K111" s="110"/>
      <c r="L111" s="110"/>
      <c r="M111" s="110"/>
      <c r="N111" s="110"/>
      <c r="O111" s="110"/>
      <c r="P111" s="110"/>
      <c r="Q111" s="110"/>
      <c r="R111" s="110"/>
      <c r="S111" s="111" t="s">
        <v>269</v>
      </c>
      <c r="T111" s="111"/>
      <c r="U111" s="111"/>
      <c r="V111" s="111"/>
      <c r="W111" s="111"/>
      <c r="X111" s="111"/>
      <c r="Y111" s="111"/>
      <c r="Z111" s="111"/>
      <c r="AA111" s="110" t="s">
        <v>41</v>
      </c>
      <c r="AB111" s="110"/>
      <c r="AC111" s="110"/>
      <c r="AD111" s="110"/>
      <c r="AE111" s="110"/>
      <c r="AF111" s="110" t="s">
        <v>42</v>
      </c>
      <c r="AG111" s="110"/>
      <c r="AH111" s="110"/>
      <c r="AI111" s="2" t="s">
        <v>40</v>
      </c>
      <c r="AJ111" s="112" t="s">
        <v>446</v>
      </c>
      <c r="AK111" s="112"/>
      <c r="AL111" s="112"/>
      <c r="AM111" s="112"/>
      <c r="AN111" s="112"/>
      <c r="AO111" s="112"/>
      <c r="AP111" s="40" t="s">
        <v>741</v>
      </c>
      <c r="AQ111" s="40" t="s">
        <v>450</v>
      </c>
      <c r="AR111" s="40" t="s">
        <v>741</v>
      </c>
      <c r="AS111" s="113" t="s">
        <v>450</v>
      </c>
      <c r="AT111" s="113"/>
      <c r="AU111" s="113" t="s">
        <v>450</v>
      </c>
      <c r="AV111" s="113"/>
      <c r="AW111" s="40" t="s">
        <v>450</v>
      </c>
      <c r="AX111" s="40" t="s">
        <v>450</v>
      </c>
      <c r="AY111" s="40" t="s">
        <v>450</v>
      </c>
      <c r="AZ111" s="40" t="s">
        <v>450</v>
      </c>
      <c r="BA111" s="40" t="s">
        <v>450</v>
      </c>
      <c r="BB111" s="40" t="s">
        <v>450</v>
      </c>
      <c r="BC111" s="40" t="s">
        <v>450</v>
      </c>
      <c r="BD111" s="40" t="s">
        <v>450</v>
      </c>
    </row>
    <row r="112" spans="1:56" x14ac:dyDescent="0.25">
      <c r="A112" s="110" t="s">
        <v>444</v>
      </c>
      <c r="B112" s="110"/>
      <c r="C112" s="110" t="s">
        <v>319</v>
      </c>
      <c r="D112" s="110"/>
      <c r="E112" s="110" t="s">
        <v>458</v>
      </c>
      <c r="F112" s="110"/>
      <c r="G112" s="110" t="s">
        <v>50</v>
      </c>
      <c r="H112" s="110"/>
      <c r="I112" s="110" t="s">
        <v>521</v>
      </c>
      <c r="J112" s="110"/>
      <c r="K112" s="110"/>
      <c r="L112" s="110"/>
      <c r="M112" s="110"/>
      <c r="N112" s="110"/>
      <c r="O112" s="110"/>
      <c r="P112" s="110"/>
      <c r="Q112" s="110"/>
      <c r="R112" s="110"/>
      <c r="S112" s="111" t="s">
        <v>272</v>
      </c>
      <c r="T112" s="111"/>
      <c r="U112" s="111"/>
      <c r="V112" s="111"/>
      <c r="W112" s="111"/>
      <c r="X112" s="111"/>
      <c r="Y112" s="111"/>
      <c r="Z112" s="111"/>
      <c r="AA112" s="110" t="s">
        <v>41</v>
      </c>
      <c r="AB112" s="110"/>
      <c r="AC112" s="110"/>
      <c r="AD112" s="110"/>
      <c r="AE112" s="110"/>
      <c r="AF112" s="110" t="s">
        <v>42</v>
      </c>
      <c r="AG112" s="110"/>
      <c r="AH112" s="110"/>
      <c r="AI112" s="2" t="s">
        <v>40</v>
      </c>
      <c r="AJ112" s="112" t="s">
        <v>446</v>
      </c>
      <c r="AK112" s="112"/>
      <c r="AL112" s="112"/>
      <c r="AM112" s="112"/>
      <c r="AN112" s="112"/>
      <c r="AO112" s="112"/>
      <c r="AP112" s="40" t="s">
        <v>742</v>
      </c>
      <c r="AQ112" s="40" t="s">
        <v>450</v>
      </c>
      <c r="AR112" s="40" t="s">
        <v>742</v>
      </c>
      <c r="AS112" s="113" t="s">
        <v>450</v>
      </c>
      <c r="AT112" s="113"/>
      <c r="AU112" s="113" t="s">
        <v>450</v>
      </c>
      <c r="AV112" s="113"/>
      <c r="AW112" s="40" t="s">
        <v>450</v>
      </c>
      <c r="AX112" s="40" t="s">
        <v>450</v>
      </c>
      <c r="AY112" s="40" t="s">
        <v>450</v>
      </c>
      <c r="AZ112" s="40" t="s">
        <v>450</v>
      </c>
      <c r="BA112" s="40" t="s">
        <v>450</v>
      </c>
      <c r="BB112" s="40" t="s">
        <v>450</v>
      </c>
      <c r="BC112" s="40" t="s">
        <v>450</v>
      </c>
      <c r="BD112" s="40" t="s">
        <v>450</v>
      </c>
    </row>
    <row r="113" spans="1:56" x14ac:dyDescent="0.25">
      <c r="A113" s="110" t="s">
        <v>444</v>
      </c>
      <c r="B113" s="110"/>
      <c r="C113" s="110" t="s">
        <v>319</v>
      </c>
      <c r="D113" s="110"/>
      <c r="E113" s="110" t="s">
        <v>458</v>
      </c>
      <c r="F113" s="110"/>
      <c r="G113" s="110" t="s">
        <v>50</v>
      </c>
      <c r="H113" s="110"/>
      <c r="I113" s="110" t="s">
        <v>493</v>
      </c>
      <c r="J113" s="110"/>
      <c r="K113" s="110"/>
      <c r="L113" s="110"/>
      <c r="M113" s="110"/>
      <c r="N113" s="110"/>
      <c r="O113" s="110"/>
      <c r="P113" s="110"/>
      <c r="Q113" s="110"/>
      <c r="R113" s="110"/>
      <c r="S113" s="111" t="s">
        <v>275</v>
      </c>
      <c r="T113" s="111"/>
      <c r="U113" s="111"/>
      <c r="V113" s="111"/>
      <c r="W113" s="111"/>
      <c r="X113" s="111"/>
      <c r="Y113" s="111"/>
      <c r="Z113" s="111"/>
      <c r="AA113" s="110" t="s">
        <v>41</v>
      </c>
      <c r="AB113" s="110"/>
      <c r="AC113" s="110"/>
      <c r="AD113" s="110"/>
      <c r="AE113" s="110"/>
      <c r="AF113" s="110" t="s">
        <v>42</v>
      </c>
      <c r="AG113" s="110"/>
      <c r="AH113" s="110"/>
      <c r="AI113" s="2" t="s">
        <v>40</v>
      </c>
      <c r="AJ113" s="112" t="s">
        <v>446</v>
      </c>
      <c r="AK113" s="112"/>
      <c r="AL113" s="112"/>
      <c r="AM113" s="112"/>
      <c r="AN113" s="112"/>
      <c r="AO113" s="112"/>
      <c r="AP113" s="40" t="s">
        <v>743</v>
      </c>
      <c r="AQ113" s="40" t="s">
        <v>450</v>
      </c>
      <c r="AR113" s="40" t="s">
        <v>743</v>
      </c>
      <c r="AS113" s="113" t="s">
        <v>450</v>
      </c>
      <c r="AT113" s="113"/>
      <c r="AU113" s="113" t="s">
        <v>450</v>
      </c>
      <c r="AV113" s="113"/>
      <c r="AW113" s="40" t="s">
        <v>450</v>
      </c>
      <c r="AX113" s="40" t="s">
        <v>450</v>
      </c>
      <c r="AY113" s="40" t="s">
        <v>450</v>
      </c>
      <c r="AZ113" s="40" t="s">
        <v>450</v>
      </c>
      <c r="BA113" s="40" t="s">
        <v>450</v>
      </c>
      <c r="BB113" s="40" t="s">
        <v>450</v>
      </c>
      <c r="BC113" s="40" t="s">
        <v>450</v>
      </c>
      <c r="BD113" s="40" t="s">
        <v>450</v>
      </c>
    </row>
    <row r="114" spans="1:56" x14ac:dyDescent="0.25">
      <c r="A114" s="102" t="s">
        <v>444</v>
      </c>
      <c r="B114" s="102"/>
      <c r="C114" s="102" t="s">
        <v>319</v>
      </c>
      <c r="D114" s="102"/>
      <c r="E114" s="102" t="s">
        <v>300</v>
      </c>
      <c r="F114" s="102"/>
      <c r="G114" s="102"/>
      <c r="H114" s="102"/>
      <c r="I114" s="102"/>
      <c r="J114" s="102"/>
      <c r="K114" s="102"/>
      <c r="L114" s="102"/>
      <c r="M114" s="102"/>
      <c r="N114" s="102"/>
      <c r="O114" s="102"/>
      <c r="P114" s="102"/>
      <c r="Q114" s="102"/>
      <c r="R114" s="102"/>
      <c r="S114" s="103" t="s">
        <v>744</v>
      </c>
      <c r="T114" s="103"/>
      <c r="U114" s="103"/>
      <c r="V114" s="103"/>
      <c r="W114" s="103"/>
      <c r="X114" s="103"/>
      <c r="Y114" s="103"/>
      <c r="Z114" s="103"/>
      <c r="AA114" s="102" t="s">
        <v>41</v>
      </c>
      <c r="AB114" s="102"/>
      <c r="AC114" s="102"/>
      <c r="AD114" s="102"/>
      <c r="AE114" s="102"/>
      <c r="AF114" s="102" t="s">
        <v>283</v>
      </c>
      <c r="AG114" s="102"/>
      <c r="AH114" s="102"/>
      <c r="AI114" s="1" t="s">
        <v>282</v>
      </c>
      <c r="AJ114" s="109" t="s">
        <v>456</v>
      </c>
      <c r="AK114" s="109"/>
      <c r="AL114" s="109"/>
      <c r="AM114" s="109"/>
      <c r="AN114" s="109"/>
      <c r="AO114" s="109"/>
      <c r="AP114" s="39" t="s">
        <v>457</v>
      </c>
      <c r="AQ114" s="39" t="s">
        <v>450</v>
      </c>
      <c r="AR114" s="39" t="s">
        <v>457</v>
      </c>
      <c r="AS114" s="108" t="s">
        <v>450</v>
      </c>
      <c r="AT114" s="108"/>
      <c r="AU114" s="108" t="s">
        <v>450</v>
      </c>
      <c r="AV114" s="108"/>
      <c r="AW114" s="39" t="s">
        <v>450</v>
      </c>
      <c r="AX114" s="39" t="s">
        <v>450</v>
      </c>
      <c r="AY114" s="39" t="s">
        <v>450</v>
      </c>
      <c r="AZ114" s="39" t="s">
        <v>450</v>
      </c>
      <c r="BA114" s="39" t="s">
        <v>450</v>
      </c>
      <c r="BB114" s="39" t="s">
        <v>450</v>
      </c>
      <c r="BC114" s="39" t="s">
        <v>450</v>
      </c>
      <c r="BD114" s="39" t="s">
        <v>450</v>
      </c>
    </row>
    <row r="115" spans="1:56" x14ac:dyDescent="0.25">
      <c r="A115" s="110" t="s">
        <v>444</v>
      </c>
      <c r="B115" s="110"/>
      <c r="C115" s="110" t="s">
        <v>319</v>
      </c>
      <c r="D115" s="110"/>
      <c r="E115" s="110" t="s">
        <v>300</v>
      </c>
      <c r="F115" s="110"/>
      <c r="G115" s="110" t="s">
        <v>458</v>
      </c>
      <c r="H115" s="110"/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1" t="s">
        <v>281</v>
      </c>
      <c r="T115" s="111"/>
      <c r="U115" s="111"/>
      <c r="V115" s="111"/>
      <c r="W115" s="111"/>
      <c r="X115" s="111"/>
      <c r="Y115" s="111"/>
      <c r="Z115" s="111"/>
      <c r="AA115" s="110" t="s">
        <v>41</v>
      </c>
      <c r="AB115" s="110"/>
      <c r="AC115" s="110"/>
      <c r="AD115" s="110"/>
      <c r="AE115" s="110"/>
      <c r="AF115" s="110" t="s">
        <v>283</v>
      </c>
      <c r="AG115" s="110"/>
      <c r="AH115" s="110"/>
      <c r="AI115" s="2" t="s">
        <v>282</v>
      </c>
      <c r="AJ115" s="112" t="s">
        <v>456</v>
      </c>
      <c r="AK115" s="112"/>
      <c r="AL115" s="112"/>
      <c r="AM115" s="112"/>
      <c r="AN115" s="112"/>
      <c r="AO115" s="112"/>
      <c r="AP115" s="40" t="s">
        <v>457</v>
      </c>
      <c r="AQ115" s="40" t="s">
        <v>450</v>
      </c>
      <c r="AR115" s="40" t="s">
        <v>457</v>
      </c>
      <c r="AS115" s="113" t="s">
        <v>450</v>
      </c>
      <c r="AT115" s="113"/>
      <c r="AU115" s="113" t="s">
        <v>450</v>
      </c>
      <c r="AV115" s="113"/>
      <c r="AW115" s="40" t="s">
        <v>450</v>
      </c>
      <c r="AX115" s="40" t="s">
        <v>450</v>
      </c>
      <c r="AY115" s="40" t="s">
        <v>450</v>
      </c>
      <c r="AZ115" s="40" t="s">
        <v>450</v>
      </c>
      <c r="BA115" s="40" t="s">
        <v>450</v>
      </c>
      <c r="BB115" s="40" t="s">
        <v>450</v>
      </c>
      <c r="BC115" s="40" t="s">
        <v>450</v>
      </c>
      <c r="BD115" s="40" t="s">
        <v>450</v>
      </c>
    </row>
    <row r="116" spans="1:56" x14ac:dyDescent="0.25">
      <c r="A116" s="102" t="s">
        <v>745</v>
      </c>
      <c r="B116" s="102"/>
      <c r="C116" s="102"/>
      <c r="D116" s="102"/>
      <c r="E116" s="102"/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3" t="s">
        <v>746</v>
      </c>
      <c r="T116" s="103"/>
      <c r="U116" s="103"/>
      <c r="V116" s="103"/>
      <c r="W116" s="103"/>
      <c r="X116" s="103"/>
      <c r="Y116" s="103"/>
      <c r="Z116" s="103"/>
      <c r="AA116" s="102" t="s">
        <v>41</v>
      </c>
      <c r="AB116" s="102"/>
      <c r="AC116" s="102"/>
      <c r="AD116" s="102"/>
      <c r="AE116" s="102"/>
      <c r="AF116" s="102" t="s">
        <v>42</v>
      </c>
      <c r="AG116" s="102"/>
      <c r="AH116" s="102"/>
      <c r="AI116" s="1" t="s">
        <v>282</v>
      </c>
      <c r="AJ116" s="109" t="s">
        <v>456</v>
      </c>
      <c r="AK116" s="109"/>
      <c r="AL116" s="109"/>
      <c r="AM116" s="109"/>
      <c r="AN116" s="109"/>
      <c r="AO116" s="109"/>
      <c r="AP116" s="39" t="s">
        <v>747</v>
      </c>
      <c r="AQ116" s="39" t="s">
        <v>450</v>
      </c>
      <c r="AR116" s="39" t="s">
        <v>747</v>
      </c>
      <c r="AS116" s="108" t="s">
        <v>450</v>
      </c>
      <c r="AT116" s="108"/>
      <c r="AU116" s="108" t="s">
        <v>450</v>
      </c>
      <c r="AV116" s="108"/>
      <c r="AW116" s="39" t="s">
        <v>450</v>
      </c>
      <c r="AX116" s="39" t="s">
        <v>450</v>
      </c>
      <c r="AY116" s="39" t="s">
        <v>450</v>
      </c>
      <c r="AZ116" s="39" t="s">
        <v>450</v>
      </c>
      <c r="BA116" s="39" t="s">
        <v>450</v>
      </c>
      <c r="BB116" s="39" t="s">
        <v>450</v>
      </c>
      <c r="BC116" s="39" t="s">
        <v>450</v>
      </c>
      <c r="BD116" s="39" t="s">
        <v>450</v>
      </c>
    </row>
    <row r="117" spans="1:56" x14ac:dyDescent="0.25">
      <c r="A117" s="102" t="s">
        <v>745</v>
      </c>
      <c r="B117" s="102"/>
      <c r="C117" s="102" t="s">
        <v>40</v>
      </c>
      <c r="D117" s="102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3" t="s">
        <v>748</v>
      </c>
      <c r="T117" s="103"/>
      <c r="U117" s="103"/>
      <c r="V117" s="103"/>
      <c r="W117" s="103"/>
      <c r="X117" s="103"/>
      <c r="Y117" s="103"/>
      <c r="Z117" s="103"/>
      <c r="AA117" s="102" t="s">
        <v>41</v>
      </c>
      <c r="AB117" s="102"/>
      <c r="AC117" s="102"/>
      <c r="AD117" s="102"/>
      <c r="AE117" s="102"/>
      <c r="AF117" s="102" t="s">
        <v>42</v>
      </c>
      <c r="AG117" s="102"/>
      <c r="AH117" s="102"/>
      <c r="AI117" s="1" t="s">
        <v>282</v>
      </c>
      <c r="AJ117" s="109" t="s">
        <v>456</v>
      </c>
      <c r="AK117" s="109"/>
      <c r="AL117" s="109"/>
      <c r="AM117" s="109"/>
      <c r="AN117" s="109"/>
      <c r="AO117" s="109"/>
      <c r="AP117" s="39" t="s">
        <v>747</v>
      </c>
      <c r="AQ117" s="39" t="s">
        <v>450</v>
      </c>
      <c r="AR117" s="39" t="s">
        <v>747</v>
      </c>
      <c r="AS117" s="108" t="s">
        <v>450</v>
      </c>
      <c r="AT117" s="108"/>
      <c r="AU117" s="108" t="s">
        <v>450</v>
      </c>
      <c r="AV117" s="108"/>
      <c r="AW117" s="39" t="s">
        <v>450</v>
      </c>
      <c r="AX117" s="39" t="s">
        <v>450</v>
      </c>
      <c r="AY117" s="39" t="s">
        <v>450</v>
      </c>
      <c r="AZ117" s="39" t="s">
        <v>450</v>
      </c>
      <c r="BA117" s="39" t="s">
        <v>450</v>
      </c>
      <c r="BB117" s="39" t="s">
        <v>450</v>
      </c>
      <c r="BC117" s="39" t="s">
        <v>450</v>
      </c>
      <c r="BD117" s="39" t="s">
        <v>450</v>
      </c>
    </row>
    <row r="118" spans="1:56" x14ac:dyDescent="0.25">
      <c r="A118" s="102" t="s">
        <v>745</v>
      </c>
      <c r="B118" s="102"/>
      <c r="C118" s="102" t="s">
        <v>40</v>
      </c>
      <c r="D118" s="102"/>
      <c r="E118" s="102" t="s">
        <v>300</v>
      </c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3" t="s">
        <v>749</v>
      </c>
      <c r="T118" s="103"/>
      <c r="U118" s="103"/>
      <c r="V118" s="103"/>
      <c r="W118" s="103"/>
      <c r="X118" s="103"/>
      <c r="Y118" s="103"/>
      <c r="Z118" s="103"/>
      <c r="AA118" s="102" t="s">
        <v>41</v>
      </c>
      <c r="AB118" s="102"/>
      <c r="AC118" s="102"/>
      <c r="AD118" s="102"/>
      <c r="AE118" s="102"/>
      <c r="AF118" s="102" t="s">
        <v>42</v>
      </c>
      <c r="AG118" s="102"/>
      <c r="AH118" s="102"/>
      <c r="AI118" s="1" t="s">
        <v>282</v>
      </c>
      <c r="AJ118" s="109" t="s">
        <v>456</v>
      </c>
      <c r="AK118" s="109"/>
      <c r="AL118" s="109"/>
      <c r="AM118" s="109"/>
      <c r="AN118" s="109"/>
      <c r="AO118" s="109"/>
      <c r="AP118" s="39" t="s">
        <v>747</v>
      </c>
      <c r="AQ118" s="39" t="s">
        <v>450</v>
      </c>
      <c r="AR118" s="39" t="s">
        <v>747</v>
      </c>
      <c r="AS118" s="108" t="s">
        <v>450</v>
      </c>
      <c r="AT118" s="108"/>
      <c r="AU118" s="108" t="s">
        <v>450</v>
      </c>
      <c r="AV118" s="108"/>
      <c r="AW118" s="39" t="s">
        <v>450</v>
      </c>
      <c r="AX118" s="39" t="s">
        <v>450</v>
      </c>
      <c r="AY118" s="39" t="s">
        <v>450</v>
      </c>
      <c r="AZ118" s="39" t="s">
        <v>450</v>
      </c>
      <c r="BA118" s="39" t="s">
        <v>450</v>
      </c>
      <c r="BB118" s="39" t="s">
        <v>450</v>
      </c>
      <c r="BC118" s="39" t="s">
        <v>450</v>
      </c>
      <c r="BD118" s="39" t="s">
        <v>450</v>
      </c>
    </row>
    <row r="119" spans="1:56" x14ac:dyDescent="0.25">
      <c r="A119" s="110" t="s">
        <v>745</v>
      </c>
      <c r="B119" s="110"/>
      <c r="C119" s="110" t="s">
        <v>40</v>
      </c>
      <c r="D119" s="110"/>
      <c r="E119" s="110" t="s">
        <v>300</v>
      </c>
      <c r="F119" s="110"/>
      <c r="G119" s="110" t="s">
        <v>458</v>
      </c>
      <c r="H119" s="110"/>
      <c r="I119" s="110"/>
      <c r="J119" s="110"/>
      <c r="K119" s="110"/>
      <c r="L119" s="110"/>
      <c r="M119" s="110"/>
      <c r="N119" s="110"/>
      <c r="O119" s="110"/>
      <c r="P119" s="110"/>
      <c r="Q119" s="110"/>
      <c r="R119" s="110"/>
      <c r="S119" s="111" t="s">
        <v>286</v>
      </c>
      <c r="T119" s="111"/>
      <c r="U119" s="111"/>
      <c r="V119" s="111"/>
      <c r="W119" s="111"/>
      <c r="X119" s="111"/>
      <c r="Y119" s="111"/>
      <c r="Z119" s="111"/>
      <c r="AA119" s="110" t="s">
        <v>41</v>
      </c>
      <c r="AB119" s="110"/>
      <c r="AC119" s="110"/>
      <c r="AD119" s="110"/>
      <c r="AE119" s="110"/>
      <c r="AF119" s="110" t="s">
        <v>42</v>
      </c>
      <c r="AG119" s="110"/>
      <c r="AH119" s="110"/>
      <c r="AI119" s="2" t="s">
        <v>282</v>
      </c>
      <c r="AJ119" s="112" t="s">
        <v>456</v>
      </c>
      <c r="AK119" s="112"/>
      <c r="AL119" s="112"/>
      <c r="AM119" s="112"/>
      <c r="AN119" s="112"/>
      <c r="AO119" s="112"/>
      <c r="AP119" s="40" t="s">
        <v>747</v>
      </c>
      <c r="AQ119" s="40" t="s">
        <v>450</v>
      </c>
      <c r="AR119" s="40" t="s">
        <v>747</v>
      </c>
      <c r="AS119" s="113" t="s">
        <v>450</v>
      </c>
      <c r="AT119" s="113"/>
      <c r="AU119" s="113" t="s">
        <v>450</v>
      </c>
      <c r="AV119" s="113"/>
      <c r="AW119" s="40" t="s">
        <v>450</v>
      </c>
      <c r="AX119" s="40" t="s">
        <v>450</v>
      </c>
      <c r="AY119" s="40" t="s">
        <v>450</v>
      </c>
      <c r="AZ119" s="40" t="s">
        <v>450</v>
      </c>
      <c r="BA119" s="40" t="s">
        <v>450</v>
      </c>
      <c r="BB119" s="40" t="s">
        <v>450</v>
      </c>
      <c r="BC119" s="40" t="s">
        <v>450</v>
      </c>
      <c r="BD119" s="40" t="s">
        <v>450</v>
      </c>
    </row>
    <row r="120" spans="1:56" x14ac:dyDescent="0.25">
      <c r="A120" s="102" t="s">
        <v>750</v>
      </c>
      <c r="B120" s="102"/>
      <c r="C120" s="102"/>
      <c r="D120" s="102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3" t="s">
        <v>751</v>
      </c>
      <c r="T120" s="103"/>
      <c r="U120" s="103"/>
      <c r="V120" s="103"/>
      <c r="W120" s="103"/>
      <c r="X120" s="103"/>
      <c r="Y120" s="103"/>
      <c r="Z120" s="103"/>
      <c r="AA120" s="102" t="s">
        <v>41</v>
      </c>
      <c r="AB120" s="102"/>
      <c r="AC120" s="102"/>
      <c r="AD120" s="102"/>
      <c r="AE120" s="102"/>
      <c r="AF120" s="102" t="s">
        <v>42</v>
      </c>
      <c r="AG120" s="102"/>
      <c r="AH120" s="102"/>
      <c r="AI120" s="1" t="s">
        <v>282</v>
      </c>
      <c r="AJ120" s="109" t="s">
        <v>456</v>
      </c>
      <c r="AK120" s="109"/>
      <c r="AL120" s="109"/>
      <c r="AM120" s="109"/>
      <c r="AN120" s="109"/>
      <c r="AO120" s="109"/>
      <c r="AP120" s="39" t="s">
        <v>752</v>
      </c>
      <c r="AQ120" s="39" t="s">
        <v>753</v>
      </c>
      <c r="AR120" s="39" t="s">
        <v>754</v>
      </c>
      <c r="AS120" s="108" t="s">
        <v>450</v>
      </c>
      <c r="AT120" s="108"/>
      <c r="AU120" s="108" t="s">
        <v>755</v>
      </c>
      <c r="AV120" s="108"/>
      <c r="AW120" s="39" t="s">
        <v>756</v>
      </c>
      <c r="AX120" s="39" t="s">
        <v>450</v>
      </c>
      <c r="AY120" s="39" t="s">
        <v>755</v>
      </c>
      <c r="AZ120" s="39" t="s">
        <v>450</v>
      </c>
      <c r="BA120" s="39" t="s">
        <v>450</v>
      </c>
      <c r="BB120" s="39" t="s">
        <v>450</v>
      </c>
      <c r="BC120" s="39" t="s">
        <v>450</v>
      </c>
      <c r="BD120" s="39" t="s">
        <v>450</v>
      </c>
    </row>
    <row r="121" spans="1:56" x14ac:dyDescent="0.25">
      <c r="A121" s="102" t="s">
        <v>750</v>
      </c>
      <c r="B121" s="102"/>
      <c r="C121" s="102" t="s">
        <v>757</v>
      </c>
      <c r="D121" s="102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3" t="s">
        <v>758</v>
      </c>
      <c r="T121" s="103"/>
      <c r="U121" s="103"/>
      <c r="V121" s="103"/>
      <c r="W121" s="103"/>
      <c r="X121" s="103"/>
      <c r="Y121" s="103"/>
      <c r="Z121" s="103"/>
      <c r="AA121" s="102" t="s">
        <v>41</v>
      </c>
      <c r="AB121" s="102"/>
      <c r="AC121" s="102"/>
      <c r="AD121" s="102"/>
      <c r="AE121" s="102"/>
      <c r="AF121" s="102" t="s">
        <v>42</v>
      </c>
      <c r="AG121" s="102"/>
      <c r="AH121" s="102"/>
      <c r="AI121" s="1" t="s">
        <v>282</v>
      </c>
      <c r="AJ121" s="109" t="s">
        <v>456</v>
      </c>
      <c r="AK121" s="109"/>
      <c r="AL121" s="109"/>
      <c r="AM121" s="109"/>
      <c r="AN121" s="109"/>
      <c r="AO121" s="109"/>
      <c r="AP121" s="39" t="s">
        <v>759</v>
      </c>
      <c r="AQ121" s="39" t="s">
        <v>756</v>
      </c>
      <c r="AR121" s="39" t="s">
        <v>760</v>
      </c>
      <c r="AS121" s="108" t="s">
        <v>450</v>
      </c>
      <c r="AT121" s="108"/>
      <c r="AU121" s="108" t="s">
        <v>450</v>
      </c>
      <c r="AV121" s="108"/>
      <c r="AW121" s="39" t="s">
        <v>756</v>
      </c>
      <c r="AX121" s="39" t="s">
        <v>450</v>
      </c>
      <c r="AY121" s="39" t="s">
        <v>450</v>
      </c>
      <c r="AZ121" s="39" t="s">
        <v>450</v>
      </c>
      <c r="BA121" s="39" t="s">
        <v>450</v>
      </c>
      <c r="BB121" s="39" t="s">
        <v>450</v>
      </c>
      <c r="BC121" s="39" t="s">
        <v>450</v>
      </c>
      <c r="BD121" s="39" t="s">
        <v>450</v>
      </c>
    </row>
    <row r="122" spans="1:56" x14ac:dyDescent="0.25">
      <c r="A122" s="102" t="s">
        <v>750</v>
      </c>
      <c r="B122" s="102"/>
      <c r="C122" s="102" t="s">
        <v>757</v>
      </c>
      <c r="D122" s="102"/>
      <c r="E122" s="102" t="s">
        <v>761</v>
      </c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3" t="s">
        <v>762</v>
      </c>
      <c r="T122" s="103"/>
      <c r="U122" s="103"/>
      <c r="V122" s="103"/>
      <c r="W122" s="103"/>
      <c r="X122" s="103"/>
      <c r="Y122" s="103"/>
      <c r="Z122" s="103"/>
      <c r="AA122" s="102" t="s">
        <v>41</v>
      </c>
      <c r="AB122" s="102"/>
      <c r="AC122" s="102"/>
      <c r="AD122" s="102"/>
      <c r="AE122" s="102"/>
      <c r="AF122" s="102" t="s">
        <v>42</v>
      </c>
      <c r="AG122" s="102"/>
      <c r="AH122" s="102"/>
      <c r="AI122" s="1" t="s">
        <v>282</v>
      </c>
      <c r="AJ122" s="109" t="s">
        <v>456</v>
      </c>
      <c r="AK122" s="109"/>
      <c r="AL122" s="109"/>
      <c r="AM122" s="109"/>
      <c r="AN122" s="109"/>
      <c r="AO122" s="109"/>
      <c r="AP122" s="39" t="s">
        <v>759</v>
      </c>
      <c r="AQ122" s="39" t="s">
        <v>756</v>
      </c>
      <c r="AR122" s="39" t="s">
        <v>760</v>
      </c>
      <c r="AS122" s="108" t="s">
        <v>450</v>
      </c>
      <c r="AT122" s="108"/>
      <c r="AU122" s="108" t="s">
        <v>450</v>
      </c>
      <c r="AV122" s="108"/>
      <c r="AW122" s="39" t="s">
        <v>756</v>
      </c>
      <c r="AX122" s="39" t="s">
        <v>450</v>
      </c>
      <c r="AY122" s="39" t="s">
        <v>450</v>
      </c>
      <c r="AZ122" s="39" t="s">
        <v>450</v>
      </c>
      <c r="BA122" s="39" t="s">
        <v>450</v>
      </c>
      <c r="BB122" s="39" t="s">
        <v>450</v>
      </c>
      <c r="BC122" s="39" t="s">
        <v>450</v>
      </c>
      <c r="BD122" s="39" t="s">
        <v>450</v>
      </c>
    </row>
    <row r="123" spans="1:56" x14ac:dyDescent="0.25">
      <c r="A123" s="102" t="s">
        <v>750</v>
      </c>
      <c r="B123" s="102"/>
      <c r="C123" s="102" t="s">
        <v>757</v>
      </c>
      <c r="D123" s="102"/>
      <c r="E123" s="102" t="s">
        <v>761</v>
      </c>
      <c r="F123" s="102"/>
      <c r="G123" s="102" t="s">
        <v>763</v>
      </c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3" t="s">
        <v>289</v>
      </c>
      <c r="T123" s="103"/>
      <c r="U123" s="103"/>
      <c r="V123" s="103"/>
      <c r="W123" s="103"/>
      <c r="X123" s="103"/>
      <c r="Y123" s="103"/>
      <c r="Z123" s="103"/>
      <c r="AA123" s="102" t="s">
        <v>41</v>
      </c>
      <c r="AB123" s="102"/>
      <c r="AC123" s="102"/>
      <c r="AD123" s="102"/>
      <c r="AE123" s="102"/>
      <c r="AF123" s="102" t="s">
        <v>42</v>
      </c>
      <c r="AG123" s="102"/>
      <c r="AH123" s="102"/>
      <c r="AI123" s="1" t="s">
        <v>282</v>
      </c>
      <c r="AJ123" s="109" t="s">
        <v>456</v>
      </c>
      <c r="AK123" s="109"/>
      <c r="AL123" s="109"/>
      <c r="AM123" s="109"/>
      <c r="AN123" s="109"/>
      <c r="AO123" s="109"/>
      <c r="AP123" s="39" t="s">
        <v>759</v>
      </c>
      <c r="AQ123" s="39" t="s">
        <v>756</v>
      </c>
      <c r="AR123" s="39" t="s">
        <v>760</v>
      </c>
      <c r="AS123" s="108" t="s">
        <v>450</v>
      </c>
      <c r="AT123" s="108"/>
      <c r="AU123" s="108" t="s">
        <v>450</v>
      </c>
      <c r="AV123" s="108"/>
      <c r="AW123" s="39" t="s">
        <v>756</v>
      </c>
      <c r="AX123" s="39" t="s">
        <v>450</v>
      </c>
      <c r="AY123" s="39" t="s">
        <v>450</v>
      </c>
      <c r="AZ123" s="39" t="s">
        <v>450</v>
      </c>
      <c r="BA123" s="39" t="s">
        <v>450</v>
      </c>
      <c r="BB123" s="39" t="s">
        <v>450</v>
      </c>
      <c r="BC123" s="39" t="s">
        <v>450</v>
      </c>
      <c r="BD123" s="39" t="s">
        <v>450</v>
      </c>
    </row>
    <row r="124" spans="1:56" x14ac:dyDescent="0.25">
      <c r="A124" s="102" t="s">
        <v>750</v>
      </c>
      <c r="B124" s="102"/>
      <c r="C124" s="102" t="s">
        <v>757</v>
      </c>
      <c r="D124" s="102"/>
      <c r="E124" s="102" t="s">
        <v>761</v>
      </c>
      <c r="F124" s="102"/>
      <c r="G124" s="102" t="s">
        <v>763</v>
      </c>
      <c r="H124" s="102"/>
      <c r="I124" s="102" t="s">
        <v>764</v>
      </c>
      <c r="J124" s="102"/>
      <c r="K124" s="102"/>
      <c r="L124" s="102"/>
      <c r="M124" s="102"/>
      <c r="N124" s="102"/>
      <c r="O124" s="102"/>
      <c r="P124" s="102"/>
      <c r="Q124" s="102"/>
      <c r="R124" s="102"/>
      <c r="S124" s="103" t="s">
        <v>289</v>
      </c>
      <c r="T124" s="103"/>
      <c r="U124" s="103"/>
      <c r="V124" s="103"/>
      <c r="W124" s="103"/>
      <c r="X124" s="103"/>
      <c r="Y124" s="103"/>
      <c r="Z124" s="103"/>
      <c r="AA124" s="102" t="s">
        <v>41</v>
      </c>
      <c r="AB124" s="102"/>
      <c r="AC124" s="102"/>
      <c r="AD124" s="102"/>
      <c r="AE124" s="102"/>
      <c r="AF124" s="102" t="s">
        <v>42</v>
      </c>
      <c r="AG124" s="102"/>
      <c r="AH124" s="102"/>
      <c r="AI124" s="1" t="s">
        <v>282</v>
      </c>
      <c r="AJ124" s="109" t="s">
        <v>456</v>
      </c>
      <c r="AK124" s="109"/>
      <c r="AL124" s="109"/>
      <c r="AM124" s="109"/>
      <c r="AN124" s="109"/>
      <c r="AO124" s="109"/>
      <c r="AP124" s="39" t="s">
        <v>759</v>
      </c>
      <c r="AQ124" s="39" t="s">
        <v>756</v>
      </c>
      <c r="AR124" s="39" t="s">
        <v>760</v>
      </c>
      <c r="AS124" s="108" t="s">
        <v>450</v>
      </c>
      <c r="AT124" s="108"/>
      <c r="AU124" s="108" t="s">
        <v>450</v>
      </c>
      <c r="AV124" s="108"/>
      <c r="AW124" s="39" t="s">
        <v>756</v>
      </c>
      <c r="AX124" s="39" t="s">
        <v>450</v>
      </c>
      <c r="AY124" s="39" t="s">
        <v>450</v>
      </c>
      <c r="AZ124" s="39" t="s">
        <v>450</v>
      </c>
      <c r="BA124" s="39" t="s">
        <v>450</v>
      </c>
      <c r="BB124" s="39" t="s">
        <v>450</v>
      </c>
      <c r="BC124" s="39" t="s">
        <v>450</v>
      </c>
      <c r="BD124" s="39" t="s">
        <v>450</v>
      </c>
    </row>
    <row r="125" spans="1:56" x14ac:dyDescent="0.25">
      <c r="A125" s="102" t="s">
        <v>750</v>
      </c>
      <c r="B125" s="102"/>
      <c r="C125" s="102" t="s">
        <v>757</v>
      </c>
      <c r="D125" s="102"/>
      <c r="E125" s="102" t="s">
        <v>761</v>
      </c>
      <c r="F125" s="102"/>
      <c r="G125" s="102" t="s">
        <v>763</v>
      </c>
      <c r="H125" s="102"/>
      <c r="I125" s="102" t="s">
        <v>764</v>
      </c>
      <c r="J125" s="102"/>
      <c r="K125" s="102"/>
      <c r="L125" s="102" t="s">
        <v>765</v>
      </c>
      <c r="M125" s="102"/>
      <c r="N125" s="102"/>
      <c r="O125" s="102"/>
      <c r="P125" s="102"/>
      <c r="Q125" s="102"/>
      <c r="R125" s="102"/>
      <c r="S125" s="103" t="s">
        <v>766</v>
      </c>
      <c r="T125" s="103"/>
      <c r="U125" s="103"/>
      <c r="V125" s="103"/>
      <c r="W125" s="103"/>
      <c r="X125" s="103"/>
      <c r="Y125" s="103"/>
      <c r="Z125" s="103"/>
      <c r="AA125" s="102" t="s">
        <v>41</v>
      </c>
      <c r="AB125" s="102"/>
      <c r="AC125" s="102"/>
      <c r="AD125" s="102"/>
      <c r="AE125" s="102"/>
      <c r="AF125" s="102" t="s">
        <v>42</v>
      </c>
      <c r="AG125" s="102"/>
      <c r="AH125" s="102"/>
      <c r="AI125" s="1" t="s">
        <v>282</v>
      </c>
      <c r="AJ125" s="109" t="s">
        <v>456</v>
      </c>
      <c r="AK125" s="109"/>
      <c r="AL125" s="109"/>
      <c r="AM125" s="109"/>
      <c r="AN125" s="109"/>
      <c r="AO125" s="109"/>
      <c r="AP125" s="39" t="s">
        <v>767</v>
      </c>
      <c r="AQ125" s="39" t="s">
        <v>450</v>
      </c>
      <c r="AR125" s="39" t="s">
        <v>767</v>
      </c>
      <c r="AS125" s="108" t="s">
        <v>450</v>
      </c>
      <c r="AT125" s="108"/>
      <c r="AU125" s="108" t="s">
        <v>450</v>
      </c>
      <c r="AV125" s="108"/>
      <c r="AW125" s="39" t="s">
        <v>450</v>
      </c>
      <c r="AX125" s="39" t="s">
        <v>450</v>
      </c>
      <c r="AY125" s="39" t="s">
        <v>450</v>
      </c>
      <c r="AZ125" s="39" t="s">
        <v>450</v>
      </c>
      <c r="BA125" s="39" t="s">
        <v>450</v>
      </c>
      <c r="BB125" s="39" t="s">
        <v>450</v>
      </c>
      <c r="BC125" s="39" t="s">
        <v>450</v>
      </c>
      <c r="BD125" s="39" t="s">
        <v>450</v>
      </c>
    </row>
    <row r="126" spans="1:56" x14ac:dyDescent="0.25">
      <c r="A126" s="102" t="s">
        <v>750</v>
      </c>
      <c r="B126" s="102"/>
      <c r="C126" s="102" t="s">
        <v>757</v>
      </c>
      <c r="D126" s="102"/>
      <c r="E126" s="102" t="s">
        <v>761</v>
      </c>
      <c r="F126" s="102"/>
      <c r="G126" s="102" t="s">
        <v>763</v>
      </c>
      <c r="H126" s="102"/>
      <c r="I126" s="102" t="s">
        <v>764</v>
      </c>
      <c r="J126" s="102"/>
      <c r="K126" s="102"/>
      <c r="L126" s="102" t="s">
        <v>768</v>
      </c>
      <c r="M126" s="102"/>
      <c r="N126" s="102"/>
      <c r="O126" s="102"/>
      <c r="P126" s="102"/>
      <c r="Q126" s="102"/>
      <c r="R126" s="102"/>
      <c r="S126" s="103" t="s">
        <v>769</v>
      </c>
      <c r="T126" s="103"/>
      <c r="U126" s="103"/>
      <c r="V126" s="103"/>
      <c r="W126" s="103"/>
      <c r="X126" s="103"/>
      <c r="Y126" s="103"/>
      <c r="Z126" s="103"/>
      <c r="AA126" s="102" t="s">
        <v>41</v>
      </c>
      <c r="AB126" s="102"/>
      <c r="AC126" s="102"/>
      <c r="AD126" s="102"/>
      <c r="AE126" s="102"/>
      <c r="AF126" s="102" t="s">
        <v>42</v>
      </c>
      <c r="AG126" s="102"/>
      <c r="AH126" s="102"/>
      <c r="AI126" s="1" t="s">
        <v>282</v>
      </c>
      <c r="AJ126" s="109" t="s">
        <v>456</v>
      </c>
      <c r="AK126" s="109"/>
      <c r="AL126" s="109"/>
      <c r="AM126" s="109"/>
      <c r="AN126" s="109"/>
      <c r="AO126" s="109"/>
      <c r="AP126" s="39" t="s">
        <v>770</v>
      </c>
      <c r="AQ126" s="39" t="s">
        <v>756</v>
      </c>
      <c r="AR126" s="39" t="s">
        <v>771</v>
      </c>
      <c r="AS126" s="108" t="s">
        <v>450</v>
      </c>
      <c r="AT126" s="108"/>
      <c r="AU126" s="108" t="s">
        <v>450</v>
      </c>
      <c r="AV126" s="108"/>
      <c r="AW126" s="39" t="s">
        <v>756</v>
      </c>
      <c r="AX126" s="39" t="s">
        <v>450</v>
      </c>
      <c r="AY126" s="39" t="s">
        <v>450</v>
      </c>
      <c r="AZ126" s="39" t="s">
        <v>450</v>
      </c>
      <c r="BA126" s="39" t="s">
        <v>450</v>
      </c>
      <c r="BB126" s="39" t="s">
        <v>450</v>
      </c>
      <c r="BC126" s="39" t="s">
        <v>450</v>
      </c>
      <c r="BD126" s="39" t="s">
        <v>450</v>
      </c>
    </row>
    <row r="127" spans="1:56" x14ac:dyDescent="0.25">
      <c r="A127" s="102" t="s">
        <v>750</v>
      </c>
      <c r="B127" s="102"/>
      <c r="C127" s="102" t="s">
        <v>757</v>
      </c>
      <c r="D127" s="102"/>
      <c r="E127" s="102" t="s">
        <v>761</v>
      </c>
      <c r="F127" s="102"/>
      <c r="G127" s="102" t="s">
        <v>763</v>
      </c>
      <c r="H127" s="102"/>
      <c r="I127" s="102" t="s">
        <v>764</v>
      </c>
      <c r="J127" s="102"/>
      <c r="K127" s="102"/>
      <c r="L127" s="102" t="s">
        <v>772</v>
      </c>
      <c r="M127" s="102"/>
      <c r="N127" s="102"/>
      <c r="O127" s="102"/>
      <c r="P127" s="102"/>
      <c r="Q127" s="102"/>
      <c r="R127" s="102"/>
      <c r="S127" s="103" t="s">
        <v>773</v>
      </c>
      <c r="T127" s="103"/>
      <c r="U127" s="103"/>
      <c r="V127" s="103"/>
      <c r="W127" s="103"/>
      <c r="X127" s="103"/>
      <c r="Y127" s="103"/>
      <c r="Z127" s="103"/>
      <c r="AA127" s="102" t="s">
        <v>41</v>
      </c>
      <c r="AB127" s="102"/>
      <c r="AC127" s="102"/>
      <c r="AD127" s="102"/>
      <c r="AE127" s="102"/>
      <c r="AF127" s="102" t="s">
        <v>42</v>
      </c>
      <c r="AG127" s="102"/>
      <c r="AH127" s="102"/>
      <c r="AI127" s="1" t="s">
        <v>282</v>
      </c>
      <c r="AJ127" s="109" t="s">
        <v>456</v>
      </c>
      <c r="AK127" s="109"/>
      <c r="AL127" s="109"/>
      <c r="AM127" s="109"/>
      <c r="AN127" s="109"/>
      <c r="AO127" s="109"/>
      <c r="AP127" s="39" t="s">
        <v>450</v>
      </c>
      <c r="AQ127" s="39" t="s">
        <v>450</v>
      </c>
      <c r="AR127" s="39" t="s">
        <v>450</v>
      </c>
      <c r="AS127" s="108" t="s">
        <v>450</v>
      </c>
      <c r="AT127" s="108"/>
      <c r="AU127" s="108" t="s">
        <v>450</v>
      </c>
      <c r="AV127" s="108"/>
      <c r="AW127" s="39" t="s">
        <v>450</v>
      </c>
      <c r="AX127" s="39" t="s">
        <v>450</v>
      </c>
      <c r="AY127" s="39" t="s">
        <v>450</v>
      </c>
      <c r="AZ127" s="39" t="s">
        <v>450</v>
      </c>
      <c r="BA127" s="39" t="s">
        <v>450</v>
      </c>
      <c r="BB127" s="39" t="s">
        <v>450</v>
      </c>
      <c r="BC127" s="39" t="s">
        <v>450</v>
      </c>
      <c r="BD127" s="39" t="s">
        <v>450</v>
      </c>
    </row>
    <row r="128" spans="1:56" x14ac:dyDescent="0.25">
      <c r="A128" s="110" t="s">
        <v>750</v>
      </c>
      <c r="B128" s="110"/>
      <c r="C128" s="110" t="s">
        <v>757</v>
      </c>
      <c r="D128" s="110"/>
      <c r="E128" s="110" t="s">
        <v>761</v>
      </c>
      <c r="F128" s="110"/>
      <c r="G128" s="110" t="s">
        <v>763</v>
      </c>
      <c r="H128" s="110"/>
      <c r="I128" s="110" t="s">
        <v>764</v>
      </c>
      <c r="J128" s="110"/>
      <c r="K128" s="110"/>
      <c r="L128" s="110" t="s">
        <v>765</v>
      </c>
      <c r="M128" s="110"/>
      <c r="N128" s="110"/>
      <c r="O128" s="110" t="s">
        <v>50</v>
      </c>
      <c r="P128" s="110"/>
      <c r="Q128" s="110"/>
      <c r="R128" s="110"/>
      <c r="S128" s="111" t="s">
        <v>297</v>
      </c>
      <c r="T128" s="111"/>
      <c r="U128" s="111"/>
      <c r="V128" s="111"/>
      <c r="W128" s="111"/>
      <c r="X128" s="111"/>
      <c r="Y128" s="111"/>
      <c r="Z128" s="111"/>
      <c r="AA128" s="110" t="s">
        <v>41</v>
      </c>
      <c r="AB128" s="110"/>
      <c r="AC128" s="110"/>
      <c r="AD128" s="110"/>
      <c r="AE128" s="110"/>
      <c r="AF128" s="110" t="s">
        <v>42</v>
      </c>
      <c r="AG128" s="110"/>
      <c r="AH128" s="110"/>
      <c r="AI128" s="2" t="s">
        <v>282</v>
      </c>
      <c r="AJ128" s="112" t="s">
        <v>456</v>
      </c>
      <c r="AK128" s="112"/>
      <c r="AL128" s="112"/>
      <c r="AM128" s="112"/>
      <c r="AN128" s="112"/>
      <c r="AO128" s="112"/>
      <c r="AP128" s="40" t="s">
        <v>767</v>
      </c>
      <c r="AQ128" s="40" t="s">
        <v>450</v>
      </c>
      <c r="AR128" s="40" t="s">
        <v>767</v>
      </c>
      <c r="AS128" s="113" t="s">
        <v>450</v>
      </c>
      <c r="AT128" s="113"/>
      <c r="AU128" s="113" t="s">
        <v>450</v>
      </c>
      <c r="AV128" s="113"/>
      <c r="AW128" s="40" t="s">
        <v>450</v>
      </c>
      <c r="AX128" s="40" t="s">
        <v>450</v>
      </c>
      <c r="AY128" s="40" t="s">
        <v>450</v>
      </c>
      <c r="AZ128" s="40" t="s">
        <v>450</v>
      </c>
      <c r="BA128" s="40" t="s">
        <v>450</v>
      </c>
      <c r="BB128" s="40" t="s">
        <v>450</v>
      </c>
      <c r="BC128" s="40" t="s">
        <v>450</v>
      </c>
      <c r="BD128" s="40" t="s">
        <v>450</v>
      </c>
    </row>
    <row r="129" spans="1:56" x14ac:dyDescent="0.25">
      <c r="A129" s="110" t="s">
        <v>750</v>
      </c>
      <c r="B129" s="110"/>
      <c r="C129" s="110" t="s">
        <v>757</v>
      </c>
      <c r="D129" s="110"/>
      <c r="E129" s="110" t="s">
        <v>761</v>
      </c>
      <c r="F129" s="110"/>
      <c r="G129" s="110" t="s">
        <v>763</v>
      </c>
      <c r="H129" s="110"/>
      <c r="I129" s="110" t="s">
        <v>764</v>
      </c>
      <c r="J129" s="110"/>
      <c r="K129" s="110"/>
      <c r="L129" s="110" t="s">
        <v>768</v>
      </c>
      <c r="M129" s="110"/>
      <c r="N129" s="110"/>
      <c r="O129" s="110" t="s">
        <v>50</v>
      </c>
      <c r="P129" s="110"/>
      <c r="Q129" s="110"/>
      <c r="R129" s="110"/>
      <c r="S129" s="111" t="s">
        <v>335</v>
      </c>
      <c r="T129" s="111"/>
      <c r="U129" s="111"/>
      <c r="V129" s="111"/>
      <c r="W129" s="111"/>
      <c r="X129" s="111"/>
      <c r="Y129" s="111"/>
      <c r="Z129" s="111"/>
      <c r="AA129" s="110" t="s">
        <v>41</v>
      </c>
      <c r="AB129" s="110"/>
      <c r="AC129" s="110"/>
      <c r="AD129" s="110"/>
      <c r="AE129" s="110"/>
      <c r="AF129" s="110" t="s">
        <v>42</v>
      </c>
      <c r="AG129" s="110"/>
      <c r="AH129" s="110"/>
      <c r="AI129" s="2" t="s">
        <v>282</v>
      </c>
      <c r="AJ129" s="112" t="s">
        <v>456</v>
      </c>
      <c r="AK129" s="112"/>
      <c r="AL129" s="112"/>
      <c r="AM129" s="112"/>
      <c r="AN129" s="112"/>
      <c r="AO129" s="112"/>
      <c r="AP129" s="40" t="s">
        <v>770</v>
      </c>
      <c r="AQ129" s="40" t="s">
        <v>756</v>
      </c>
      <c r="AR129" s="40" t="s">
        <v>771</v>
      </c>
      <c r="AS129" s="113" t="s">
        <v>450</v>
      </c>
      <c r="AT129" s="113"/>
      <c r="AU129" s="113" t="s">
        <v>450</v>
      </c>
      <c r="AV129" s="113"/>
      <c r="AW129" s="40" t="s">
        <v>756</v>
      </c>
      <c r="AX129" s="40" t="s">
        <v>450</v>
      </c>
      <c r="AY129" s="40" t="s">
        <v>450</v>
      </c>
      <c r="AZ129" s="40" t="s">
        <v>450</v>
      </c>
      <c r="BA129" s="40" t="s">
        <v>450</v>
      </c>
      <c r="BB129" s="40" t="s">
        <v>450</v>
      </c>
      <c r="BC129" s="40" t="s">
        <v>450</v>
      </c>
      <c r="BD129" s="40" t="s">
        <v>450</v>
      </c>
    </row>
    <row r="130" spans="1:56" x14ac:dyDescent="0.25">
      <c r="A130" s="110" t="s">
        <v>750</v>
      </c>
      <c r="B130" s="110"/>
      <c r="C130" s="110" t="s">
        <v>757</v>
      </c>
      <c r="D130" s="110"/>
      <c r="E130" s="110" t="s">
        <v>761</v>
      </c>
      <c r="F130" s="110"/>
      <c r="G130" s="110" t="s">
        <v>763</v>
      </c>
      <c r="H130" s="110"/>
      <c r="I130" s="110" t="s">
        <v>764</v>
      </c>
      <c r="J130" s="110"/>
      <c r="K130" s="110"/>
      <c r="L130" s="110" t="s">
        <v>772</v>
      </c>
      <c r="M130" s="110"/>
      <c r="N130" s="110"/>
      <c r="O130" s="110" t="s">
        <v>50</v>
      </c>
      <c r="P130" s="110"/>
      <c r="Q130" s="110"/>
      <c r="R130" s="110"/>
      <c r="S130" s="111" t="s">
        <v>340</v>
      </c>
      <c r="T130" s="111"/>
      <c r="U130" s="111"/>
      <c r="V130" s="111"/>
      <c r="W130" s="111"/>
      <c r="X130" s="111"/>
      <c r="Y130" s="111"/>
      <c r="Z130" s="111"/>
      <c r="AA130" s="110" t="s">
        <v>41</v>
      </c>
      <c r="AB130" s="110"/>
      <c r="AC130" s="110"/>
      <c r="AD130" s="110"/>
      <c r="AE130" s="110"/>
      <c r="AF130" s="110" t="s">
        <v>42</v>
      </c>
      <c r="AG130" s="110"/>
      <c r="AH130" s="110"/>
      <c r="AI130" s="2" t="s">
        <v>282</v>
      </c>
      <c r="AJ130" s="112" t="s">
        <v>456</v>
      </c>
      <c r="AK130" s="112"/>
      <c r="AL130" s="112"/>
      <c r="AM130" s="112"/>
      <c r="AN130" s="112"/>
      <c r="AO130" s="112"/>
      <c r="AP130" s="40" t="s">
        <v>450</v>
      </c>
      <c r="AQ130" s="40" t="s">
        <v>450</v>
      </c>
      <c r="AR130" s="40" t="s">
        <v>450</v>
      </c>
      <c r="AS130" s="113" t="s">
        <v>450</v>
      </c>
      <c r="AT130" s="113"/>
      <c r="AU130" s="113" t="s">
        <v>450</v>
      </c>
      <c r="AV130" s="113"/>
      <c r="AW130" s="40" t="s">
        <v>450</v>
      </c>
      <c r="AX130" s="40" t="s">
        <v>450</v>
      </c>
      <c r="AY130" s="40" t="s">
        <v>450</v>
      </c>
      <c r="AZ130" s="40" t="s">
        <v>450</v>
      </c>
      <c r="BA130" s="40" t="s">
        <v>450</v>
      </c>
      <c r="BB130" s="40" t="s">
        <v>450</v>
      </c>
      <c r="BC130" s="40" t="s">
        <v>450</v>
      </c>
      <c r="BD130" s="40" t="s">
        <v>450</v>
      </c>
    </row>
    <row r="131" spans="1:56" x14ac:dyDescent="0.25">
      <c r="A131" s="102" t="s">
        <v>750</v>
      </c>
      <c r="B131" s="102"/>
      <c r="C131" s="102" t="s">
        <v>774</v>
      </c>
      <c r="D131" s="102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3" t="s">
        <v>775</v>
      </c>
      <c r="T131" s="103"/>
      <c r="U131" s="103"/>
      <c r="V131" s="103"/>
      <c r="W131" s="103"/>
      <c r="X131" s="103"/>
      <c r="Y131" s="103"/>
      <c r="Z131" s="103"/>
      <c r="AA131" s="102" t="s">
        <v>41</v>
      </c>
      <c r="AB131" s="102"/>
      <c r="AC131" s="102"/>
      <c r="AD131" s="102"/>
      <c r="AE131" s="102"/>
      <c r="AF131" s="102" t="s">
        <v>42</v>
      </c>
      <c r="AG131" s="102"/>
      <c r="AH131" s="102"/>
      <c r="AI131" s="1" t="s">
        <v>282</v>
      </c>
      <c r="AJ131" s="109" t="s">
        <v>456</v>
      </c>
      <c r="AK131" s="109"/>
      <c r="AL131" s="109"/>
      <c r="AM131" s="109"/>
      <c r="AN131" s="109"/>
      <c r="AO131" s="109"/>
      <c r="AP131" s="39" t="s">
        <v>776</v>
      </c>
      <c r="AQ131" s="39" t="s">
        <v>755</v>
      </c>
      <c r="AR131" s="39" t="s">
        <v>777</v>
      </c>
      <c r="AS131" s="108" t="s">
        <v>450</v>
      </c>
      <c r="AT131" s="108"/>
      <c r="AU131" s="108" t="s">
        <v>755</v>
      </c>
      <c r="AV131" s="108"/>
      <c r="AW131" s="39" t="s">
        <v>450</v>
      </c>
      <c r="AX131" s="39" t="s">
        <v>450</v>
      </c>
      <c r="AY131" s="39" t="s">
        <v>755</v>
      </c>
      <c r="AZ131" s="39" t="s">
        <v>450</v>
      </c>
      <c r="BA131" s="39" t="s">
        <v>450</v>
      </c>
      <c r="BB131" s="39" t="s">
        <v>450</v>
      </c>
      <c r="BC131" s="39" t="s">
        <v>450</v>
      </c>
      <c r="BD131" s="39" t="s">
        <v>450</v>
      </c>
    </row>
    <row r="132" spans="1:56" x14ac:dyDescent="0.25">
      <c r="A132" s="102" t="s">
        <v>750</v>
      </c>
      <c r="B132" s="102"/>
      <c r="C132" s="102" t="s">
        <v>774</v>
      </c>
      <c r="D132" s="102"/>
      <c r="E132" s="102" t="s">
        <v>761</v>
      </c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3" t="s">
        <v>762</v>
      </c>
      <c r="T132" s="103"/>
      <c r="U132" s="103"/>
      <c r="V132" s="103"/>
      <c r="W132" s="103"/>
      <c r="X132" s="103"/>
      <c r="Y132" s="103"/>
      <c r="Z132" s="103"/>
      <c r="AA132" s="102" t="s">
        <v>41</v>
      </c>
      <c r="AB132" s="102"/>
      <c r="AC132" s="102"/>
      <c r="AD132" s="102"/>
      <c r="AE132" s="102"/>
      <c r="AF132" s="102" t="s">
        <v>42</v>
      </c>
      <c r="AG132" s="102"/>
      <c r="AH132" s="102"/>
      <c r="AI132" s="1" t="s">
        <v>282</v>
      </c>
      <c r="AJ132" s="109" t="s">
        <v>456</v>
      </c>
      <c r="AK132" s="109"/>
      <c r="AL132" s="109"/>
      <c r="AM132" s="109"/>
      <c r="AN132" s="109"/>
      <c r="AO132" s="109"/>
      <c r="AP132" s="39" t="s">
        <v>776</v>
      </c>
      <c r="AQ132" s="39" t="s">
        <v>755</v>
      </c>
      <c r="AR132" s="39" t="s">
        <v>777</v>
      </c>
      <c r="AS132" s="108" t="s">
        <v>450</v>
      </c>
      <c r="AT132" s="108"/>
      <c r="AU132" s="108" t="s">
        <v>755</v>
      </c>
      <c r="AV132" s="108"/>
      <c r="AW132" s="39" t="s">
        <v>450</v>
      </c>
      <c r="AX132" s="39" t="s">
        <v>450</v>
      </c>
      <c r="AY132" s="39" t="s">
        <v>755</v>
      </c>
      <c r="AZ132" s="39" t="s">
        <v>450</v>
      </c>
      <c r="BA132" s="39" t="s">
        <v>450</v>
      </c>
      <c r="BB132" s="39" t="s">
        <v>450</v>
      </c>
      <c r="BC132" s="39" t="s">
        <v>450</v>
      </c>
      <c r="BD132" s="39" t="s">
        <v>450</v>
      </c>
    </row>
    <row r="133" spans="1:56" x14ac:dyDescent="0.25">
      <c r="A133" s="102" t="s">
        <v>750</v>
      </c>
      <c r="B133" s="102"/>
      <c r="C133" s="102" t="s">
        <v>774</v>
      </c>
      <c r="D133" s="102"/>
      <c r="E133" s="102" t="s">
        <v>761</v>
      </c>
      <c r="F133" s="102"/>
      <c r="G133" s="102" t="s">
        <v>778</v>
      </c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3" t="s">
        <v>381</v>
      </c>
      <c r="T133" s="103"/>
      <c r="U133" s="103"/>
      <c r="V133" s="103"/>
      <c r="W133" s="103"/>
      <c r="X133" s="103"/>
      <c r="Y133" s="103"/>
      <c r="Z133" s="103"/>
      <c r="AA133" s="102" t="s">
        <v>41</v>
      </c>
      <c r="AB133" s="102"/>
      <c r="AC133" s="102"/>
      <c r="AD133" s="102"/>
      <c r="AE133" s="102"/>
      <c r="AF133" s="102" t="s">
        <v>42</v>
      </c>
      <c r="AG133" s="102"/>
      <c r="AH133" s="102"/>
      <c r="AI133" s="1" t="s">
        <v>282</v>
      </c>
      <c r="AJ133" s="109" t="s">
        <v>456</v>
      </c>
      <c r="AK133" s="109"/>
      <c r="AL133" s="109"/>
      <c r="AM133" s="109"/>
      <c r="AN133" s="109"/>
      <c r="AO133" s="109"/>
      <c r="AP133" s="39" t="s">
        <v>776</v>
      </c>
      <c r="AQ133" s="39" t="s">
        <v>755</v>
      </c>
      <c r="AR133" s="39" t="s">
        <v>777</v>
      </c>
      <c r="AS133" s="108" t="s">
        <v>450</v>
      </c>
      <c r="AT133" s="108"/>
      <c r="AU133" s="108" t="s">
        <v>755</v>
      </c>
      <c r="AV133" s="108"/>
      <c r="AW133" s="39" t="s">
        <v>450</v>
      </c>
      <c r="AX133" s="39" t="s">
        <v>450</v>
      </c>
      <c r="AY133" s="39" t="s">
        <v>755</v>
      </c>
      <c r="AZ133" s="39" t="s">
        <v>450</v>
      </c>
      <c r="BA133" s="39" t="s">
        <v>450</v>
      </c>
      <c r="BB133" s="39" t="s">
        <v>450</v>
      </c>
      <c r="BC133" s="39" t="s">
        <v>450</v>
      </c>
      <c r="BD133" s="39" t="s">
        <v>450</v>
      </c>
    </row>
    <row r="134" spans="1:56" x14ac:dyDescent="0.25">
      <c r="A134" s="102" t="s">
        <v>750</v>
      </c>
      <c r="B134" s="102"/>
      <c r="C134" s="102" t="s">
        <v>774</v>
      </c>
      <c r="D134" s="102"/>
      <c r="E134" s="102" t="s">
        <v>761</v>
      </c>
      <c r="F134" s="102"/>
      <c r="G134" s="102" t="s">
        <v>778</v>
      </c>
      <c r="H134" s="102"/>
      <c r="I134" s="102" t="s">
        <v>764</v>
      </c>
      <c r="J134" s="102"/>
      <c r="K134" s="102"/>
      <c r="L134" s="102"/>
      <c r="M134" s="102"/>
      <c r="N134" s="102"/>
      <c r="O134" s="102"/>
      <c r="P134" s="102"/>
      <c r="Q134" s="102"/>
      <c r="R134" s="102"/>
      <c r="S134" s="103" t="s">
        <v>381</v>
      </c>
      <c r="T134" s="103"/>
      <c r="U134" s="103"/>
      <c r="V134" s="103"/>
      <c r="W134" s="103"/>
      <c r="X134" s="103"/>
      <c r="Y134" s="103"/>
      <c r="Z134" s="103"/>
      <c r="AA134" s="102" t="s">
        <v>41</v>
      </c>
      <c r="AB134" s="102"/>
      <c r="AC134" s="102"/>
      <c r="AD134" s="102"/>
      <c r="AE134" s="102"/>
      <c r="AF134" s="102" t="s">
        <v>42</v>
      </c>
      <c r="AG134" s="102"/>
      <c r="AH134" s="102"/>
      <c r="AI134" s="1" t="s">
        <v>282</v>
      </c>
      <c r="AJ134" s="109" t="s">
        <v>456</v>
      </c>
      <c r="AK134" s="109"/>
      <c r="AL134" s="109"/>
      <c r="AM134" s="109"/>
      <c r="AN134" s="109"/>
      <c r="AO134" s="109"/>
      <c r="AP134" s="39" t="s">
        <v>776</v>
      </c>
      <c r="AQ134" s="39" t="s">
        <v>755</v>
      </c>
      <c r="AR134" s="39" t="s">
        <v>777</v>
      </c>
      <c r="AS134" s="108" t="s">
        <v>450</v>
      </c>
      <c r="AT134" s="108"/>
      <c r="AU134" s="108" t="s">
        <v>755</v>
      </c>
      <c r="AV134" s="108"/>
      <c r="AW134" s="39" t="s">
        <v>450</v>
      </c>
      <c r="AX134" s="39" t="s">
        <v>450</v>
      </c>
      <c r="AY134" s="39" t="s">
        <v>755</v>
      </c>
      <c r="AZ134" s="39" t="s">
        <v>450</v>
      </c>
      <c r="BA134" s="39" t="s">
        <v>450</v>
      </c>
      <c r="BB134" s="39" t="s">
        <v>450</v>
      </c>
      <c r="BC134" s="39" t="s">
        <v>450</v>
      </c>
      <c r="BD134" s="39" t="s">
        <v>450</v>
      </c>
    </row>
    <row r="135" spans="1:56" x14ac:dyDescent="0.25">
      <c r="A135" s="102" t="s">
        <v>750</v>
      </c>
      <c r="B135" s="102"/>
      <c r="C135" s="102" t="s">
        <v>774</v>
      </c>
      <c r="D135" s="102"/>
      <c r="E135" s="102" t="s">
        <v>761</v>
      </c>
      <c r="F135" s="102"/>
      <c r="G135" s="102" t="s">
        <v>778</v>
      </c>
      <c r="H135" s="102"/>
      <c r="I135" s="102" t="s">
        <v>764</v>
      </c>
      <c r="J135" s="102"/>
      <c r="K135" s="102"/>
      <c r="L135" s="102" t="s">
        <v>779</v>
      </c>
      <c r="M135" s="102"/>
      <c r="N135" s="102"/>
      <c r="O135" s="102"/>
      <c r="P135" s="102"/>
      <c r="Q135" s="102"/>
      <c r="R135" s="102"/>
      <c r="S135" s="103" t="s">
        <v>780</v>
      </c>
      <c r="T135" s="103"/>
      <c r="U135" s="103"/>
      <c r="V135" s="103"/>
      <c r="W135" s="103"/>
      <c r="X135" s="103"/>
      <c r="Y135" s="103"/>
      <c r="Z135" s="103"/>
      <c r="AA135" s="102" t="s">
        <v>41</v>
      </c>
      <c r="AB135" s="102"/>
      <c r="AC135" s="102"/>
      <c r="AD135" s="102"/>
      <c r="AE135" s="102"/>
      <c r="AF135" s="102" t="s">
        <v>42</v>
      </c>
      <c r="AG135" s="102"/>
      <c r="AH135" s="102"/>
      <c r="AI135" s="1" t="s">
        <v>282</v>
      </c>
      <c r="AJ135" s="109" t="s">
        <v>456</v>
      </c>
      <c r="AK135" s="109"/>
      <c r="AL135" s="109"/>
      <c r="AM135" s="109"/>
      <c r="AN135" s="109"/>
      <c r="AO135" s="109"/>
      <c r="AP135" s="39" t="s">
        <v>781</v>
      </c>
      <c r="AQ135" s="39" t="s">
        <v>450</v>
      </c>
      <c r="AR135" s="39" t="s">
        <v>781</v>
      </c>
      <c r="AS135" s="108" t="s">
        <v>450</v>
      </c>
      <c r="AT135" s="108"/>
      <c r="AU135" s="108" t="s">
        <v>450</v>
      </c>
      <c r="AV135" s="108"/>
      <c r="AW135" s="39" t="s">
        <v>450</v>
      </c>
      <c r="AX135" s="39" t="s">
        <v>450</v>
      </c>
      <c r="AY135" s="39" t="s">
        <v>450</v>
      </c>
      <c r="AZ135" s="39" t="s">
        <v>450</v>
      </c>
      <c r="BA135" s="39" t="s">
        <v>450</v>
      </c>
      <c r="BB135" s="39" t="s">
        <v>450</v>
      </c>
      <c r="BC135" s="39" t="s">
        <v>450</v>
      </c>
      <c r="BD135" s="39" t="s">
        <v>450</v>
      </c>
    </row>
    <row r="136" spans="1:56" x14ac:dyDescent="0.25">
      <c r="A136" s="102" t="s">
        <v>750</v>
      </c>
      <c r="B136" s="102"/>
      <c r="C136" s="102" t="s">
        <v>774</v>
      </c>
      <c r="D136" s="102"/>
      <c r="E136" s="102" t="s">
        <v>761</v>
      </c>
      <c r="F136" s="102"/>
      <c r="G136" s="102" t="s">
        <v>778</v>
      </c>
      <c r="H136" s="102"/>
      <c r="I136" s="102" t="s">
        <v>764</v>
      </c>
      <c r="J136" s="102"/>
      <c r="K136" s="102"/>
      <c r="L136" s="102" t="s">
        <v>782</v>
      </c>
      <c r="M136" s="102"/>
      <c r="N136" s="102"/>
      <c r="O136" s="102"/>
      <c r="P136" s="102"/>
      <c r="Q136" s="102"/>
      <c r="R136" s="102"/>
      <c r="S136" s="103" t="s">
        <v>783</v>
      </c>
      <c r="T136" s="103"/>
      <c r="U136" s="103"/>
      <c r="V136" s="103"/>
      <c r="W136" s="103"/>
      <c r="X136" s="103"/>
      <c r="Y136" s="103"/>
      <c r="Z136" s="103"/>
      <c r="AA136" s="102" t="s">
        <v>41</v>
      </c>
      <c r="AB136" s="102"/>
      <c r="AC136" s="102"/>
      <c r="AD136" s="102"/>
      <c r="AE136" s="102"/>
      <c r="AF136" s="102" t="s">
        <v>42</v>
      </c>
      <c r="AG136" s="102"/>
      <c r="AH136" s="102"/>
      <c r="AI136" s="1" t="s">
        <v>282</v>
      </c>
      <c r="AJ136" s="109" t="s">
        <v>456</v>
      </c>
      <c r="AK136" s="109"/>
      <c r="AL136" s="109"/>
      <c r="AM136" s="109"/>
      <c r="AN136" s="109"/>
      <c r="AO136" s="109"/>
      <c r="AP136" s="39" t="s">
        <v>784</v>
      </c>
      <c r="AQ136" s="39" t="s">
        <v>755</v>
      </c>
      <c r="AR136" s="39" t="s">
        <v>785</v>
      </c>
      <c r="AS136" s="108" t="s">
        <v>450</v>
      </c>
      <c r="AT136" s="108"/>
      <c r="AU136" s="108" t="s">
        <v>755</v>
      </c>
      <c r="AV136" s="108"/>
      <c r="AW136" s="39" t="s">
        <v>450</v>
      </c>
      <c r="AX136" s="39" t="s">
        <v>450</v>
      </c>
      <c r="AY136" s="39" t="s">
        <v>755</v>
      </c>
      <c r="AZ136" s="39" t="s">
        <v>450</v>
      </c>
      <c r="BA136" s="39" t="s">
        <v>450</v>
      </c>
      <c r="BB136" s="39" t="s">
        <v>450</v>
      </c>
      <c r="BC136" s="39" t="s">
        <v>450</v>
      </c>
      <c r="BD136" s="39" t="s">
        <v>450</v>
      </c>
    </row>
    <row r="137" spans="1:56" x14ac:dyDescent="0.25">
      <c r="A137" s="102" t="s">
        <v>750</v>
      </c>
      <c r="B137" s="102"/>
      <c r="C137" s="102" t="s">
        <v>774</v>
      </c>
      <c r="D137" s="102"/>
      <c r="E137" s="102" t="s">
        <v>761</v>
      </c>
      <c r="F137" s="102"/>
      <c r="G137" s="102" t="s">
        <v>778</v>
      </c>
      <c r="H137" s="102"/>
      <c r="I137" s="102" t="s">
        <v>764</v>
      </c>
      <c r="J137" s="102"/>
      <c r="K137" s="102"/>
      <c r="L137" s="102" t="s">
        <v>786</v>
      </c>
      <c r="M137" s="102"/>
      <c r="N137" s="102"/>
      <c r="O137" s="102"/>
      <c r="P137" s="102"/>
      <c r="Q137" s="102"/>
      <c r="R137" s="102"/>
      <c r="S137" s="103" t="s">
        <v>787</v>
      </c>
      <c r="T137" s="103"/>
      <c r="U137" s="103"/>
      <c r="V137" s="103"/>
      <c r="W137" s="103"/>
      <c r="X137" s="103"/>
      <c r="Y137" s="103"/>
      <c r="Z137" s="103"/>
      <c r="AA137" s="102" t="s">
        <v>41</v>
      </c>
      <c r="AB137" s="102"/>
      <c r="AC137" s="102"/>
      <c r="AD137" s="102"/>
      <c r="AE137" s="102"/>
      <c r="AF137" s="102" t="s">
        <v>42</v>
      </c>
      <c r="AG137" s="102"/>
      <c r="AH137" s="102"/>
      <c r="AI137" s="1" t="s">
        <v>282</v>
      </c>
      <c r="AJ137" s="109" t="s">
        <v>456</v>
      </c>
      <c r="AK137" s="109"/>
      <c r="AL137" s="109"/>
      <c r="AM137" s="109"/>
      <c r="AN137" s="109"/>
      <c r="AO137" s="109"/>
      <c r="AP137" s="39" t="s">
        <v>788</v>
      </c>
      <c r="AQ137" s="39" t="s">
        <v>450</v>
      </c>
      <c r="AR137" s="39" t="s">
        <v>788</v>
      </c>
      <c r="AS137" s="108" t="s">
        <v>450</v>
      </c>
      <c r="AT137" s="108"/>
      <c r="AU137" s="108" t="s">
        <v>450</v>
      </c>
      <c r="AV137" s="108"/>
      <c r="AW137" s="39" t="s">
        <v>450</v>
      </c>
      <c r="AX137" s="39" t="s">
        <v>450</v>
      </c>
      <c r="AY137" s="39" t="s">
        <v>450</v>
      </c>
      <c r="AZ137" s="39" t="s">
        <v>450</v>
      </c>
      <c r="BA137" s="39" t="s">
        <v>450</v>
      </c>
      <c r="BB137" s="39" t="s">
        <v>450</v>
      </c>
      <c r="BC137" s="39" t="s">
        <v>450</v>
      </c>
      <c r="BD137" s="39" t="s">
        <v>450</v>
      </c>
    </row>
    <row r="138" spans="1:56" x14ac:dyDescent="0.25">
      <c r="A138" s="110" t="s">
        <v>750</v>
      </c>
      <c r="B138" s="110"/>
      <c r="C138" s="110" t="s">
        <v>774</v>
      </c>
      <c r="D138" s="110"/>
      <c r="E138" s="110" t="s">
        <v>761</v>
      </c>
      <c r="F138" s="110"/>
      <c r="G138" s="110" t="s">
        <v>778</v>
      </c>
      <c r="H138" s="110"/>
      <c r="I138" s="110" t="s">
        <v>764</v>
      </c>
      <c r="J138" s="110"/>
      <c r="K138" s="110"/>
      <c r="L138" s="110" t="s">
        <v>779</v>
      </c>
      <c r="M138" s="110"/>
      <c r="N138" s="110"/>
      <c r="O138" s="110" t="s">
        <v>50</v>
      </c>
      <c r="P138" s="110"/>
      <c r="Q138" s="110"/>
      <c r="R138" s="110"/>
      <c r="S138" s="111" t="s">
        <v>397</v>
      </c>
      <c r="T138" s="111"/>
      <c r="U138" s="111"/>
      <c r="V138" s="111"/>
      <c r="W138" s="111"/>
      <c r="X138" s="111"/>
      <c r="Y138" s="111"/>
      <c r="Z138" s="111"/>
      <c r="AA138" s="110" t="s">
        <v>41</v>
      </c>
      <c r="AB138" s="110"/>
      <c r="AC138" s="110"/>
      <c r="AD138" s="110"/>
      <c r="AE138" s="110"/>
      <c r="AF138" s="110" t="s">
        <v>42</v>
      </c>
      <c r="AG138" s="110"/>
      <c r="AH138" s="110"/>
      <c r="AI138" s="2" t="s">
        <v>282</v>
      </c>
      <c r="AJ138" s="112" t="s">
        <v>456</v>
      </c>
      <c r="AK138" s="112"/>
      <c r="AL138" s="112"/>
      <c r="AM138" s="112"/>
      <c r="AN138" s="112"/>
      <c r="AO138" s="112"/>
      <c r="AP138" s="40" t="s">
        <v>781</v>
      </c>
      <c r="AQ138" s="40" t="s">
        <v>450</v>
      </c>
      <c r="AR138" s="40" t="s">
        <v>781</v>
      </c>
      <c r="AS138" s="113" t="s">
        <v>450</v>
      </c>
      <c r="AT138" s="113"/>
      <c r="AU138" s="113" t="s">
        <v>450</v>
      </c>
      <c r="AV138" s="113"/>
      <c r="AW138" s="40" t="s">
        <v>450</v>
      </c>
      <c r="AX138" s="40" t="s">
        <v>450</v>
      </c>
      <c r="AY138" s="40" t="s">
        <v>450</v>
      </c>
      <c r="AZ138" s="40" t="s">
        <v>450</v>
      </c>
      <c r="BA138" s="40" t="s">
        <v>450</v>
      </c>
      <c r="BB138" s="40" t="s">
        <v>450</v>
      </c>
      <c r="BC138" s="40" t="s">
        <v>450</v>
      </c>
      <c r="BD138" s="40" t="s">
        <v>450</v>
      </c>
    </row>
    <row r="139" spans="1:56" x14ac:dyDescent="0.25">
      <c r="A139" s="110" t="s">
        <v>750</v>
      </c>
      <c r="B139" s="110"/>
      <c r="C139" s="110" t="s">
        <v>774</v>
      </c>
      <c r="D139" s="110"/>
      <c r="E139" s="110" t="s">
        <v>761</v>
      </c>
      <c r="F139" s="110"/>
      <c r="G139" s="110" t="s">
        <v>778</v>
      </c>
      <c r="H139" s="110"/>
      <c r="I139" s="110" t="s">
        <v>764</v>
      </c>
      <c r="J139" s="110"/>
      <c r="K139" s="110"/>
      <c r="L139" s="110" t="s">
        <v>782</v>
      </c>
      <c r="M139" s="110"/>
      <c r="N139" s="110"/>
      <c r="O139" s="110" t="s">
        <v>50</v>
      </c>
      <c r="P139" s="110"/>
      <c r="Q139" s="110"/>
      <c r="R139" s="110"/>
      <c r="S139" s="111" t="s">
        <v>389</v>
      </c>
      <c r="T139" s="111"/>
      <c r="U139" s="111"/>
      <c r="V139" s="111"/>
      <c r="W139" s="111"/>
      <c r="X139" s="111"/>
      <c r="Y139" s="111"/>
      <c r="Z139" s="111"/>
      <c r="AA139" s="110" t="s">
        <v>41</v>
      </c>
      <c r="AB139" s="110"/>
      <c r="AC139" s="110"/>
      <c r="AD139" s="110"/>
      <c r="AE139" s="110"/>
      <c r="AF139" s="110" t="s">
        <v>42</v>
      </c>
      <c r="AG139" s="110"/>
      <c r="AH139" s="110"/>
      <c r="AI139" s="2" t="s">
        <v>282</v>
      </c>
      <c r="AJ139" s="112" t="s">
        <v>456</v>
      </c>
      <c r="AK139" s="112"/>
      <c r="AL139" s="112"/>
      <c r="AM139" s="112"/>
      <c r="AN139" s="112"/>
      <c r="AO139" s="112"/>
      <c r="AP139" s="40" t="s">
        <v>784</v>
      </c>
      <c r="AQ139" s="40" t="s">
        <v>755</v>
      </c>
      <c r="AR139" s="40" t="s">
        <v>785</v>
      </c>
      <c r="AS139" s="113" t="s">
        <v>450</v>
      </c>
      <c r="AT139" s="113"/>
      <c r="AU139" s="113" t="s">
        <v>755</v>
      </c>
      <c r="AV139" s="113"/>
      <c r="AW139" s="40" t="s">
        <v>450</v>
      </c>
      <c r="AX139" s="40" t="s">
        <v>450</v>
      </c>
      <c r="AY139" s="40" t="s">
        <v>755</v>
      </c>
      <c r="AZ139" s="40" t="s">
        <v>450</v>
      </c>
      <c r="BA139" s="40" t="s">
        <v>450</v>
      </c>
      <c r="BB139" s="40" t="s">
        <v>450</v>
      </c>
      <c r="BC139" s="40" t="s">
        <v>450</v>
      </c>
      <c r="BD139" s="40" t="s">
        <v>450</v>
      </c>
    </row>
    <row r="140" spans="1:56" x14ac:dyDescent="0.25">
      <c r="A140" s="110" t="s">
        <v>750</v>
      </c>
      <c r="B140" s="110"/>
      <c r="C140" s="110" t="s">
        <v>774</v>
      </c>
      <c r="D140" s="110"/>
      <c r="E140" s="110" t="s">
        <v>761</v>
      </c>
      <c r="F140" s="110"/>
      <c r="G140" s="110" t="s">
        <v>778</v>
      </c>
      <c r="H140" s="110"/>
      <c r="I140" s="110" t="s">
        <v>764</v>
      </c>
      <c r="J140" s="110"/>
      <c r="K140" s="110"/>
      <c r="L140" s="110" t="s">
        <v>786</v>
      </c>
      <c r="M140" s="110"/>
      <c r="N140" s="110"/>
      <c r="O140" s="110" t="s">
        <v>50</v>
      </c>
      <c r="P140" s="110"/>
      <c r="Q140" s="110"/>
      <c r="R140" s="110"/>
      <c r="S140" s="111" t="s">
        <v>394</v>
      </c>
      <c r="T140" s="111"/>
      <c r="U140" s="111"/>
      <c r="V140" s="111"/>
      <c r="W140" s="111"/>
      <c r="X140" s="111"/>
      <c r="Y140" s="111"/>
      <c r="Z140" s="111"/>
      <c r="AA140" s="110" t="s">
        <v>41</v>
      </c>
      <c r="AB140" s="110"/>
      <c r="AC140" s="110"/>
      <c r="AD140" s="110"/>
      <c r="AE140" s="110"/>
      <c r="AF140" s="110" t="s">
        <v>42</v>
      </c>
      <c r="AG140" s="110"/>
      <c r="AH140" s="110"/>
      <c r="AI140" s="2" t="s">
        <v>282</v>
      </c>
      <c r="AJ140" s="112" t="s">
        <v>456</v>
      </c>
      <c r="AK140" s="112"/>
      <c r="AL140" s="112"/>
      <c r="AM140" s="112"/>
      <c r="AN140" s="112"/>
      <c r="AO140" s="112"/>
      <c r="AP140" s="40" t="s">
        <v>788</v>
      </c>
      <c r="AQ140" s="40" t="s">
        <v>450</v>
      </c>
      <c r="AR140" s="40" t="s">
        <v>788</v>
      </c>
      <c r="AS140" s="113" t="s">
        <v>450</v>
      </c>
      <c r="AT140" s="113"/>
      <c r="AU140" s="113" t="s">
        <v>450</v>
      </c>
      <c r="AV140" s="113"/>
      <c r="AW140" s="40" t="s">
        <v>450</v>
      </c>
      <c r="AX140" s="40" t="s">
        <v>450</v>
      </c>
      <c r="AY140" s="40" t="s">
        <v>450</v>
      </c>
      <c r="AZ140" s="40" t="s">
        <v>450</v>
      </c>
      <c r="BA140" s="40" t="s">
        <v>450</v>
      </c>
      <c r="BB140" s="40" t="s">
        <v>450</v>
      </c>
      <c r="BC140" s="40" t="s">
        <v>450</v>
      </c>
      <c r="BD140" s="40" t="s">
        <v>450</v>
      </c>
    </row>
    <row r="141" spans="1:56" x14ac:dyDescent="0.25">
      <c r="A141" s="3" t="s">
        <v>37</v>
      </c>
      <c r="B141" s="3" t="s">
        <v>37</v>
      </c>
      <c r="C141" s="3" t="s">
        <v>37</v>
      </c>
      <c r="D141" s="3" t="s">
        <v>37</v>
      </c>
      <c r="E141" s="3" t="s">
        <v>37</v>
      </c>
      <c r="F141" s="3" t="s">
        <v>37</v>
      </c>
      <c r="G141" s="3" t="s">
        <v>37</v>
      </c>
      <c r="H141" s="3" t="s">
        <v>37</v>
      </c>
      <c r="I141" s="3" t="s">
        <v>37</v>
      </c>
      <c r="J141" s="98" t="s">
        <v>37</v>
      </c>
      <c r="K141" s="98"/>
      <c r="L141" s="98" t="s">
        <v>37</v>
      </c>
      <c r="M141" s="98"/>
      <c r="N141" s="3" t="s">
        <v>37</v>
      </c>
      <c r="O141" s="3" t="s">
        <v>37</v>
      </c>
      <c r="P141" s="3" t="s">
        <v>37</v>
      </c>
      <c r="Q141" s="3" t="s">
        <v>37</v>
      </c>
      <c r="R141" s="3" t="s">
        <v>37</v>
      </c>
      <c r="S141" s="3" t="s">
        <v>37</v>
      </c>
      <c r="T141" s="3" t="s">
        <v>37</v>
      </c>
      <c r="U141" s="3" t="s">
        <v>37</v>
      </c>
      <c r="V141" s="3" t="s">
        <v>37</v>
      </c>
      <c r="W141" s="3" t="s">
        <v>37</v>
      </c>
      <c r="X141" s="3" t="s">
        <v>37</v>
      </c>
      <c r="Y141" s="3" t="s">
        <v>37</v>
      </c>
      <c r="Z141" s="3" t="s">
        <v>37</v>
      </c>
      <c r="AA141" s="98" t="s">
        <v>37</v>
      </c>
      <c r="AB141" s="98"/>
      <c r="AC141" s="98" t="s">
        <v>37</v>
      </c>
      <c r="AD141" s="98"/>
      <c r="AE141" s="3" t="s">
        <v>37</v>
      </c>
      <c r="AF141" s="3" t="s">
        <v>37</v>
      </c>
      <c r="AG141" s="3" t="s">
        <v>37</v>
      </c>
      <c r="AH141" s="3" t="s">
        <v>37</v>
      </c>
      <c r="AI141" s="3" t="s">
        <v>37</v>
      </c>
      <c r="AJ141" s="3" t="s">
        <v>37</v>
      </c>
      <c r="AK141" s="3" t="s">
        <v>37</v>
      </c>
      <c r="AL141" s="3" t="s">
        <v>37</v>
      </c>
      <c r="AM141" s="98" t="s">
        <v>37</v>
      </c>
      <c r="AN141" s="98"/>
      <c r="AO141" s="98"/>
      <c r="AP141" s="3" t="s">
        <v>37</v>
      </c>
      <c r="AQ141" s="3" t="s">
        <v>37</v>
      </c>
      <c r="AR141" s="3" t="s">
        <v>37</v>
      </c>
      <c r="AS141" s="87" t="s">
        <v>37</v>
      </c>
      <c r="AT141" s="87"/>
      <c r="AU141" s="87" t="s">
        <v>37</v>
      </c>
      <c r="AV141" s="87"/>
      <c r="AW141" s="3" t="s">
        <v>37</v>
      </c>
      <c r="AX141" s="3" t="s">
        <v>37</v>
      </c>
      <c r="AY141" s="3" t="s">
        <v>37</v>
      </c>
      <c r="AZ141" s="3" t="s">
        <v>37</v>
      </c>
      <c r="BA141" s="3" t="s">
        <v>37</v>
      </c>
      <c r="BB141" s="3" t="s">
        <v>37</v>
      </c>
      <c r="BC141" s="3" t="s">
        <v>37</v>
      </c>
      <c r="BD141" s="3" t="s">
        <v>37</v>
      </c>
    </row>
    <row r="142" spans="1:56" x14ac:dyDescent="0.25">
      <c r="A142" s="92" t="s">
        <v>419</v>
      </c>
      <c r="B142" s="93"/>
      <c r="C142" s="93"/>
      <c r="D142" s="93"/>
      <c r="E142" s="93"/>
      <c r="F142" s="93"/>
      <c r="G142" s="94"/>
      <c r="H142" s="95" t="s">
        <v>789</v>
      </c>
      <c r="I142" s="96"/>
      <c r="J142" s="96"/>
      <c r="K142" s="96"/>
      <c r="L142" s="96"/>
      <c r="M142" s="96"/>
      <c r="N142" s="96"/>
      <c r="O142" s="96"/>
      <c r="P142" s="96"/>
      <c r="Q142" s="96"/>
      <c r="R142" s="96"/>
      <c r="S142" s="96"/>
      <c r="T142" s="96"/>
      <c r="U142" s="96"/>
      <c r="V142" s="96"/>
      <c r="W142" s="96"/>
      <c r="X142" s="96"/>
      <c r="Y142" s="96"/>
      <c r="Z142" s="96"/>
      <c r="AA142" s="96"/>
      <c r="AB142" s="96"/>
      <c r="AC142" s="96"/>
      <c r="AD142" s="96"/>
      <c r="AE142" s="96"/>
      <c r="AF142" s="96"/>
      <c r="AG142" s="96"/>
      <c r="AH142" s="96"/>
      <c r="AI142" s="96"/>
      <c r="AJ142" s="96"/>
      <c r="AK142" s="96"/>
      <c r="AL142" s="96"/>
      <c r="AM142" s="96"/>
      <c r="AN142" s="96"/>
      <c r="AO142" s="97"/>
      <c r="AP142" s="3" t="s">
        <v>37</v>
      </c>
      <c r="AQ142" s="3" t="s">
        <v>37</v>
      </c>
      <c r="AR142" s="3" t="s">
        <v>37</v>
      </c>
      <c r="AS142" s="98" t="s">
        <v>37</v>
      </c>
      <c r="AT142" s="98"/>
      <c r="AU142" s="98" t="s">
        <v>37</v>
      </c>
      <c r="AV142" s="98"/>
      <c r="AW142" s="3" t="s">
        <v>37</v>
      </c>
      <c r="AX142" s="3" t="s">
        <v>37</v>
      </c>
      <c r="AY142" s="3" t="s">
        <v>37</v>
      </c>
      <c r="AZ142" s="3" t="s">
        <v>37</v>
      </c>
      <c r="BA142" s="3" t="s">
        <v>37</v>
      </c>
      <c r="BB142" s="3" t="s">
        <v>37</v>
      </c>
      <c r="BC142" s="3" t="s">
        <v>37</v>
      </c>
      <c r="BD142" s="3" t="s">
        <v>37</v>
      </c>
    </row>
    <row r="143" spans="1:56" ht="45" x14ac:dyDescent="0.25">
      <c r="A143" s="99" t="s">
        <v>421</v>
      </c>
      <c r="B143" s="100"/>
      <c r="C143" s="99" t="s">
        <v>422</v>
      </c>
      <c r="D143" s="100"/>
      <c r="E143" s="99" t="s">
        <v>423</v>
      </c>
      <c r="F143" s="100"/>
      <c r="G143" s="99" t="s">
        <v>424</v>
      </c>
      <c r="H143" s="100"/>
      <c r="I143" s="99" t="s">
        <v>425</v>
      </c>
      <c r="J143" s="101"/>
      <c r="K143" s="100"/>
      <c r="L143" s="99" t="s">
        <v>426</v>
      </c>
      <c r="M143" s="101"/>
      <c r="N143" s="100"/>
      <c r="O143" s="99" t="s">
        <v>427</v>
      </c>
      <c r="P143" s="100"/>
      <c r="Q143" s="99" t="s">
        <v>428</v>
      </c>
      <c r="R143" s="100"/>
      <c r="S143" s="99" t="s">
        <v>429</v>
      </c>
      <c r="T143" s="101"/>
      <c r="U143" s="101"/>
      <c r="V143" s="101"/>
      <c r="W143" s="101"/>
      <c r="X143" s="101"/>
      <c r="Y143" s="101"/>
      <c r="Z143" s="100"/>
      <c r="AA143" s="99" t="s">
        <v>14</v>
      </c>
      <c r="AB143" s="101"/>
      <c r="AC143" s="101"/>
      <c r="AD143" s="101"/>
      <c r="AE143" s="100"/>
      <c r="AF143" s="99" t="s">
        <v>15</v>
      </c>
      <c r="AG143" s="101"/>
      <c r="AH143" s="100"/>
      <c r="AI143" s="17" t="s">
        <v>430</v>
      </c>
      <c r="AJ143" s="99" t="s">
        <v>13</v>
      </c>
      <c r="AK143" s="101"/>
      <c r="AL143" s="101"/>
      <c r="AM143" s="101"/>
      <c r="AN143" s="101"/>
      <c r="AO143" s="100"/>
      <c r="AP143" s="17" t="s">
        <v>431</v>
      </c>
      <c r="AQ143" s="17" t="s">
        <v>432</v>
      </c>
      <c r="AR143" s="17" t="s">
        <v>433</v>
      </c>
      <c r="AS143" s="99" t="s">
        <v>434</v>
      </c>
      <c r="AT143" s="100"/>
      <c r="AU143" s="99" t="s">
        <v>435</v>
      </c>
      <c r="AV143" s="100"/>
      <c r="AW143" s="17" t="s">
        <v>436</v>
      </c>
      <c r="AX143" s="17" t="s">
        <v>437</v>
      </c>
      <c r="AY143" s="17" t="s">
        <v>438</v>
      </c>
      <c r="AZ143" s="17" t="s">
        <v>439</v>
      </c>
      <c r="BA143" s="17" t="s">
        <v>440</v>
      </c>
      <c r="BB143" s="17" t="s">
        <v>441</v>
      </c>
      <c r="BC143" s="17" t="s">
        <v>442</v>
      </c>
      <c r="BD143" s="17" t="s">
        <v>443</v>
      </c>
    </row>
    <row r="144" spans="1:56" x14ac:dyDescent="0.25">
      <c r="A144" s="104" t="s">
        <v>444</v>
      </c>
      <c r="B144" s="104"/>
      <c r="C144" s="104"/>
      <c r="D144" s="104"/>
      <c r="E144" s="104"/>
      <c r="F144" s="104"/>
      <c r="G144" s="104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  <c r="S144" s="105" t="s">
        <v>445</v>
      </c>
      <c r="T144" s="105"/>
      <c r="U144" s="105"/>
      <c r="V144" s="105"/>
      <c r="W144" s="105"/>
      <c r="X144" s="105"/>
      <c r="Y144" s="105"/>
      <c r="Z144" s="105"/>
      <c r="AA144" s="104" t="s">
        <v>41</v>
      </c>
      <c r="AB144" s="104"/>
      <c r="AC144" s="104"/>
      <c r="AD144" s="104"/>
      <c r="AE144" s="104"/>
      <c r="AF144" s="104" t="s">
        <v>42</v>
      </c>
      <c r="AG144" s="104"/>
      <c r="AH144" s="104"/>
      <c r="AI144" s="1" t="s">
        <v>40</v>
      </c>
      <c r="AJ144" s="106" t="s">
        <v>446</v>
      </c>
      <c r="AK144" s="106"/>
      <c r="AL144" s="106"/>
      <c r="AM144" s="106"/>
      <c r="AN144" s="106"/>
      <c r="AO144" s="106"/>
      <c r="AP144" s="39" t="s">
        <v>790</v>
      </c>
      <c r="AQ144" s="39" t="s">
        <v>791</v>
      </c>
      <c r="AR144" s="39" t="s">
        <v>792</v>
      </c>
      <c r="AS144" s="107" t="s">
        <v>450</v>
      </c>
      <c r="AT144" s="107"/>
      <c r="AU144" s="107" t="s">
        <v>791</v>
      </c>
      <c r="AV144" s="107"/>
      <c r="AW144" s="39" t="s">
        <v>450</v>
      </c>
      <c r="AX144" s="39" t="s">
        <v>450</v>
      </c>
      <c r="AY144" s="39" t="s">
        <v>791</v>
      </c>
      <c r="AZ144" s="39" t="s">
        <v>450</v>
      </c>
      <c r="BA144" s="39" t="s">
        <v>450</v>
      </c>
      <c r="BB144" s="39" t="s">
        <v>450</v>
      </c>
      <c r="BC144" s="39" t="s">
        <v>450</v>
      </c>
      <c r="BD144" s="39" t="s">
        <v>450</v>
      </c>
    </row>
    <row r="145" spans="1:56" x14ac:dyDescent="0.25">
      <c r="A145" s="102" t="s">
        <v>444</v>
      </c>
      <c r="B145" s="102"/>
      <c r="C145" s="102" t="s">
        <v>50</v>
      </c>
      <c r="D145" s="102"/>
      <c r="E145" s="102"/>
      <c r="F145" s="102"/>
      <c r="G145" s="102"/>
      <c r="H145" s="102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3" t="s">
        <v>252</v>
      </c>
      <c r="T145" s="103"/>
      <c r="U145" s="103"/>
      <c r="V145" s="103"/>
      <c r="W145" s="103"/>
      <c r="X145" s="103"/>
      <c r="Y145" s="103"/>
      <c r="Z145" s="103"/>
      <c r="AA145" s="102" t="s">
        <v>41</v>
      </c>
      <c r="AB145" s="102"/>
      <c r="AC145" s="102"/>
      <c r="AD145" s="102"/>
      <c r="AE145" s="102"/>
      <c r="AF145" s="102" t="s">
        <v>42</v>
      </c>
      <c r="AG145" s="102"/>
      <c r="AH145" s="102"/>
      <c r="AI145" s="1" t="s">
        <v>40</v>
      </c>
      <c r="AJ145" s="109" t="s">
        <v>446</v>
      </c>
      <c r="AK145" s="109"/>
      <c r="AL145" s="109"/>
      <c r="AM145" s="109"/>
      <c r="AN145" s="109"/>
      <c r="AO145" s="109"/>
      <c r="AP145" s="39" t="s">
        <v>790</v>
      </c>
      <c r="AQ145" s="39" t="s">
        <v>791</v>
      </c>
      <c r="AR145" s="39" t="s">
        <v>792</v>
      </c>
      <c r="AS145" s="108" t="s">
        <v>450</v>
      </c>
      <c r="AT145" s="108"/>
      <c r="AU145" s="108" t="s">
        <v>791</v>
      </c>
      <c r="AV145" s="108"/>
      <c r="AW145" s="39" t="s">
        <v>450</v>
      </c>
      <c r="AX145" s="39" t="s">
        <v>450</v>
      </c>
      <c r="AY145" s="39" t="s">
        <v>791</v>
      </c>
      <c r="AZ145" s="39" t="s">
        <v>450</v>
      </c>
      <c r="BA145" s="39" t="s">
        <v>450</v>
      </c>
      <c r="BB145" s="39" t="s">
        <v>450</v>
      </c>
      <c r="BC145" s="39" t="s">
        <v>450</v>
      </c>
      <c r="BD145" s="39" t="s">
        <v>450</v>
      </c>
    </row>
    <row r="146" spans="1:56" x14ac:dyDescent="0.25">
      <c r="A146" s="102" t="s">
        <v>444</v>
      </c>
      <c r="B146" s="102"/>
      <c r="C146" s="102" t="s">
        <v>50</v>
      </c>
      <c r="D146" s="102"/>
      <c r="E146" s="102" t="s">
        <v>50</v>
      </c>
      <c r="F146" s="102"/>
      <c r="G146" s="102"/>
      <c r="H146" s="102"/>
      <c r="I146" s="102"/>
      <c r="J146" s="102"/>
      <c r="K146" s="102"/>
      <c r="L146" s="102"/>
      <c r="M146" s="102"/>
      <c r="N146" s="102"/>
      <c r="O146" s="102"/>
      <c r="P146" s="102"/>
      <c r="Q146" s="102"/>
      <c r="R146" s="102"/>
      <c r="S146" s="103" t="s">
        <v>618</v>
      </c>
      <c r="T146" s="103"/>
      <c r="U146" s="103"/>
      <c r="V146" s="103"/>
      <c r="W146" s="103"/>
      <c r="X146" s="103"/>
      <c r="Y146" s="103"/>
      <c r="Z146" s="103"/>
      <c r="AA146" s="102" t="s">
        <v>41</v>
      </c>
      <c r="AB146" s="102"/>
      <c r="AC146" s="102"/>
      <c r="AD146" s="102"/>
      <c r="AE146" s="102"/>
      <c r="AF146" s="102" t="s">
        <v>42</v>
      </c>
      <c r="AG146" s="102"/>
      <c r="AH146" s="102"/>
      <c r="AI146" s="1" t="s">
        <v>40</v>
      </c>
      <c r="AJ146" s="109" t="s">
        <v>446</v>
      </c>
      <c r="AK146" s="109"/>
      <c r="AL146" s="109"/>
      <c r="AM146" s="109"/>
      <c r="AN146" s="109"/>
      <c r="AO146" s="109"/>
      <c r="AP146" s="39" t="s">
        <v>790</v>
      </c>
      <c r="AQ146" s="39" t="s">
        <v>791</v>
      </c>
      <c r="AR146" s="39" t="s">
        <v>792</v>
      </c>
      <c r="AS146" s="108" t="s">
        <v>450</v>
      </c>
      <c r="AT146" s="108"/>
      <c r="AU146" s="108" t="s">
        <v>791</v>
      </c>
      <c r="AV146" s="108"/>
      <c r="AW146" s="39" t="s">
        <v>450</v>
      </c>
      <c r="AX146" s="39" t="s">
        <v>450</v>
      </c>
      <c r="AY146" s="39" t="s">
        <v>791</v>
      </c>
      <c r="AZ146" s="39" t="s">
        <v>450</v>
      </c>
      <c r="BA146" s="39" t="s">
        <v>450</v>
      </c>
      <c r="BB146" s="39" t="s">
        <v>450</v>
      </c>
      <c r="BC146" s="39" t="s">
        <v>450</v>
      </c>
      <c r="BD146" s="39" t="s">
        <v>450</v>
      </c>
    </row>
    <row r="147" spans="1:56" x14ac:dyDescent="0.25">
      <c r="A147" s="102" t="s">
        <v>444</v>
      </c>
      <c r="B147" s="102"/>
      <c r="C147" s="102" t="s">
        <v>50</v>
      </c>
      <c r="D147" s="102"/>
      <c r="E147" s="102" t="s">
        <v>50</v>
      </c>
      <c r="F147" s="102"/>
      <c r="G147" s="102" t="s">
        <v>458</v>
      </c>
      <c r="H147" s="102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3" t="s">
        <v>621</v>
      </c>
      <c r="T147" s="103"/>
      <c r="U147" s="103"/>
      <c r="V147" s="103"/>
      <c r="W147" s="103"/>
      <c r="X147" s="103"/>
      <c r="Y147" s="103"/>
      <c r="Z147" s="103"/>
      <c r="AA147" s="102" t="s">
        <v>41</v>
      </c>
      <c r="AB147" s="102"/>
      <c r="AC147" s="102"/>
      <c r="AD147" s="102"/>
      <c r="AE147" s="102"/>
      <c r="AF147" s="102" t="s">
        <v>42</v>
      </c>
      <c r="AG147" s="102"/>
      <c r="AH147" s="102"/>
      <c r="AI147" s="1" t="s">
        <v>40</v>
      </c>
      <c r="AJ147" s="109" t="s">
        <v>446</v>
      </c>
      <c r="AK147" s="109"/>
      <c r="AL147" s="109"/>
      <c r="AM147" s="109"/>
      <c r="AN147" s="109"/>
      <c r="AO147" s="109"/>
      <c r="AP147" s="39" t="s">
        <v>793</v>
      </c>
      <c r="AQ147" s="39" t="s">
        <v>450</v>
      </c>
      <c r="AR147" s="39" t="s">
        <v>793</v>
      </c>
      <c r="AS147" s="108" t="s">
        <v>450</v>
      </c>
      <c r="AT147" s="108"/>
      <c r="AU147" s="108" t="s">
        <v>450</v>
      </c>
      <c r="AV147" s="108"/>
      <c r="AW147" s="39" t="s">
        <v>450</v>
      </c>
      <c r="AX147" s="39" t="s">
        <v>450</v>
      </c>
      <c r="AY147" s="39" t="s">
        <v>450</v>
      </c>
      <c r="AZ147" s="39" t="s">
        <v>450</v>
      </c>
      <c r="BA147" s="39" t="s">
        <v>450</v>
      </c>
      <c r="BB147" s="39" t="s">
        <v>450</v>
      </c>
      <c r="BC147" s="39" t="s">
        <v>450</v>
      </c>
      <c r="BD147" s="39" t="s">
        <v>450</v>
      </c>
    </row>
    <row r="148" spans="1:56" x14ac:dyDescent="0.25">
      <c r="A148" s="102" t="s">
        <v>444</v>
      </c>
      <c r="B148" s="102"/>
      <c r="C148" s="102" t="s">
        <v>50</v>
      </c>
      <c r="D148" s="102"/>
      <c r="E148" s="102" t="s">
        <v>50</v>
      </c>
      <c r="F148" s="102"/>
      <c r="G148" s="102" t="s">
        <v>458</v>
      </c>
      <c r="H148" s="102"/>
      <c r="I148" s="102" t="s">
        <v>484</v>
      </c>
      <c r="J148" s="102"/>
      <c r="K148" s="102"/>
      <c r="L148" s="102"/>
      <c r="M148" s="102"/>
      <c r="N148" s="102"/>
      <c r="O148" s="102"/>
      <c r="P148" s="102"/>
      <c r="Q148" s="102"/>
      <c r="R148" s="102"/>
      <c r="S148" s="103" t="s">
        <v>638</v>
      </c>
      <c r="T148" s="103"/>
      <c r="U148" s="103"/>
      <c r="V148" s="103"/>
      <c r="W148" s="103"/>
      <c r="X148" s="103"/>
      <c r="Y148" s="103"/>
      <c r="Z148" s="103"/>
      <c r="AA148" s="102" t="s">
        <v>41</v>
      </c>
      <c r="AB148" s="102"/>
      <c r="AC148" s="102"/>
      <c r="AD148" s="102"/>
      <c r="AE148" s="102"/>
      <c r="AF148" s="102" t="s">
        <v>42</v>
      </c>
      <c r="AG148" s="102"/>
      <c r="AH148" s="102"/>
      <c r="AI148" s="1" t="s">
        <v>40</v>
      </c>
      <c r="AJ148" s="109" t="s">
        <v>446</v>
      </c>
      <c r="AK148" s="109"/>
      <c r="AL148" s="109"/>
      <c r="AM148" s="109"/>
      <c r="AN148" s="109"/>
      <c r="AO148" s="109"/>
      <c r="AP148" s="39" t="s">
        <v>793</v>
      </c>
      <c r="AQ148" s="39" t="s">
        <v>450</v>
      </c>
      <c r="AR148" s="39" t="s">
        <v>793</v>
      </c>
      <c r="AS148" s="108" t="s">
        <v>450</v>
      </c>
      <c r="AT148" s="108"/>
      <c r="AU148" s="108" t="s">
        <v>450</v>
      </c>
      <c r="AV148" s="108"/>
      <c r="AW148" s="39" t="s">
        <v>450</v>
      </c>
      <c r="AX148" s="39" t="s">
        <v>450</v>
      </c>
      <c r="AY148" s="39" t="s">
        <v>450</v>
      </c>
      <c r="AZ148" s="39" t="s">
        <v>450</v>
      </c>
      <c r="BA148" s="39" t="s">
        <v>450</v>
      </c>
      <c r="BB148" s="39" t="s">
        <v>450</v>
      </c>
      <c r="BC148" s="39" t="s">
        <v>450</v>
      </c>
      <c r="BD148" s="39" t="s">
        <v>450</v>
      </c>
    </row>
    <row r="149" spans="1:56" x14ac:dyDescent="0.25">
      <c r="A149" s="110" t="s">
        <v>444</v>
      </c>
      <c r="B149" s="110"/>
      <c r="C149" s="110" t="s">
        <v>50</v>
      </c>
      <c r="D149" s="110"/>
      <c r="E149" s="110" t="s">
        <v>50</v>
      </c>
      <c r="F149" s="110"/>
      <c r="G149" s="110" t="s">
        <v>458</v>
      </c>
      <c r="H149" s="110"/>
      <c r="I149" s="110" t="s">
        <v>484</v>
      </c>
      <c r="J149" s="110"/>
      <c r="K149" s="110"/>
      <c r="L149" s="110" t="s">
        <v>488</v>
      </c>
      <c r="M149" s="110"/>
      <c r="N149" s="110"/>
      <c r="O149" s="110"/>
      <c r="P149" s="110"/>
      <c r="Q149" s="110"/>
      <c r="R149" s="110"/>
      <c r="S149" s="111" t="s">
        <v>166</v>
      </c>
      <c r="T149" s="111"/>
      <c r="U149" s="111"/>
      <c r="V149" s="111"/>
      <c r="W149" s="111"/>
      <c r="X149" s="111"/>
      <c r="Y149" s="111"/>
      <c r="Z149" s="111"/>
      <c r="AA149" s="110" t="s">
        <v>41</v>
      </c>
      <c r="AB149" s="110"/>
      <c r="AC149" s="110"/>
      <c r="AD149" s="110"/>
      <c r="AE149" s="110"/>
      <c r="AF149" s="110" t="s">
        <v>42</v>
      </c>
      <c r="AG149" s="110"/>
      <c r="AH149" s="110"/>
      <c r="AI149" s="2" t="s">
        <v>40</v>
      </c>
      <c r="AJ149" s="112" t="s">
        <v>446</v>
      </c>
      <c r="AK149" s="112"/>
      <c r="AL149" s="112"/>
      <c r="AM149" s="112"/>
      <c r="AN149" s="112"/>
      <c r="AO149" s="112"/>
      <c r="AP149" s="40" t="s">
        <v>794</v>
      </c>
      <c r="AQ149" s="40" t="s">
        <v>450</v>
      </c>
      <c r="AR149" s="40" t="s">
        <v>794</v>
      </c>
      <c r="AS149" s="113" t="s">
        <v>450</v>
      </c>
      <c r="AT149" s="113"/>
      <c r="AU149" s="113" t="s">
        <v>450</v>
      </c>
      <c r="AV149" s="113"/>
      <c r="AW149" s="40" t="s">
        <v>450</v>
      </c>
      <c r="AX149" s="40" t="s">
        <v>450</v>
      </c>
      <c r="AY149" s="40" t="s">
        <v>450</v>
      </c>
      <c r="AZ149" s="40" t="s">
        <v>450</v>
      </c>
      <c r="BA149" s="40" t="s">
        <v>450</v>
      </c>
      <c r="BB149" s="40" t="s">
        <v>450</v>
      </c>
      <c r="BC149" s="40" t="s">
        <v>450</v>
      </c>
      <c r="BD149" s="40" t="s">
        <v>450</v>
      </c>
    </row>
    <row r="150" spans="1:56" x14ac:dyDescent="0.25">
      <c r="A150" s="110" t="s">
        <v>444</v>
      </c>
      <c r="B150" s="110"/>
      <c r="C150" s="110" t="s">
        <v>50</v>
      </c>
      <c r="D150" s="110"/>
      <c r="E150" s="110" t="s">
        <v>50</v>
      </c>
      <c r="F150" s="110"/>
      <c r="G150" s="110" t="s">
        <v>458</v>
      </c>
      <c r="H150" s="110"/>
      <c r="I150" s="110" t="s">
        <v>484</v>
      </c>
      <c r="J150" s="110"/>
      <c r="K150" s="110"/>
      <c r="L150" s="110" t="s">
        <v>497</v>
      </c>
      <c r="M150" s="110"/>
      <c r="N150" s="110"/>
      <c r="O150" s="110"/>
      <c r="P150" s="110"/>
      <c r="Q150" s="110"/>
      <c r="R150" s="110"/>
      <c r="S150" s="111" t="s">
        <v>176</v>
      </c>
      <c r="T150" s="111"/>
      <c r="U150" s="111"/>
      <c r="V150" s="111"/>
      <c r="W150" s="111"/>
      <c r="X150" s="111"/>
      <c r="Y150" s="111"/>
      <c r="Z150" s="111"/>
      <c r="AA150" s="110" t="s">
        <v>41</v>
      </c>
      <c r="AB150" s="110"/>
      <c r="AC150" s="110"/>
      <c r="AD150" s="110"/>
      <c r="AE150" s="110"/>
      <c r="AF150" s="110" t="s">
        <v>42</v>
      </c>
      <c r="AG150" s="110"/>
      <c r="AH150" s="110"/>
      <c r="AI150" s="2" t="s">
        <v>40</v>
      </c>
      <c r="AJ150" s="112" t="s">
        <v>446</v>
      </c>
      <c r="AK150" s="112"/>
      <c r="AL150" s="112"/>
      <c r="AM150" s="112"/>
      <c r="AN150" s="112"/>
      <c r="AO150" s="112"/>
      <c r="AP150" s="40" t="s">
        <v>795</v>
      </c>
      <c r="AQ150" s="40" t="s">
        <v>450</v>
      </c>
      <c r="AR150" s="40" t="s">
        <v>795</v>
      </c>
      <c r="AS150" s="113" t="s">
        <v>450</v>
      </c>
      <c r="AT150" s="113"/>
      <c r="AU150" s="113" t="s">
        <v>450</v>
      </c>
      <c r="AV150" s="113"/>
      <c r="AW150" s="40" t="s">
        <v>450</v>
      </c>
      <c r="AX150" s="40" t="s">
        <v>450</v>
      </c>
      <c r="AY150" s="40" t="s">
        <v>450</v>
      </c>
      <c r="AZ150" s="40" t="s">
        <v>450</v>
      </c>
      <c r="BA150" s="40" t="s">
        <v>450</v>
      </c>
      <c r="BB150" s="40" t="s">
        <v>450</v>
      </c>
      <c r="BC150" s="40" t="s">
        <v>450</v>
      </c>
      <c r="BD150" s="40" t="s">
        <v>450</v>
      </c>
    </row>
    <row r="151" spans="1:56" x14ac:dyDescent="0.25">
      <c r="A151" s="102" t="s">
        <v>444</v>
      </c>
      <c r="B151" s="102"/>
      <c r="C151" s="102" t="s">
        <v>50</v>
      </c>
      <c r="D151" s="102"/>
      <c r="E151" s="102" t="s">
        <v>50</v>
      </c>
      <c r="F151" s="102"/>
      <c r="G151" s="102" t="s">
        <v>50</v>
      </c>
      <c r="H151" s="102"/>
      <c r="I151" s="102"/>
      <c r="J151" s="102"/>
      <c r="K151" s="102"/>
      <c r="L151" s="102"/>
      <c r="M151" s="102"/>
      <c r="N151" s="102"/>
      <c r="O151" s="102"/>
      <c r="P151" s="102"/>
      <c r="Q151" s="102"/>
      <c r="R151" s="102"/>
      <c r="S151" s="103" t="s">
        <v>644</v>
      </c>
      <c r="T151" s="103"/>
      <c r="U151" s="103"/>
      <c r="V151" s="103"/>
      <c r="W151" s="103"/>
      <c r="X151" s="103"/>
      <c r="Y151" s="103"/>
      <c r="Z151" s="103"/>
      <c r="AA151" s="102" t="s">
        <v>41</v>
      </c>
      <c r="AB151" s="102"/>
      <c r="AC151" s="102"/>
      <c r="AD151" s="102"/>
      <c r="AE151" s="102"/>
      <c r="AF151" s="102" t="s">
        <v>42</v>
      </c>
      <c r="AG151" s="102"/>
      <c r="AH151" s="102"/>
      <c r="AI151" s="1" t="s">
        <v>40</v>
      </c>
      <c r="AJ151" s="109" t="s">
        <v>446</v>
      </c>
      <c r="AK151" s="109"/>
      <c r="AL151" s="109"/>
      <c r="AM151" s="109"/>
      <c r="AN151" s="109"/>
      <c r="AO151" s="109"/>
      <c r="AP151" s="39" t="s">
        <v>796</v>
      </c>
      <c r="AQ151" s="39" t="s">
        <v>791</v>
      </c>
      <c r="AR151" s="39" t="s">
        <v>797</v>
      </c>
      <c r="AS151" s="108" t="s">
        <v>450</v>
      </c>
      <c r="AT151" s="108"/>
      <c r="AU151" s="108" t="s">
        <v>791</v>
      </c>
      <c r="AV151" s="108"/>
      <c r="AW151" s="39" t="s">
        <v>450</v>
      </c>
      <c r="AX151" s="39" t="s">
        <v>450</v>
      </c>
      <c r="AY151" s="39" t="s">
        <v>791</v>
      </c>
      <c r="AZ151" s="39" t="s">
        <v>450</v>
      </c>
      <c r="BA151" s="39" t="s">
        <v>450</v>
      </c>
      <c r="BB151" s="39" t="s">
        <v>450</v>
      </c>
      <c r="BC151" s="39" t="s">
        <v>450</v>
      </c>
      <c r="BD151" s="39" t="s">
        <v>450</v>
      </c>
    </row>
    <row r="152" spans="1:56" x14ac:dyDescent="0.25">
      <c r="A152" s="102" t="s">
        <v>444</v>
      </c>
      <c r="B152" s="102"/>
      <c r="C152" s="102" t="s">
        <v>50</v>
      </c>
      <c r="D152" s="102"/>
      <c r="E152" s="102" t="s">
        <v>50</v>
      </c>
      <c r="F152" s="102"/>
      <c r="G152" s="102" t="s">
        <v>50</v>
      </c>
      <c r="H152" s="102"/>
      <c r="I152" s="102" t="s">
        <v>503</v>
      </c>
      <c r="J152" s="102"/>
      <c r="K152" s="102"/>
      <c r="L152" s="102"/>
      <c r="M152" s="102"/>
      <c r="N152" s="102"/>
      <c r="O152" s="102"/>
      <c r="P152" s="102"/>
      <c r="Q152" s="102"/>
      <c r="R152" s="102"/>
      <c r="S152" s="103" t="s">
        <v>681</v>
      </c>
      <c r="T152" s="103"/>
      <c r="U152" s="103"/>
      <c r="V152" s="103"/>
      <c r="W152" s="103"/>
      <c r="X152" s="103"/>
      <c r="Y152" s="103"/>
      <c r="Z152" s="103"/>
      <c r="AA152" s="102" t="s">
        <v>41</v>
      </c>
      <c r="AB152" s="102"/>
      <c r="AC152" s="102"/>
      <c r="AD152" s="102"/>
      <c r="AE152" s="102"/>
      <c r="AF152" s="102" t="s">
        <v>42</v>
      </c>
      <c r="AG152" s="102"/>
      <c r="AH152" s="102"/>
      <c r="AI152" s="1" t="s">
        <v>40</v>
      </c>
      <c r="AJ152" s="109" t="s">
        <v>446</v>
      </c>
      <c r="AK152" s="109"/>
      <c r="AL152" s="109"/>
      <c r="AM152" s="109"/>
      <c r="AN152" s="109"/>
      <c r="AO152" s="109"/>
      <c r="AP152" s="39" t="s">
        <v>796</v>
      </c>
      <c r="AQ152" s="39" t="s">
        <v>791</v>
      </c>
      <c r="AR152" s="39" t="s">
        <v>797</v>
      </c>
      <c r="AS152" s="108" t="s">
        <v>450</v>
      </c>
      <c r="AT152" s="108"/>
      <c r="AU152" s="108" t="s">
        <v>791</v>
      </c>
      <c r="AV152" s="108"/>
      <c r="AW152" s="39" t="s">
        <v>450</v>
      </c>
      <c r="AX152" s="39" t="s">
        <v>450</v>
      </c>
      <c r="AY152" s="39" t="s">
        <v>791</v>
      </c>
      <c r="AZ152" s="39" t="s">
        <v>450</v>
      </c>
      <c r="BA152" s="39" t="s">
        <v>450</v>
      </c>
      <c r="BB152" s="39" t="s">
        <v>450</v>
      </c>
      <c r="BC152" s="39" t="s">
        <v>450</v>
      </c>
      <c r="BD152" s="39" t="s">
        <v>450</v>
      </c>
    </row>
    <row r="153" spans="1:56" x14ac:dyDescent="0.25">
      <c r="A153" s="110" t="s">
        <v>444</v>
      </c>
      <c r="B153" s="110"/>
      <c r="C153" s="110" t="s">
        <v>50</v>
      </c>
      <c r="D153" s="110"/>
      <c r="E153" s="110" t="s">
        <v>50</v>
      </c>
      <c r="F153" s="110"/>
      <c r="G153" s="110" t="s">
        <v>50</v>
      </c>
      <c r="H153" s="110"/>
      <c r="I153" s="110" t="s">
        <v>503</v>
      </c>
      <c r="J153" s="110"/>
      <c r="K153" s="110"/>
      <c r="L153" s="110" t="s">
        <v>480</v>
      </c>
      <c r="M153" s="110"/>
      <c r="N153" s="110"/>
      <c r="O153" s="110"/>
      <c r="P153" s="110"/>
      <c r="Q153" s="110"/>
      <c r="R153" s="110"/>
      <c r="S153" s="111" t="s">
        <v>209</v>
      </c>
      <c r="T153" s="111"/>
      <c r="U153" s="111"/>
      <c r="V153" s="111"/>
      <c r="W153" s="111"/>
      <c r="X153" s="111"/>
      <c r="Y153" s="111"/>
      <c r="Z153" s="111"/>
      <c r="AA153" s="110" t="s">
        <v>41</v>
      </c>
      <c r="AB153" s="110"/>
      <c r="AC153" s="110"/>
      <c r="AD153" s="110"/>
      <c r="AE153" s="110"/>
      <c r="AF153" s="110" t="s">
        <v>42</v>
      </c>
      <c r="AG153" s="110"/>
      <c r="AH153" s="110"/>
      <c r="AI153" s="2" t="s">
        <v>40</v>
      </c>
      <c r="AJ153" s="112" t="s">
        <v>446</v>
      </c>
      <c r="AK153" s="112"/>
      <c r="AL153" s="112"/>
      <c r="AM153" s="112"/>
      <c r="AN153" s="112"/>
      <c r="AO153" s="112"/>
      <c r="AP153" s="40" t="s">
        <v>798</v>
      </c>
      <c r="AQ153" s="40" t="s">
        <v>450</v>
      </c>
      <c r="AR153" s="40" t="s">
        <v>798</v>
      </c>
      <c r="AS153" s="113" t="s">
        <v>450</v>
      </c>
      <c r="AT153" s="113"/>
      <c r="AU153" s="113" t="s">
        <v>450</v>
      </c>
      <c r="AV153" s="113"/>
      <c r="AW153" s="40" t="s">
        <v>450</v>
      </c>
      <c r="AX153" s="40" t="s">
        <v>450</v>
      </c>
      <c r="AY153" s="40" t="s">
        <v>450</v>
      </c>
      <c r="AZ153" s="40" t="s">
        <v>450</v>
      </c>
      <c r="BA153" s="40" t="s">
        <v>450</v>
      </c>
      <c r="BB153" s="40" t="s">
        <v>450</v>
      </c>
      <c r="BC153" s="40" t="s">
        <v>450</v>
      </c>
      <c r="BD153" s="40" t="s">
        <v>450</v>
      </c>
    </row>
    <row r="154" spans="1:56" x14ac:dyDescent="0.25">
      <c r="A154" s="110" t="s">
        <v>444</v>
      </c>
      <c r="B154" s="110"/>
      <c r="C154" s="110" t="s">
        <v>50</v>
      </c>
      <c r="D154" s="110"/>
      <c r="E154" s="110" t="s">
        <v>50</v>
      </c>
      <c r="F154" s="110"/>
      <c r="G154" s="110" t="s">
        <v>50</v>
      </c>
      <c r="H154" s="110"/>
      <c r="I154" s="110" t="s">
        <v>503</v>
      </c>
      <c r="J154" s="110"/>
      <c r="K154" s="110"/>
      <c r="L154" s="110" t="s">
        <v>484</v>
      </c>
      <c r="M154" s="110"/>
      <c r="N154" s="110"/>
      <c r="O154" s="110"/>
      <c r="P154" s="110"/>
      <c r="Q154" s="110"/>
      <c r="R154" s="110"/>
      <c r="S154" s="111" t="s">
        <v>219</v>
      </c>
      <c r="T154" s="111"/>
      <c r="U154" s="111"/>
      <c r="V154" s="111"/>
      <c r="W154" s="111"/>
      <c r="X154" s="111"/>
      <c r="Y154" s="111"/>
      <c r="Z154" s="111"/>
      <c r="AA154" s="110" t="s">
        <v>41</v>
      </c>
      <c r="AB154" s="110"/>
      <c r="AC154" s="110"/>
      <c r="AD154" s="110"/>
      <c r="AE154" s="110"/>
      <c r="AF154" s="110" t="s">
        <v>42</v>
      </c>
      <c r="AG154" s="110"/>
      <c r="AH154" s="110"/>
      <c r="AI154" s="2" t="s">
        <v>40</v>
      </c>
      <c r="AJ154" s="112" t="s">
        <v>446</v>
      </c>
      <c r="AK154" s="112"/>
      <c r="AL154" s="112"/>
      <c r="AM154" s="112"/>
      <c r="AN154" s="112"/>
      <c r="AO154" s="112"/>
      <c r="AP154" s="40" t="s">
        <v>791</v>
      </c>
      <c r="AQ154" s="40" t="s">
        <v>791</v>
      </c>
      <c r="AR154" s="40" t="s">
        <v>450</v>
      </c>
      <c r="AS154" s="113" t="s">
        <v>450</v>
      </c>
      <c r="AT154" s="113"/>
      <c r="AU154" s="113" t="s">
        <v>791</v>
      </c>
      <c r="AV154" s="113"/>
      <c r="AW154" s="40" t="s">
        <v>450</v>
      </c>
      <c r="AX154" s="40" t="s">
        <v>450</v>
      </c>
      <c r="AY154" s="40" t="s">
        <v>791</v>
      </c>
      <c r="AZ154" s="40" t="s">
        <v>450</v>
      </c>
      <c r="BA154" s="40" t="s">
        <v>450</v>
      </c>
      <c r="BB154" s="40" t="s">
        <v>450</v>
      </c>
      <c r="BC154" s="40" t="s">
        <v>450</v>
      </c>
      <c r="BD154" s="40" t="s">
        <v>450</v>
      </c>
    </row>
    <row r="155" spans="1:56" x14ac:dyDescent="0.25">
      <c r="A155" s="110" t="s">
        <v>444</v>
      </c>
      <c r="B155" s="110"/>
      <c r="C155" s="110" t="s">
        <v>50</v>
      </c>
      <c r="D155" s="110"/>
      <c r="E155" s="110" t="s">
        <v>50</v>
      </c>
      <c r="F155" s="110"/>
      <c r="G155" s="110" t="s">
        <v>50</v>
      </c>
      <c r="H155" s="110"/>
      <c r="I155" s="110" t="s">
        <v>503</v>
      </c>
      <c r="J155" s="110"/>
      <c r="K155" s="110"/>
      <c r="L155" s="110" t="s">
        <v>497</v>
      </c>
      <c r="M155" s="110"/>
      <c r="N155" s="110"/>
      <c r="O155" s="110"/>
      <c r="P155" s="110"/>
      <c r="Q155" s="110"/>
      <c r="R155" s="110"/>
      <c r="S155" s="111" t="s">
        <v>233</v>
      </c>
      <c r="T155" s="111"/>
      <c r="U155" s="111"/>
      <c r="V155" s="111"/>
      <c r="W155" s="111"/>
      <c r="X155" s="111"/>
      <c r="Y155" s="111"/>
      <c r="Z155" s="111"/>
      <c r="AA155" s="110" t="s">
        <v>41</v>
      </c>
      <c r="AB155" s="110"/>
      <c r="AC155" s="110"/>
      <c r="AD155" s="110"/>
      <c r="AE155" s="110"/>
      <c r="AF155" s="110" t="s">
        <v>42</v>
      </c>
      <c r="AG155" s="110"/>
      <c r="AH155" s="110"/>
      <c r="AI155" s="2" t="s">
        <v>40</v>
      </c>
      <c r="AJ155" s="112" t="s">
        <v>446</v>
      </c>
      <c r="AK155" s="112"/>
      <c r="AL155" s="112"/>
      <c r="AM155" s="112"/>
      <c r="AN155" s="112"/>
      <c r="AO155" s="112"/>
      <c r="AP155" s="40" t="s">
        <v>799</v>
      </c>
      <c r="AQ155" s="40" t="s">
        <v>450</v>
      </c>
      <c r="AR155" s="40" t="s">
        <v>799</v>
      </c>
      <c r="AS155" s="113" t="s">
        <v>450</v>
      </c>
      <c r="AT155" s="113"/>
      <c r="AU155" s="113" t="s">
        <v>450</v>
      </c>
      <c r="AV155" s="113"/>
      <c r="AW155" s="40" t="s">
        <v>450</v>
      </c>
      <c r="AX155" s="40" t="s">
        <v>450</v>
      </c>
      <c r="AY155" s="40" t="s">
        <v>450</v>
      </c>
      <c r="AZ155" s="40" t="s">
        <v>450</v>
      </c>
      <c r="BA155" s="40" t="s">
        <v>450</v>
      </c>
      <c r="BB155" s="40" t="s">
        <v>450</v>
      </c>
      <c r="BC155" s="40" t="s">
        <v>450</v>
      </c>
      <c r="BD155" s="40" t="s">
        <v>450</v>
      </c>
    </row>
    <row r="156" spans="1:56" x14ac:dyDescent="0.25">
      <c r="A156" s="102" t="s">
        <v>750</v>
      </c>
      <c r="B156" s="102"/>
      <c r="C156" s="102"/>
      <c r="D156" s="102"/>
      <c r="E156" s="102"/>
      <c r="F156" s="102"/>
      <c r="G156" s="102"/>
      <c r="H156" s="102"/>
      <c r="I156" s="102"/>
      <c r="J156" s="102"/>
      <c r="K156" s="102"/>
      <c r="L156" s="102"/>
      <c r="M156" s="102"/>
      <c r="N156" s="102"/>
      <c r="O156" s="102"/>
      <c r="P156" s="102"/>
      <c r="Q156" s="102"/>
      <c r="R156" s="102"/>
      <c r="S156" s="103" t="s">
        <v>751</v>
      </c>
      <c r="T156" s="103"/>
      <c r="U156" s="103"/>
      <c r="V156" s="103"/>
      <c r="W156" s="103"/>
      <c r="X156" s="103"/>
      <c r="Y156" s="103"/>
      <c r="Z156" s="103"/>
      <c r="AA156" s="102" t="s">
        <v>41</v>
      </c>
      <c r="AB156" s="102"/>
      <c r="AC156" s="102"/>
      <c r="AD156" s="102"/>
      <c r="AE156" s="102"/>
      <c r="AF156" s="102" t="s">
        <v>42</v>
      </c>
      <c r="AG156" s="102"/>
      <c r="AH156" s="102"/>
      <c r="AI156" s="1" t="s">
        <v>282</v>
      </c>
      <c r="AJ156" s="109" t="s">
        <v>456</v>
      </c>
      <c r="AK156" s="109"/>
      <c r="AL156" s="109"/>
      <c r="AM156" s="109"/>
      <c r="AN156" s="109"/>
      <c r="AO156" s="109"/>
      <c r="AP156" s="39" t="s">
        <v>800</v>
      </c>
      <c r="AQ156" s="39" t="s">
        <v>801</v>
      </c>
      <c r="AR156" s="39" t="s">
        <v>802</v>
      </c>
      <c r="AS156" s="108" t="s">
        <v>450</v>
      </c>
      <c r="AT156" s="108"/>
      <c r="AU156" s="108" t="s">
        <v>450</v>
      </c>
      <c r="AV156" s="108"/>
      <c r="AW156" s="39" t="s">
        <v>801</v>
      </c>
      <c r="AX156" s="39" t="s">
        <v>450</v>
      </c>
      <c r="AY156" s="39" t="s">
        <v>450</v>
      </c>
      <c r="AZ156" s="39" t="s">
        <v>450</v>
      </c>
      <c r="BA156" s="39" t="s">
        <v>450</v>
      </c>
      <c r="BB156" s="39" t="s">
        <v>450</v>
      </c>
      <c r="BC156" s="39" t="s">
        <v>450</v>
      </c>
      <c r="BD156" s="39" t="s">
        <v>450</v>
      </c>
    </row>
    <row r="157" spans="1:56" x14ac:dyDescent="0.25">
      <c r="A157" s="102" t="s">
        <v>750</v>
      </c>
      <c r="B157" s="102"/>
      <c r="C157" s="102" t="s">
        <v>757</v>
      </c>
      <c r="D157" s="102"/>
      <c r="E157" s="102"/>
      <c r="F157" s="102"/>
      <c r="G157" s="102"/>
      <c r="H157" s="102"/>
      <c r="I157" s="102"/>
      <c r="J157" s="102"/>
      <c r="K157" s="102"/>
      <c r="L157" s="102"/>
      <c r="M157" s="102"/>
      <c r="N157" s="102"/>
      <c r="O157" s="102"/>
      <c r="P157" s="102"/>
      <c r="Q157" s="102"/>
      <c r="R157" s="102"/>
      <c r="S157" s="103" t="s">
        <v>758</v>
      </c>
      <c r="T157" s="103"/>
      <c r="U157" s="103"/>
      <c r="V157" s="103"/>
      <c r="W157" s="103"/>
      <c r="X157" s="103"/>
      <c r="Y157" s="103"/>
      <c r="Z157" s="103"/>
      <c r="AA157" s="102" t="s">
        <v>41</v>
      </c>
      <c r="AB157" s="102"/>
      <c r="AC157" s="102"/>
      <c r="AD157" s="102"/>
      <c r="AE157" s="102"/>
      <c r="AF157" s="102" t="s">
        <v>42</v>
      </c>
      <c r="AG157" s="102"/>
      <c r="AH157" s="102"/>
      <c r="AI157" s="1" t="s">
        <v>282</v>
      </c>
      <c r="AJ157" s="109" t="s">
        <v>456</v>
      </c>
      <c r="AK157" s="109"/>
      <c r="AL157" s="109"/>
      <c r="AM157" s="109"/>
      <c r="AN157" s="109"/>
      <c r="AO157" s="109"/>
      <c r="AP157" s="39" t="s">
        <v>803</v>
      </c>
      <c r="AQ157" s="39" t="s">
        <v>804</v>
      </c>
      <c r="AR157" s="39" t="s">
        <v>805</v>
      </c>
      <c r="AS157" s="108" t="s">
        <v>450</v>
      </c>
      <c r="AT157" s="108"/>
      <c r="AU157" s="108" t="s">
        <v>450</v>
      </c>
      <c r="AV157" s="108"/>
      <c r="AW157" s="39" t="s">
        <v>804</v>
      </c>
      <c r="AX157" s="39" t="s">
        <v>450</v>
      </c>
      <c r="AY157" s="39" t="s">
        <v>450</v>
      </c>
      <c r="AZ157" s="39" t="s">
        <v>450</v>
      </c>
      <c r="BA157" s="39" t="s">
        <v>450</v>
      </c>
      <c r="BB157" s="39" t="s">
        <v>450</v>
      </c>
      <c r="BC157" s="39" t="s">
        <v>450</v>
      </c>
      <c r="BD157" s="39" t="s">
        <v>450</v>
      </c>
    </row>
    <row r="158" spans="1:56" x14ac:dyDescent="0.25">
      <c r="A158" s="102" t="s">
        <v>750</v>
      </c>
      <c r="B158" s="102"/>
      <c r="C158" s="102" t="s">
        <v>757</v>
      </c>
      <c r="D158" s="102"/>
      <c r="E158" s="102" t="s">
        <v>761</v>
      </c>
      <c r="F158" s="102"/>
      <c r="G158" s="102"/>
      <c r="H158" s="102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3" t="s">
        <v>762</v>
      </c>
      <c r="T158" s="103"/>
      <c r="U158" s="103"/>
      <c r="V158" s="103"/>
      <c r="W158" s="103"/>
      <c r="X158" s="103"/>
      <c r="Y158" s="103"/>
      <c r="Z158" s="103"/>
      <c r="AA158" s="102" t="s">
        <v>41</v>
      </c>
      <c r="AB158" s="102"/>
      <c r="AC158" s="102"/>
      <c r="AD158" s="102"/>
      <c r="AE158" s="102"/>
      <c r="AF158" s="102" t="s">
        <v>42</v>
      </c>
      <c r="AG158" s="102"/>
      <c r="AH158" s="102"/>
      <c r="AI158" s="1" t="s">
        <v>282</v>
      </c>
      <c r="AJ158" s="109" t="s">
        <v>456</v>
      </c>
      <c r="AK158" s="109"/>
      <c r="AL158" s="109"/>
      <c r="AM158" s="109"/>
      <c r="AN158" s="109"/>
      <c r="AO158" s="109"/>
      <c r="AP158" s="39" t="s">
        <v>803</v>
      </c>
      <c r="AQ158" s="39" t="s">
        <v>804</v>
      </c>
      <c r="AR158" s="39" t="s">
        <v>805</v>
      </c>
      <c r="AS158" s="108" t="s">
        <v>450</v>
      </c>
      <c r="AT158" s="108"/>
      <c r="AU158" s="108" t="s">
        <v>450</v>
      </c>
      <c r="AV158" s="108"/>
      <c r="AW158" s="39" t="s">
        <v>804</v>
      </c>
      <c r="AX158" s="39" t="s">
        <v>450</v>
      </c>
      <c r="AY158" s="39" t="s">
        <v>450</v>
      </c>
      <c r="AZ158" s="39" t="s">
        <v>450</v>
      </c>
      <c r="BA158" s="39" t="s">
        <v>450</v>
      </c>
      <c r="BB158" s="39" t="s">
        <v>450</v>
      </c>
      <c r="BC158" s="39" t="s">
        <v>450</v>
      </c>
      <c r="BD158" s="39" t="s">
        <v>450</v>
      </c>
    </row>
    <row r="159" spans="1:56" x14ac:dyDescent="0.25">
      <c r="A159" s="102" t="s">
        <v>750</v>
      </c>
      <c r="B159" s="102"/>
      <c r="C159" s="102" t="s">
        <v>757</v>
      </c>
      <c r="D159" s="102"/>
      <c r="E159" s="102" t="s">
        <v>761</v>
      </c>
      <c r="F159" s="102"/>
      <c r="G159" s="102" t="s">
        <v>763</v>
      </c>
      <c r="H159" s="102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3" t="s">
        <v>289</v>
      </c>
      <c r="T159" s="103"/>
      <c r="U159" s="103"/>
      <c r="V159" s="103"/>
      <c r="W159" s="103"/>
      <c r="X159" s="103"/>
      <c r="Y159" s="103"/>
      <c r="Z159" s="103"/>
      <c r="AA159" s="102" t="s">
        <v>41</v>
      </c>
      <c r="AB159" s="102"/>
      <c r="AC159" s="102"/>
      <c r="AD159" s="102"/>
      <c r="AE159" s="102"/>
      <c r="AF159" s="102" t="s">
        <v>42</v>
      </c>
      <c r="AG159" s="102"/>
      <c r="AH159" s="102"/>
      <c r="AI159" s="1" t="s">
        <v>282</v>
      </c>
      <c r="AJ159" s="109" t="s">
        <v>456</v>
      </c>
      <c r="AK159" s="109"/>
      <c r="AL159" s="109"/>
      <c r="AM159" s="109"/>
      <c r="AN159" s="109"/>
      <c r="AO159" s="109"/>
      <c r="AP159" s="39" t="s">
        <v>803</v>
      </c>
      <c r="AQ159" s="39" t="s">
        <v>804</v>
      </c>
      <c r="AR159" s="39" t="s">
        <v>805</v>
      </c>
      <c r="AS159" s="108" t="s">
        <v>450</v>
      </c>
      <c r="AT159" s="108"/>
      <c r="AU159" s="108" t="s">
        <v>450</v>
      </c>
      <c r="AV159" s="108"/>
      <c r="AW159" s="39" t="s">
        <v>804</v>
      </c>
      <c r="AX159" s="39" t="s">
        <v>450</v>
      </c>
      <c r="AY159" s="39" t="s">
        <v>450</v>
      </c>
      <c r="AZ159" s="39" t="s">
        <v>450</v>
      </c>
      <c r="BA159" s="39" t="s">
        <v>450</v>
      </c>
      <c r="BB159" s="39" t="s">
        <v>450</v>
      </c>
      <c r="BC159" s="39" t="s">
        <v>450</v>
      </c>
      <c r="BD159" s="39" t="s">
        <v>450</v>
      </c>
    </row>
    <row r="160" spans="1:56" x14ac:dyDescent="0.25">
      <c r="A160" s="102" t="s">
        <v>750</v>
      </c>
      <c r="B160" s="102"/>
      <c r="C160" s="102" t="s">
        <v>757</v>
      </c>
      <c r="D160" s="102"/>
      <c r="E160" s="102" t="s">
        <v>761</v>
      </c>
      <c r="F160" s="102"/>
      <c r="G160" s="102" t="s">
        <v>763</v>
      </c>
      <c r="H160" s="102"/>
      <c r="I160" s="102" t="s">
        <v>764</v>
      </c>
      <c r="J160" s="102"/>
      <c r="K160" s="102"/>
      <c r="L160" s="102"/>
      <c r="M160" s="102"/>
      <c r="N160" s="102"/>
      <c r="O160" s="102"/>
      <c r="P160" s="102"/>
      <c r="Q160" s="102"/>
      <c r="R160" s="102"/>
      <c r="S160" s="103" t="s">
        <v>289</v>
      </c>
      <c r="T160" s="103"/>
      <c r="U160" s="103"/>
      <c r="V160" s="103"/>
      <c r="W160" s="103"/>
      <c r="X160" s="103"/>
      <c r="Y160" s="103"/>
      <c r="Z160" s="103"/>
      <c r="AA160" s="102" t="s">
        <v>41</v>
      </c>
      <c r="AB160" s="102"/>
      <c r="AC160" s="102"/>
      <c r="AD160" s="102"/>
      <c r="AE160" s="102"/>
      <c r="AF160" s="102" t="s">
        <v>42</v>
      </c>
      <c r="AG160" s="102"/>
      <c r="AH160" s="102"/>
      <c r="AI160" s="1" t="s">
        <v>282</v>
      </c>
      <c r="AJ160" s="109" t="s">
        <v>456</v>
      </c>
      <c r="AK160" s="109"/>
      <c r="AL160" s="109"/>
      <c r="AM160" s="109"/>
      <c r="AN160" s="109"/>
      <c r="AO160" s="109"/>
      <c r="AP160" s="39" t="s">
        <v>803</v>
      </c>
      <c r="AQ160" s="39" t="s">
        <v>804</v>
      </c>
      <c r="AR160" s="39" t="s">
        <v>805</v>
      </c>
      <c r="AS160" s="108" t="s">
        <v>450</v>
      </c>
      <c r="AT160" s="108"/>
      <c r="AU160" s="108" t="s">
        <v>450</v>
      </c>
      <c r="AV160" s="108"/>
      <c r="AW160" s="39" t="s">
        <v>804</v>
      </c>
      <c r="AX160" s="39" t="s">
        <v>450</v>
      </c>
      <c r="AY160" s="39" t="s">
        <v>450</v>
      </c>
      <c r="AZ160" s="39" t="s">
        <v>450</v>
      </c>
      <c r="BA160" s="39" t="s">
        <v>450</v>
      </c>
      <c r="BB160" s="39" t="s">
        <v>450</v>
      </c>
      <c r="BC160" s="39" t="s">
        <v>450</v>
      </c>
      <c r="BD160" s="39" t="s">
        <v>450</v>
      </c>
    </row>
    <row r="161" spans="1:56" x14ac:dyDescent="0.25">
      <c r="A161" s="102" t="s">
        <v>750</v>
      </c>
      <c r="B161" s="102"/>
      <c r="C161" s="102" t="s">
        <v>757</v>
      </c>
      <c r="D161" s="102"/>
      <c r="E161" s="102" t="s">
        <v>761</v>
      </c>
      <c r="F161" s="102"/>
      <c r="G161" s="102" t="s">
        <v>763</v>
      </c>
      <c r="H161" s="102"/>
      <c r="I161" s="102" t="s">
        <v>764</v>
      </c>
      <c r="J161" s="102"/>
      <c r="K161" s="102"/>
      <c r="L161" s="102" t="s">
        <v>806</v>
      </c>
      <c r="M161" s="102"/>
      <c r="N161" s="102"/>
      <c r="O161" s="102"/>
      <c r="P161" s="102"/>
      <c r="Q161" s="102"/>
      <c r="R161" s="102"/>
      <c r="S161" s="103" t="s">
        <v>807</v>
      </c>
      <c r="T161" s="103"/>
      <c r="U161" s="103"/>
      <c r="V161" s="103"/>
      <c r="W161" s="103"/>
      <c r="X161" s="103"/>
      <c r="Y161" s="103"/>
      <c r="Z161" s="103"/>
      <c r="AA161" s="102" t="s">
        <v>41</v>
      </c>
      <c r="AB161" s="102"/>
      <c r="AC161" s="102"/>
      <c r="AD161" s="102"/>
      <c r="AE161" s="102"/>
      <c r="AF161" s="102" t="s">
        <v>42</v>
      </c>
      <c r="AG161" s="102"/>
      <c r="AH161" s="102"/>
      <c r="AI161" s="1" t="s">
        <v>282</v>
      </c>
      <c r="AJ161" s="109" t="s">
        <v>456</v>
      </c>
      <c r="AK161" s="109"/>
      <c r="AL161" s="109"/>
      <c r="AM161" s="109"/>
      <c r="AN161" s="109"/>
      <c r="AO161" s="109"/>
      <c r="AP161" s="39" t="s">
        <v>803</v>
      </c>
      <c r="AQ161" s="39" t="s">
        <v>804</v>
      </c>
      <c r="AR161" s="39" t="s">
        <v>805</v>
      </c>
      <c r="AS161" s="108" t="s">
        <v>450</v>
      </c>
      <c r="AT161" s="108"/>
      <c r="AU161" s="108" t="s">
        <v>450</v>
      </c>
      <c r="AV161" s="108"/>
      <c r="AW161" s="39" t="s">
        <v>804</v>
      </c>
      <c r="AX161" s="39" t="s">
        <v>450</v>
      </c>
      <c r="AY161" s="39" t="s">
        <v>450</v>
      </c>
      <c r="AZ161" s="39" t="s">
        <v>450</v>
      </c>
      <c r="BA161" s="39" t="s">
        <v>450</v>
      </c>
      <c r="BB161" s="39" t="s">
        <v>450</v>
      </c>
      <c r="BC161" s="39" t="s">
        <v>450</v>
      </c>
      <c r="BD161" s="39" t="s">
        <v>450</v>
      </c>
    </row>
    <row r="162" spans="1:56" x14ac:dyDescent="0.25">
      <c r="A162" s="110" t="s">
        <v>750</v>
      </c>
      <c r="B162" s="110"/>
      <c r="C162" s="110" t="s">
        <v>757</v>
      </c>
      <c r="D162" s="110"/>
      <c r="E162" s="110" t="s">
        <v>761</v>
      </c>
      <c r="F162" s="110"/>
      <c r="G162" s="110" t="s">
        <v>763</v>
      </c>
      <c r="H162" s="110"/>
      <c r="I162" s="110" t="s">
        <v>764</v>
      </c>
      <c r="J162" s="110"/>
      <c r="K162" s="110"/>
      <c r="L162" s="110" t="s">
        <v>806</v>
      </c>
      <c r="M162" s="110"/>
      <c r="N162" s="110"/>
      <c r="O162" s="110" t="s">
        <v>50</v>
      </c>
      <c r="P162" s="110"/>
      <c r="Q162" s="110"/>
      <c r="R162" s="110"/>
      <c r="S162" s="111" t="s">
        <v>330</v>
      </c>
      <c r="T162" s="111"/>
      <c r="U162" s="111"/>
      <c r="V162" s="111"/>
      <c r="W162" s="111"/>
      <c r="X162" s="111"/>
      <c r="Y162" s="111"/>
      <c r="Z162" s="111"/>
      <c r="AA162" s="110" t="s">
        <v>41</v>
      </c>
      <c r="AB162" s="110"/>
      <c r="AC162" s="110"/>
      <c r="AD162" s="110"/>
      <c r="AE162" s="110"/>
      <c r="AF162" s="110" t="s">
        <v>42</v>
      </c>
      <c r="AG162" s="110"/>
      <c r="AH162" s="110"/>
      <c r="AI162" s="2" t="s">
        <v>282</v>
      </c>
      <c r="AJ162" s="112" t="s">
        <v>456</v>
      </c>
      <c r="AK162" s="112"/>
      <c r="AL162" s="112"/>
      <c r="AM162" s="112"/>
      <c r="AN162" s="112"/>
      <c r="AO162" s="112"/>
      <c r="AP162" s="40" t="s">
        <v>803</v>
      </c>
      <c r="AQ162" s="40" t="s">
        <v>804</v>
      </c>
      <c r="AR162" s="40" t="s">
        <v>805</v>
      </c>
      <c r="AS162" s="113" t="s">
        <v>450</v>
      </c>
      <c r="AT162" s="113"/>
      <c r="AU162" s="113" t="s">
        <v>450</v>
      </c>
      <c r="AV162" s="113"/>
      <c r="AW162" s="40" t="s">
        <v>804</v>
      </c>
      <c r="AX162" s="40" t="s">
        <v>450</v>
      </c>
      <c r="AY162" s="40" t="s">
        <v>450</v>
      </c>
      <c r="AZ162" s="40" t="s">
        <v>450</v>
      </c>
      <c r="BA162" s="40" t="s">
        <v>450</v>
      </c>
      <c r="BB162" s="40" t="s">
        <v>450</v>
      </c>
      <c r="BC162" s="40" t="s">
        <v>450</v>
      </c>
      <c r="BD162" s="40" t="s">
        <v>450</v>
      </c>
    </row>
    <row r="163" spans="1:56" x14ac:dyDescent="0.25">
      <c r="A163" s="102" t="s">
        <v>750</v>
      </c>
      <c r="B163" s="102"/>
      <c r="C163" s="102" t="s">
        <v>774</v>
      </c>
      <c r="D163" s="102"/>
      <c r="E163" s="102"/>
      <c r="F163" s="102"/>
      <c r="G163" s="102"/>
      <c r="H163" s="102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3" t="s">
        <v>775</v>
      </c>
      <c r="T163" s="103"/>
      <c r="U163" s="103"/>
      <c r="V163" s="103"/>
      <c r="W163" s="103"/>
      <c r="X163" s="103"/>
      <c r="Y163" s="103"/>
      <c r="Z163" s="103"/>
      <c r="AA163" s="102" t="s">
        <v>41</v>
      </c>
      <c r="AB163" s="102"/>
      <c r="AC163" s="102"/>
      <c r="AD163" s="102"/>
      <c r="AE163" s="102"/>
      <c r="AF163" s="102" t="s">
        <v>42</v>
      </c>
      <c r="AG163" s="102"/>
      <c r="AH163" s="102"/>
      <c r="AI163" s="1" t="s">
        <v>282</v>
      </c>
      <c r="AJ163" s="109" t="s">
        <v>456</v>
      </c>
      <c r="AK163" s="109"/>
      <c r="AL163" s="109"/>
      <c r="AM163" s="109"/>
      <c r="AN163" s="109"/>
      <c r="AO163" s="109"/>
      <c r="AP163" s="39" t="s">
        <v>808</v>
      </c>
      <c r="AQ163" s="39" t="s">
        <v>809</v>
      </c>
      <c r="AR163" s="39" t="s">
        <v>810</v>
      </c>
      <c r="AS163" s="108" t="s">
        <v>450</v>
      </c>
      <c r="AT163" s="108"/>
      <c r="AU163" s="108" t="s">
        <v>450</v>
      </c>
      <c r="AV163" s="108"/>
      <c r="AW163" s="39" t="s">
        <v>809</v>
      </c>
      <c r="AX163" s="39" t="s">
        <v>450</v>
      </c>
      <c r="AY163" s="39" t="s">
        <v>450</v>
      </c>
      <c r="AZ163" s="39" t="s">
        <v>450</v>
      </c>
      <c r="BA163" s="39" t="s">
        <v>450</v>
      </c>
      <c r="BB163" s="39" t="s">
        <v>450</v>
      </c>
      <c r="BC163" s="39" t="s">
        <v>450</v>
      </c>
      <c r="BD163" s="39" t="s">
        <v>450</v>
      </c>
    </row>
    <row r="164" spans="1:56" x14ac:dyDescent="0.25">
      <c r="A164" s="102" t="s">
        <v>750</v>
      </c>
      <c r="B164" s="102"/>
      <c r="C164" s="102" t="s">
        <v>774</v>
      </c>
      <c r="D164" s="102"/>
      <c r="E164" s="102" t="s">
        <v>761</v>
      </c>
      <c r="F164" s="102"/>
      <c r="G164" s="102"/>
      <c r="H164" s="102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3" t="s">
        <v>762</v>
      </c>
      <c r="T164" s="103"/>
      <c r="U164" s="103"/>
      <c r="V164" s="103"/>
      <c r="W164" s="103"/>
      <c r="X164" s="103"/>
      <c r="Y164" s="103"/>
      <c r="Z164" s="103"/>
      <c r="AA164" s="102" t="s">
        <v>41</v>
      </c>
      <c r="AB164" s="102"/>
      <c r="AC164" s="102"/>
      <c r="AD164" s="102"/>
      <c r="AE164" s="102"/>
      <c r="AF164" s="102" t="s">
        <v>42</v>
      </c>
      <c r="AG164" s="102"/>
      <c r="AH164" s="102"/>
      <c r="AI164" s="1" t="s">
        <v>282</v>
      </c>
      <c r="AJ164" s="109" t="s">
        <v>456</v>
      </c>
      <c r="AK164" s="109"/>
      <c r="AL164" s="109"/>
      <c r="AM164" s="109"/>
      <c r="AN164" s="109"/>
      <c r="AO164" s="109"/>
      <c r="AP164" s="39" t="s">
        <v>808</v>
      </c>
      <c r="AQ164" s="39" t="s">
        <v>809</v>
      </c>
      <c r="AR164" s="39" t="s">
        <v>810</v>
      </c>
      <c r="AS164" s="108" t="s">
        <v>450</v>
      </c>
      <c r="AT164" s="108"/>
      <c r="AU164" s="108" t="s">
        <v>450</v>
      </c>
      <c r="AV164" s="108"/>
      <c r="AW164" s="39" t="s">
        <v>809</v>
      </c>
      <c r="AX164" s="39" t="s">
        <v>450</v>
      </c>
      <c r="AY164" s="39" t="s">
        <v>450</v>
      </c>
      <c r="AZ164" s="39" t="s">
        <v>450</v>
      </c>
      <c r="BA164" s="39" t="s">
        <v>450</v>
      </c>
      <c r="BB164" s="39" t="s">
        <v>450</v>
      </c>
      <c r="BC164" s="39" t="s">
        <v>450</v>
      </c>
      <c r="BD164" s="39" t="s">
        <v>450</v>
      </c>
    </row>
    <row r="165" spans="1:56" x14ac:dyDescent="0.25">
      <c r="A165" s="102" t="s">
        <v>750</v>
      </c>
      <c r="B165" s="102"/>
      <c r="C165" s="102" t="s">
        <v>774</v>
      </c>
      <c r="D165" s="102"/>
      <c r="E165" s="102" t="s">
        <v>761</v>
      </c>
      <c r="F165" s="102"/>
      <c r="G165" s="102" t="s">
        <v>778</v>
      </c>
      <c r="H165" s="102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3" t="s">
        <v>381</v>
      </c>
      <c r="T165" s="103"/>
      <c r="U165" s="103"/>
      <c r="V165" s="103"/>
      <c r="W165" s="103"/>
      <c r="X165" s="103"/>
      <c r="Y165" s="103"/>
      <c r="Z165" s="103"/>
      <c r="AA165" s="102" t="s">
        <v>41</v>
      </c>
      <c r="AB165" s="102"/>
      <c r="AC165" s="102"/>
      <c r="AD165" s="102"/>
      <c r="AE165" s="102"/>
      <c r="AF165" s="102" t="s">
        <v>42</v>
      </c>
      <c r="AG165" s="102"/>
      <c r="AH165" s="102"/>
      <c r="AI165" s="1" t="s">
        <v>282</v>
      </c>
      <c r="AJ165" s="109" t="s">
        <v>456</v>
      </c>
      <c r="AK165" s="109"/>
      <c r="AL165" s="109"/>
      <c r="AM165" s="109"/>
      <c r="AN165" s="109"/>
      <c r="AO165" s="109"/>
      <c r="AP165" s="39" t="s">
        <v>808</v>
      </c>
      <c r="AQ165" s="39" t="s">
        <v>809</v>
      </c>
      <c r="AR165" s="39" t="s">
        <v>810</v>
      </c>
      <c r="AS165" s="108" t="s">
        <v>450</v>
      </c>
      <c r="AT165" s="108"/>
      <c r="AU165" s="108" t="s">
        <v>450</v>
      </c>
      <c r="AV165" s="108"/>
      <c r="AW165" s="39" t="s">
        <v>809</v>
      </c>
      <c r="AX165" s="39" t="s">
        <v>450</v>
      </c>
      <c r="AY165" s="39" t="s">
        <v>450</v>
      </c>
      <c r="AZ165" s="39" t="s">
        <v>450</v>
      </c>
      <c r="BA165" s="39" t="s">
        <v>450</v>
      </c>
      <c r="BB165" s="39" t="s">
        <v>450</v>
      </c>
      <c r="BC165" s="39" t="s">
        <v>450</v>
      </c>
      <c r="BD165" s="39" t="s">
        <v>450</v>
      </c>
    </row>
    <row r="166" spans="1:56" x14ac:dyDescent="0.25">
      <c r="A166" s="102" t="s">
        <v>750</v>
      </c>
      <c r="B166" s="102"/>
      <c r="C166" s="102" t="s">
        <v>774</v>
      </c>
      <c r="D166" s="102"/>
      <c r="E166" s="102" t="s">
        <v>761</v>
      </c>
      <c r="F166" s="102"/>
      <c r="G166" s="102" t="s">
        <v>778</v>
      </c>
      <c r="H166" s="102"/>
      <c r="I166" s="102" t="s">
        <v>764</v>
      </c>
      <c r="J166" s="102"/>
      <c r="K166" s="102"/>
      <c r="L166" s="102"/>
      <c r="M166" s="102"/>
      <c r="N166" s="102"/>
      <c r="O166" s="102"/>
      <c r="P166" s="102"/>
      <c r="Q166" s="102"/>
      <c r="R166" s="102"/>
      <c r="S166" s="103" t="s">
        <v>381</v>
      </c>
      <c r="T166" s="103"/>
      <c r="U166" s="103"/>
      <c r="V166" s="103"/>
      <c r="W166" s="103"/>
      <c r="X166" s="103"/>
      <c r="Y166" s="103"/>
      <c r="Z166" s="103"/>
      <c r="AA166" s="102" t="s">
        <v>41</v>
      </c>
      <c r="AB166" s="102"/>
      <c r="AC166" s="102"/>
      <c r="AD166" s="102"/>
      <c r="AE166" s="102"/>
      <c r="AF166" s="102" t="s">
        <v>42</v>
      </c>
      <c r="AG166" s="102"/>
      <c r="AH166" s="102"/>
      <c r="AI166" s="1" t="s">
        <v>282</v>
      </c>
      <c r="AJ166" s="109" t="s">
        <v>456</v>
      </c>
      <c r="AK166" s="109"/>
      <c r="AL166" s="109"/>
      <c r="AM166" s="109"/>
      <c r="AN166" s="109"/>
      <c r="AO166" s="109"/>
      <c r="AP166" s="39" t="s">
        <v>808</v>
      </c>
      <c r="AQ166" s="39" t="s">
        <v>809</v>
      </c>
      <c r="AR166" s="39" t="s">
        <v>810</v>
      </c>
      <c r="AS166" s="108" t="s">
        <v>450</v>
      </c>
      <c r="AT166" s="108"/>
      <c r="AU166" s="108" t="s">
        <v>450</v>
      </c>
      <c r="AV166" s="108"/>
      <c r="AW166" s="39" t="s">
        <v>809</v>
      </c>
      <c r="AX166" s="39" t="s">
        <v>450</v>
      </c>
      <c r="AY166" s="39" t="s">
        <v>450</v>
      </c>
      <c r="AZ166" s="39" t="s">
        <v>450</v>
      </c>
      <c r="BA166" s="39" t="s">
        <v>450</v>
      </c>
      <c r="BB166" s="39" t="s">
        <v>450</v>
      </c>
      <c r="BC166" s="39" t="s">
        <v>450</v>
      </c>
      <c r="BD166" s="39" t="s">
        <v>450</v>
      </c>
    </row>
    <row r="167" spans="1:56" x14ac:dyDescent="0.25">
      <c r="A167" s="102" t="s">
        <v>750</v>
      </c>
      <c r="B167" s="102"/>
      <c r="C167" s="102" t="s">
        <v>774</v>
      </c>
      <c r="D167" s="102"/>
      <c r="E167" s="102" t="s">
        <v>761</v>
      </c>
      <c r="F167" s="102"/>
      <c r="G167" s="102" t="s">
        <v>778</v>
      </c>
      <c r="H167" s="102"/>
      <c r="I167" s="102" t="s">
        <v>764</v>
      </c>
      <c r="J167" s="102"/>
      <c r="K167" s="102"/>
      <c r="L167" s="102" t="s">
        <v>811</v>
      </c>
      <c r="M167" s="102"/>
      <c r="N167" s="102"/>
      <c r="O167" s="102"/>
      <c r="P167" s="102"/>
      <c r="Q167" s="102"/>
      <c r="R167" s="102"/>
      <c r="S167" s="103" t="s">
        <v>812</v>
      </c>
      <c r="T167" s="103"/>
      <c r="U167" s="103"/>
      <c r="V167" s="103"/>
      <c r="W167" s="103"/>
      <c r="X167" s="103"/>
      <c r="Y167" s="103"/>
      <c r="Z167" s="103"/>
      <c r="AA167" s="102" t="s">
        <v>41</v>
      </c>
      <c r="AB167" s="102"/>
      <c r="AC167" s="102"/>
      <c r="AD167" s="102"/>
      <c r="AE167" s="102"/>
      <c r="AF167" s="102" t="s">
        <v>42</v>
      </c>
      <c r="AG167" s="102"/>
      <c r="AH167" s="102"/>
      <c r="AI167" s="1" t="s">
        <v>282</v>
      </c>
      <c r="AJ167" s="109" t="s">
        <v>456</v>
      </c>
      <c r="AK167" s="109"/>
      <c r="AL167" s="109"/>
      <c r="AM167" s="109"/>
      <c r="AN167" s="109"/>
      <c r="AO167" s="109"/>
      <c r="AP167" s="39" t="s">
        <v>808</v>
      </c>
      <c r="AQ167" s="39" t="s">
        <v>809</v>
      </c>
      <c r="AR167" s="39" t="s">
        <v>810</v>
      </c>
      <c r="AS167" s="108" t="s">
        <v>450</v>
      </c>
      <c r="AT167" s="108"/>
      <c r="AU167" s="108" t="s">
        <v>450</v>
      </c>
      <c r="AV167" s="108"/>
      <c r="AW167" s="39" t="s">
        <v>809</v>
      </c>
      <c r="AX167" s="39" t="s">
        <v>450</v>
      </c>
      <c r="AY167" s="39" t="s">
        <v>450</v>
      </c>
      <c r="AZ167" s="39" t="s">
        <v>450</v>
      </c>
      <c r="BA167" s="39" t="s">
        <v>450</v>
      </c>
      <c r="BB167" s="39" t="s">
        <v>450</v>
      </c>
      <c r="BC167" s="39" t="s">
        <v>450</v>
      </c>
      <c r="BD167" s="39" t="s">
        <v>450</v>
      </c>
    </row>
    <row r="168" spans="1:56" x14ac:dyDescent="0.25">
      <c r="A168" s="110" t="s">
        <v>750</v>
      </c>
      <c r="B168" s="110"/>
      <c r="C168" s="110" t="s">
        <v>774</v>
      </c>
      <c r="D168" s="110"/>
      <c r="E168" s="110" t="s">
        <v>761</v>
      </c>
      <c r="F168" s="110"/>
      <c r="G168" s="110" t="s">
        <v>778</v>
      </c>
      <c r="H168" s="110"/>
      <c r="I168" s="110" t="s">
        <v>764</v>
      </c>
      <c r="J168" s="110"/>
      <c r="K168" s="110"/>
      <c r="L168" s="110" t="s">
        <v>811</v>
      </c>
      <c r="M168" s="110"/>
      <c r="N168" s="110"/>
      <c r="O168" s="110" t="s">
        <v>50</v>
      </c>
      <c r="P168" s="110"/>
      <c r="Q168" s="110"/>
      <c r="R168" s="110"/>
      <c r="S168" s="111" t="s">
        <v>384</v>
      </c>
      <c r="T168" s="111"/>
      <c r="U168" s="111"/>
      <c r="V168" s="111"/>
      <c r="W168" s="111"/>
      <c r="X168" s="111"/>
      <c r="Y168" s="111"/>
      <c r="Z168" s="111"/>
      <c r="AA168" s="110" t="s">
        <v>41</v>
      </c>
      <c r="AB168" s="110"/>
      <c r="AC168" s="110"/>
      <c r="AD168" s="110"/>
      <c r="AE168" s="110"/>
      <c r="AF168" s="110" t="s">
        <v>42</v>
      </c>
      <c r="AG168" s="110"/>
      <c r="AH168" s="110"/>
      <c r="AI168" s="2" t="s">
        <v>282</v>
      </c>
      <c r="AJ168" s="112" t="s">
        <v>456</v>
      </c>
      <c r="AK168" s="112"/>
      <c r="AL168" s="112"/>
      <c r="AM168" s="112"/>
      <c r="AN168" s="112"/>
      <c r="AO168" s="112"/>
      <c r="AP168" s="40" t="s">
        <v>808</v>
      </c>
      <c r="AQ168" s="40" t="s">
        <v>809</v>
      </c>
      <c r="AR168" s="40" t="s">
        <v>810</v>
      </c>
      <c r="AS168" s="113" t="s">
        <v>450</v>
      </c>
      <c r="AT168" s="113"/>
      <c r="AU168" s="113" t="s">
        <v>450</v>
      </c>
      <c r="AV168" s="113"/>
      <c r="AW168" s="40" t="s">
        <v>809</v>
      </c>
      <c r="AX168" s="40" t="s">
        <v>450</v>
      </c>
      <c r="AY168" s="40" t="s">
        <v>450</v>
      </c>
      <c r="AZ168" s="40" t="s">
        <v>450</v>
      </c>
      <c r="BA168" s="40" t="s">
        <v>450</v>
      </c>
      <c r="BB168" s="40" t="s">
        <v>450</v>
      </c>
      <c r="BC168" s="40" t="s">
        <v>450</v>
      </c>
      <c r="BD168" s="40" t="s">
        <v>450</v>
      </c>
    </row>
    <row r="169" spans="1:56" x14ac:dyDescent="0.25">
      <c r="A169" s="3" t="s">
        <v>37</v>
      </c>
      <c r="B169" s="3" t="s">
        <v>37</v>
      </c>
      <c r="C169" s="3" t="s">
        <v>37</v>
      </c>
      <c r="D169" s="3" t="s">
        <v>37</v>
      </c>
      <c r="E169" s="3" t="s">
        <v>37</v>
      </c>
      <c r="F169" s="3" t="s">
        <v>37</v>
      </c>
      <c r="G169" s="3" t="s">
        <v>37</v>
      </c>
      <c r="H169" s="3" t="s">
        <v>37</v>
      </c>
      <c r="I169" s="3" t="s">
        <v>37</v>
      </c>
      <c r="J169" s="98" t="s">
        <v>37</v>
      </c>
      <c r="K169" s="98"/>
      <c r="L169" s="98" t="s">
        <v>37</v>
      </c>
      <c r="M169" s="98"/>
      <c r="N169" s="3" t="s">
        <v>37</v>
      </c>
      <c r="O169" s="3" t="s">
        <v>37</v>
      </c>
      <c r="P169" s="3" t="s">
        <v>37</v>
      </c>
      <c r="Q169" s="3" t="s">
        <v>37</v>
      </c>
      <c r="R169" s="3" t="s">
        <v>37</v>
      </c>
      <c r="S169" s="3" t="s">
        <v>37</v>
      </c>
      <c r="T169" s="3" t="s">
        <v>37</v>
      </c>
      <c r="U169" s="3" t="s">
        <v>37</v>
      </c>
      <c r="V169" s="3" t="s">
        <v>37</v>
      </c>
      <c r="W169" s="3" t="s">
        <v>37</v>
      </c>
      <c r="X169" s="3" t="s">
        <v>37</v>
      </c>
      <c r="Y169" s="3" t="s">
        <v>37</v>
      </c>
      <c r="Z169" s="3" t="s">
        <v>37</v>
      </c>
      <c r="AA169" s="98" t="s">
        <v>37</v>
      </c>
      <c r="AB169" s="98"/>
      <c r="AC169" s="98" t="s">
        <v>37</v>
      </c>
      <c r="AD169" s="98"/>
      <c r="AE169" s="3" t="s">
        <v>37</v>
      </c>
      <c r="AF169" s="3" t="s">
        <v>37</v>
      </c>
      <c r="AG169" s="3" t="s">
        <v>37</v>
      </c>
      <c r="AH169" s="3" t="s">
        <v>37</v>
      </c>
      <c r="AI169" s="3" t="s">
        <v>37</v>
      </c>
      <c r="AJ169" s="3" t="s">
        <v>37</v>
      </c>
      <c r="AK169" s="3" t="s">
        <v>37</v>
      </c>
      <c r="AL169" s="3" t="s">
        <v>37</v>
      </c>
      <c r="AM169" s="98" t="s">
        <v>37</v>
      </c>
      <c r="AN169" s="98"/>
      <c r="AO169" s="98"/>
      <c r="AP169" s="3" t="s">
        <v>37</v>
      </c>
      <c r="AQ169" s="3" t="s">
        <v>37</v>
      </c>
      <c r="AR169" s="3" t="s">
        <v>37</v>
      </c>
      <c r="AS169" s="87" t="s">
        <v>37</v>
      </c>
      <c r="AT169" s="87"/>
      <c r="AU169" s="87" t="s">
        <v>37</v>
      </c>
      <c r="AV169" s="87"/>
      <c r="AW169" s="3" t="s">
        <v>37</v>
      </c>
      <c r="AX169" s="3" t="s">
        <v>37</v>
      </c>
      <c r="AY169" s="3" t="s">
        <v>37</v>
      </c>
      <c r="AZ169" s="3" t="s">
        <v>37</v>
      </c>
      <c r="BA169" s="3" t="s">
        <v>37</v>
      </c>
      <c r="BB169" s="3" t="s">
        <v>37</v>
      </c>
      <c r="BC169" s="3" t="s">
        <v>37</v>
      </c>
      <c r="BD169" s="3" t="s">
        <v>37</v>
      </c>
    </row>
    <row r="170" spans="1:56" x14ac:dyDescent="0.25">
      <c r="A170" s="92" t="s">
        <v>419</v>
      </c>
      <c r="B170" s="93"/>
      <c r="C170" s="93"/>
      <c r="D170" s="93"/>
      <c r="E170" s="93"/>
      <c r="F170" s="93"/>
      <c r="G170" s="94"/>
      <c r="H170" s="95" t="s">
        <v>813</v>
      </c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  <c r="Z170" s="96"/>
      <c r="AA170" s="96"/>
      <c r="AB170" s="96"/>
      <c r="AC170" s="96"/>
      <c r="AD170" s="96"/>
      <c r="AE170" s="96"/>
      <c r="AF170" s="96"/>
      <c r="AG170" s="96"/>
      <c r="AH170" s="96"/>
      <c r="AI170" s="96"/>
      <c r="AJ170" s="96"/>
      <c r="AK170" s="96"/>
      <c r="AL170" s="96"/>
      <c r="AM170" s="96"/>
      <c r="AN170" s="96"/>
      <c r="AO170" s="97"/>
      <c r="AP170" s="3" t="s">
        <v>37</v>
      </c>
      <c r="AQ170" s="3" t="s">
        <v>37</v>
      </c>
      <c r="AR170" s="3" t="s">
        <v>37</v>
      </c>
      <c r="AS170" s="98" t="s">
        <v>37</v>
      </c>
      <c r="AT170" s="98"/>
      <c r="AU170" s="98" t="s">
        <v>37</v>
      </c>
      <c r="AV170" s="98"/>
      <c r="AW170" s="3" t="s">
        <v>37</v>
      </c>
      <c r="AX170" s="3" t="s">
        <v>37</v>
      </c>
      <c r="AY170" s="3" t="s">
        <v>37</v>
      </c>
      <c r="AZ170" s="3" t="s">
        <v>37</v>
      </c>
      <c r="BA170" s="3" t="s">
        <v>37</v>
      </c>
      <c r="BB170" s="3" t="s">
        <v>37</v>
      </c>
      <c r="BC170" s="3" t="s">
        <v>37</v>
      </c>
      <c r="BD170" s="3" t="s">
        <v>37</v>
      </c>
    </row>
    <row r="171" spans="1:56" ht="45" x14ac:dyDescent="0.25">
      <c r="A171" s="99" t="s">
        <v>421</v>
      </c>
      <c r="B171" s="100"/>
      <c r="C171" s="99" t="s">
        <v>422</v>
      </c>
      <c r="D171" s="100"/>
      <c r="E171" s="99" t="s">
        <v>423</v>
      </c>
      <c r="F171" s="100"/>
      <c r="G171" s="99" t="s">
        <v>424</v>
      </c>
      <c r="H171" s="100"/>
      <c r="I171" s="99" t="s">
        <v>425</v>
      </c>
      <c r="J171" s="101"/>
      <c r="K171" s="100"/>
      <c r="L171" s="99" t="s">
        <v>426</v>
      </c>
      <c r="M171" s="101"/>
      <c r="N171" s="100"/>
      <c r="O171" s="99" t="s">
        <v>427</v>
      </c>
      <c r="P171" s="100"/>
      <c r="Q171" s="99" t="s">
        <v>428</v>
      </c>
      <c r="R171" s="100"/>
      <c r="S171" s="99" t="s">
        <v>429</v>
      </c>
      <c r="T171" s="101"/>
      <c r="U171" s="101"/>
      <c r="V171" s="101"/>
      <c r="W171" s="101"/>
      <c r="X171" s="101"/>
      <c r="Y171" s="101"/>
      <c r="Z171" s="100"/>
      <c r="AA171" s="99" t="s">
        <v>14</v>
      </c>
      <c r="AB171" s="101"/>
      <c r="AC171" s="101"/>
      <c r="AD171" s="101"/>
      <c r="AE171" s="100"/>
      <c r="AF171" s="99" t="s">
        <v>15</v>
      </c>
      <c r="AG171" s="101"/>
      <c r="AH171" s="100"/>
      <c r="AI171" s="17" t="s">
        <v>430</v>
      </c>
      <c r="AJ171" s="99" t="s">
        <v>13</v>
      </c>
      <c r="AK171" s="101"/>
      <c r="AL171" s="101"/>
      <c r="AM171" s="101"/>
      <c r="AN171" s="101"/>
      <c r="AO171" s="100"/>
      <c r="AP171" s="17" t="s">
        <v>431</v>
      </c>
      <c r="AQ171" s="17" t="s">
        <v>432</v>
      </c>
      <c r="AR171" s="17" t="s">
        <v>433</v>
      </c>
      <c r="AS171" s="99" t="s">
        <v>434</v>
      </c>
      <c r="AT171" s="100"/>
      <c r="AU171" s="99" t="s">
        <v>435</v>
      </c>
      <c r="AV171" s="100"/>
      <c r="AW171" s="17" t="s">
        <v>436</v>
      </c>
      <c r="AX171" s="17" t="s">
        <v>437</v>
      </c>
      <c r="AY171" s="17" t="s">
        <v>438</v>
      </c>
      <c r="AZ171" s="17" t="s">
        <v>439</v>
      </c>
      <c r="BA171" s="17" t="s">
        <v>440</v>
      </c>
      <c r="BB171" s="17" t="s">
        <v>441</v>
      </c>
      <c r="BC171" s="17" t="s">
        <v>442</v>
      </c>
      <c r="BD171" s="17" t="s">
        <v>443</v>
      </c>
    </row>
    <row r="172" spans="1:56" x14ac:dyDescent="0.25">
      <c r="A172" s="104" t="s">
        <v>750</v>
      </c>
      <c r="B172" s="104"/>
      <c r="C172" s="104"/>
      <c r="D172" s="104"/>
      <c r="E172" s="104"/>
      <c r="F172" s="104"/>
      <c r="G172" s="104"/>
      <c r="H172" s="104"/>
      <c r="I172" s="104"/>
      <c r="J172" s="104"/>
      <c r="K172" s="104"/>
      <c r="L172" s="104"/>
      <c r="M172" s="104"/>
      <c r="N172" s="104"/>
      <c r="O172" s="104"/>
      <c r="P172" s="104"/>
      <c r="Q172" s="104"/>
      <c r="R172" s="104"/>
      <c r="S172" s="105" t="s">
        <v>751</v>
      </c>
      <c r="T172" s="105"/>
      <c r="U172" s="105"/>
      <c r="V172" s="105"/>
      <c r="W172" s="105"/>
      <c r="X172" s="105"/>
      <c r="Y172" s="105"/>
      <c r="Z172" s="105"/>
      <c r="AA172" s="104" t="s">
        <v>41</v>
      </c>
      <c r="AB172" s="104"/>
      <c r="AC172" s="104"/>
      <c r="AD172" s="104"/>
      <c r="AE172" s="104"/>
      <c r="AF172" s="104" t="s">
        <v>42</v>
      </c>
      <c r="AG172" s="104"/>
      <c r="AH172" s="104"/>
      <c r="AI172" s="1" t="s">
        <v>282</v>
      </c>
      <c r="AJ172" s="106" t="s">
        <v>456</v>
      </c>
      <c r="AK172" s="106"/>
      <c r="AL172" s="106"/>
      <c r="AM172" s="106"/>
      <c r="AN172" s="106"/>
      <c r="AO172" s="106"/>
      <c r="AP172" s="39" t="s">
        <v>814</v>
      </c>
      <c r="AQ172" s="39" t="s">
        <v>815</v>
      </c>
      <c r="AR172" s="39" t="s">
        <v>816</v>
      </c>
      <c r="AS172" s="107" t="s">
        <v>450</v>
      </c>
      <c r="AT172" s="107"/>
      <c r="AU172" s="107" t="s">
        <v>815</v>
      </c>
      <c r="AV172" s="107"/>
      <c r="AW172" s="39" t="s">
        <v>450</v>
      </c>
      <c r="AX172" s="39" t="s">
        <v>450</v>
      </c>
      <c r="AY172" s="39" t="s">
        <v>815</v>
      </c>
      <c r="AZ172" s="39" t="s">
        <v>450</v>
      </c>
      <c r="BA172" s="39" t="s">
        <v>450</v>
      </c>
      <c r="BB172" s="39" t="s">
        <v>450</v>
      </c>
      <c r="BC172" s="39" t="s">
        <v>450</v>
      </c>
      <c r="BD172" s="39" t="s">
        <v>450</v>
      </c>
    </row>
    <row r="173" spans="1:56" x14ac:dyDescent="0.25">
      <c r="A173" s="102" t="s">
        <v>750</v>
      </c>
      <c r="B173" s="102"/>
      <c r="C173" s="102" t="s">
        <v>757</v>
      </c>
      <c r="D173" s="102"/>
      <c r="E173" s="102"/>
      <c r="F173" s="102"/>
      <c r="G173" s="102"/>
      <c r="H173" s="102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3" t="s">
        <v>758</v>
      </c>
      <c r="T173" s="103"/>
      <c r="U173" s="103"/>
      <c r="V173" s="103"/>
      <c r="W173" s="103"/>
      <c r="X173" s="103"/>
      <c r="Y173" s="103"/>
      <c r="Z173" s="103"/>
      <c r="AA173" s="102" t="s">
        <v>41</v>
      </c>
      <c r="AB173" s="102"/>
      <c r="AC173" s="102"/>
      <c r="AD173" s="102"/>
      <c r="AE173" s="102"/>
      <c r="AF173" s="102" t="s">
        <v>42</v>
      </c>
      <c r="AG173" s="102"/>
      <c r="AH173" s="102"/>
      <c r="AI173" s="1" t="s">
        <v>282</v>
      </c>
      <c r="AJ173" s="109" t="s">
        <v>456</v>
      </c>
      <c r="AK173" s="109"/>
      <c r="AL173" s="109"/>
      <c r="AM173" s="109"/>
      <c r="AN173" s="109"/>
      <c r="AO173" s="109"/>
      <c r="AP173" s="39" t="s">
        <v>814</v>
      </c>
      <c r="AQ173" s="39" t="s">
        <v>815</v>
      </c>
      <c r="AR173" s="39" t="s">
        <v>816</v>
      </c>
      <c r="AS173" s="108" t="s">
        <v>450</v>
      </c>
      <c r="AT173" s="108"/>
      <c r="AU173" s="108" t="s">
        <v>815</v>
      </c>
      <c r="AV173" s="108"/>
      <c r="AW173" s="39" t="s">
        <v>450</v>
      </c>
      <c r="AX173" s="39" t="s">
        <v>450</v>
      </c>
      <c r="AY173" s="39" t="s">
        <v>815</v>
      </c>
      <c r="AZ173" s="39" t="s">
        <v>450</v>
      </c>
      <c r="BA173" s="39" t="s">
        <v>450</v>
      </c>
      <c r="BB173" s="39" t="s">
        <v>450</v>
      </c>
      <c r="BC173" s="39" t="s">
        <v>450</v>
      </c>
      <c r="BD173" s="39" t="s">
        <v>450</v>
      </c>
    </row>
    <row r="174" spans="1:56" x14ac:dyDescent="0.25">
      <c r="A174" s="102" t="s">
        <v>750</v>
      </c>
      <c r="B174" s="102"/>
      <c r="C174" s="102" t="s">
        <v>757</v>
      </c>
      <c r="D174" s="102"/>
      <c r="E174" s="102" t="s">
        <v>761</v>
      </c>
      <c r="F174" s="102"/>
      <c r="G174" s="102"/>
      <c r="H174" s="102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3" t="s">
        <v>762</v>
      </c>
      <c r="T174" s="103"/>
      <c r="U174" s="103"/>
      <c r="V174" s="103"/>
      <c r="W174" s="103"/>
      <c r="X174" s="103"/>
      <c r="Y174" s="103"/>
      <c r="Z174" s="103"/>
      <c r="AA174" s="102" t="s">
        <v>41</v>
      </c>
      <c r="AB174" s="102"/>
      <c r="AC174" s="102"/>
      <c r="AD174" s="102"/>
      <c r="AE174" s="102"/>
      <c r="AF174" s="102" t="s">
        <v>42</v>
      </c>
      <c r="AG174" s="102"/>
      <c r="AH174" s="102"/>
      <c r="AI174" s="1" t="s">
        <v>282</v>
      </c>
      <c r="AJ174" s="109" t="s">
        <v>456</v>
      </c>
      <c r="AK174" s="109"/>
      <c r="AL174" s="109"/>
      <c r="AM174" s="109"/>
      <c r="AN174" s="109"/>
      <c r="AO174" s="109"/>
      <c r="AP174" s="39" t="s">
        <v>814</v>
      </c>
      <c r="AQ174" s="39" t="s">
        <v>815</v>
      </c>
      <c r="AR174" s="39" t="s">
        <v>816</v>
      </c>
      <c r="AS174" s="108" t="s">
        <v>450</v>
      </c>
      <c r="AT174" s="108"/>
      <c r="AU174" s="108" t="s">
        <v>815</v>
      </c>
      <c r="AV174" s="108"/>
      <c r="AW174" s="39" t="s">
        <v>450</v>
      </c>
      <c r="AX174" s="39" t="s">
        <v>450</v>
      </c>
      <c r="AY174" s="39" t="s">
        <v>815</v>
      </c>
      <c r="AZ174" s="39" t="s">
        <v>450</v>
      </c>
      <c r="BA174" s="39" t="s">
        <v>450</v>
      </c>
      <c r="BB174" s="39" t="s">
        <v>450</v>
      </c>
      <c r="BC174" s="39" t="s">
        <v>450</v>
      </c>
      <c r="BD174" s="39" t="s">
        <v>450</v>
      </c>
    </row>
    <row r="175" spans="1:56" x14ac:dyDescent="0.25">
      <c r="A175" s="102" t="s">
        <v>750</v>
      </c>
      <c r="B175" s="102"/>
      <c r="C175" s="102" t="s">
        <v>757</v>
      </c>
      <c r="D175" s="102"/>
      <c r="E175" s="102" t="s">
        <v>761</v>
      </c>
      <c r="F175" s="102"/>
      <c r="G175" s="102" t="s">
        <v>763</v>
      </c>
      <c r="H175" s="102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3" t="s">
        <v>289</v>
      </c>
      <c r="T175" s="103"/>
      <c r="U175" s="103"/>
      <c r="V175" s="103"/>
      <c r="W175" s="103"/>
      <c r="X175" s="103"/>
      <c r="Y175" s="103"/>
      <c r="Z175" s="103"/>
      <c r="AA175" s="102" t="s">
        <v>41</v>
      </c>
      <c r="AB175" s="102"/>
      <c r="AC175" s="102"/>
      <c r="AD175" s="102"/>
      <c r="AE175" s="102"/>
      <c r="AF175" s="102" t="s">
        <v>42</v>
      </c>
      <c r="AG175" s="102"/>
      <c r="AH175" s="102"/>
      <c r="AI175" s="1" t="s">
        <v>282</v>
      </c>
      <c r="AJ175" s="109" t="s">
        <v>456</v>
      </c>
      <c r="AK175" s="109"/>
      <c r="AL175" s="109"/>
      <c r="AM175" s="109"/>
      <c r="AN175" s="109"/>
      <c r="AO175" s="109"/>
      <c r="AP175" s="39" t="s">
        <v>814</v>
      </c>
      <c r="AQ175" s="39" t="s">
        <v>815</v>
      </c>
      <c r="AR175" s="39" t="s">
        <v>816</v>
      </c>
      <c r="AS175" s="108" t="s">
        <v>450</v>
      </c>
      <c r="AT175" s="108"/>
      <c r="AU175" s="108" t="s">
        <v>815</v>
      </c>
      <c r="AV175" s="108"/>
      <c r="AW175" s="39" t="s">
        <v>450</v>
      </c>
      <c r="AX175" s="39" t="s">
        <v>450</v>
      </c>
      <c r="AY175" s="39" t="s">
        <v>815</v>
      </c>
      <c r="AZ175" s="39" t="s">
        <v>450</v>
      </c>
      <c r="BA175" s="39" t="s">
        <v>450</v>
      </c>
      <c r="BB175" s="39" t="s">
        <v>450</v>
      </c>
      <c r="BC175" s="39" t="s">
        <v>450</v>
      </c>
      <c r="BD175" s="39" t="s">
        <v>450</v>
      </c>
    </row>
    <row r="176" spans="1:56" x14ac:dyDescent="0.25">
      <c r="A176" s="102" t="s">
        <v>750</v>
      </c>
      <c r="B176" s="102"/>
      <c r="C176" s="102" t="s">
        <v>757</v>
      </c>
      <c r="D176" s="102"/>
      <c r="E176" s="102" t="s">
        <v>761</v>
      </c>
      <c r="F176" s="102"/>
      <c r="G176" s="102" t="s">
        <v>763</v>
      </c>
      <c r="H176" s="102"/>
      <c r="I176" s="102" t="s">
        <v>764</v>
      </c>
      <c r="J176" s="102"/>
      <c r="K176" s="102"/>
      <c r="L176" s="102"/>
      <c r="M176" s="102"/>
      <c r="N176" s="102"/>
      <c r="O176" s="102"/>
      <c r="P176" s="102"/>
      <c r="Q176" s="102"/>
      <c r="R176" s="102"/>
      <c r="S176" s="103" t="s">
        <v>289</v>
      </c>
      <c r="T176" s="103"/>
      <c r="U176" s="103"/>
      <c r="V176" s="103"/>
      <c r="W176" s="103"/>
      <c r="X176" s="103"/>
      <c r="Y176" s="103"/>
      <c r="Z176" s="103"/>
      <c r="AA176" s="102" t="s">
        <v>41</v>
      </c>
      <c r="AB176" s="102"/>
      <c r="AC176" s="102"/>
      <c r="AD176" s="102"/>
      <c r="AE176" s="102"/>
      <c r="AF176" s="102" t="s">
        <v>42</v>
      </c>
      <c r="AG176" s="102"/>
      <c r="AH176" s="102"/>
      <c r="AI176" s="1" t="s">
        <v>282</v>
      </c>
      <c r="AJ176" s="109" t="s">
        <v>456</v>
      </c>
      <c r="AK176" s="109"/>
      <c r="AL176" s="109"/>
      <c r="AM176" s="109"/>
      <c r="AN176" s="109"/>
      <c r="AO176" s="109"/>
      <c r="AP176" s="39" t="s">
        <v>814</v>
      </c>
      <c r="AQ176" s="39" t="s">
        <v>815</v>
      </c>
      <c r="AR176" s="39" t="s">
        <v>816</v>
      </c>
      <c r="AS176" s="108" t="s">
        <v>450</v>
      </c>
      <c r="AT176" s="108"/>
      <c r="AU176" s="108" t="s">
        <v>815</v>
      </c>
      <c r="AV176" s="108"/>
      <c r="AW176" s="39" t="s">
        <v>450</v>
      </c>
      <c r="AX176" s="39" t="s">
        <v>450</v>
      </c>
      <c r="AY176" s="39" t="s">
        <v>815</v>
      </c>
      <c r="AZ176" s="39" t="s">
        <v>450</v>
      </c>
      <c r="BA176" s="39" t="s">
        <v>450</v>
      </c>
      <c r="BB176" s="39" t="s">
        <v>450</v>
      </c>
      <c r="BC176" s="39" t="s">
        <v>450</v>
      </c>
      <c r="BD176" s="39" t="s">
        <v>450</v>
      </c>
    </row>
    <row r="177" spans="1:56" x14ac:dyDescent="0.25">
      <c r="A177" s="102" t="s">
        <v>750</v>
      </c>
      <c r="B177" s="102"/>
      <c r="C177" s="102" t="s">
        <v>757</v>
      </c>
      <c r="D177" s="102"/>
      <c r="E177" s="102" t="s">
        <v>761</v>
      </c>
      <c r="F177" s="102"/>
      <c r="G177" s="102" t="s">
        <v>763</v>
      </c>
      <c r="H177" s="102"/>
      <c r="I177" s="102" t="s">
        <v>764</v>
      </c>
      <c r="J177" s="102"/>
      <c r="K177" s="102"/>
      <c r="L177" s="102" t="s">
        <v>765</v>
      </c>
      <c r="M177" s="102"/>
      <c r="N177" s="102"/>
      <c r="O177" s="102"/>
      <c r="P177" s="102"/>
      <c r="Q177" s="102"/>
      <c r="R177" s="102"/>
      <c r="S177" s="103" t="s">
        <v>766</v>
      </c>
      <c r="T177" s="103"/>
      <c r="U177" s="103"/>
      <c r="V177" s="103"/>
      <c r="W177" s="103"/>
      <c r="X177" s="103"/>
      <c r="Y177" s="103"/>
      <c r="Z177" s="103"/>
      <c r="AA177" s="102" t="s">
        <v>41</v>
      </c>
      <c r="AB177" s="102"/>
      <c r="AC177" s="102"/>
      <c r="AD177" s="102"/>
      <c r="AE177" s="102"/>
      <c r="AF177" s="102" t="s">
        <v>42</v>
      </c>
      <c r="AG177" s="102"/>
      <c r="AH177" s="102"/>
      <c r="AI177" s="1" t="s">
        <v>282</v>
      </c>
      <c r="AJ177" s="109" t="s">
        <v>456</v>
      </c>
      <c r="AK177" s="109"/>
      <c r="AL177" s="109"/>
      <c r="AM177" s="109"/>
      <c r="AN177" s="109"/>
      <c r="AO177" s="109"/>
      <c r="AP177" s="39" t="s">
        <v>817</v>
      </c>
      <c r="AQ177" s="39" t="s">
        <v>815</v>
      </c>
      <c r="AR177" s="39" t="s">
        <v>818</v>
      </c>
      <c r="AS177" s="108" t="s">
        <v>450</v>
      </c>
      <c r="AT177" s="108"/>
      <c r="AU177" s="108" t="s">
        <v>815</v>
      </c>
      <c r="AV177" s="108"/>
      <c r="AW177" s="39" t="s">
        <v>450</v>
      </c>
      <c r="AX177" s="39" t="s">
        <v>450</v>
      </c>
      <c r="AY177" s="39" t="s">
        <v>815</v>
      </c>
      <c r="AZ177" s="39" t="s">
        <v>450</v>
      </c>
      <c r="BA177" s="39" t="s">
        <v>450</v>
      </c>
      <c r="BB177" s="39" t="s">
        <v>450</v>
      </c>
      <c r="BC177" s="39" t="s">
        <v>450</v>
      </c>
      <c r="BD177" s="39" t="s">
        <v>450</v>
      </c>
    </row>
    <row r="178" spans="1:56" x14ac:dyDescent="0.25">
      <c r="A178" s="102" t="s">
        <v>750</v>
      </c>
      <c r="B178" s="102"/>
      <c r="C178" s="102" t="s">
        <v>757</v>
      </c>
      <c r="D178" s="102"/>
      <c r="E178" s="102" t="s">
        <v>761</v>
      </c>
      <c r="F178" s="102"/>
      <c r="G178" s="102" t="s">
        <v>763</v>
      </c>
      <c r="H178" s="102"/>
      <c r="I178" s="102" t="s">
        <v>764</v>
      </c>
      <c r="J178" s="102"/>
      <c r="K178" s="102"/>
      <c r="L178" s="102" t="s">
        <v>819</v>
      </c>
      <c r="M178" s="102"/>
      <c r="N178" s="102"/>
      <c r="O178" s="102"/>
      <c r="P178" s="102"/>
      <c r="Q178" s="102"/>
      <c r="R178" s="102"/>
      <c r="S178" s="103" t="s">
        <v>820</v>
      </c>
      <c r="T178" s="103"/>
      <c r="U178" s="103"/>
      <c r="V178" s="103"/>
      <c r="W178" s="103"/>
      <c r="X178" s="103"/>
      <c r="Y178" s="103"/>
      <c r="Z178" s="103"/>
      <c r="AA178" s="102" t="s">
        <v>41</v>
      </c>
      <c r="AB178" s="102"/>
      <c r="AC178" s="102"/>
      <c r="AD178" s="102"/>
      <c r="AE178" s="102"/>
      <c r="AF178" s="102" t="s">
        <v>42</v>
      </c>
      <c r="AG178" s="102"/>
      <c r="AH178" s="102"/>
      <c r="AI178" s="1" t="s">
        <v>282</v>
      </c>
      <c r="AJ178" s="109" t="s">
        <v>456</v>
      </c>
      <c r="AK178" s="109"/>
      <c r="AL178" s="109"/>
      <c r="AM178" s="109"/>
      <c r="AN178" s="109"/>
      <c r="AO178" s="109"/>
      <c r="AP178" s="39" t="s">
        <v>821</v>
      </c>
      <c r="AQ178" s="39" t="s">
        <v>450</v>
      </c>
      <c r="AR178" s="39" t="s">
        <v>821</v>
      </c>
      <c r="AS178" s="108" t="s">
        <v>450</v>
      </c>
      <c r="AT178" s="108"/>
      <c r="AU178" s="108" t="s">
        <v>450</v>
      </c>
      <c r="AV178" s="108"/>
      <c r="AW178" s="39" t="s">
        <v>450</v>
      </c>
      <c r="AX178" s="39" t="s">
        <v>450</v>
      </c>
      <c r="AY178" s="39" t="s">
        <v>450</v>
      </c>
      <c r="AZ178" s="39" t="s">
        <v>450</v>
      </c>
      <c r="BA178" s="39" t="s">
        <v>450</v>
      </c>
      <c r="BB178" s="39" t="s">
        <v>450</v>
      </c>
      <c r="BC178" s="39" t="s">
        <v>450</v>
      </c>
      <c r="BD178" s="39" t="s">
        <v>450</v>
      </c>
    </row>
    <row r="179" spans="1:56" x14ac:dyDescent="0.25">
      <c r="A179" s="110" t="s">
        <v>750</v>
      </c>
      <c r="B179" s="110"/>
      <c r="C179" s="110" t="s">
        <v>757</v>
      </c>
      <c r="D179" s="110"/>
      <c r="E179" s="110" t="s">
        <v>761</v>
      </c>
      <c r="F179" s="110"/>
      <c r="G179" s="110" t="s">
        <v>763</v>
      </c>
      <c r="H179" s="110"/>
      <c r="I179" s="110" t="s">
        <v>764</v>
      </c>
      <c r="J179" s="110"/>
      <c r="K179" s="110"/>
      <c r="L179" s="110" t="s">
        <v>765</v>
      </c>
      <c r="M179" s="110"/>
      <c r="N179" s="110"/>
      <c r="O179" s="110" t="s">
        <v>50</v>
      </c>
      <c r="P179" s="110"/>
      <c r="Q179" s="110"/>
      <c r="R179" s="110"/>
      <c r="S179" s="111" t="s">
        <v>297</v>
      </c>
      <c r="T179" s="111"/>
      <c r="U179" s="111"/>
      <c r="V179" s="111"/>
      <c r="W179" s="111"/>
      <c r="X179" s="111"/>
      <c r="Y179" s="111"/>
      <c r="Z179" s="111"/>
      <c r="AA179" s="110" t="s">
        <v>41</v>
      </c>
      <c r="AB179" s="110"/>
      <c r="AC179" s="110"/>
      <c r="AD179" s="110"/>
      <c r="AE179" s="110"/>
      <c r="AF179" s="110" t="s">
        <v>42</v>
      </c>
      <c r="AG179" s="110"/>
      <c r="AH179" s="110"/>
      <c r="AI179" s="2" t="s">
        <v>282</v>
      </c>
      <c r="AJ179" s="112" t="s">
        <v>456</v>
      </c>
      <c r="AK179" s="112"/>
      <c r="AL179" s="112"/>
      <c r="AM179" s="112"/>
      <c r="AN179" s="112"/>
      <c r="AO179" s="112"/>
      <c r="AP179" s="40" t="s">
        <v>817</v>
      </c>
      <c r="AQ179" s="40" t="s">
        <v>815</v>
      </c>
      <c r="AR179" s="40" t="s">
        <v>818</v>
      </c>
      <c r="AS179" s="113" t="s">
        <v>450</v>
      </c>
      <c r="AT179" s="113"/>
      <c r="AU179" s="113" t="s">
        <v>815</v>
      </c>
      <c r="AV179" s="113"/>
      <c r="AW179" s="40" t="s">
        <v>450</v>
      </c>
      <c r="AX179" s="40" t="s">
        <v>450</v>
      </c>
      <c r="AY179" s="40" t="s">
        <v>815</v>
      </c>
      <c r="AZ179" s="40" t="s">
        <v>450</v>
      </c>
      <c r="BA179" s="40" t="s">
        <v>450</v>
      </c>
      <c r="BB179" s="40" t="s">
        <v>450</v>
      </c>
      <c r="BC179" s="40" t="s">
        <v>450</v>
      </c>
      <c r="BD179" s="40" t="s">
        <v>450</v>
      </c>
    </row>
    <row r="180" spans="1:56" x14ac:dyDescent="0.25">
      <c r="A180" s="110" t="s">
        <v>750</v>
      </c>
      <c r="B180" s="110"/>
      <c r="C180" s="110" t="s">
        <v>757</v>
      </c>
      <c r="D180" s="110"/>
      <c r="E180" s="110" t="s">
        <v>761</v>
      </c>
      <c r="F180" s="110"/>
      <c r="G180" s="110" t="s">
        <v>763</v>
      </c>
      <c r="H180" s="110"/>
      <c r="I180" s="110" t="s">
        <v>764</v>
      </c>
      <c r="J180" s="110"/>
      <c r="K180" s="110"/>
      <c r="L180" s="110" t="s">
        <v>819</v>
      </c>
      <c r="M180" s="110"/>
      <c r="N180" s="110"/>
      <c r="O180" s="110" t="s">
        <v>50</v>
      </c>
      <c r="P180" s="110"/>
      <c r="Q180" s="110"/>
      <c r="R180" s="110"/>
      <c r="S180" s="111" t="s">
        <v>327</v>
      </c>
      <c r="T180" s="111"/>
      <c r="U180" s="111"/>
      <c r="V180" s="111"/>
      <c r="W180" s="111"/>
      <c r="X180" s="111"/>
      <c r="Y180" s="111"/>
      <c r="Z180" s="111"/>
      <c r="AA180" s="110" t="s">
        <v>41</v>
      </c>
      <c r="AB180" s="110"/>
      <c r="AC180" s="110"/>
      <c r="AD180" s="110"/>
      <c r="AE180" s="110"/>
      <c r="AF180" s="110" t="s">
        <v>42</v>
      </c>
      <c r="AG180" s="110"/>
      <c r="AH180" s="110"/>
      <c r="AI180" s="2" t="s">
        <v>282</v>
      </c>
      <c r="AJ180" s="112" t="s">
        <v>456</v>
      </c>
      <c r="AK180" s="112"/>
      <c r="AL180" s="112"/>
      <c r="AM180" s="112"/>
      <c r="AN180" s="112"/>
      <c r="AO180" s="112"/>
      <c r="AP180" s="40" t="s">
        <v>821</v>
      </c>
      <c r="AQ180" s="40" t="s">
        <v>450</v>
      </c>
      <c r="AR180" s="40" t="s">
        <v>821</v>
      </c>
      <c r="AS180" s="113" t="s">
        <v>450</v>
      </c>
      <c r="AT180" s="113"/>
      <c r="AU180" s="113" t="s">
        <v>450</v>
      </c>
      <c r="AV180" s="113"/>
      <c r="AW180" s="40" t="s">
        <v>450</v>
      </c>
      <c r="AX180" s="40" t="s">
        <v>450</v>
      </c>
      <c r="AY180" s="40" t="s">
        <v>450</v>
      </c>
      <c r="AZ180" s="40" t="s">
        <v>450</v>
      </c>
      <c r="BA180" s="40" t="s">
        <v>450</v>
      </c>
      <c r="BB180" s="40" t="s">
        <v>450</v>
      </c>
      <c r="BC180" s="40" t="s">
        <v>450</v>
      </c>
      <c r="BD180" s="40" t="s">
        <v>450</v>
      </c>
    </row>
    <row r="181" spans="1:56" x14ac:dyDescent="0.25">
      <c r="A181" s="3" t="s">
        <v>37</v>
      </c>
      <c r="B181" s="3" t="s">
        <v>37</v>
      </c>
      <c r="C181" s="3" t="s">
        <v>37</v>
      </c>
      <c r="D181" s="3" t="s">
        <v>37</v>
      </c>
      <c r="E181" s="3" t="s">
        <v>37</v>
      </c>
      <c r="F181" s="3" t="s">
        <v>37</v>
      </c>
      <c r="G181" s="3" t="s">
        <v>37</v>
      </c>
      <c r="H181" s="3" t="s">
        <v>37</v>
      </c>
      <c r="I181" s="3" t="s">
        <v>37</v>
      </c>
      <c r="J181" s="98" t="s">
        <v>37</v>
      </c>
      <c r="K181" s="98"/>
      <c r="L181" s="98" t="s">
        <v>37</v>
      </c>
      <c r="M181" s="98"/>
      <c r="N181" s="3" t="s">
        <v>37</v>
      </c>
      <c r="O181" s="3" t="s">
        <v>37</v>
      </c>
      <c r="P181" s="3" t="s">
        <v>37</v>
      </c>
      <c r="Q181" s="3" t="s">
        <v>37</v>
      </c>
      <c r="R181" s="3" t="s">
        <v>37</v>
      </c>
      <c r="S181" s="3" t="s">
        <v>37</v>
      </c>
      <c r="T181" s="3" t="s">
        <v>37</v>
      </c>
      <c r="U181" s="3" t="s">
        <v>37</v>
      </c>
      <c r="V181" s="3" t="s">
        <v>37</v>
      </c>
      <c r="W181" s="3" t="s">
        <v>37</v>
      </c>
      <c r="X181" s="3" t="s">
        <v>37</v>
      </c>
      <c r="Y181" s="3" t="s">
        <v>37</v>
      </c>
      <c r="Z181" s="3" t="s">
        <v>37</v>
      </c>
      <c r="AA181" s="98" t="s">
        <v>37</v>
      </c>
      <c r="AB181" s="98"/>
      <c r="AC181" s="98" t="s">
        <v>37</v>
      </c>
      <c r="AD181" s="98"/>
      <c r="AE181" s="3" t="s">
        <v>37</v>
      </c>
      <c r="AF181" s="3" t="s">
        <v>37</v>
      </c>
      <c r="AG181" s="3" t="s">
        <v>37</v>
      </c>
      <c r="AH181" s="3" t="s">
        <v>37</v>
      </c>
      <c r="AI181" s="3" t="s">
        <v>37</v>
      </c>
      <c r="AJ181" s="3" t="s">
        <v>37</v>
      </c>
      <c r="AK181" s="3" t="s">
        <v>37</v>
      </c>
      <c r="AL181" s="3" t="s">
        <v>37</v>
      </c>
      <c r="AM181" s="98" t="s">
        <v>37</v>
      </c>
      <c r="AN181" s="98"/>
      <c r="AO181" s="98"/>
      <c r="AP181" s="3" t="s">
        <v>37</v>
      </c>
      <c r="AQ181" s="3" t="s">
        <v>37</v>
      </c>
      <c r="AR181" s="3" t="s">
        <v>37</v>
      </c>
      <c r="AS181" s="87" t="s">
        <v>37</v>
      </c>
      <c r="AT181" s="87"/>
      <c r="AU181" s="87" t="s">
        <v>37</v>
      </c>
      <c r="AV181" s="87"/>
      <c r="AW181" s="3" t="s">
        <v>37</v>
      </c>
      <c r="AX181" s="3" t="s">
        <v>37</v>
      </c>
      <c r="AY181" s="3" t="s">
        <v>37</v>
      </c>
      <c r="AZ181" s="3" t="s">
        <v>37</v>
      </c>
      <c r="BA181" s="3" t="s">
        <v>37</v>
      </c>
      <c r="BB181" s="3" t="s">
        <v>37</v>
      </c>
      <c r="BC181" s="3" t="s">
        <v>37</v>
      </c>
      <c r="BD181" s="3" t="s">
        <v>37</v>
      </c>
    </row>
    <row r="182" spans="1:56" x14ac:dyDescent="0.25">
      <c r="A182" s="92" t="s">
        <v>419</v>
      </c>
      <c r="B182" s="93"/>
      <c r="C182" s="93"/>
      <c r="D182" s="93"/>
      <c r="E182" s="93"/>
      <c r="F182" s="93"/>
      <c r="G182" s="94"/>
      <c r="H182" s="95" t="s">
        <v>822</v>
      </c>
      <c r="I182" s="96"/>
      <c r="J182" s="96"/>
      <c r="K182" s="96"/>
      <c r="L182" s="96"/>
      <c r="M182" s="96"/>
      <c r="N182" s="96"/>
      <c r="O182" s="96"/>
      <c r="P182" s="96"/>
      <c r="Q182" s="96"/>
      <c r="R182" s="96"/>
      <c r="S182" s="96"/>
      <c r="T182" s="96"/>
      <c r="U182" s="96"/>
      <c r="V182" s="96"/>
      <c r="W182" s="96"/>
      <c r="X182" s="96"/>
      <c r="Y182" s="96"/>
      <c r="Z182" s="96"/>
      <c r="AA182" s="96"/>
      <c r="AB182" s="96"/>
      <c r="AC182" s="96"/>
      <c r="AD182" s="96"/>
      <c r="AE182" s="96"/>
      <c r="AF182" s="96"/>
      <c r="AG182" s="96"/>
      <c r="AH182" s="96"/>
      <c r="AI182" s="96"/>
      <c r="AJ182" s="96"/>
      <c r="AK182" s="96"/>
      <c r="AL182" s="96"/>
      <c r="AM182" s="96"/>
      <c r="AN182" s="96"/>
      <c r="AO182" s="97"/>
      <c r="AP182" s="3" t="s">
        <v>37</v>
      </c>
      <c r="AQ182" s="3" t="s">
        <v>37</v>
      </c>
      <c r="AR182" s="3" t="s">
        <v>37</v>
      </c>
      <c r="AS182" s="98" t="s">
        <v>37</v>
      </c>
      <c r="AT182" s="98"/>
      <c r="AU182" s="98" t="s">
        <v>37</v>
      </c>
      <c r="AV182" s="98"/>
      <c r="AW182" s="3" t="s">
        <v>37</v>
      </c>
      <c r="AX182" s="3" t="s">
        <v>37</v>
      </c>
      <c r="AY182" s="3" t="s">
        <v>37</v>
      </c>
      <c r="AZ182" s="3" t="s">
        <v>37</v>
      </c>
      <c r="BA182" s="3" t="s">
        <v>37</v>
      </c>
      <c r="BB182" s="3" t="s">
        <v>37</v>
      </c>
      <c r="BC182" s="3" t="s">
        <v>37</v>
      </c>
      <c r="BD182" s="3" t="s">
        <v>37</v>
      </c>
    </row>
    <row r="183" spans="1:56" ht="45" x14ac:dyDescent="0.25">
      <c r="A183" s="99" t="s">
        <v>421</v>
      </c>
      <c r="B183" s="100"/>
      <c r="C183" s="99" t="s">
        <v>422</v>
      </c>
      <c r="D183" s="100"/>
      <c r="E183" s="99" t="s">
        <v>423</v>
      </c>
      <c r="F183" s="100"/>
      <c r="G183" s="99" t="s">
        <v>424</v>
      </c>
      <c r="H183" s="100"/>
      <c r="I183" s="99" t="s">
        <v>425</v>
      </c>
      <c r="J183" s="101"/>
      <c r="K183" s="100"/>
      <c r="L183" s="99" t="s">
        <v>426</v>
      </c>
      <c r="M183" s="101"/>
      <c r="N183" s="100"/>
      <c r="O183" s="99" t="s">
        <v>427</v>
      </c>
      <c r="P183" s="100"/>
      <c r="Q183" s="99" t="s">
        <v>428</v>
      </c>
      <c r="R183" s="100"/>
      <c r="S183" s="99" t="s">
        <v>429</v>
      </c>
      <c r="T183" s="101"/>
      <c r="U183" s="101"/>
      <c r="V183" s="101"/>
      <c r="W183" s="101"/>
      <c r="X183" s="101"/>
      <c r="Y183" s="101"/>
      <c r="Z183" s="100"/>
      <c r="AA183" s="99" t="s">
        <v>14</v>
      </c>
      <c r="AB183" s="101"/>
      <c r="AC183" s="101"/>
      <c r="AD183" s="101"/>
      <c r="AE183" s="100"/>
      <c r="AF183" s="99" t="s">
        <v>15</v>
      </c>
      <c r="AG183" s="101"/>
      <c r="AH183" s="100"/>
      <c r="AI183" s="17" t="s">
        <v>430</v>
      </c>
      <c r="AJ183" s="99" t="s">
        <v>13</v>
      </c>
      <c r="AK183" s="101"/>
      <c r="AL183" s="101"/>
      <c r="AM183" s="101"/>
      <c r="AN183" s="101"/>
      <c r="AO183" s="100"/>
      <c r="AP183" s="17" t="s">
        <v>431</v>
      </c>
      <c r="AQ183" s="17" t="s">
        <v>432</v>
      </c>
      <c r="AR183" s="17" t="s">
        <v>433</v>
      </c>
      <c r="AS183" s="99" t="s">
        <v>434</v>
      </c>
      <c r="AT183" s="100"/>
      <c r="AU183" s="99" t="s">
        <v>435</v>
      </c>
      <c r="AV183" s="100"/>
      <c r="AW183" s="17" t="s">
        <v>436</v>
      </c>
      <c r="AX183" s="17" t="s">
        <v>437</v>
      </c>
      <c r="AY183" s="17" t="s">
        <v>438</v>
      </c>
      <c r="AZ183" s="17" t="s">
        <v>439</v>
      </c>
      <c r="BA183" s="17" t="s">
        <v>440</v>
      </c>
      <c r="BB183" s="17" t="s">
        <v>441</v>
      </c>
      <c r="BC183" s="17" t="s">
        <v>442</v>
      </c>
      <c r="BD183" s="17" t="s">
        <v>443</v>
      </c>
    </row>
    <row r="184" spans="1:56" x14ac:dyDescent="0.25">
      <c r="A184" s="104" t="s">
        <v>750</v>
      </c>
      <c r="B184" s="104"/>
      <c r="C184" s="104"/>
      <c r="D184" s="104"/>
      <c r="E184" s="104"/>
      <c r="F184" s="104"/>
      <c r="G184" s="104"/>
      <c r="H184" s="104"/>
      <c r="I184" s="104"/>
      <c r="J184" s="104"/>
      <c r="K184" s="104"/>
      <c r="L184" s="104"/>
      <c r="M184" s="104"/>
      <c r="N184" s="104"/>
      <c r="O184" s="104"/>
      <c r="P184" s="104"/>
      <c r="Q184" s="104"/>
      <c r="R184" s="104"/>
      <c r="S184" s="105" t="s">
        <v>751</v>
      </c>
      <c r="T184" s="105"/>
      <c r="U184" s="105"/>
      <c r="V184" s="105"/>
      <c r="W184" s="105"/>
      <c r="X184" s="105"/>
      <c r="Y184" s="105"/>
      <c r="Z184" s="105"/>
      <c r="AA184" s="104" t="s">
        <v>41</v>
      </c>
      <c r="AB184" s="104"/>
      <c r="AC184" s="104"/>
      <c r="AD184" s="104"/>
      <c r="AE184" s="104"/>
      <c r="AF184" s="104" t="s">
        <v>42</v>
      </c>
      <c r="AG184" s="104"/>
      <c r="AH184" s="104"/>
      <c r="AI184" s="1" t="s">
        <v>282</v>
      </c>
      <c r="AJ184" s="106" t="s">
        <v>456</v>
      </c>
      <c r="AK184" s="106"/>
      <c r="AL184" s="106"/>
      <c r="AM184" s="106"/>
      <c r="AN184" s="106"/>
      <c r="AO184" s="106"/>
      <c r="AP184" s="39" t="s">
        <v>823</v>
      </c>
      <c r="AQ184" s="39" t="s">
        <v>450</v>
      </c>
      <c r="AR184" s="39" t="s">
        <v>823</v>
      </c>
      <c r="AS184" s="107" t="s">
        <v>450</v>
      </c>
      <c r="AT184" s="107"/>
      <c r="AU184" s="107" t="s">
        <v>450</v>
      </c>
      <c r="AV184" s="107"/>
      <c r="AW184" s="39" t="s">
        <v>450</v>
      </c>
      <c r="AX184" s="39" t="s">
        <v>450</v>
      </c>
      <c r="AY184" s="39" t="s">
        <v>450</v>
      </c>
      <c r="AZ184" s="39" t="s">
        <v>450</v>
      </c>
      <c r="BA184" s="39" t="s">
        <v>450</v>
      </c>
      <c r="BB184" s="39" t="s">
        <v>450</v>
      </c>
      <c r="BC184" s="39" t="s">
        <v>450</v>
      </c>
      <c r="BD184" s="39" t="s">
        <v>450</v>
      </c>
    </row>
    <row r="185" spans="1:56" x14ac:dyDescent="0.25">
      <c r="A185" s="102" t="s">
        <v>750</v>
      </c>
      <c r="B185" s="102"/>
      <c r="C185" s="102"/>
      <c r="D185" s="102"/>
      <c r="E185" s="102"/>
      <c r="F185" s="102"/>
      <c r="G185" s="102"/>
      <c r="H185" s="102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3" t="s">
        <v>751</v>
      </c>
      <c r="T185" s="103"/>
      <c r="U185" s="103"/>
      <c r="V185" s="103"/>
      <c r="W185" s="103"/>
      <c r="X185" s="103"/>
      <c r="Y185" s="103"/>
      <c r="Z185" s="103"/>
      <c r="AA185" s="102" t="s">
        <v>41</v>
      </c>
      <c r="AB185" s="102"/>
      <c r="AC185" s="102"/>
      <c r="AD185" s="102"/>
      <c r="AE185" s="102"/>
      <c r="AF185" s="102" t="s">
        <v>42</v>
      </c>
      <c r="AG185" s="102"/>
      <c r="AH185" s="102"/>
      <c r="AI185" s="1" t="s">
        <v>355</v>
      </c>
      <c r="AJ185" s="109" t="s">
        <v>824</v>
      </c>
      <c r="AK185" s="109"/>
      <c r="AL185" s="109"/>
      <c r="AM185" s="109"/>
      <c r="AN185" s="109"/>
      <c r="AO185" s="109"/>
      <c r="AP185" s="39" t="s">
        <v>825</v>
      </c>
      <c r="AQ185" s="39" t="s">
        <v>450</v>
      </c>
      <c r="AR185" s="39" t="s">
        <v>825</v>
      </c>
      <c r="AS185" s="108" t="s">
        <v>450</v>
      </c>
      <c r="AT185" s="108"/>
      <c r="AU185" s="108" t="s">
        <v>450</v>
      </c>
      <c r="AV185" s="108"/>
      <c r="AW185" s="39" t="s">
        <v>450</v>
      </c>
      <c r="AX185" s="39" t="s">
        <v>450</v>
      </c>
      <c r="AY185" s="39" t="s">
        <v>450</v>
      </c>
      <c r="AZ185" s="39" t="s">
        <v>450</v>
      </c>
      <c r="BA185" s="39" t="s">
        <v>450</v>
      </c>
      <c r="BB185" s="39" t="s">
        <v>450</v>
      </c>
      <c r="BC185" s="39" t="s">
        <v>450</v>
      </c>
      <c r="BD185" s="39" t="s">
        <v>450</v>
      </c>
    </row>
    <row r="186" spans="1:56" x14ac:dyDescent="0.25">
      <c r="A186" s="102" t="s">
        <v>750</v>
      </c>
      <c r="B186" s="102"/>
      <c r="C186" s="102" t="s">
        <v>757</v>
      </c>
      <c r="D186" s="102"/>
      <c r="E186" s="102"/>
      <c r="F186" s="102"/>
      <c r="G186" s="102"/>
      <c r="H186" s="102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3" t="s">
        <v>758</v>
      </c>
      <c r="T186" s="103"/>
      <c r="U186" s="103"/>
      <c r="V186" s="103"/>
      <c r="W186" s="103"/>
      <c r="X186" s="103"/>
      <c r="Y186" s="103"/>
      <c r="Z186" s="103"/>
      <c r="AA186" s="102" t="s">
        <v>41</v>
      </c>
      <c r="AB186" s="102"/>
      <c r="AC186" s="102"/>
      <c r="AD186" s="102"/>
      <c r="AE186" s="102"/>
      <c r="AF186" s="102" t="s">
        <v>42</v>
      </c>
      <c r="AG186" s="102"/>
      <c r="AH186" s="102"/>
      <c r="AI186" s="1" t="s">
        <v>282</v>
      </c>
      <c r="AJ186" s="109" t="s">
        <v>456</v>
      </c>
      <c r="AK186" s="109"/>
      <c r="AL186" s="109"/>
      <c r="AM186" s="109"/>
      <c r="AN186" s="109"/>
      <c r="AO186" s="109"/>
      <c r="AP186" s="39" t="s">
        <v>823</v>
      </c>
      <c r="AQ186" s="39" t="s">
        <v>450</v>
      </c>
      <c r="AR186" s="39" t="s">
        <v>823</v>
      </c>
      <c r="AS186" s="108" t="s">
        <v>450</v>
      </c>
      <c r="AT186" s="108"/>
      <c r="AU186" s="108" t="s">
        <v>450</v>
      </c>
      <c r="AV186" s="108"/>
      <c r="AW186" s="39" t="s">
        <v>450</v>
      </c>
      <c r="AX186" s="39" t="s">
        <v>450</v>
      </c>
      <c r="AY186" s="39" t="s">
        <v>450</v>
      </c>
      <c r="AZ186" s="39" t="s">
        <v>450</v>
      </c>
      <c r="BA186" s="39" t="s">
        <v>450</v>
      </c>
      <c r="BB186" s="39" t="s">
        <v>450</v>
      </c>
      <c r="BC186" s="39" t="s">
        <v>450</v>
      </c>
      <c r="BD186" s="39" t="s">
        <v>450</v>
      </c>
    </row>
    <row r="187" spans="1:56" x14ac:dyDescent="0.25">
      <c r="A187" s="102" t="s">
        <v>750</v>
      </c>
      <c r="B187" s="102"/>
      <c r="C187" s="102" t="s">
        <v>757</v>
      </c>
      <c r="D187" s="102"/>
      <c r="E187" s="102"/>
      <c r="F187" s="102"/>
      <c r="G187" s="102"/>
      <c r="H187" s="102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3" t="s">
        <v>758</v>
      </c>
      <c r="T187" s="103"/>
      <c r="U187" s="103"/>
      <c r="V187" s="103"/>
      <c r="W187" s="103"/>
      <c r="X187" s="103"/>
      <c r="Y187" s="103"/>
      <c r="Z187" s="103"/>
      <c r="AA187" s="102" t="s">
        <v>41</v>
      </c>
      <c r="AB187" s="102"/>
      <c r="AC187" s="102"/>
      <c r="AD187" s="102"/>
      <c r="AE187" s="102"/>
      <c r="AF187" s="102" t="s">
        <v>42</v>
      </c>
      <c r="AG187" s="102"/>
      <c r="AH187" s="102"/>
      <c r="AI187" s="1" t="s">
        <v>355</v>
      </c>
      <c r="AJ187" s="109" t="s">
        <v>824</v>
      </c>
      <c r="AK187" s="109"/>
      <c r="AL187" s="109"/>
      <c r="AM187" s="109"/>
      <c r="AN187" s="109"/>
      <c r="AO187" s="109"/>
      <c r="AP187" s="39" t="s">
        <v>825</v>
      </c>
      <c r="AQ187" s="39" t="s">
        <v>450</v>
      </c>
      <c r="AR187" s="39" t="s">
        <v>825</v>
      </c>
      <c r="AS187" s="108" t="s">
        <v>450</v>
      </c>
      <c r="AT187" s="108"/>
      <c r="AU187" s="108" t="s">
        <v>450</v>
      </c>
      <c r="AV187" s="108"/>
      <c r="AW187" s="39" t="s">
        <v>450</v>
      </c>
      <c r="AX187" s="39" t="s">
        <v>450</v>
      </c>
      <c r="AY187" s="39" t="s">
        <v>450</v>
      </c>
      <c r="AZ187" s="39" t="s">
        <v>450</v>
      </c>
      <c r="BA187" s="39" t="s">
        <v>450</v>
      </c>
      <c r="BB187" s="39" t="s">
        <v>450</v>
      </c>
      <c r="BC187" s="39" t="s">
        <v>450</v>
      </c>
      <c r="BD187" s="39" t="s">
        <v>450</v>
      </c>
    </row>
    <row r="188" spans="1:56" x14ac:dyDescent="0.25">
      <c r="A188" s="102" t="s">
        <v>750</v>
      </c>
      <c r="B188" s="102"/>
      <c r="C188" s="102" t="s">
        <v>757</v>
      </c>
      <c r="D188" s="102"/>
      <c r="E188" s="102" t="s">
        <v>761</v>
      </c>
      <c r="F188" s="102"/>
      <c r="G188" s="102"/>
      <c r="H188" s="102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3" t="s">
        <v>762</v>
      </c>
      <c r="T188" s="103"/>
      <c r="U188" s="103"/>
      <c r="V188" s="103"/>
      <c r="W188" s="103"/>
      <c r="X188" s="103"/>
      <c r="Y188" s="103"/>
      <c r="Z188" s="103"/>
      <c r="AA188" s="102" t="s">
        <v>41</v>
      </c>
      <c r="AB188" s="102"/>
      <c r="AC188" s="102"/>
      <c r="AD188" s="102"/>
      <c r="AE188" s="102"/>
      <c r="AF188" s="102" t="s">
        <v>42</v>
      </c>
      <c r="AG188" s="102"/>
      <c r="AH188" s="102"/>
      <c r="AI188" s="1" t="s">
        <v>282</v>
      </c>
      <c r="AJ188" s="109" t="s">
        <v>456</v>
      </c>
      <c r="AK188" s="109"/>
      <c r="AL188" s="109"/>
      <c r="AM188" s="109"/>
      <c r="AN188" s="109"/>
      <c r="AO188" s="109"/>
      <c r="AP188" s="39" t="s">
        <v>823</v>
      </c>
      <c r="AQ188" s="39" t="s">
        <v>450</v>
      </c>
      <c r="AR188" s="39" t="s">
        <v>823</v>
      </c>
      <c r="AS188" s="108" t="s">
        <v>450</v>
      </c>
      <c r="AT188" s="108"/>
      <c r="AU188" s="108" t="s">
        <v>450</v>
      </c>
      <c r="AV188" s="108"/>
      <c r="AW188" s="39" t="s">
        <v>450</v>
      </c>
      <c r="AX188" s="39" t="s">
        <v>450</v>
      </c>
      <c r="AY188" s="39" t="s">
        <v>450</v>
      </c>
      <c r="AZ188" s="39" t="s">
        <v>450</v>
      </c>
      <c r="BA188" s="39" t="s">
        <v>450</v>
      </c>
      <c r="BB188" s="39" t="s">
        <v>450</v>
      </c>
      <c r="BC188" s="39" t="s">
        <v>450</v>
      </c>
      <c r="BD188" s="39" t="s">
        <v>450</v>
      </c>
    </row>
    <row r="189" spans="1:56" x14ac:dyDescent="0.25">
      <c r="A189" s="102" t="s">
        <v>750</v>
      </c>
      <c r="B189" s="102"/>
      <c r="C189" s="102" t="s">
        <v>757</v>
      </c>
      <c r="D189" s="102"/>
      <c r="E189" s="102" t="s">
        <v>761</v>
      </c>
      <c r="F189" s="102"/>
      <c r="G189" s="102"/>
      <c r="H189" s="102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3" t="s">
        <v>762</v>
      </c>
      <c r="T189" s="103"/>
      <c r="U189" s="103"/>
      <c r="V189" s="103"/>
      <c r="W189" s="103"/>
      <c r="X189" s="103"/>
      <c r="Y189" s="103"/>
      <c r="Z189" s="103"/>
      <c r="AA189" s="102" t="s">
        <v>41</v>
      </c>
      <c r="AB189" s="102"/>
      <c r="AC189" s="102"/>
      <c r="AD189" s="102"/>
      <c r="AE189" s="102"/>
      <c r="AF189" s="102" t="s">
        <v>42</v>
      </c>
      <c r="AG189" s="102"/>
      <c r="AH189" s="102"/>
      <c r="AI189" s="1" t="s">
        <v>355</v>
      </c>
      <c r="AJ189" s="109" t="s">
        <v>824</v>
      </c>
      <c r="AK189" s="109"/>
      <c r="AL189" s="109"/>
      <c r="AM189" s="109"/>
      <c r="AN189" s="109"/>
      <c r="AO189" s="109"/>
      <c r="AP189" s="39" t="s">
        <v>825</v>
      </c>
      <c r="AQ189" s="39" t="s">
        <v>450</v>
      </c>
      <c r="AR189" s="39" t="s">
        <v>825</v>
      </c>
      <c r="AS189" s="108" t="s">
        <v>450</v>
      </c>
      <c r="AT189" s="108"/>
      <c r="AU189" s="108" t="s">
        <v>450</v>
      </c>
      <c r="AV189" s="108"/>
      <c r="AW189" s="39" t="s">
        <v>450</v>
      </c>
      <c r="AX189" s="39" t="s">
        <v>450</v>
      </c>
      <c r="AY189" s="39" t="s">
        <v>450</v>
      </c>
      <c r="AZ189" s="39" t="s">
        <v>450</v>
      </c>
      <c r="BA189" s="39" t="s">
        <v>450</v>
      </c>
      <c r="BB189" s="39" t="s">
        <v>450</v>
      </c>
      <c r="BC189" s="39" t="s">
        <v>450</v>
      </c>
      <c r="BD189" s="39" t="s">
        <v>450</v>
      </c>
    </row>
    <row r="190" spans="1:56" x14ac:dyDescent="0.25">
      <c r="A190" s="102" t="s">
        <v>750</v>
      </c>
      <c r="B190" s="102"/>
      <c r="C190" s="102" t="s">
        <v>757</v>
      </c>
      <c r="D190" s="102"/>
      <c r="E190" s="102" t="s">
        <v>761</v>
      </c>
      <c r="F190" s="102"/>
      <c r="G190" s="102" t="s">
        <v>763</v>
      </c>
      <c r="H190" s="102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3" t="s">
        <v>289</v>
      </c>
      <c r="T190" s="103"/>
      <c r="U190" s="103"/>
      <c r="V190" s="103"/>
      <c r="W190" s="103"/>
      <c r="X190" s="103"/>
      <c r="Y190" s="103"/>
      <c r="Z190" s="103"/>
      <c r="AA190" s="102" t="s">
        <v>41</v>
      </c>
      <c r="AB190" s="102"/>
      <c r="AC190" s="102"/>
      <c r="AD190" s="102"/>
      <c r="AE190" s="102"/>
      <c r="AF190" s="102" t="s">
        <v>42</v>
      </c>
      <c r="AG190" s="102"/>
      <c r="AH190" s="102"/>
      <c r="AI190" s="1" t="s">
        <v>282</v>
      </c>
      <c r="AJ190" s="109" t="s">
        <v>456</v>
      </c>
      <c r="AK190" s="109"/>
      <c r="AL190" s="109"/>
      <c r="AM190" s="109"/>
      <c r="AN190" s="109"/>
      <c r="AO190" s="109"/>
      <c r="AP190" s="39" t="s">
        <v>823</v>
      </c>
      <c r="AQ190" s="39" t="s">
        <v>450</v>
      </c>
      <c r="AR190" s="39" t="s">
        <v>823</v>
      </c>
      <c r="AS190" s="108" t="s">
        <v>450</v>
      </c>
      <c r="AT190" s="108"/>
      <c r="AU190" s="108" t="s">
        <v>450</v>
      </c>
      <c r="AV190" s="108"/>
      <c r="AW190" s="39" t="s">
        <v>450</v>
      </c>
      <c r="AX190" s="39" t="s">
        <v>450</v>
      </c>
      <c r="AY190" s="39" t="s">
        <v>450</v>
      </c>
      <c r="AZ190" s="39" t="s">
        <v>450</v>
      </c>
      <c r="BA190" s="39" t="s">
        <v>450</v>
      </c>
      <c r="BB190" s="39" t="s">
        <v>450</v>
      </c>
      <c r="BC190" s="39" t="s">
        <v>450</v>
      </c>
      <c r="BD190" s="39" t="s">
        <v>450</v>
      </c>
    </row>
    <row r="191" spans="1:56" x14ac:dyDescent="0.25">
      <c r="A191" s="102" t="s">
        <v>750</v>
      </c>
      <c r="B191" s="102"/>
      <c r="C191" s="102" t="s">
        <v>757</v>
      </c>
      <c r="D191" s="102"/>
      <c r="E191" s="102" t="s">
        <v>761</v>
      </c>
      <c r="F191" s="102"/>
      <c r="G191" s="102" t="s">
        <v>763</v>
      </c>
      <c r="H191" s="102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3" t="s">
        <v>289</v>
      </c>
      <c r="T191" s="103"/>
      <c r="U191" s="103"/>
      <c r="V191" s="103"/>
      <c r="W191" s="103"/>
      <c r="X191" s="103"/>
      <c r="Y191" s="103"/>
      <c r="Z191" s="103"/>
      <c r="AA191" s="102" t="s">
        <v>41</v>
      </c>
      <c r="AB191" s="102"/>
      <c r="AC191" s="102"/>
      <c r="AD191" s="102"/>
      <c r="AE191" s="102"/>
      <c r="AF191" s="102" t="s">
        <v>42</v>
      </c>
      <c r="AG191" s="102"/>
      <c r="AH191" s="102"/>
      <c r="AI191" s="1" t="s">
        <v>355</v>
      </c>
      <c r="AJ191" s="109" t="s">
        <v>824</v>
      </c>
      <c r="AK191" s="109"/>
      <c r="AL191" s="109"/>
      <c r="AM191" s="109"/>
      <c r="AN191" s="109"/>
      <c r="AO191" s="109"/>
      <c r="AP191" s="39" t="s">
        <v>825</v>
      </c>
      <c r="AQ191" s="39" t="s">
        <v>450</v>
      </c>
      <c r="AR191" s="39" t="s">
        <v>825</v>
      </c>
      <c r="AS191" s="108" t="s">
        <v>450</v>
      </c>
      <c r="AT191" s="108"/>
      <c r="AU191" s="108" t="s">
        <v>450</v>
      </c>
      <c r="AV191" s="108"/>
      <c r="AW191" s="39" t="s">
        <v>450</v>
      </c>
      <c r="AX191" s="39" t="s">
        <v>450</v>
      </c>
      <c r="AY191" s="39" t="s">
        <v>450</v>
      </c>
      <c r="AZ191" s="39" t="s">
        <v>450</v>
      </c>
      <c r="BA191" s="39" t="s">
        <v>450</v>
      </c>
      <c r="BB191" s="39" t="s">
        <v>450</v>
      </c>
      <c r="BC191" s="39" t="s">
        <v>450</v>
      </c>
      <c r="BD191" s="39" t="s">
        <v>450</v>
      </c>
    </row>
    <row r="192" spans="1:56" x14ac:dyDescent="0.25">
      <c r="A192" s="102" t="s">
        <v>750</v>
      </c>
      <c r="B192" s="102"/>
      <c r="C192" s="102" t="s">
        <v>757</v>
      </c>
      <c r="D192" s="102"/>
      <c r="E192" s="102" t="s">
        <v>761</v>
      </c>
      <c r="F192" s="102"/>
      <c r="G192" s="102" t="s">
        <v>763</v>
      </c>
      <c r="H192" s="102"/>
      <c r="I192" s="102" t="s">
        <v>764</v>
      </c>
      <c r="J192" s="102"/>
      <c r="K192" s="102"/>
      <c r="L192" s="102"/>
      <c r="M192" s="102"/>
      <c r="N192" s="102"/>
      <c r="O192" s="102"/>
      <c r="P192" s="102"/>
      <c r="Q192" s="102"/>
      <c r="R192" s="102"/>
      <c r="S192" s="103" t="s">
        <v>289</v>
      </c>
      <c r="T192" s="103"/>
      <c r="U192" s="103"/>
      <c r="V192" s="103"/>
      <c r="W192" s="103"/>
      <c r="X192" s="103"/>
      <c r="Y192" s="103"/>
      <c r="Z192" s="103"/>
      <c r="AA192" s="102" t="s">
        <v>41</v>
      </c>
      <c r="AB192" s="102"/>
      <c r="AC192" s="102"/>
      <c r="AD192" s="102"/>
      <c r="AE192" s="102"/>
      <c r="AF192" s="102" t="s">
        <v>42</v>
      </c>
      <c r="AG192" s="102"/>
      <c r="AH192" s="102"/>
      <c r="AI192" s="1" t="s">
        <v>282</v>
      </c>
      <c r="AJ192" s="109" t="s">
        <v>456</v>
      </c>
      <c r="AK192" s="109"/>
      <c r="AL192" s="109"/>
      <c r="AM192" s="109"/>
      <c r="AN192" s="109"/>
      <c r="AO192" s="109"/>
      <c r="AP192" s="39" t="s">
        <v>823</v>
      </c>
      <c r="AQ192" s="39" t="s">
        <v>450</v>
      </c>
      <c r="AR192" s="39" t="s">
        <v>823</v>
      </c>
      <c r="AS192" s="108" t="s">
        <v>450</v>
      </c>
      <c r="AT192" s="108"/>
      <c r="AU192" s="108" t="s">
        <v>450</v>
      </c>
      <c r="AV192" s="108"/>
      <c r="AW192" s="39" t="s">
        <v>450</v>
      </c>
      <c r="AX192" s="39" t="s">
        <v>450</v>
      </c>
      <c r="AY192" s="39" t="s">
        <v>450</v>
      </c>
      <c r="AZ192" s="39" t="s">
        <v>450</v>
      </c>
      <c r="BA192" s="39" t="s">
        <v>450</v>
      </c>
      <c r="BB192" s="39" t="s">
        <v>450</v>
      </c>
      <c r="BC192" s="39" t="s">
        <v>450</v>
      </c>
      <c r="BD192" s="39" t="s">
        <v>450</v>
      </c>
    </row>
    <row r="193" spans="1:56" x14ac:dyDescent="0.25">
      <c r="A193" s="102" t="s">
        <v>750</v>
      </c>
      <c r="B193" s="102"/>
      <c r="C193" s="102" t="s">
        <v>757</v>
      </c>
      <c r="D193" s="102"/>
      <c r="E193" s="102" t="s">
        <v>761</v>
      </c>
      <c r="F193" s="102"/>
      <c r="G193" s="102" t="s">
        <v>763</v>
      </c>
      <c r="H193" s="102"/>
      <c r="I193" s="102" t="s">
        <v>764</v>
      </c>
      <c r="J193" s="102"/>
      <c r="K193" s="102"/>
      <c r="L193" s="102" t="s">
        <v>826</v>
      </c>
      <c r="M193" s="102"/>
      <c r="N193" s="102"/>
      <c r="O193" s="102"/>
      <c r="P193" s="102"/>
      <c r="Q193" s="102"/>
      <c r="R193" s="102"/>
      <c r="S193" s="103" t="s">
        <v>827</v>
      </c>
      <c r="T193" s="103"/>
      <c r="U193" s="103"/>
      <c r="V193" s="103"/>
      <c r="W193" s="103"/>
      <c r="X193" s="103"/>
      <c r="Y193" s="103"/>
      <c r="Z193" s="103"/>
      <c r="AA193" s="102" t="s">
        <v>41</v>
      </c>
      <c r="AB193" s="102"/>
      <c r="AC193" s="102"/>
      <c r="AD193" s="102"/>
      <c r="AE193" s="102"/>
      <c r="AF193" s="102" t="s">
        <v>42</v>
      </c>
      <c r="AG193" s="102"/>
      <c r="AH193" s="102"/>
      <c r="AI193" s="1" t="s">
        <v>282</v>
      </c>
      <c r="AJ193" s="109" t="s">
        <v>456</v>
      </c>
      <c r="AK193" s="109"/>
      <c r="AL193" s="109"/>
      <c r="AM193" s="109"/>
      <c r="AN193" s="109"/>
      <c r="AO193" s="109"/>
      <c r="AP193" s="39" t="s">
        <v>828</v>
      </c>
      <c r="AQ193" s="39" t="s">
        <v>450</v>
      </c>
      <c r="AR193" s="39" t="s">
        <v>828</v>
      </c>
      <c r="AS193" s="108" t="s">
        <v>450</v>
      </c>
      <c r="AT193" s="108"/>
      <c r="AU193" s="108" t="s">
        <v>450</v>
      </c>
      <c r="AV193" s="108"/>
      <c r="AW193" s="39" t="s">
        <v>450</v>
      </c>
      <c r="AX193" s="39" t="s">
        <v>450</v>
      </c>
      <c r="AY193" s="39" t="s">
        <v>450</v>
      </c>
      <c r="AZ193" s="39" t="s">
        <v>450</v>
      </c>
      <c r="BA193" s="39" t="s">
        <v>450</v>
      </c>
      <c r="BB193" s="39" t="s">
        <v>450</v>
      </c>
      <c r="BC193" s="39" t="s">
        <v>450</v>
      </c>
      <c r="BD193" s="39" t="s">
        <v>450</v>
      </c>
    </row>
    <row r="194" spans="1:56" x14ac:dyDescent="0.25">
      <c r="A194" s="102" t="s">
        <v>750</v>
      </c>
      <c r="B194" s="102"/>
      <c r="C194" s="102" t="s">
        <v>757</v>
      </c>
      <c r="D194" s="102"/>
      <c r="E194" s="102" t="s">
        <v>761</v>
      </c>
      <c r="F194" s="102"/>
      <c r="G194" s="102" t="s">
        <v>763</v>
      </c>
      <c r="H194" s="102"/>
      <c r="I194" s="102" t="s">
        <v>764</v>
      </c>
      <c r="J194" s="102"/>
      <c r="K194" s="102"/>
      <c r="L194" s="102" t="s">
        <v>772</v>
      </c>
      <c r="M194" s="102"/>
      <c r="N194" s="102"/>
      <c r="O194" s="102"/>
      <c r="P194" s="102"/>
      <c r="Q194" s="102"/>
      <c r="R194" s="102"/>
      <c r="S194" s="103" t="s">
        <v>773</v>
      </c>
      <c r="T194" s="103"/>
      <c r="U194" s="103"/>
      <c r="V194" s="103"/>
      <c r="W194" s="103"/>
      <c r="X194" s="103"/>
      <c r="Y194" s="103"/>
      <c r="Z194" s="103"/>
      <c r="AA194" s="102" t="s">
        <v>41</v>
      </c>
      <c r="AB194" s="102"/>
      <c r="AC194" s="102"/>
      <c r="AD194" s="102"/>
      <c r="AE194" s="102"/>
      <c r="AF194" s="102" t="s">
        <v>42</v>
      </c>
      <c r="AG194" s="102"/>
      <c r="AH194" s="102"/>
      <c r="AI194" s="1" t="s">
        <v>282</v>
      </c>
      <c r="AJ194" s="109" t="s">
        <v>456</v>
      </c>
      <c r="AK194" s="109"/>
      <c r="AL194" s="109"/>
      <c r="AM194" s="109"/>
      <c r="AN194" s="109"/>
      <c r="AO194" s="109"/>
      <c r="AP194" s="39" t="s">
        <v>829</v>
      </c>
      <c r="AQ194" s="39" t="s">
        <v>450</v>
      </c>
      <c r="AR194" s="39" t="s">
        <v>829</v>
      </c>
      <c r="AS194" s="108" t="s">
        <v>450</v>
      </c>
      <c r="AT194" s="108"/>
      <c r="AU194" s="108" t="s">
        <v>450</v>
      </c>
      <c r="AV194" s="108"/>
      <c r="AW194" s="39" t="s">
        <v>450</v>
      </c>
      <c r="AX194" s="39" t="s">
        <v>450</v>
      </c>
      <c r="AY194" s="39" t="s">
        <v>450</v>
      </c>
      <c r="AZ194" s="39" t="s">
        <v>450</v>
      </c>
      <c r="BA194" s="39" t="s">
        <v>450</v>
      </c>
      <c r="BB194" s="39" t="s">
        <v>450</v>
      </c>
      <c r="BC194" s="39" t="s">
        <v>450</v>
      </c>
      <c r="BD194" s="39" t="s">
        <v>450</v>
      </c>
    </row>
    <row r="195" spans="1:56" x14ac:dyDescent="0.25">
      <c r="A195" s="102" t="s">
        <v>750</v>
      </c>
      <c r="B195" s="102"/>
      <c r="C195" s="102" t="s">
        <v>757</v>
      </c>
      <c r="D195" s="102"/>
      <c r="E195" s="102" t="s">
        <v>761</v>
      </c>
      <c r="F195" s="102"/>
      <c r="G195" s="102" t="s">
        <v>763</v>
      </c>
      <c r="H195" s="102"/>
      <c r="I195" s="102" t="s">
        <v>764</v>
      </c>
      <c r="J195" s="102"/>
      <c r="K195" s="102"/>
      <c r="L195" s="102" t="s">
        <v>830</v>
      </c>
      <c r="M195" s="102"/>
      <c r="N195" s="102"/>
      <c r="O195" s="102"/>
      <c r="P195" s="102"/>
      <c r="Q195" s="102"/>
      <c r="R195" s="102"/>
      <c r="S195" s="103" t="s">
        <v>831</v>
      </c>
      <c r="T195" s="103"/>
      <c r="U195" s="103"/>
      <c r="V195" s="103"/>
      <c r="W195" s="103"/>
      <c r="X195" s="103"/>
      <c r="Y195" s="103"/>
      <c r="Z195" s="103"/>
      <c r="AA195" s="102" t="s">
        <v>41</v>
      </c>
      <c r="AB195" s="102"/>
      <c r="AC195" s="102"/>
      <c r="AD195" s="102"/>
      <c r="AE195" s="102"/>
      <c r="AF195" s="102" t="s">
        <v>42</v>
      </c>
      <c r="AG195" s="102"/>
      <c r="AH195" s="102"/>
      <c r="AI195" s="1" t="s">
        <v>282</v>
      </c>
      <c r="AJ195" s="109" t="s">
        <v>456</v>
      </c>
      <c r="AK195" s="109"/>
      <c r="AL195" s="109"/>
      <c r="AM195" s="109"/>
      <c r="AN195" s="109"/>
      <c r="AO195" s="109"/>
      <c r="AP195" s="39" t="s">
        <v>832</v>
      </c>
      <c r="AQ195" s="39" t="s">
        <v>450</v>
      </c>
      <c r="AR195" s="39" t="s">
        <v>832</v>
      </c>
      <c r="AS195" s="108" t="s">
        <v>450</v>
      </c>
      <c r="AT195" s="108"/>
      <c r="AU195" s="108" t="s">
        <v>450</v>
      </c>
      <c r="AV195" s="108"/>
      <c r="AW195" s="39" t="s">
        <v>450</v>
      </c>
      <c r="AX195" s="39" t="s">
        <v>450</v>
      </c>
      <c r="AY195" s="39" t="s">
        <v>450</v>
      </c>
      <c r="AZ195" s="39" t="s">
        <v>450</v>
      </c>
      <c r="BA195" s="39" t="s">
        <v>450</v>
      </c>
      <c r="BB195" s="39" t="s">
        <v>450</v>
      </c>
      <c r="BC195" s="39" t="s">
        <v>450</v>
      </c>
      <c r="BD195" s="39" t="s">
        <v>450</v>
      </c>
    </row>
    <row r="196" spans="1:56" x14ac:dyDescent="0.25">
      <c r="A196" s="102" t="s">
        <v>750</v>
      </c>
      <c r="B196" s="102"/>
      <c r="C196" s="102" t="s">
        <v>757</v>
      </c>
      <c r="D196" s="102"/>
      <c r="E196" s="102" t="s">
        <v>761</v>
      </c>
      <c r="F196" s="102"/>
      <c r="G196" s="102" t="s">
        <v>763</v>
      </c>
      <c r="H196" s="102"/>
      <c r="I196" s="102" t="s">
        <v>764</v>
      </c>
      <c r="J196" s="102"/>
      <c r="K196" s="102"/>
      <c r="L196" s="102" t="s">
        <v>833</v>
      </c>
      <c r="M196" s="102"/>
      <c r="N196" s="102"/>
      <c r="O196" s="102"/>
      <c r="P196" s="102"/>
      <c r="Q196" s="102"/>
      <c r="R196" s="102"/>
      <c r="S196" s="103" t="s">
        <v>834</v>
      </c>
      <c r="T196" s="103"/>
      <c r="U196" s="103"/>
      <c r="V196" s="103"/>
      <c r="W196" s="103"/>
      <c r="X196" s="103"/>
      <c r="Y196" s="103"/>
      <c r="Z196" s="103"/>
      <c r="AA196" s="102" t="s">
        <v>41</v>
      </c>
      <c r="AB196" s="102"/>
      <c r="AC196" s="102"/>
      <c r="AD196" s="102"/>
      <c r="AE196" s="102"/>
      <c r="AF196" s="102" t="s">
        <v>42</v>
      </c>
      <c r="AG196" s="102"/>
      <c r="AH196" s="102"/>
      <c r="AI196" s="1" t="s">
        <v>282</v>
      </c>
      <c r="AJ196" s="109" t="s">
        <v>456</v>
      </c>
      <c r="AK196" s="109"/>
      <c r="AL196" s="109"/>
      <c r="AM196" s="109"/>
      <c r="AN196" s="109"/>
      <c r="AO196" s="109"/>
      <c r="AP196" s="39" t="s">
        <v>829</v>
      </c>
      <c r="AQ196" s="39" t="s">
        <v>450</v>
      </c>
      <c r="AR196" s="39" t="s">
        <v>829</v>
      </c>
      <c r="AS196" s="108" t="s">
        <v>450</v>
      </c>
      <c r="AT196" s="108"/>
      <c r="AU196" s="108" t="s">
        <v>450</v>
      </c>
      <c r="AV196" s="108"/>
      <c r="AW196" s="39" t="s">
        <v>450</v>
      </c>
      <c r="AX196" s="39" t="s">
        <v>450</v>
      </c>
      <c r="AY196" s="39" t="s">
        <v>450</v>
      </c>
      <c r="AZ196" s="39" t="s">
        <v>450</v>
      </c>
      <c r="BA196" s="39" t="s">
        <v>450</v>
      </c>
      <c r="BB196" s="39" t="s">
        <v>450</v>
      </c>
      <c r="BC196" s="39" t="s">
        <v>450</v>
      </c>
      <c r="BD196" s="39" t="s">
        <v>450</v>
      </c>
    </row>
    <row r="197" spans="1:56" x14ac:dyDescent="0.25">
      <c r="A197" s="102" t="s">
        <v>750</v>
      </c>
      <c r="B197" s="102"/>
      <c r="C197" s="102" t="s">
        <v>757</v>
      </c>
      <c r="D197" s="102"/>
      <c r="E197" s="102" t="s">
        <v>761</v>
      </c>
      <c r="F197" s="102"/>
      <c r="G197" s="102" t="s">
        <v>763</v>
      </c>
      <c r="H197" s="102"/>
      <c r="I197" s="102" t="s">
        <v>764</v>
      </c>
      <c r="J197" s="102"/>
      <c r="K197" s="102"/>
      <c r="L197" s="102" t="s">
        <v>830</v>
      </c>
      <c r="M197" s="102"/>
      <c r="N197" s="102"/>
      <c r="O197" s="102"/>
      <c r="P197" s="102"/>
      <c r="Q197" s="102"/>
      <c r="R197" s="102"/>
      <c r="S197" s="103" t="s">
        <v>831</v>
      </c>
      <c r="T197" s="103"/>
      <c r="U197" s="103"/>
      <c r="V197" s="103"/>
      <c r="W197" s="103"/>
      <c r="X197" s="103"/>
      <c r="Y197" s="103"/>
      <c r="Z197" s="103"/>
      <c r="AA197" s="102" t="s">
        <v>41</v>
      </c>
      <c r="AB197" s="102"/>
      <c r="AC197" s="102"/>
      <c r="AD197" s="102"/>
      <c r="AE197" s="102"/>
      <c r="AF197" s="102" t="s">
        <v>42</v>
      </c>
      <c r="AG197" s="102"/>
      <c r="AH197" s="102"/>
      <c r="AI197" s="1" t="s">
        <v>355</v>
      </c>
      <c r="AJ197" s="109" t="s">
        <v>824</v>
      </c>
      <c r="AK197" s="109"/>
      <c r="AL197" s="109"/>
      <c r="AM197" s="109"/>
      <c r="AN197" s="109"/>
      <c r="AO197" s="109"/>
      <c r="AP197" s="39" t="s">
        <v>825</v>
      </c>
      <c r="AQ197" s="39" t="s">
        <v>450</v>
      </c>
      <c r="AR197" s="39" t="s">
        <v>825</v>
      </c>
      <c r="AS197" s="108" t="s">
        <v>450</v>
      </c>
      <c r="AT197" s="108"/>
      <c r="AU197" s="108" t="s">
        <v>450</v>
      </c>
      <c r="AV197" s="108"/>
      <c r="AW197" s="39" t="s">
        <v>450</v>
      </c>
      <c r="AX197" s="39" t="s">
        <v>450</v>
      </c>
      <c r="AY197" s="39" t="s">
        <v>450</v>
      </c>
      <c r="AZ197" s="39" t="s">
        <v>450</v>
      </c>
      <c r="BA197" s="39" t="s">
        <v>450</v>
      </c>
      <c r="BB197" s="39" t="s">
        <v>450</v>
      </c>
      <c r="BC197" s="39" t="s">
        <v>450</v>
      </c>
      <c r="BD197" s="39" t="s">
        <v>450</v>
      </c>
    </row>
    <row r="198" spans="1:56" x14ac:dyDescent="0.25">
      <c r="A198" s="102" t="s">
        <v>750</v>
      </c>
      <c r="B198" s="102"/>
      <c r="C198" s="102" t="s">
        <v>757</v>
      </c>
      <c r="D198" s="102"/>
      <c r="E198" s="102" t="s">
        <v>761</v>
      </c>
      <c r="F198" s="102"/>
      <c r="G198" s="102" t="s">
        <v>763</v>
      </c>
      <c r="H198" s="102"/>
      <c r="I198" s="102" t="s">
        <v>764</v>
      </c>
      <c r="J198" s="102"/>
      <c r="K198" s="102"/>
      <c r="L198" s="102"/>
      <c r="M198" s="102"/>
      <c r="N198" s="102"/>
      <c r="O198" s="102"/>
      <c r="P198" s="102"/>
      <c r="Q198" s="102"/>
      <c r="R198" s="102"/>
      <c r="S198" s="103" t="s">
        <v>289</v>
      </c>
      <c r="T198" s="103"/>
      <c r="U198" s="103"/>
      <c r="V198" s="103"/>
      <c r="W198" s="103"/>
      <c r="X198" s="103"/>
      <c r="Y198" s="103"/>
      <c r="Z198" s="103"/>
      <c r="AA198" s="102" t="s">
        <v>41</v>
      </c>
      <c r="AB198" s="102"/>
      <c r="AC198" s="102"/>
      <c r="AD198" s="102"/>
      <c r="AE198" s="102"/>
      <c r="AF198" s="102" t="s">
        <v>42</v>
      </c>
      <c r="AG198" s="102"/>
      <c r="AH198" s="102"/>
      <c r="AI198" s="1" t="s">
        <v>355</v>
      </c>
      <c r="AJ198" s="109" t="s">
        <v>824</v>
      </c>
      <c r="AK198" s="109"/>
      <c r="AL198" s="109"/>
      <c r="AM198" s="109"/>
      <c r="AN198" s="109"/>
      <c r="AO198" s="109"/>
      <c r="AP198" s="39" t="s">
        <v>825</v>
      </c>
      <c r="AQ198" s="39" t="s">
        <v>450</v>
      </c>
      <c r="AR198" s="39" t="s">
        <v>825</v>
      </c>
      <c r="AS198" s="108" t="s">
        <v>450</v>
      </c>
      <c r="AT198" s="108"/>
      <c r="AU198" s="108" t="s">
        <v>450</v>
      </c>
      <c r="AV198" s="108"/>
      <c r="AW198" s="39" t="s">
        <v>450</v>
      </c>
      <c r="AX198" s="39" t="s">
        <v>450</v>
      </c>
      <c r="AY198" s="39" t="s">
        <v>450</v>
      </c>
      <c r="AZ198" s="39" t="s">
        <v>450</v>
      </c>
      <c r="BA198" s="39" t="s">
        <v>450</v>
      </c>
      <c r="BB198" s="39" t="s">
        <v>450</v>
      </c>
      <c r="BC198" s="39" t="s">
        <v>450</v>
      </c>
      <c r="BD198" s="39" t="s">
        <v>450</v>
      </c>
    </row>
    <row r="199" spans="1:56" x14ac:dyDescent="0.25">
      <c r="A199" s="110" t="s">
        <v>750</v>
      </c>
      <c r="B199" s="110"/>
      <c r="C199" s="110" t="s">
        <v>757</v>
      </c>
      <c r="D199" s="110"/>
      <c r="E199" s="110" t="s">
        <v>761</v>
      </c>
      <c r="F199" s="110"/>
      <c r="G199" s="110" t="s">
        <v>763</v>
      </c>
      <c r="H199" s="110"/>
      <c r="I199" s="110" t="s">
        <v>764</v>
      </c>
      <c r="J199" s="110"/>
      <c r="K199" s="110"/>
      <c r="L199" s="110" t="s">
        <v>826</v>
      </c>
      <c r="M199" s="110"/>
      <c r="N199" s="110"/>
      <c r="O199" s="110" t="s">
        <v>50</v>
      </c>
      <c r="P199" s="110"/>
      <c r="Q199" s="110"/>
      <c r="R199" s="110"/>
      <c r="S199" s="111" t="s">
        <v>292</v>
      </c>
      <c r="T199" s="111"/>
      <c r="U199" s="111"/>
      <c r="V199" s="111"/>
      <c r="W199" s="111"/>
      <c r="X199" s="111"/>
      <c r="Y199" s="111"/>
      <c r="Z199" s="111"/>
      <c r="AA199" s="110" t="s">
        <v>41</v>
      </c>
      <c r="AB199" s="110"/>
      <c r="AC199" s="110"/>
      <c r="AD199" s="110"/>
      <c r="AE199" s="110"/>
      <c r="AF199" s="110" t="s">
        <v>42</v>
      </c>
      <c r="AG199" s="110"/>
      <c r="AH199" s="110"/>
      <c r="AI199" s="2" t="s">
        <v>282</v>
      </c>
      <c r="AJ199" s="112" t="s">
        <v>456</v>
      </c>
      <c r="AK199" s="112"/>
      <c r="AL199" s="112"/>
      <c r="AM199" s="112"/>
      <c r="AN199" s="112"/>
      <c r="AO199" s="112"/>
      <c r="AP199" s="40" t="s">
        <v>828</v>
      </c>
      <c r="AQ199" s="40" t="s">
        <v>450</v>
      </c>
      <c r="AR199" s="40" t="s">
        <v>828</v>
      </c>
      <c r="AS199" s="113" t="s">
        <v>450</v>
      </c>
      <c r="AT199" s="113"/>
      <c r="AU199" s="113" t="s">
        <v>450</v>
      </c>
      <c r="AV199" s="113"/>
      <c r="AW199" s="40" t="s">
        <v>450</v>
      </c>
      <c r="AX199" s="40" t="s">
        <v>450</v>
      </c>
      <c r="AY199" s="40" t="s">
        <v>450</v>
      </c>
      <c r="AZ199" s="40" t="s">
        <v>450</v>
      </c>
      <c r="BA199" s="40" t="s">
        <v>450</v>
      </c>
      <c r="BB199" s="40" t="s">
        <v>450</v>
      </c>
      <c r="BC199" s="40" t="s">
        <v>450</v>
      </c>
      <c r="BD199" s="40" t="s">
        <v>450</v>
      </c>
    </row>
    <row r="200" spans="1:56" x14ac:dyDescent="0.25">
      <c r="A200" s="110" t="s">
        <v>750</v>
      </c>
      <c r="B200" s="110"/>
      <c r="C200" s="110" t="s">
        <v>757</v>
      </c>
      <c r="D200" s="110"/>
      <c r="E200" s="110" t="s">
        <v>761</v>
      </c>
      <c r="F200" s="110"/>
      <c r="G200" s="110" t="s">
        <v>763</v>
      </c>
      <c r="H200" s="110"/>
      <c r="I200" s="110" t="s">
        <v>764</v>
      </c>
      <c r="J200" s="110"/>
      <c r="K200" s="110"/>
      <c r="L200" s="110" t="s">
        <v>772</v>
      </c>
      <c r="M200" s="110"/>
      <c r="N200" s="110"/>
      <c r="O200" s="110" t="s">
        <v>50</v>
      </c>
      <c r="P200" s="110"/>
      <c r="Q200" s="110"/>
      <c r="R200" s="110"/>
      <c r="S200" s="111" t="s">
        <v>340</v>
      </c>
      <c r="T200" s="111"/>
      <c r="U200" s="111"/>
      <c r="V200" s="111"/>
      <c r="W200" s="111"/>
      <c r="X200" s="111"/>
      <c r="Y200" s="111"/>
      <c r="Z200" s="111"/>
      <c r="AA200" s="110" t="s">
        <v>41</v>
      </c>
      <c r="AB200" s="110"/>
      <c r="AC200" s="110"/>
      <c r="AD200" s="110"/>
      <c r="AE200" s="110"/>
      <c r="AF200" s="110" t="s">
        <v>42</v>
      </c>
      <c r="AG200" s="110"/>
      <c r="AH200" s="110"/>
      <c r="AI200" s="2" t="s">
        <v>282</v>
      </c>
      <c r="AJ200" s="112" t="s">
        <v>456</v>
      </c>
      <c r="AK200" s="112"/>
      <c r="AL200" s="112"/>
      <c r="AM200" s="112"/>
      <c r="AN200" s="112"/>
      <c r="AO200" s="112"/>
      <c r="AP200" s="40" t="s">
        <v>829</v>
      </c>
      <c r="AQ200" s="40" t="s">
        <v>450</v>
      </c>
      <c r="AR200" s="40" t="s">
        <v>829</v>
      </c>
      <c r="AS200" s="113" t="s">
        <v>450</v>
      </c>
      <c r="AT200" s="113"/>
      <c r="AU200" s="113" t="s">
        <v>450</v>
      </c>
      <c r="AV200" s="113"/>
      <c r="AW200" s="40" t="s">
        <v>450</v>
      </c>
      <c r="AX200" s="40" t="s">
        <v>450</v>
      </c>
      <c r="AY200" s="40" t="s">
        <v>450</v>
      </c>
      <c r="AZ200" s="40" t="s">
        <v>450</v>
      </c>
      <c r="BA200" s="40" t="s">
        <v>450</v>
      </c>
      <c r="BB200" s="40" t="s">
        <v>450</v>
      </c>
      <c r="BC200" s="40" t="s">
        <v>450</v>
      </c>
      <c r="BD200" s="40" t="s">
        <v>450</v>
      </c>
    </row>
    <row r="201" spans="1:56" x14ac:dyDescent="0.25">
      <c r="A201" s="110" t="s">
        <v>750</v>
      </c>
      <c r="B201" s="110"/>
      <c r="C201" s="110" t="s">
        <v>757</v>
      </c>
      <c r="D201" s="110"/>
      <c r="E201" s="110" t="s">
        <v>761</v>
      </c>
      <c r="F201" s="110"/>
      <c r="G201" s="110" t="s">
        <v>763</v>
      </c>
      <c r="H201" s="110"/>
      <c r="I201" s="110" t="s">
        <v>764</v>
      </c>
      <c r="J201" s="110"/>
      <c r="K201" s="110"/>
      <c r="L201" s="110" t="s">
        <v>830</v>
      </c>
      <c r="M201" s="110"/>
      <c r="N201" s="110"/>
      <c r="O201" s="110" t="s">
        <v>50</v>
      </c>
      <c r="P201" s="110"/>
      <c r="Q201" s="110"/>
      <c r="R201" s="110"/>
      <c r="S201" s="111" t="s">
        <v>343</v>
      </c>
      <c r="T201" s="111"/>
      <c r="U201" s="111"/>
      <c r="V201" s="111"/>
      <c r="W201" s="111"/>
      <c r="X201" s="111"/>
      <c r="Y201" s="111"/>
      <c r="Z201" s="111"/>
      <c r="AA201" s="110" t="s">
        <v>41</v>
      </c>
      <c r="AB201" s="110"/>
      <c r="AC201" s="110"/>
      <c r="AD201" s="110"/>
      <c r="AE201" s="110"/>
      <c r="AF201" s="110" t="s">
        <v>42</v>
      </c>
      <c r="AG201" s="110"/>
      <c r="AH201" s="110"/>
      <c r="AI201" s="2" t="s">
        <v>282</v>
      </c>
      <c r="AJ201" s="112" t="s">
        <v>456</v>
      </c>
      <c r="AK201" s="112"/>
      <c r="AL201" s="112"/>
      <c r="AM201" s="112"/>
      <c r="AN201" s="112"/>
      <c r="AO201" s="112"/>
      <c r="AP201" s="40" t="s">
        <v>832</v>
      </c>
      <c r="AQ201" s="40" t="s">
        <v>450</v>
      </c>
      <c r="AR201" s="40" t="s">
        <v>832</v>
      </c>
      <c r="AS201" s="113" t="s">
        <v>450</v>
      </c>
      <c r="AT201" s="113"/>
      <c r="AU201" s="113" t="s">
        <v>450</v>
      </c>
      <c r="AV201" s="113"/>
      <c r="AW201" s="40" t="s">
        <v>450</v>
      </c>
      <c r="AX201" s="40" t="s">
        <v>450</v>
      </c>
      <c r="AY201" s="40" t="s">
        <v>450</v>
      </c>
      <c r="AZ201" s="40" t="s">
        <v>450</v>
      </c>
      <c r="BA201" s="40" t="s">
        <v>450</v>
      </c>
      <c r="BB201" s="40" t="s">
        <v>450</v>
      </c>
      <c r="BC201" s="40" t="s">
        <v>450</v>
      </c>
      <c r="BD201" s="40" t="s">
        <v>450</v>
      </c>
    </row>
    <row r="202" spans="1:56" x14ac:dyDescent="0.25">
      <c r="A202" s="110" t="s">
        <v>750</v>
      </c>
      <c r="B202" s="110"/>
      <c r="C202" s="110" t="s">
        <v>757</v>
      </c>
      <c r="D202" s="110"/>
      <c r="E202" s="110" t="s">
        <v>761</v>
      </c>
      <c r="F202" s="110"/>
      <c r="G202" s="110" t="s">
        <v>763</v>
      </c>
      <c r="H202" s="110"/>
      <c r="I202" s="110" t="s">
        <v>764</v>
      </c>
      <c r="J202" s="110"/>
      <c r="K202" s="110"/>
      <c r="L202" s="110" t="s">
        <v>833</v>
      </c>
      <c r="M202" s="110"/>
      <c r="N202" s="110"/>
      <c r="O202" s="110" t="s">
        <v>50</v>
      </c>
      <c r="P202" s="110"/>
      <c r="Q202" s="110"/>
      <c r="R202" s="110"/>
      <c r="S202" s="111" t="s">
        <v>349</v>
      </c>
      <c r="T202" s="111"/>
      <c r="U202" s="111"/>
      <c r="V202" s="111"/>
      <c r="W202" s="111"/>
      <c r="X202" s="111"/>
      <c r="Y202" s="111"/>
      <c r="Z202" s="111"/>
      <c r="AA202" s="110" t="s">
        <v>41</v>
      </c>
      <c r="AB202" s="110"/>
      <c r="AC202" s="110"/>
      <c r="AD202" s="110"/>
      <c r="AE202" s="110"/>
      <c r="AF202" s="110" t="s">
        <v>42</v>
      </c>
      <c r="AG202" s="110"/>
      <c r="AH202" s="110"/>
      <c r="AI202" s="2" t="s">
        <v>282</v>
      </c>
      <c r="AJ202" s="112" t="s">
        <v>456</v>
      </c>
      <c r="AK202" s="112"/>
      <c r="AL202" s="112"/>
      <c r="AM202" s="112"/>
      <c r="AN202" s="112"/>
      <c r="AO202" s="112"/>
      <c r="AP202" s="40" t="s">
        <v>829</v>
      </c>
      <c r="AQ202" s="40" t="s">
        <v>450</v>
      </c>
      <c r="AR202" s="40" t="s">
        <v>829</v>
      </c>
      <c r="AS202" s="113" t="s">
        <v>450</v>
      </c>
      <c r="AT202" s="113"/>
      <c r="AU202" s="113" t="s">
        <v>450</v>
      </c>
      <c r="AV202" s="113"/>
      <c r="AW202" s="40" t="s">
        <v>450</v>
      </c>
      <c r="AX202" s="40" t="s">
        <v>450</v>
      </c>
      <c r="AY202" s="40" t="s">
        <v>450</v>
      </c>
      <c r="AZ202" s="40" t="s">
        <v>450</v>
      </c>
      <c r="BA202" s="40" t="s">
        <v>450</v>
      </c>
      <c r="BB202" s="40" t="s">
        <v>450</v>
      </c>
      <c r="BC202" s="40" t="s">
        <v>450</v>
      </c>
      <c r="BD202" s="40" t="s">
        <v>450</v>
      </c>
    </row>
    <row r="203" spans="1:56" x14ac:dyDescent="0.25">
      <c r="A203" s="110" t="s">
        <v>750</v>
      </c>
      <c r="B203" s="110"/>
      <c r="C203" s="110" t="s">
        <v>757</v>
      </c>
      <c r="D203" s="110"/>
      <c r="E203" s="110" t="s">
        <v>761</v>
      </c>
      <c r="F203" s="110"/>
      <c r="G203" s="110" t="s">
        <v>763</v>
      </c>
      <c r="H203" s="110"/>
      <c r="I203" s="110" t="s">
        <v>764</v>
      </c>
      <c r="J203" s="110"/>
      <c r="K203" s="110"/>
      <c r="L203" s="110" t="s">
        <v>830</v>
      </c>
      <c r="M203" s="110"/>
      <c r="N203" s="110"/>
      <c r="O203" s="110" t="s">
        <v>50</v>
      </c>
      <c r="P203" s="110"/>
      <c r="Q203" s="110"/>
      <c r="R203" s="110"/>
      <c r="S203" s="111" t="s">
        <v>343</v>
      </c>
      <c r="T203" s="111"/>
      <c r="U203" s="111"/>
      <c r="V203" s="111"/>
      <c r="W203" s="111"/>
      <c r="X203" s="111"/>
      <c r="Y203" s="111"/>
      <c r="Z203" s="111"/>
      <c r="AA203" s="110" t="s">
        <v>41</v>
      </c>
      <c r="AB203" s="110"/>
      <c r="AC203" s="110"/>
      <c r="AD203" s="110"/>
      <c r="AE203" s="110"/>
      <c r="AF203" s="110" t="s">
        <v>42</v>
      </c>
      <c r="AG203" s="110"/>
      <c r="AH203" s="110"/>
      <c r="AI203" s="2" t="s">
        <v>355</v>
      </c>
      <c r="AJ203" s="112" t="s">
        <v>824</v>
      </c>
      <c r="AK203" s="112"/>
      <c r="AL203" s="112"/>
      <c r="AM203" s="112"/>
      <c r="AN203" s="112"/>
      <c r="AO203" s="112"/>
      <c r="AP203" s="40" t="s">
        <v>825</v>
      </c>
      <c r="AQ203" s="40" t="s">
        <v>450</v>
      </c>
      <c r="AR203" s="40" t="s">
        <v>825</v>
      </c>
      <c r="AS203" s="113" t="s">
        <v>450</v>
      </c>
      <c r="AT203" s="113"/>
      <c r="AU203" s="113" t="s">
        <v>450</v>
      </c>
      <c r="AV203" s="113"/>
      <c r="AW203" s="40" t="s">
        <v>450</v>
      </c>
      <c r="AX203" s="40" t="s">
        <v>450</v>
      </c>
      <c r="AY203" s="40" t="s">
        <v>450</v>
      </c>
      <c r="AZ203" s="40" t="s">
        <v>450</v>
      </c>
      <c r="BA203" s="40" t="s">
        <v>450</v>
      </c>
      <c r="BB203" s="40" t="s">
        <v>450</v>
      </c>
      <c r="BC203" s="40" t="s">
        <v>450</v>
      </c>
      <c r="BD203" s="40" t="s">
        <v>450</v>
      </c>
    </row>
    <row r="204" spans="1:56" x14ac:dyDescent="0.25">
      <c r="A204" s="3" t="s">
        <v>37</v>
      </c>
      <c r="B204" s="3" t="s">
        <v>37</v>
      </c>
      <c r="C204" s="3" t="s">
        <v>37</v>
      </c>
      <c r="D204" s="3" t="s">
        <v>37</v>
      </c>
      <c r="E204" s="3" t="s">
        <v>37</v>
      </c>
      <c r="F204" s="3" t="s">
        <v>37</v>
      </c>
      <c r="G204" s="3" t="s">
        <v>37</v>
      </c>
      <c r="H204" s="3" t="s">
        <v>37</v>
      </c>
      <c r="I204" s="3" t="s">
        <v>37</v>
      </c>
      <c r="J204" s="98" t="s">
        <v>37</v>
      </c>
      <c r="K204" s="98"/>
      <c r="L204" s="98" t="s">
        <v>37</v>
      </c>
      <c r="M204" s="98"/>
      <c r="N204" s="3" t="s">
        <v>37</v>
      </c>
      <c r="O204" s="3" t="s">
        <v>37</v>
      </c>
      <c r="P204" s="3" t="s">
        <v>37</v>
      </c>
      <c r="Q204" s="3" t="s">
        <v>37</v>
      </c>
      <c r="R204" s="3" t="s">
        <v>37</v>
      </c>
      <c r="S204" s="3" t="s">
        <v>37</v>
      </c>
      <c r="T204" s="3" t="s">
        <v>37</v>
      </c>
      <c r="U204" s="3" t="s">
        <v>37</v>
      </c>
      <c r="V204" s="3" t="s">
        <v>37</v>
      </c>
      <c r="W204" s="3" t="s">
        <v>37</v>
      </c>
      <c r="X204" s="3" t="s">
        <v>37</v>
      </c>
      <c r="Y204" s="3" t="s">
        <v>37</v>
      </c>
      <c r="Z204" s="3" t="s">
        <v>37</v>
      </c>
      <c r="AA204" s="98" t="s">
        <v>37</v>
      </c>
      <c r="AB204" s="98"/>
      <c r="AC204" s="98" t="s">
        <v>37</v>
      </c>
      <c r="AD204" s="98"/>
      <c r="AE204" s="3" t="s">
        <v>37</v>
      </c>
      <c r="AF204" s="3" t="s">
        <v>37</v>
      </c>
      <c r="AG204" s="3" t="s">
        <v>37</v>
      </c>
      <c r="AH204" s="3" t="s">
        <v>37</v>
      </c>
      <c r="AI204" s="3" t="s">
        <v>37</v>
      </c>
      <c r="AJ204" s="3" t="s">
        <v>37</v>
      </c>
      <c r="AK204" s="3" t="s">
        <v>37</v>
      </c>
      <c r="AL204" s="3" t="s">
        <v>37</v>
      </c>
      <c r="AM204" s="98" t="s">
        <v>37</v>
      </c>
      <c r="AN204" s="98"/>
      <c r="AO204" s="98"/>
      <c r="AP204" s="3" t="s">
        <v>37</v>
      </c>
      <c r="AQ204" s="3" t="s">
        <v>37</v>
      </c>
      <c r="AR204" s="3" t="s">
        <v>37</v>
      </c>
      <c r="AS204" s="87" t="s">
        <v>37</v>
      </c>
      <c r="AT204" s="87"/>
      <c r="AU204" s="87" t="s">
        <v>37</v>
      </c>
      <c r="AV204" s="87"/>
      <c r="AW204" s="3" t="s">
        <v>37</v>
      </c>
      <c r="AX204" s="3" t="s">
        <v>37</v>
      </c>
      <c r="AY204" s="3" t="s">
        <v>37</v>
      </c>
      <c r="AZ204" s="3" t="s">
        <v>37</v>
      </c>
      <c r="BA204" s="3" t="s">
        <v>37</v>
      </c>
      <c r="BB204" s="3" t="s">
        <v>37</v>
      </c>
      <c r="BC204" s="3" t="s">
        <v>37</v>
      </c>
      <c r="BD204" s="3" t="s">
        <v>37</v>
      </c>
    </row>
    <row r="205" spans="1:56" x14ac:dyDescent="0.25">
      <c r="A205" s="92" t="s">
        <v>419</v>
      </c>
      <c r="B205" s="93"/>
      <c r="C205" s="93"/>
      <c r="D205" s="93"/>
      <c r="E205" s="93"/>
      <c r="F205" s="93"/>
      <c r="G205" s="94"/>
      <c r="H205" s="95" t="s">
        <v>835</v>
      </c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7"/>
      <c r="AP205" s="3" t="s">
        <v>37</v>
      </c>
      <c r="AQ205" s="3" t="s">
        <v>37</v>
      </c>
      <c r="AR205" s="3" t="s">
        <v>37</v>
      </c>
      <c r="AS205" s="98" t="s">
        <v>37</v>
      </c>
      <c r="AT205" s="98"/>
      <c r="AU205" s="98" t="s">
        <v>37</v>
      </c>
      <c r="AV205" s="98"/>
      <c r="AW205" s="3" t="s">
        <v>37</v>
      </c>
      <c r="AX205" s="3" t="s">
        <v>37</v>
      </c>
      <c r="AY205" s="3" t="s">
        <v>37</v>
      </c>
      <c r="AZ205" s="3" t="s">
        <v>37</v>
      </c>
      <c r="BA205" s="3" t="s">
        <v>37</v>
      </c>
      <c r="BB205" s="3" t="s">
        <v>37</v>
      </c>
      <c r="BC205" s="3" t="s">
        <v>37</v>
      </c>
      <c r="BD205" s="3" t="s">
        <v>37</v>
      </c>
    </row>
    <row r="206" spans="1:56" ht="45" x14ac:dyDescent="0.25">
      <c r="A206" s="99" t="s">
        <v>421</v>
      </c>
      <c r="B206" s="100"/>
      <c r="C206" s="99" t="s">
        <v>422</v>
      </c>
      <c r="D206" s="100"/>
      <c r="E206" s="99" t="s">
        <v>423</v>
      </c>
      <c r="F206" s="100"/>
      <c r="G206" s="99" t="s">
        <v>424</v>
      </c>
      <c r="H206" s="100"/>
      <c r="I206" s="99" t="s">
        <v>425</v>
      </c>
      <c r="J206" s="101"/>
      <c r="K206" s="100"/>
      <c r="L206" s="99" t="s">
        <v>426</v>
      </c>
      <c r="M206" s="101"/>
      <c r="N206" s="100"/>
      <c r="O206" s="99" t="s">
        <v>427</v>
      </c>
      <c r="P206" s="100"/>
      <c r="Q206" s="99" t="s">
        <v>428</v>
      </c>
      <c r="R206" s="100"/>
      <c r="S206" s="99" t="s">
        <v>429</v>
      </c>
      <c r="T206" s="101"/>
      <c r="U206" s="101"/>
      <c r="V206" s="101"/>
      <c r="W206" s="101"/>
      <c r="X206" s="101"/>
      <c r="Y206" s="101"/>
      <c r="Z206" s="100"/>
      <c r="AA206" s="99" t="s">
        <v>14</v>
      </c>
      <c r="AB206" s="101"/>
      <c r="AC206" s="101"/>
      <c r="AD206" s="101"/>
      <c r="AE206" s="100"/>
      <c r="AF206" s="99" t="s">
        <v>15</v>
      </c>
      <c r="AG206" s="101"/>
      <c r="AH206" s="100"/>
      <c r="AI206" s="17" t="s">
        <v>430</v>
      </c>
      <c r="AJ206" s="99" t="s">
        <v>13</v>
      </c>
      <c r="AK206" s="101"/>
      <c r="AL206" s="101"/>
      <c r="AM206" s="101"/>
      <c r="AN206" s="101"/>
      <c r="AO206" s="100"/>
      <c r="AP206" s="17" t="s">
        <v>431</v>
      </c>
      <c r="AQ206" s="17" t="s">
        <v>432</v>
      </c>
      <c r="AR206" s="17" t="s">
        <v>433</v>
      </c>
      <c r="AS206" s="99" t="s">
        <v>434</v>
      </c>
      <c r="AT206" s="100"/>
      <c r="AU206" s="99" t="s">
        <v>435</v>
      </c>
      <c r="AV206" s="100"/>
      <c r="AW206" s="17" t="s">
        <v>436</v>
      </c>
      <c r="AX206" s="17" t="s">
        <v>437</v>
      </c>
      <c r="AY206" s="17" t="s">
        <v>438</v>
      </c>
      <c r="AZ206" s="17" t="s">
        <v>439</v>
      </c>
      <c r="BA206" s="17" t="s">
        <v>440</v>
      </c>
      <c r="BB206" s="17" t="s">
        <v>441</v>
      </c>
      <c r="BC206" s="17" t="s">
        <v>442</v>
      </c>
      <c r="BD206" s="17" t="s">
        <v>443</v>
      </c>
    </row>
    <row r="207" spans="1:56" x14ac:dyDescent="0.25">
      <c r="A207" s="104" t="s">
        <v>750</v>
      </c>
      <c r="B207" s="104"/>
      <c r="C207" s="104"/>
      <c r="D207" s="104"/>
      <c r="E207" s="104"/>
      <c r="F207" s="104"/>
      <c r="G207" s="104"/>
      <c r="H207" s="104"/>
      <c r="I207" s="104"/>
      <c r="J207" s="104"/>
      <c r="K207" s="104"/>
      <c r="L207" s="104"/>
      <c r="M207" s="104"/>
      <c r="N207" s="104"/>
      <c r="O207" s="104"/>
      <c r="P207" s="104"/>
      <c r="Q207" s="104"/>
      <c r="R207" s="104"/>
      <c r="S207" s="105" t="s">
        <v>751</v>
      </c>
      <c r="T207" s="105"/>
      <c r="U207" s="105"/>
      <c r="V207" s="105"/>
      <c r="W207" s="105"/>
      <c r="X207" s="105"/>
      <c r="Y207" s="105"/>
      <c r="Z207" s="105"/>
      <c r="AA207" s="104" t="s">
        <v>41</v>
      </c>
      <c r="AB207" s="104"/>
      <c r="AC207" s="104"/>
      <c r="AD207" s="104"/>
      <c r="AE207" s="104"/>
      <c r="AF207" s="104" t="s">
        <v>42</v>
      </c>
      <c r="AG207" s="104"/>
      <c r="AH207" s="104"/>
      <c r="AI207" s="1" t="s">
        <v>282</v>
      </c>
      <c r="AJ207" s="106" t="s">
        <v>456</v>
      </c>
      <c r="AK207" s="106"/>
      <c r="AL207" s="106"/>
      <c r="AM207" s="106"/>
      <c r="AN207" s="106"/>
      <c r="AO207" s="106"/>
      <c r="AP207" s="39" t="s">
        <v>836</v>
      </c>
      <c r="AQ207" s="39" t="s">
        <v>837</v>
      </c>
      <c r="AR207" s="39" t="s">
        <v>838</v>
      </c>
      <c r="AS207" s="107" t="s">
        <v>450</v>
      </c>
      <c r="AT207" s="107"/>
      <c r="AU207" s="107" t="s">
        <v>450</v>
      </c>
      <c r="AV207" s="107"/>
      <c r="AW207" s="39" t="s">
        <v>837</v>
      </c>
      <c r="AX207" s="39" t="s">
        <v>450</v>
      </c>
      <c r="AY207" s="39" t="s">
        <v>450</v>
      </c>
      <c r="AZ207" s="39" t="s">
        <v>450</v>
      </c>
      <c r="BA207" s="39" t="s">
        <v>450</v>
      </c>
      <c r="BB207" s="39" t="s">
        <v>450</v>
      </c>
      <c r="BC207" s="39" t="s">
        <v>450</v>
      </c>
      <c r="BD207" s="39" t="s">
        <v>450</v>
      </c>
    </row>
    <row r="208" spans="1:56" x14ac:dyDescent="0.25">
      <c r="A208" s="102" t="s">
        <v>750</v>
      </c>
      <c r="B208" s="102"/>
      <c r="C208" s="102" t="s">
        <v>757</v>
      </c>
      <c r="D208" s="102"/>
      <c r="E208" s="102"/>
      <c r="F208" s="102"/>
      <c r="G208" s="102"/>
      <c r="H208" s="102"/>
      <c r="I208" s="102"/>
      <c r="J208" s="102"/>
      <c r="K208" s="102"/>
      <c r="L208" s="102"/>
      <c r="M208" s="102"/>
      <c r="N208" s="102"/>
      <c r="O208" s="102"/>
      <c r="P208" s="102"/>
      <c r="Q208" s="102"/>
      <c r="R208" s="102"/>
      <c r="S208" s="103" t="s">
        <v>758</v>
      </c>
      <c r="T208" s="103"/>
      <c r="U208" s="103"/>
      <c r="V208" s="103"/>
      <c r="W208" s="103"/>
      <c r="X208" s="103"/>
      <c r="Y208" s="103"/>
      <c r="Z208" s="103"/>
      <c r="AA208" s="102" t="s">
        <v>41</v>
      </c>
      <c r="AB208" s="102"/>
      <c r="AC208" s="102"/>
      <c r="AD208" s="102"/>
      <c r="AE208" s="102"/>
      <c r="AF208" s="102" t="s">
        <v>42</v>
      </c>
      <c r="AG208" s="102"/>
      <c r="AH208" s="102"/>
      <c r="AI208" s="1" t="s">
        <v>282</v>
      </c>
      <c r="AJ208" s="109" t="s">
        <v>456</v>
      </c>
      <c r="AK208" s="109"/>
      <c r="AL208" s="109"/>
      <c r="AM208" s="109"/>
      <c r="AN208" s="109"/>
      <c r="AO208" s="109"/>
      <c r="AP208" s="39" t="s">
        <v>836</v>
      </c>
      <c r="AQ208" s="39" t="s">
        <v>837</v>
      </c>
      <c r="AR208" s="39" t="s">
        <v>838</v>
      </c>
      <c r="AS208" s="108" t="s">
        <v>450</v>
      </c>
      <c r="AT208" s="108"/>
      <c r="AU208" s="108" t="s">
        <v>450</v>
      </c>
      <c r="AV208" s="108"/>
      <c r="AW208" s="39" t="s">
        <v>837</v>
      </c>
      <c r="AX208" s="39" t="s">
        <v>450</v>
      </c>
      <c r="AY208" s="39" t="s">
        <v>450</v>
      </c>
      <c r="AZ208" s="39" t="s">
        <v>450</v>
      </c>
      <c r="BA208" s="39" t="s">
        <v>450</v>
      </c>
      <c r="BB208" s="39" t="s">
        <v>450</v>
      </c>
      <c r="BC208" s="39" t="s">
        <v>450</v>
      </c>
      <c r="BD208" s="39" t="s">
        <v>450</v>
      </c>
    </row>
    <row r="209" spans="1:56" x14ac:dyDescent="0.25">
      <c r="A209" s="102" t="s">
        <v>750</v>
      </c>
      <c r="B209" s="102"/>
      <c r="C209" s="102" t="s">
        <v>757</v>
      </c>
      <c r="D209" s="102"/>
      <c r="E209" s="102" t="s">
        <v>761</v>
      </c>
      <c r="F209" s="102"/>
      <c r="G209" s="102"/>
      <c r="H209" s="102"/>
      <c r="I209" s="102"/>
      <c r="J209" s="102"/>
      <c r="K209" s="102"/>
      <c r="L209" s="102"/>
      <c r="M209" s="102"/>
      <c r="N209" s="102"/>
      <c r="O209" s="102"/>
      <c r="P209" s="102"/>
      <c r="Q209" s="102"/>
      <c r="R209" s="102"/>
      <c r="S209" s="103" t="s">
        <v>762</v>
      </c>
      <c r="T209" s="103"/>
      <c r="U209" s="103"/>
      <c r="V209" s="103"/>
      <c r="W209" s="103"/>
      <c r="X209" s="103"/>
      <c r="Y209" s="103"/>
      <c r="Z209" s="103"/>
      <c r="AA209" s="102" t="s">
        <v>41</v>
      </c>
      <c r="AB209" s="102"/>
      <c r="AC209" s="102"/>
      <c r="AD209" s="102"/>
      <c r="AE209" s="102"/>
      <c r="AF209" s="102" t="s">
        <v>42</v>
      </c>
      <c r="AG209" s="102"/>
      <c r="AH209" s="102"/>
      <c r="AI209" s="1" t="s">
        <v>282</v>
      </c>
      <c r="AJ209" s="109" t="s">
        <v>456</v>
      </c>
      <c r="AK209" s="109"/>
      <c r="AL209" s="109"/>
      <c r="AM209" s="109"/>
      <c r="AN209" s="109"/>
      <c r="AO209" s="109"/>
      <c r="AP209" s="39" t="s">
        <v>836</v>
      </c>
      <c r="AQ209" s="39" t="s">
        <v>837</v>
      </c>
      <c r="AR209" s="39" t="s">
        <v>838</v>
      </c>
      <c r="AS209" s="108" t="s">
        <v>450</v>
      </c>
      <c r="AT209" s="108"/>
      <c r="AU209" s="108" t="s">
        <v>450</v>
      </c>
      <c r="AV209" s="108"/>
      <c r="AW209" s="39" t="s">
        <v>837</v>
      </c>
      <c r="AX209" s="39" t="s">
        <v>450</v>
      </c>
      <c r="AY209" s="39" t="s">
        <v>450</v>
      </c>
      <c r="AZ209" s="39" t="s">
        <v>450</v>
      </c>
      <c r="BA209" s="39" t="s">
        <v>450</v>
      </c>
      <c r="BB209" s="39" t="s">
        <v>450</v>
      </c>
      <c r="BC209" s="39" t="s">
        <v>450</v>
      </c>
      <c r="BD209" s="39" t="s">
        <v>450</v>
      </c>
    </row>
    <row r="210" spans="1:56" x14ac:dyDescent="0.25">
      <c r="A210" s="102" t="s">
        <v>750</v>
      </c>
      <c r="B210" s="102"/>
      <c r="C210" s="102" t="s">
        <v>757</v>
      </c>
      <c r="D210" s="102"/>
      <c r="E210" s="102" t="s">
        <v>761</v>
      </c>
      <c r="F210" s="102"/>
      <c r="G210" s="102" t="s">
        <v>763</v>
      </c>
      <c r="H210" s="102"/>
      <c r="I210" s="102"/>
      <c r="J210" s="102"/>
      <c r="K210" s="102"/>
      <c r="L210" s="102"/>
      <c r="M210" s="102"/>
      <c r="N210" s="102"/>
      <c r="O210" s="102"/>
      <c r="P210" s="102"/>
      <c r="Q210" s="102"/>
      <c r="R210" s="102"/>
      <c r="S210" s="103" t="s">
        <v>289</v>
      </c>
      <c r="T210" s="103"/>
      <c r="U210" s="103"/>
      <c r="V210" s="103"/>
      <c r="W210" s="103"/>
      <c r="X210" s="103"/>
      <c r="Y210" s="103"/>
      <c r="Z210" s="103"/>
      <c r="AA210" s="102" t="s">
        <v>41</v>
      </c>
      <c r="AB210" s="102"/>
      <c r="AC210" s="102"/>
      <c r="AD210" s="102"/>
      <c r="AE210" s="102"/>
      <c r="AF210" s="102" t="s">
        <v>42</v>
      </c>
      <c r="AG210" s="102"/>
      <c r="AH210" s="102"/>
      <c r="AI210" s="1" t="s">
        <v>282</v>
      </c>
      <c r="AJ210" s="109" t="s">
        <v>456</v>
      </c>
      <c r="AK210" s="109"/>
      <c r="AL210" s="109"/>
      <c r="AM210" s="109"/>
      <c r="AN210" s="109"/>
      <c r="AO210" s="109"/>
      <c r="AP210" s="39" t="s">
        <v>836</v>
      </c>
      <c r="AQ210" s="39" t="s">
        <v>837</v>
      </c>
      <c r="AR210" s="39" t="s">
        <v>838</v>
      </c>
      <c r="AS210" s="108" t="s">
        <v>450</v>
      </c>
      <c r="AT210" s="108"/>
      <c r="AU210" s="108" t="s">
        <v>450</v>
      </c>
      <c r="AV210" s="108"/>
      <c r="AW210" s="39" t="s">
        <v>837</v>
      </c>
      <c r="AX210" s="39" t="s">
        <v>450</v>
      </c>
      <c r="AY210" s="39" t="s">
        <v>450</v>
      </c>
      <c r="AZ210" s="39" t="s">
        <v>450</v>
      </c>
      <c r="BA210" s="39" t="s">
        <v>450</v>
      </c>
      <c r="BB210" s="39" t="s">
        <v>450</v>
      </c>
      <c r="BC210" s="39" t="s">
        <v>450</v>
      </c>
      <c r="BD210" s="39" t="s">
        <v>450</v>
      </c>
    </row>
    <row r="211" spans="1:56" x14ac:dyDescent="0.25">
      <c r="A211" s="102" t="s">
        <v>750</v>
      </c>
      <c r="B211" s="102"/>
      <c r="C211" s="102" t="s">
        <v>757</v>
      </c>
      <c r="D211" s="102"/>
      <c r="E211" s="102" t="s">
        <v>761</v>
      </c>
      <c r="F211" s="102"/>
      <c r="G211" s="102" t="s">
        <v>763</v>
      </c>
      <c r="H211" s="102"/>
      <c r="I211" s="102" t="s">
        <v>764</v>
      </c>
      <c r="J211" s="102"/>
      <c r="K211" s="102"/>
      <c r="L211" s="102"/>
      <c r="M211" s="102"/>
      <c r="N211" s="102"/>
      <c r="O211" s="102"/>
      <c r="P211" s="102"/>
      <c r="Q211" s="102"/>
      <c r="R211" s="102"/>
      <c r="S211" s="103" t="s">
        <v>289</v>
      </c>
      <c r="T211" s="103"/>
      <c r="U211" s="103"/>
      <c r="V211" s="103"/>
      <c r="W211" s="103"/>
      <c r="X211" s="103"/>
      <c r="Y211" s="103"/>
      <c r="Z211" s="103"/>
      <c r="AA211" s="102" t="s">
        <v>41</v>
      </c>
      <c r="AB211" s="102"/>
      <c r="AC211" s="102"/>
      <c r="AD211" s="102"/>
      <c r="AE211" s="102"/>
      <c r="AF211" s="102" t="s">
        <v>42</v>
      </c>
      <c r="AG211" s="102"/>
      <c r="AH211" s="102"/>
      <c r="AI211" s="1" t="s">
        <v>282</v>
      </c>
      <c r="AJ211" s="109" t="s">
        <v>456</v>
      </c>
      <c r="AK211" s="109"/>
      <c r="AL211" s="109"/>
      <c r="AM211" s="109"/>
      <c r="AN211" s="109"/>
      <c r="AO211" s="109"/>
      <c r="AP211" s="39" t="s">
        <v>836</v>
      </c>
      <c r="AQ211" s="39" t="s">
        <v>837</v>
      </c>
      <c r="AR211" s="39" t="s">
        <v>838</v>
      </c>
      <c r="AS211" s="108" t="s">
        <v>450</v>
      </c>
      <c r="AT211" s="108"/>
      <c r="AU211" s="108" t="s">
        <v>450</v>
      </c>
      <c r="AV211" s="108"/>
      <c r="AW211" s="39" t="s">
        <v>837</v>
      </c>
      <c r="AX211" s="39" t="s">
        <v>450</v>
      </c>
      <c r="AY211" s="39" t="s">
        <v>450</v>
      </c>
      <c r="AZ211" s="39" t="s">
        <v>450</v>
      </c>
      <c r="BA211" s="39" t="s">
        <v>450</v>
      </c>
      <c r="BB211" s="39" t="s">
        <v>450</v>
      </c>
      <c r="BC211" s="39" t="s">
        <v>450</v>
      </c>
      <c r="BD211" s="39" t="s">
        <v>450</v>
      </c>
    </row>
    <row r="212" spans="1:56" x14ac:dyDescent="0.25">
      <c r="A212" s="102" t="s">
        <v>750</v>
      </c>
      <c r="B212" s="102"/>
      <c r="C212" s="102" t="s">
        <v>757</v>
      </c>
      <c r="D212" s="102"/>
      <c r="E212" s="102" t="s">
        <v>761</v>
      </c>
      <c r="F212" s="102"/>
      <c r="G212" s="102" t="s">
        <v>763</v>
      </c>
      <c r="H212" s="102"/>
      <c r="I212" s="102" t="s">
        <v>764</v>
      </c>
      <c r="J212" s="102"/>
      <c r="K212" s="102"/>
      <c r="L212" s="102" t="s">
        <v>765</v>
      </c>
      <c r="M212" s="102"/>
      <c r="N212" s="102"/>
      <c r="O212" s="102"/>
      <c r="P212" s="102"/>
      <c r="Q212" s="102"/>
      <c r="R212" s="102"/>
      <c r="S212" s="103" t="s">
        <v>766</v>
      </c>
      <c r="T212" s="103"/>
      <c r="U212" s="103"/>
      <c r="V212" s="103"/>
      <c r="W212" s="103"/>
      <c r="X212" s="103"/>
      <c r="Y212" s="103"/>
      <c r="Z212" s="103"/>
      <c r="AA212" s="102" t="s">
        <v>41</v>
      </c>
      <c r="AB212" s="102"/>
      <c r="AC212" s="102"/>
      <c r="AD212" s="102"/>
      <c r="AE212" s="102"/>
      <c r="AF212" s="102" t="s">
        <v>42</v>
      </c>
      <c r="AG212" s="102"/>
      <c r="AH212" s="102"/>
      <c r="AI212" s="1" t="s">
        <v>282</v>
      </c>
      <c r="AJ212" s="109" t="s">
        <v>456</v>
      </c>
      <c r="AK212" s="109"/>
      <c r="AL212" s="109"/>
      <c r="AM212" s="109"/>
      <c r="AN212" s="109"/>
      <c r="AO212" s="109"/>
      <c r="AP212" s="39" t="s">
        <v>836</v>
      </c>
      <c r="AQ212" s="39" t="s">
        <v>837</v>
      </c>
      <c r="AR212" s="39" t="s">
        <v>838</v>
      </c>
      <c r="AS212" s="108" t="s">
        <v>450</v>
      </c>
      <c r="AT212" s="108"/>
      <c r="AU212" s="108" t="s">
        <v>450</v>
      </c>
      <c r="AV212" s="108"/>
      <c r="AW212" s="39" t="s">
        <v>837</v>
      </c>
      <c r="AX212" s="39" t="s">
        <v>450</v>
      </c>
      <c r="AY212" s="39" t="s">
        <v>450</v>
      </c>
      <c r="AZ212" s="39" t="s">
        <v>450</v>
      </c>
      <c r="BA212" s="39" t="s">
        <v>450</v>
      </c>
      <c r="BB212" s="39" t="s">
        <v>450</v>
      </c>
      <c r="BC212" s="39" t="s">
        <v>450</v>
      </c>
      <c r="BD212" s="39" t="s">
        <v>450</v>
      </c>
    </row>
    <row r="213" spans="1:56" x14ac:dyDescent="0.25">
      <c r="A213" s="110" t="s">
        <v>750</v>
      </c>
      <c r="B213" s="110"/>
      <c r="C213" s="110" t="s">
        <v>757</v>
      </c>
      <c r="D213" s="110"/>
      <c r="E213" s="110" t="s">
        <v>761</v>
      </c>
      <c r="F213" s="110"/>
      <c r="G213" s="110" t="s">
        <v>763</v>
      </c>
      <c r="H213" s="110"/>
      <c r="I213" s="110" t="s">
        <v>764</v>
      </c>
      <c r="J213" s="110"/>
      <c r="K213" s="110"/>
      <c r="L213" s="110" t="s">
        <v>765</v>
      </c>
      <c r="M213" s="110"/>
      <c r="N213" s="110"/>
      <c r="O213" s="110" t="s">
        <v>50</v>
      </c>
      <c r="P213" s="110"/>
      <c r="Q213" s="110"/>
      <c r="R213" s="110"/>
      <c r="S213" s="111" t="s">
        <v>297</v>
      </c>
      <c r="T213" s="111"/>
      <c r="U213" s="111"/>
      <c r="V213" s="111"/>
      <c r="W213" s="111"/>
      <c r="X213" s="111"/>
      <c r="Y213" s="111"/>
      <c r="Z213" s="111"/>
      <c r="AA213" s="110" t="s">
        <v>41</v>
      </c>
      <c r="AB213" s="110"/>
      <c r="AC213" s="110"/>
      <c r="AD213" s="110"/>
      <c r="AE213" s="110"/>
      <c r="AF213" s="110" t="s">
        <v>42</v>
      </c>
      <c r="AG213" s="110"/>
      <c r="AH213" s="110"/>
      <c r="AI213" s="2" t="s">
        <v>282</v>
      </c>
      <c r="AJ213" s="112" t="s">
        <v>456</v>
      </c>
      <c r="AK213" s="112"/>
      <c r="AL213" s="112"/>
      <c r="AM213" s="112"/>
      <c r="AN213" s="112"/>
      <c r="AO213" s="112"/>
      <c r="AP213" s="40" t="s">
        <v>836</v>
      </c>
      <c r="AQ213" s="40" t="s">
        <v>837</v>
      </c>
      <c r="AR213" s="40" t="s">
        <v>838</v>
      </c>
      <c r="AS213" s="113" t="s">
        <v>450</v>
      </c>
      <c r="AT213" s="113"/>
      <c r="AU213" s="113" t="s">
        <v>450</v>
      </c>
      <c r="AV213" s="113"/>
      <c r="AW213" s="40" t="s">
        <v>837</v>
      </c>
      <c r="AX213" s="40" t="s">
        <v>450</v>
      </c>
      <c r="AY213" s="40" t="s">
        <v>450</v>
      </c>
      <c r="AZ213" s="40" t="s">
        <v>450</v>
      </c>
      <c r="BA213" s="40" t="s">
        <v>450</v>
      </c>
      <c r="BB213" s="40" t="s">
        <v>450</v>
      </c>
      <c r="BC213" s="40" t="s">
        <v>450</v>
      </c>
      <c r="BD213" s="40" t="s">
        <v>450</v>
      </c>
    </row>
    <row r="214" spans="1:56" x14ac:dyDescent="0.25">
      <c r="A214" s="3" t="s">
        <v>37</v>
      </c>
      <c r="B214" s="3" t="s">
        <v>37</v>
      </c>
      <c r="C214" s="3" t="s">
        <v>37</v>
      </c>
      <c r="D214" s="3" t="s">
        <v>37</v>
      </c>
      <c r="E214" s="3" t="s">
        <v>37</v>
      </c>
      <c r="F214" s="3" t="s">
        <v>37</v>
      </c>
      <c r="G214" s="3" t="s">
        <v>37</v>
      </c>
      <c r="H214" s="3" t="s">
        <v>37</v>
      </c>
      <c r="I214" s="3" t="s">
        <v>37</v>
      </c>
      <c r="J214" s="98" t="s">
        <v>37</v>
      </c>
      <c r="K214" s="98"/>
      <c r="L214" s="98" t="s">
        <v>37</v>
      </c>
      <c r="M214" s="98"/>
      <c r="N214" s="3" t="s">
        <v>37</v>
      </c>
      <c r="O214" s="3" t="s">
        <v>37</v>
      </c>
      <c r="P214" s="3" t="s">
        <v>37</v>
      </c>
      <c r="Q214" s="3" t="s">
        <v>37</v>
      </c>
      <c r="R214" s="3" t="s">
        <v>37</v>
      </c>
      <c r="S214" s="3" t="s">
        <v>37</v>
      </c>
      <c r="T214" s="3" t="s">
        <v>37</v>
      </c>
      <c r="U214" s="3" t="s">
        <v>37</v>
      </c>
      <c r="V214" s="3" t="s">
        <v>37</v>
      </c>
      <c r="W214" s="3" t="s">
        <v>37</v>
      </c>
      <c r="X214" s="3" t="s">
        <v>37</v>
      </c>
      <c r="Y214" s="3" t="s">
        <v>37</v>
      </c>
      <c r="Z214" s="3" t="s">
        <v>37</v>
      </c>
      <c r="AA214" s="98" t="s">
        <v>37</v>
      </c>
      <c r="AB214" s="98"/>
      <c r="AC214" s="98" t="s">
        <v>37</v>
      </c>
      <c r="AD214" s="98"/>
      <c r="AE214" s="3" t="s">
        <v>37</v>
      </c>
      <c r="AF214" s="3" t="s">
        <v>37</v>
      </c>
      <c r="AG214" s="3" t="s">
        <v>37</v>
      </c>
      <c r="AH214" s="3" t="s">
        <v>37</v>
      </c>
      <c r="AI214" s="3" t="s">
        <v>37</v>
      </c>
      <c r="AJ214" s="3" t="s">
        <v>37</v>
      </c>
      <c r="AK214" s="3" t="s">
        <v>37</v>
      </c>
      <c r="AL214" s="3" t="s">
        <v>37</v>
      </c>
      <c r="AM214" s="98" t="s">
        <v>37</v>
      </c>
      <c r="AN214" s="98"/>
      <c r="AO214" s="98"/>
      <c r="AP214" s="3" t="s">
        <v>37</v>
      </c>
      <c r="AQ214" s="3" t="s">
        <v>37</v>
      </c>
      <c r="AR214" s="3" t="s">
        <v>37</v>
      </c>
      <c r="AS214" s="87" t="s">
        <v>37</v>
      </c>
      <c r="AT214" s="87"/>
      <c r="AU214" s="87" t="s">
        <v>37</v>
      </c>
      <c r="AV214" s="87"/>
      <c r="AW214" s="3" t="s">
        <v>37</v>
      </c>
      <c r="AX214" s="3" t="s">
        <v>37</v>
      </c>
      <c r="AY214" s="3" t="s">
        <v>37</v>
      </c>
      <c r="AZ214" s="3" t="s">
        <v>37</v>
      </c>
      <c r="BA214" s="3" t="s">
        <v>37</v>
      </c>
      <c r="BB214" s="3" t="s">
        <v>37</v>
      </c>
      <c r="BC214" s="3" t="s">
        <v>37</v>
      </c>
      <c r="BD214" s="3" t="s">
        <v>37</v>
      </c>
    </row>
    <row r="215" spans="1:56" x14ac:dyDescent="0.25">
      <c r="A215" s="92" t="s">
        <v>419</v>
      </c>
      <c r="B215" s="93"/>
      <c r="C215" s="93"/>
      <c r="D215" s="93"/>
      <c r="E215" s="93"/>
      <c r="F215" s="93"/>
      <c r="G215" s="94"/>
      <c r="H215" s="95" t="s">
        <v>839</v>
      </c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7"/>
      <c r="AP215" s="3" t="s">
        <v>37</v>
      </c>
      <c r="AQ215" s="3" t="s">
        <v>37</v>
      </c>
      <c r="AR215" s="3" t="s">
        <v>37</v>
      </c>
      <c r="AS215" s="98" t="s">
        <v>37</v>
      </c>
      <c r="AT215" s="98"/>
      <c r="AU215" s="98" t="s">
        <v>37</v>
      </c>
      <c r="AV215" s="98"/>
      <c r="AW215" s="3" t="s">
        <v>37</v>
      </c>
      <c r="AX215" s="3" t="s">
        <v>37</v>
      </c>
      <c r="AY215" s="3" t="s">
        <v>37</v>
      </c>
      <c r="AZ215" s="3" t="s">
        <v>37</v>
      </c>
      <c r="BA215" s="3" t="s">
        <v>37</v>
      </c>
      <c r="BB215" s="3" t="s">
        <v>37</v>
      </c>
      <c r="BC215" s="3" t="s">
        <v>37</v>
      </c>
      <c r="BD215" s="3" t="s">
        <v>37</v>
      </c>
    </row>
    <row r="216" spans="1:56" ht="45" x14ac:dyDescent="0.25">
      <c r="A216" s="99" t="s">
        <v>421</v>
      </c>
      <c r="B216" s="100"/>
      <c r="C216" s="99" t="s">
        <v>422</v>
      </c>
      <c r="D216" s="100"/>
      <c r="E216" s="99" t="s">
        <v>423</v>
      </c>
      <c r="F216" s="100"/>
      <c r="G216" s="99" t="s">
        <v>424</v>
      </c>
      <c r="H216" s="100"/>
      <c r="I216" s="99" t="s">
        <v>425</v>
      </c>
      <c r="J216" s="101"/>
      <c r="K216" s="100"/>
      <c r="L216" s="99" t="s">
        <v>426</v>
      </c>
      <c r="M216" s="101"/>
      <c r="N216" s="100"/>
      <c r="O216" s="99" t="s">
        <v>427</v>
      </c>
      <c r="P216" s="100"/>
      <c r="Q216" s="99" t="s">
        <v>428</v>
      </c>
      <c r="R216" s="100"/>
      <c r="S216" s="99" t="s">
        <v>429</v>
      </c>
      <c r="T216" s="101"/>
      <c r="U216" s="101"/>
      <c r="V216" s="101"/>
      <c r="W216" s="101"/>
      <c r="X216" s="101"/>
      <c r="Y216" s="101"/>
      <c r="Z216" s="100"/>
      <c r="AA216" s="99" t="s">
        <v>14</v>
      </c>
      <c r="AB216" s="101"/>
      <c r="AC216" s="101"/>
      <c r="AD216" s="101"/>
      <c r="AE216" s="100"/>
      <c r="AF216" s="99" t="s">
        <v>15</v>
      </c>
      <c r="AG216" s="101"/>
      <c r="AH216" s="100"/>
      <c r="AI216" s="17" t="s">
        <v>430</v>
      </c>
      <c r="AJ216" s="99" t="s">
        <v>13</v>
      </c>
      <c r="AK216" s="101"/>
      <c r="AL216" s="101"/>
      <c r="AM216" s="101"/>
      <c r="AN216" s="101"/>
      <c r="AO216" s="100"/>
      <c r="AP216" s="17" t="s">
        <v>431</v>
      </c>
      <c r="AQ216" s="17" t="s">
        <v>432</v>
      </c>
      <c r="AR216" s="17" t="s">
        <v>433</v>
      </c>
      <c r="AS216" s="99" t="s">
        <v>434</v>
      </c>
      <c r="AT216" s="100"/>
      <c r="AU216" s="99" t="s">
        <v>435</v>
      </c>
      <c r="AV216" s="100"/>
      <c r="AW216" s="17" t="s">
        <v>436</v>
      </c>
      <c r="AX216" s="17" t="s">
        <v>437</v>
      </c>
      <c r="AY216" s="17" t="s">
        <v>438</v>
      </c>
      <c r="AZ216" s="17" t="s">
        <v>439</v>
      </c>
      <c r="BA216" s="17" t="s">
        <v>440</v>
      </c>
      <c r="BB216" s="17" t="s">
        <v>441</v>
      </c>
      <c r="BC216" s="17" t="s">
        <v>442</v>
      </c>
      <c r="BD216" s="17" t="s">
        <v>443</v>
      </c>
    </row>
    <row r="217" spans="1:56" x14ac:dyDescent="0.25">
      <c r="A217" s="104" t="s">
        <v>750</v>
      </c>
      <c r="B217" s="104"/>
      <c r="C217" s="104"/>
      <c r="D217" s="104"/>
      <c r="E217" s="104"/>
      <c r="F217" s="104"/>
      <c r="G217" s="104"/>
      <c r="H217" s="104"/>
      <c r="I217" s="104"/>
      <c r="J217" s="104"/>
      <c r="K217" s="104"/>
      <c r="L217" s="104"/>
      <c r="M217" s="104"/>
      <c r="N217" s="104"/>
      <c r="O217" s="104"/>
      <c r="P217" s="104"/>
      <c r="Q217" s="104"/>
      <c r="R217" s="104"/>
      <c r="S217" s="105" t="s">
        <v>751</v>
      </c>
      <c r="T217" s="105"/>
      <c r="U217" s="105"/>
      <c r="V217" s="105"/>
      <c r="W217" s="105"/>
      <c r="X217" s="105"/>
      <c r="Y217" s="105"/>
      <c r="Z217" s="105"/>
      <c r="AA217" s="104" t="s">
        <v>41</v>
      </c>
      <c r="AB217" s="104"/>
      <c r="AC217" s="104"/>
      <c r="AD217" s="104"/>
      <c r="AE217" s="104"/>
      <c r="AF217" s="104" t="s">
        <v>42</v>
      </c>
      <c r="AG217" s="104"/>
      <c r="AH217" s="104"/>
      <c r="AI217" s="1" t="s">
        <v>282</v>
      </c>
      <c r="AJ217" s="106" t="s">
        <v>456</v>
      </c>
      <c r="AK217" s="106"/>
      <c r="AL217" s="106"/>
      <c r="AM217" s="106"/>
      <c r="AN217" s="106"/>
      <c r="AO217" s="106"/>
      <c r="AP217" s="39" t="s">
        <v>840</v>
      </c>
      <c r="AQ217" s="39" t="s">
        <v>841</v>
      </c>
      <c r="AR217" s="39" t="s">
        <v>842</v>
      </c>
      <c r="AS217" s="107" t="s">
        <v>450</v>
      </c>
      <c r="AT217" s="107"/>
      <c r="AU217" s="107" t="s">
        <v>841</v>
      </c>
      <c r="AV217" s="107"/>
      <c r="AW217" s="39" t="s">
        <v>450</v>
      </c>
      <c r="AX217" s="39" t="s">
        <v>450</v>
      </c>
      <c r="AY217" s="39" t="s">
        <v>841</v>
      </c>
      <c r="AZ217" s="39" t="s">
        <v>450</v>
      </c>
      <c r="BA217" s="39" t="s">
        <v>450</v>
      </c>
      <c r="BB217" s="39" t="s">
        <v>450</v>
      </c>
      <c r="BC217" s="39" t="s">
        <v>450</v>
      </c>
      <c r="BD217" s="39" t="s">
        <v>450</v>
      </c>
    </row>
    <row r="218" spans="1:56" x14ac:dyDescent="0.25">
      <c r="A218" s="102" t="s">
        <v>750</v>
      </c>
      <c r="B218" s="102"/>
      <c r="C218" s="102"/>
      <c r="D218" s="102"/>
      <c r="E218" s="102"/>
      <c r="F218" s="102"/>
      <c r="G218" s="102"/>
      <c r="H218" s="102"/>
      <c r="I218" s="102"/>
      <c r="J218" s="102"/>
      <c r="K218" s="102"/>
      <c r="L218" s="102"/>
      <c r="M218" s="102"/>
      <c r="N218" s="102"/>
      <c r="O218" s="102"/>
      <c r="P218" s="102"/>
      <c r="Q218" s="102"/>
      <c r="R218" s="102"/>
      <c r="S218" s="103" t="s">
        <v>751</v>
      </c>
      <c r="T218" s="103"/>
      <c r="U218" s="103"/>
      <c r="V218" s="103"/>
      <c r="W218" s="103"/>
      <c r="X218" s="103"/>
      <c r="Y218" s="103"/>
      <c r="Z218" s="103"/>
      <c r="AA218" s="102" t="s">
        <v>360</v>
      </c>
      <c r="AB218" s="102"/>
      <c r="AC218" s="102"/>
      <c r="AD218" s="102"/>
      <c r="AE218" s="102"/>
      <c r="AF218" s="102" t="s">
        <v>42</v>
      </c>
      <c r="AG218" s="102"/>
      <c r="AH218" s="102"/>
      <c r="AI218" s="1" t="s">
        <v>359</v>
      </c>
      <c r="AJ218" s="109" t="s">
        <v>843</v>
      </c>
      <c r="AK218" s="109"/>
      <c r="AL218" s="109"/>
      <c r="AM218" s="109"/>
      <c r="AN218" s="109"/>
      <c r="AO218" s="109"/>
      <c r="AP218" s="39" t="s">
        <v>844</v>
      </c>
      <c r="AQ218" s="39" t="s">
        <v>450</v>
      </c>
      <c r="AR218" s="39" t="s">
        <v>844</v>
      </c>
      <c r="AS218" s="108" t="s">
        <v>450</v>
      </c>
      <c r="AT218" s="108"/>
      <c r="AU218" s="108" t="s">
        <v>450</v>
      </c>
      <c r="AV218" s="108"/>
      <c r="AW218" s="39" t="s">
        <v>450</v>
      </c>
      <c r="AX218" s="39" t="s">
        <v>450</v>
      </c>
      <c r="AY218" s="39" t="s">
        <v>450</v>
      </c>
      <c r="AZ218" s="39" t="s">
        <v>450</v>
      </c>
      <c r="BA218" s="39" t="s">
        <v>450</v>
      </c>
      <c r="BB218" s="39" t="s">
        <v>450</v>
      </c>
      <c r="BC218" s="39" t="s">
        <v>450</v>
      </c>
      <c r="BD218" s="39" t="s">
        <v>450</v>
      </c>
    </row>
    <row r="219" spans="1:56" x14ac:dyDescent="0.25">
      <c r="A219" s="102" t="s">
        <v>750</v>
      </c>
      <c r="B219" s="102"/>
      <c r="C219" s="102" t="s">
        <v>757</v>
      </c>
      <c r="D219" s="102"/>
      <c r="E219" s="102"/>
      <c r="F219" s="102"/>
      <c r="G219" s="102"/>
      <c r="H219" s="102"/>
      <c r="I219" s="102"/>
      <c r="J219" s="102"/>
      <c r="K219" s="102"/>
      <c r="L219" s="102"/>
      <c r="M219" s="102"/>
      <c r="N219" s="102"/>
      <c r="O219" s="102"/>
      <c r="P219" s="102"/>
      <c r="Q219" s="102"/>
      <c r="R219" s="102"/>
      <c r="S219" s="103" t="s">
        <v>758</v>
      </c>
      <c r="T219" s="103"/>
      <c r="U219" s="103"/>
      <c r="V219" s="103"/>
      <c r="W219" s="103"/>
      <c r="X219" s="103"/>
      <c r="Y219" s="103"/>
      <c r="Z219" s="103"/>
      <c r="AA219" s="102" t="s">
        <v>41</v>
      </c>
      <c r="AB219" s="102"/>
      <c r="AC219" s="102"/>
      <c r="AD219" s="102"/>
      <c r="AE219" s="102"/>
      <c r="AF219" s="102" t="s">
        <v>42</v>
      </c>
      <c r="AG219" s="102"/>
      <c r="AH219" s="102"/>
      <c r="AI219" s="1" t="s">
        <v>282</v>
      </c>
      <c r="AJ219" s="109" t="s">
        <v>456</v>
      </c>
      <c r="AK219" s="109"/>
      <c r="AL219" s="109"/>
      <c r="AM219" s="109"/>
      <c r="AN219" s="109"/>
      <c r="AO219" s="109"/>
      <c r="AP219" s="39" t="s">
        <v>840</v>
      </c>
      <c r="AQ219" s="39" t="s">
        <v>841</v>
      </c>
      <c r="AR219" s="39" t="s">
        <v>842</v>
      </c>
      <c r="AS219" s="108" t="s">
        <v>450</v>
      </c>
      <c r="AT219" s="108"/>
      <c r="AU219" s="108" t="s">
        <v>841</v>
      </c>
      <c r="AV219" s="108"/>
      <c r="AW219" s="39" t="s">
        <v>450</v>
      </c>
      <c r="AX219" s="39" t="s">
        <v>450</v>
      </c>
      <c r="AY219" s="39" t="s">
        <v>841</v>
      </c>
      <c r="AZ219" s="39" t="s">
        <v>450</v>
      </c>
      <c r="BA219" s="39" t="s">
        <v>450</v>
      </c>
      <c r="BB219" s="39" t="s">
        <v>450</v>
      </c>
      <c r="BC219" s="39" t="s">
        <v>450</v>
      </c>
      <c r="BD219" s="39" t="s">
        <v>450</v>
      </c>
    </row>
    <row r="220" spans="1:56" x14ac:dyDescent="0.25">
      <c r="A220" s="102" t="s">
        <v>750</v>
      </c>
      <c r="B220" s="102"/>
      <c r="C220" s="102" t="s">
        <v>757</v>
      </c>
      <c r="D220" s="102"/>
      <c r="E220" s="102"/>
      <c r="F220" s="102"/>
      <c r="G220" s="102"/>
      <c r="H220" s="102"/>
      <c r="I220" s="102"/>
      <c r="J220" s="102"/>
      <c r="K220" s="102"/>
      <c r="L220" s="102"/>
      <c r="M220" s="102"/>
      <c r="N220" s="102"/>
      <c r="O220" s="102"/>
      <c r="P220" s="102"/>
      <c r="Q220" s="102"/>
      <c r="R220" s="102"/>
      <c r="S220" s="103" t="s">
        <v>758</v>
      </c>
      <c r="T220" s="103"/>
      <c r="U220" s="103"/>
      <c r="V220" s="103"/>
      <c r="W220" s="103"/>
      <c r="X220" s="103"/>
      <c r="Y220" s="103"/>
      <c r="Z220" s="103"/>
      <c r="AA220" s="102" t="s">
        <v>360</v>
      </c>
      <c r="AB220" s="102"/>
      <c r="AC220" s="102"/>
      <c r="AD220" s="102"/>
      <c r="AE220" s="102"/>
      <c r="AF220" s="102" t="s">
        <v>42</v>
      </c>
      <c r="AG220" s="102"/>
      <c r="AH220" s="102"/>
      <c r="AI220" s="1" t="s">
        <v>359</v>
      </c>
      <c r="AJ220" s="109" t="s">
        <v>843</v>
      </c>
      <c r="AK220" s="109"/>
      <c r="AL220" s="109"/>
      <c r="AM220" s="109"/>
      <c r="AN220" s="109"/>
      <c r="AO220" s="109"/>
      <c r="AP220" s="39" t="s">
        <v>844</v>
      </c>
      <c r="AQ220" s="39" t="s">
        <v>450</v>
      </c>
      <c r="AR220" s="39" t="s">
        <v>844</v>
      </c>
      <c r="AS220" s="108" t="s">
        <v>450</v>
      </c>
      <c r="AT220" s="108"/>
      <c r="AU220" s="108" t="s">
        <v>450</v>
      </c>
      <c r="AV220" s="108"/>
      <c r="AW220" s="39" t="s">
        <v>450</v>
      </c>
      <c r="AX220" s="39" t="s">
        <v>450</v>
      </c>
      <c r="AY220" s="39" t="s">
        <v>450</v>
      </c>
      <c r="AZ220" s="39" t="s">
        <v>450</v>
      </c>
      <c r="BA220" s="39" t="s">
        <v>450</v>
      </c>
      <c r="BB220" s="39" t="s">
        <v>450</v>
      </c>
      <c r="BC220" s="39" t="s">
        <v>450</v>
      </c>
      <c r="BD220" s="39" t="s">
        <v>450</v>
      </c>
    </row>
    <row r="221" spans="1:56" x14ac:dyDescent="0.25">
      <c r="A221" s="102" t="s">
        <v>750</v>
      </c>
      <c r="B221" s="102"/>
      <c r="C221" s="102" t="s">
        <v>757</v>
      </c>
      <c r="D221" s="102"/>
      <c r="E221" s="102" t="s">
        <v>761</v>
      </c>
      <c r="F221" s="102"/>
      <c r="G221" s="102"/>
      <c r="H221" s="102"/>
      <c r="I221" s="102"/>
      <c r="J221" s="102"/>
      <c r="K221" s="102"/>
      <c r="L221" s="102"/>
      <c r="M221" s="102"/>
      <c r="N221" s="102"/>
      <c r="O221" s="102"/>
      <c r="P221" s="102"/>
      <c r="Q221" s="102"/>
      <c r="R221" s="102"/>
      <c r="S221" s="103" t="s">
        <v>762</v>
      </c>
      <c r="T221" s="103"/>
      <c r="U221" s="103"/>
      <c r="V221" s="103"/>
      <c r="W221" s="103"/>
      <c r="X221" s="103"/>
      <c r="Y221" s="103"/>
      <c r="Z221" s="103"/>
      <c r="AA221" s="102" t="s">
        <v>41</v>
      </c>
      <c r="AB221" s="102"/>
      <c r="AC221" s="102"/>
      <c r="AD221" s="102"/>
      <c r="AE221" s="102"/>
      <c r="AF221" s="102" t="s">
        <v>42</v>
      </c>
      <c r="AG221" s="102"/>
      <c r="AH221" s="102"/>
      <c r="AI221" s="1" t="s">
        <v>282</v>
      </c>
      <c r="AJ221" s="109" t="s">
        <v>456</v>
      </c>
      <c r="AK221" s="109"/>
      <c r="AL221" s="109"/>
      <c r="AM221" s="109"/>
      <c r="AN221" s="109"/>
      <c r="AO221" s="109"/>
      <c r="AP221" s="39" t="s">
        <v>840</v>
      </c>
      <c r="AQ221" s="39" t="s">
        <v>841</v>
      </c>
      <c r="AR221" s="39" t="s">
        <v>842</v>
      </c>
      <c r="AS221" s="108" t="s">
        <v>450</v>
      </c>
      <c r="AT221" s="108"/>
      <c r="AU221" s="108" t="s">
        <v>841</v>
      </c>
      <c r="AV221" s="108"/>
      <c r="AW221" s="39" t="s">
        <v>450</v>
      </c>
      <c r="AX221" s="39" t="s">
        <v>450</v>
      </c>
      <c r="AY221" s="39" t="s">
        <v>841</v>
      </c>
      <c r="AZ221" s="39" t="s">
        <v>450</v>
      </c>
      <c r="BA221" s="39" t="s">
        <v>450</v>
      </c>
      <c r="BB221" s="39" t="s">
        <v>450</v>
      </c>
      <c r="BC221" s="39" t="s">
        <v>450</v>
      </c>
      <c r="BD221" s="39" t="s">
        <v>450</v>
      </c>
    </row>
    <row r="222" spans="1:56" x14ac:dyDescent="0.25">
      <c r="A222" s="102" t="s">
        <v>750</v>
      </c>
      <c r="B222" s="102"/>
      <c r="C222" s="102" t="s">
        <v>757</v>
      </c>
      <c r="D222" s="102"/>
      <c r="E222" s="102" t="s">
        <v>761</v>
      </c>
      <c r="F222" s="102"/>
      <c r="G222" s="102"/>
      <c r="H222" s="102"/>
      <c r="I222" s="102"/>
      <c r="J222" s="102"/>
      <c r="K222" s="102"/>
      <c r="L222" s="102"/>
      <c r="M222" s="102"/>
      <c r="N222" s="102"/>
      <c r="O222" s="102"/>
      <c r="P222" s="102"/>
      <c r="Q222" s="102"/>
      <c r="R222" s="102"/>
      <c r="S222" s="103" t="s">
        <v>762</v>
      </c>
      <c r="T222" s="103"/>
      <c r="U222" s="103"/>
      <c r="V222" s="103"/>
      <c r="W222" s="103"/>
      <c r="X222" s="103"/>
      <c r="Y222" s="103"/>
      <c r="Z222" s="103"/>
      <c r="AA222" s="102" t="s">
        <v>360</v>
      </c>
      <c r="AB222" s="102"/>
      <c r="AC222" s="102"/>
      <c r="AD222" s="102"/>
      <c r="AE222" s="102"/>
      <c r="AF222" s="102" t="s">
        <v>42</v>
      </c>
      <c r="AG222" s="102"/>
      <c r="AH222" s="102"/>
      <c r="AI222" s="1" t="s">
        <v>359</v>
      </c>
      <c r="AJ222" s="109" t="s">
        <v>843</v>
      </c>
      <c r="AK222" s="109"/>
      <c r="AL222" s="109"/>
      <c r="AM222" s="109"/>
      <c r="AN222" s="109"/>
      <c r="AO222" s="109"/>
      <c r="AP222" s="39" t="s">
        <v>844</v>
      </c>
      <c r="AQ222" s="39" t="s">
        <v>450</v>
      </c>
      <c r="AR222" s="39" t="s">
        <v>844</v>
      </c>
      <c r="AS222" s="108" t="s">
        <v>450</v>
      </c>
      <c r="AT222" s="108"/>
      <c r="AU222" s="108" t="s">
        <v>450</v>
      </c>
      <c r="AV222" s="108"/>
      <c r="AW222" s="39" t="s">
        <v>450</v>
      </c>
      <c r="AX222" s="39" t="s">
        <v>450</v>
      </c>
      <c r="AY222" s="39" t="s">
        <v>450</v>
      </c>
      <c r="AZ222" s="39" t="s">
        <v>450</v>
      </c>
      <c r="BA222" s="39" t="s">
        <v>450</v>
      </c>
      <c r="BB222" s="39" t="s">
        <v>450</v>
      </c>
      <c r="BC222" s="39" t="s">
        <v>450</v>
      </c>
      <c r="BD222" s="39" t="s">
        <v>450</v>
      </c>
    </row>
    <row r="223" spans="1:56" x14ac:dyDescent="0.25">
      <c r="A223" s="102" t="s">
        <v>750</v>
      </c>
      <c r="B223" s="102"/>
      <c r="C223" s="102" t="s">
        <v>757</v>
      </c>
      <c r="D223" s="102"/>
      <c r="E223" s="102" t="s">
        <v>761</v>
      </c>
      <c r="F223" s="102"/>
      <c r="G223" s="102" t="s">
        <v>763</v>
      </c>
      <c r="H223" s="102"/>
      <c r="I223" s="102"/>
      <c r="J223" s="102"/>
      <c r="K223" s="102"/>
      <c r="L223" s="102"/>
      <c r="M223" s="102"/>
      <c r="N223" s="102"/>
      <c r="O223" s="102"/>
      <c r="P223" s="102"/>
      <c r="Q223" s="102"/>
      <c r="R223" s="102"/>
      <c r="S223" s="103" t="s">
        <v>289</v>
      </c>
      <c r="T223" s="103"/>
      <c r="U223" s="103"/>
      <c r="V223" s="103"/>
      <c r="W223" s="103"/>
      <c r="X223" s="103"/>
      <c r="Y223" s="103"/>
      <c r="Z223" s="103"/>
      <c r="AA223" s="102" t="s">
        <v>41</v>
      </c>
      <c r="AB223" s="102"/>
      <c r="AC223" s="102"/>
      <c r="AD223" s="102"/>
      <c r="AE223" s="102"/>
      <c r="AF223" s="102" t="s">
        <v>42</v>
      </c>
      <c r="AG223" s="102"/>
      <c r="AH223" s="102"/>
      <c r="AI223" s="1" t="s">
        <v>282</v>
      </c>
      <c r="AJ223" s="109" t="s">
        <v>456</v>
      </c>
      <c r="AK223" s="109"/>
      <c r="AL223" s="109"/>
      <c r="AM223" s="109"/>
      <c r="AN223" s="109"/>
      <c r="AO223" s="109"/>
      <c r="AP223" s="39" t="s">
        <v>840</v>
      </c>
      <c r="AQ223" s="39" t="s">
        <v>841</v>
      </c>
      <c r="AR223" s="39" t="s">
        <v>842</v>
      </c>
      <c r="AS223" s="108" t="s">
        <v>450</v>
      </c>
      <c r="AT223" s="108"/>
      <c r="AU223" s="108" t="s">
        <v>841</v>
      </c>
      <c r="AV223" s="108"/>
      <c r="AW223" s="39" t="s">
        <v>450</v>
      </c>
      <c r="AX223" s="39" t="s">
        <v>450</v>
      </c>
      <c r="AY223" s="39" t="s">
        <v>841</v>
      </c>
      <c r="AZ223" s="39" t="s">
        <v>450</v>
      </c>
      <c r="BA223" s="39" t="s">
        <v>450</v>
      </c>
      <c r="BB223" s="39" t="s">
        <v>450</v>
      </c>
      <c r="BC223" s="39" t="s">
        <v>450</v>
      </c>
      <c r="BD223" s="39" t="s">
        <v>450</v>
      </c>
    </row>
    <row r="224" spans="1:56" x14ac:dyDescent="0.25">
      <c r="A224" s="102" t="s">
        <v>750</v>
      </c>
      <c r="B224" s="102"/>
      <c r="C224" s="102" t="s">
        <v>757</v>
      </c>
      <c r="D224" s="102"/>
      <c r="E224" s="102" t="s">
        <v>761</v>
      </c>
      <c r="F224" s="102"/>
      <c r="G224" s="102" t="s">
        <v>763</v>
      </c>
      <c r="H224" s="102"/>
      <c r="I224" s="102"/>
      <c r="J224" s="102"/>
      <c r="K224" s="102"/>
      <c r="L224" s="102"/>
      <c r="M224" s="102"/>
      <c r="N224" s="102"/>
      <c r="O224" s="102"/>
      <c r="P224" s="102"/>
      <c r="Q224" s="102"/>
      <c r="R224" s="102"/>
      <c r="S224" s="103" t="s">
        <v>289</v>
      </c>
      <c r="T224" s="103"/>
      <c r="U224" s="103"/>
      <c r="V224" s="103"/>
      <c r="W224" s="103"/>
      <c r="X224" s="103"/>
      <c r="Y224" s="103"/>
      <c r="Z224" s="103"/>
      <c r="AA224" s="102" t="s">
        <v>360</v>
      </c>
      <c r="AB224" s="102"/>
      <c r="AC224" s="102"/>
      <c r="AD224" s="102"/>
      <c r="AE224" s="102"/>
      <c r="AF224" s="102" t="s">
        <v>42</v>
      </c>
      <c r="AG224" s="102"/>
      <c r="AH224" s="102"/>
      <c r="AI224" s="1" t="s">
        <v>359</v>
      </c>
      <c r="AJ224" s="109" t="s">
        <v>843</v>
      </c>
      <c r="AK224" s="109"/>
      <c r="AL224" s="109"/>
      <c r="AM224" s="109"/>
      <c r="AN224" s="109"/>
      <c r="AO224" s="109"/>
      <c r="AP224" s="39" t="s">
        <v>844</v>
      </c>
      <c r="AQ224" s="39" t="s">
        <v>450</v>
      </c>
      <c r="AR224" s="39" t="s">
        <v>844</v>
      </c>
      <c r="AS224" s="108" t="s">
        <v>450</v>
      </c>
      <c r="AT224" s="108"/>
      <c r="AU224" s="108" t="s">
        <v>450</v>
      </c>
      <c r="AV224" s="108"/>
      <c r="AW224" s="39" t="s">
        <v>450</v>
      </c>
      <c r="AX224" s="39" t="s">
        <v>450</v>
      </c>
      <c r="AY224" s="39" t="s">
        <v>450</v>
      </c>
      <c r="AZ224" s="39" t="s">
        <v>450</v>
      </c>
      <c r="BA224" s="39" t="s">
        <v>450</v>
      </c>
      <c r="BB224" s="39" t="s">
        <v>450</v>
      </c>
      <c r="BC224" s="39" t="s">
        <v>450</v>
      </c>
      <c r="BD224" s="39" t="s">
        <v>450</v>
      </c>
    </row>
    <row r="225" spans="1:56" x14ac:dyDescent="0.25">
      <c r="A225" s="102" t="s">
        <v>750</v>
      </c>
      <c r="B225" s="102"/>
      <c r="C225" s="102" t="s">
        <v>757</v>
      </c>
      <c r="D225" s="102"/>
      <c r="E225" s="102" t="s">
        <v>761</v>
      </c>
      <c r="F225" s="102"/>
      <c r="G225" s="102" t="s">
        <v>763</v>
      </c>
      <c r="H225" s="102"/>
      <c r="I225" s="102" t="s">
        <v>764</v>
      </c>
      <c r="J225" s="102"/>
      <c r="K225" s="102"/>
      <c r="L225" s="102"/>
      <c r="M225" s="102"/>
      <c r="N225" s="102"/>
      <c r="O225" s="102"/>
      <c r="P225" s="102"/>
      <c r="Q225" s="102"/>
      <c r="R225" s="102"/>
      <c r="S225" s="103" t="s">
        <v>289</v>
      </c>
      <c r="T225" s="103"/>
      <c r="U225" s="103"/>
      <c r="V225" s="103"/>
      <c r="W225" s="103"/>
      <c r="X225" s="103"/>
      <c r="Y225" s="103"/>
      <c r="Z225" s="103"/>
      <c r="AA225" s="102" t="s">
        <v>41</v>
      </c>
      <c r="AB225" s="102"/>
      <c r="AC225" s="102"/>
      <c r="AD225" s="102"/>
      <c r="AE225" s="102"/>
      <c r="AF225" s="102" t="s">
        <v>42</v>
      </c>
      <c r="AG225" s="102"/>
      <c r="AH225" s="102"/>
      <c r="AI225" s="1" t="s">
        <v>282</v>
      </c>
      <c r="AJ225" s="109" t="s">
        <v>456</v>
      </c>
      <c r="AK225" s="109"/>
      <c r="AL225" s="109"/>
      <c r="AM225" s="109"/>
      <c r="AN225" s="109"/>
      <c r="AO225" s="109"/>
      <c r="AP225" s="39" t="s">
        <v>840</v>
      </c>
      <c r="AQ225" s="39" t="s">
        <v>841</v>
      </c>
      <c r="AR225" s="39" t="s">
        <v>842</v>
      </c>
      <c r="AS225" s="108" t="s">
        <v>450</v>
      </c>
      <c r="AT225" s="108"/>
      <c r="AU225" s="108" t="s">
        <v>841</v>
      </c>
      <c r="AV225" s="108"/>
      <c r="AW225" s="39" t="s">
        <v>450</v>
      </c>
      <c r="AX225" s="39" t="s">
        <v>450</v>
      </c>
      <c r="AY225" s="39" t="s">
        <v>841</v>
      </c>
      <c r="AZ225" s="39" t="s">
        <v>450</v>
      </c>
      <c r="BA225" s="39" t="s">
        <v>450</v>
      </c>
      <c r="BB225" s="39" t="s">
        <v>450</v>
      </c>
      <c r="BC225" s="39" t="s">
        <v>450</v>
      </c>
      <c r="BD225" s="39" t="s">
        <v>450</v>
      </c>
    </row>
    <row r="226" spans="1:56" x14ac:dyDescent="0.25">
      <c r="A226" s="102" t="s">
        <v>750</v>
      </c>
      <c r="B226" s="102"/>
      <c r="C226" s="102" t="s">
        <v>757</v>
      </c>
      <c r="D226" s="102"/>
      <c r="E226" s="102" t="s">
        <v>761</v>
      </c>
      <c r="F226" s="102"/>
      <c r="G226" s="102" t="s">
        <v>763</v>
      </c>
      <c r="H226" s="102"/>
      <c r="I226" s="102" t="s">
        <v>764</v>
      </c>
      <c r="J226" s="102"/>
      <c r="K226" s="102"/>
      <c r="L226" s="102" t="s">
        <v>765</v>
      </c>
      <c r="M226" s="102"/>
      <c r="N226" s="102"/>
      <c r="O226" s="102"/>
      <c r="P226" s="102"/>
      <c r="Q226" s="102"/>
      <c r="R226" s="102"/>
      <c r="S226" s="103" t="s">
        <v>766</v>
      </c>
      <c r="T226" s="103"/>
      <c r="U226" s="103"/>
      <c r="V226" s="103"/>
      <c r="W226" s="103"/>
      <c r="X226" s="103"/>
      <c r="Y226" s="103"/>
      <c r="Z226" s="103"/>
      <c r="AA226" s="102" t="s">
        <v>41</v>
      </c>
      <c r="AB226" s="102"/>
      <c r="AC226" s="102"/>
      <c r="AD226" s="102"/>
      <c r="AE226" s="102"/>
      <c r="AF226" s="102" t="s">
        <v>42</v>
      </c>
      <c r="AG226" s="102"/>
      <c r="AH226" s="102"/>
      <c r="AI226" s="1" t="s">
        <v>282</v>
      </c>
      <c r="AJ226" s="109" t="s">
        <v>456</v>
      </c>
      <c r="AK226" s="109"/>
      <c r="AL226" s="109"/>
      <c r="AM226" s="109"/>
      <c r="AN226" s="109"/>
      <c r="AO226" s="109"/>
      <c r="AP226" s="39" t="s">
        <v>840</v>
      </c>
      <c r="AQ226" s="39" t="s">
        <v>841</v>
      </c>
      <c r="AR226" s="39" t="s">
        <v>842</v>
      </c>
      <c r="AS226" s="108" t="s">
        <v>450</v>
      </c>
      <c r="AT226" s="108"/>
      <c r="AU226" s="108" t="s">
        <v>841</v>
      </c>
      <c r="AV226" s="108"/>
      <c r="AW226" s="39" t="s">
        <v>450</v>
      </c>
      <c r="AX226" s="39" t="s">
        <v>450</v>
      </c>
      <c r="AY226" s="39" t="s">
        <v>841</v>
      </c>
      <c r="AZ226" s="39" t="s">
        <v>450</v>
      </c>
      <c r="BA226" s="39" t="s">
        <v>450</v>
      </c>
      <c r="BB226" s="39" t="s">
        <v>450</v>
      </c>
      <c r="BC226" s="39" t="s">
        <v>450</v>
      </c>
      <c r="BD226" s="39" t="s">
        <v>450</v>
      </c>
    </row>
    <row r="227" spans="1:56" x14ac:dyDescent="0.25">
      <c r="A227" s="102" t="s">
        <v>750</v>
      </c>
      <c r="B227" s="102"/>
      <c r="C227" s="102" t="s">
        <v>757</v>
      </c>
      <c r="D227" s="102"/>
      <c r="E227" s="102" t="s">
        <v>761</v>
      </c>
      <c r="F227" s="102"/>
      <c r="G227" s="102" t="s">
        <v>763</v>
      </c>
      <c r="H227" s="102"/>
      <c r="I227" s="102" t="s">
        <v>764</v>
      </c>
      <c r="J227" s="102"/>
      <c r="K227" s="102"/>
      <c r="L227" s="102" t="s">
        <v>765</v>
      </c>
      <c r="M227" s="102"/>
      <c r="N227" s="102"/>
      <c r="O227" s="102"/>
      <c r="P227" s="102"/>
      <c r="Q227" s="102"/>
      <c r="R227" s="102"/>
      <c r="S227" s="103" t="s">
        <v>766</v>
      </c>
      <c r="T227" s="103"/>
      <c r="U227" s="103"/>
      <c r="V227" s="103"/>
      <c r="W227" s="103"/>
      <c r="X227" s="103"/>
      <c r="Y227" s="103"/>
      <c r="Z227" s="103"/>
      <c r="AA227" s="102" t="s">
        <v>360</v>
      </c>
      <c r="AB227" s="102"/>
      <c r="AC227" s="102"/>
      <c r="AD227" s="102"/>
      <c r="AE227" s="102"/>
      <c r="AF227" s="102" t="s">
        <v>42</v>
      </c>
      <c r="AG227" s="102"/>
      <c r="AH227" s="102"/>
      <c r="AI227" s="1" t="s">
        <v>359</v>
      </c>
      <c r="AJ227" s="109" t="s">
        <v>843</v>
      </c>
      <c r="AK227" s="109"/>
      <c r="AL227" s="109"/>
      <c r="AM227" s="109"/>
      <c r="AN227" s="109"/>
      <c r="AO227" s="109"/>
      <c r="AP227" s="39" t="s">
        <v>844</v>
      </c>
      <c r="AQ227" s="39" t="s">
        <v>450</v>
      </c>
      <c r="AR227" s="39" t="s">
        <v>844</v>
      </c>
      <c r="AS227" s="108" t="s">
        <v>450</v>
      </c>
      <c r="AT227" s="108"/>
      <c r="AU227" s="108" t="s">
        <v>450</v>
      </c>
      <c r="AV227" s="108"/>
      <c r="AW227" s="39" t="s">
        <v>450</v>
      </c>
      <c r="AX227" s="39" t="s">
        <v>450</v>
      </c>
      <c r="AY227" s="39" t="s">
        <v>450</v>
      </c>
      <c r="AZ227" s="39" t="s">
        <v>450</v>
      </c>
      <c r="BA227" s="39" t="s">
        <v>450</v>
      </c>
      <c r="BB227" s="39" t="s">
        <v>450</v>
      </c>
      <c r="BC227" s="39" t="s">
        <v>450</v>
      </c>
      <c r="BD227" s="39" t="s">
        <v>450</v>
      </c>
    </row>
    <row r="228" spans="1:56" x14ac:dyDescent="0.25">
      <c r="A228" s="102" t="s">
        <v>750</v>
      </c>
      <c r="B228" s="102"/>
      <c r="C228" s="102" t="s">
        <v>757</v>
      </c>
      <c r="D228" s="102"/>
      <c r="E228" s="102" t="s">
        <v>761</v>
      </c>
      <c r="F228" s="102"/>
      <c r="G228" s="102" t="s">
        <v>763</v>
      </c>
      <c r="H228" s="102"/>
      <c r="I228" s="102" t="s">
        <v>764</v>
      </c>
      <c r="J228" s="102"/>
      <c r="K228" s="102"/>
      <c r="L228" s="102"/>
      <c r="M228" s="102"/>
      <c r="N228" s="102"/>
      <c r="O228" s="102"/>
      <c r="P228" s="102"/>
      <c r="Q228" s="102"/>
      <c r="R228" s="102"/>
      <c r="S228" s="103" t="s">
        <v>289</v>
      </c>
      <c r="T228" s="103"/>
      <c r="U228" s="103"/>
      <c r="V228" s="103"/>
      <c r="W228" s="103"/>
      <c r="X228" s="103"/>
      <c r="Y228" s="103"/>
      <c r="Z228" s="103"/>
      <c r="AA228" s="102" t="s">
        <v>360</v>
      </c>
      <c r="AB228" s="102"/>
      <c r="AC228" s="102"/>
      <c r="AD228" s="102"/>
      <c r="AE228" s="102"/>
      <c r="AF228" s="102" t="s">
        <v>42</v>
      </c>
      <c r="AG228" s="102"/>
      <c r="AH228" s="102"/>
      <c r="AI228" s="1" t="s">
        <v>359</v>
      </c>
      <c r="AJ228" s="109" t="s">
        <v>843</v>
      </c>
      <c r="AK228" s="109"/>
      <c r="AL228" s="109"/>
      <c r="AM228" s="109"/>
      <c r="AN228" s="109"/>
      <c r="AO228" s="109"/>
      <c r="AP228" s="39" t="s">
        <v>844</v>
      </c>
      <c r="AQ228" s="39" t="s">
        <v>450</v>
      </c>
      <c r="AR228" s="39" t="s">
        <v>844</v>
      </c>
      <c r="AS228" s="108" t="s">
        <v>450</v>
      </c>
      <c r="AT228" s="108"/>
      <c r="AU228" s="108" t="s">
        <v>450</v>
      </c>
      <c r="AV228" s="108"/>
      <c r="AW228" s="39" t="s">
        <v>450</v>
      </c>
      <c r="AX228" s="39" t="s">
        <v>450</v>
      </c>
      <c r="AY228" s="39" t="s">
        <v>450</v>
      </c>
      <c r="AZ228" s="39" t="s">
        <v>450</v>
      </c>
      <c r="BA228" s="39" t="s">
        <v>450</v>
      </c>
      <c r="BB228" s="39" t="s">
        <v>450</v>
      </c>
      <c r="BC228" s="39" t="s">
        <v>450</v>
      </c>
      <c r="BD228" s="39" t="s">
        <v>450</v>
      </c>
    </row>
    <row r="229" spans="1:56" x14ac:dyDescent="0.25">
      <c r="A229" s="110" t="s">
        <v>750</v>
      </c>
      <c r="B229" s="110"/>
      <c r="C229" s="110" t="s">
        <v>757</v>
      </c>
      <c r="D229" s="110"/>
      <c r="E229" s="110" t="s">
        <v>761</v>
      </c>
      <c r="F229" s="110"/>
      <c r="G229" s="110" t="s">
        <v>763</v>
      </c>
      <c r="H229" s="110"/>
      <c r="I229" s="110" t="s">
        <v>764</v>
      </c>
      <c r="J229" s="110"/>
      <c r="K229" s="110"/>
      <c r="L229" s="110" t="s">
        <v>765</v>
      </c>
      <c r="M229" s="110"/>
      <c r="N229" s="110"/>
      <c r="O229" s="110" t="s">
        <v>50</v>
      </c>
      <c r="P229" s="110"/>
      <c r="Q229" s="110"/>
      <c r="R229" s="110"/>
      <c r="S229" s="111" t="s">
        <v>297</v>
      </c>
      <c r="T229" s="111"/>
      <c r="U229" s="111"/>
      <c r="V229" s="111"/>
      <c r="W229" s="111"/>
      <c r="X229" s="111"/>
      <c r="Y229" s="111"/>
      <c r="Z229" s="111"/>
      <c r="AA229" s="110" t="s">
        <v>41</v>
      </c>
      <c r="AB229" s="110"/>
      <c r="AC229" s="110"/>
      <c r="AD229" s="110"/>
      <c r="AE229" s="110"/>
      <c r="AF229" s="110" t="s">
        <v>42</v>
      </c>
      <c r="AG229" s="110"/>
      <c r="AH229" s="110"/>
      <c r="AI229" s="2" t="s">
        <v>282</v>
      </c>
      <c r="AJ229" s="112" t="s">
        <v>456</v>
      </c>
      <c r="AK229" s="112"/>
      <c r="AL229" s="112"/>
      <c r="AM229" s="112"/>
      <c r="AN229" s="112"/>
      <c r="AO229" s="112"/>
      <c r="AP229" s="40" t="s">
        <v>840</v>
      </c>
      <c r="AQ229" s="40" t="s">
        <v>841</v>
      </c>
      <c r="AR229" s="40" t="s">
        <v>842</v>
      </c>
      <c r="AS229" s="113" t="s">
        <v>450</v>
      </c>
      <c r="AT229" s="113"/>
      <c r="AU229" s="113" t="s">
        <v>841</v>
      </c>
      <c r="AV229" s="113"/>
      <c r="AW229" s="40" t="s">
        <v>450</v>
      </c>
      <c r="AX229" s="40" t="s">
        <v>450</v>
      </c>
      <c r="AY229" s="40" t="s">
        <v>841</v>
      </c>
      <c r="AZ229" s="40" t="s">
        <v>450</v>
      </c>
      <c r="BA229" s="40" t="s">
        <v>450</v>
      </c>
      <c r="BB229" s="40" t="s">
        <v>450</v>
      </c>
      <c r="BC229" s="40" t="s">
        <v>450</v>
      </c>
      <c r="BD229" s="40" t="s">
        <v>450</v>
      </c>
    </row>
    <row r="230" spans="1:56" x14ac:dyDescent="0.25">
      <c r="A230" s="110" t="s">
        <v>750</v>
      </c>
      <c r="B230" s="110"/>
      <c r="C230" s="110" t="s">
        <v>757</v>
      </c>
      <c r="D230" s="110"/>
      <c r="E230" s="110" t="s">
        <v>761</v>
      </c>
      <c r="F230" s="110"/>
      <c r="G230" s="110" t="s">
        <v>763</v>
      </c>
      <c r="H230" s="110"/>
      <c r="I230" s="110" t="s">
        <v>764</v>
      </c>
      <c r="J230" s="110"/>
      <c r="K230" s="110"/>
      <c r="L230" s="110" t="s">
        <v>765</v>
      </c>
      <c r="M230" s="110"/>
      <c r="N230" s="110"/>
      <c r="O230" s="110" t="s">
        <v>50</v>
      </c>
      <c r="P230" s="110"/>
      <c r="Q230" s="110"/>
      <c r="R230" s="110"/>
      <c r="S230" s="111" t="s">
        <v>297</v>
      </c>
      <c r="T230" s="111"/>
      <c r="U230" s="111"/>
      <c r="V230" s="111"/>
      <c r="W230" s="111"/>
      <c r="X230" s="111"/>
      <c r="Y230" s="111"/>
      <c r="Z230" s="111"/>
      <c r="AA230" s="110" t="s">
        <v>360</v>
      </c>
      <c r="AB230" s="110"/>
      <c r="AC230" s="110"/>
      <c r="AD230" s="110"/>
      <c r="AE230" s="110"/>
      <c r="AF230" s="110" t="s">
        <v>42</v>
      </c>
      <c r="AG230" s="110"/>
      <c r="AH230" s="110"/>
      <c r="AI230" s="2" t="s">
        <v>359</v>
      </c>
      <c r="AJ230" s="112" t="s">
        <v>843</v>
      </c>
      <c r="AK230" s="112"/>
      <c r="AL230" s="112"/>
      <c r="AM230" s="112"/>
      <c r="AN230" s="112"/>
      <c r="AO230" s="112"/>
      <c r="AP230" s="40" t="s">
        <v>844</v>
      </c>
      <c r="AQ230" s="40" t="s">
        <v>450</v>
      </c>
      <c r="AR230" s="40" t="s">
        <v>844</v>
      </c>
      <c r="AS230" s="113" t="s">
        <v>450</v>
      </c>
      <c r="AT230" s="113"/>
      <c r="AU230" s="113" t="s">
        <v>450</v>
      </c>
      <c r="AV230" s="113"/>
      <c r="AW230" s="40" t="s">
        <v>450</v>
      </c>
      <c r="AX230" s="40" t="s">
        <v>450</v>
      </c>
      <c r="AY230" s="40" t="s">
        <v>450</v>
      </c>
      <c r="AZ230" s="40" t="s">
        <v>450</v>
      </c>
      <c r="BA230" s="40" t="s">
        <v>450</v>
      </c>
      <c r="BB230" s="40" t="s">
        <v>450</v>
      </c>
      <c r="BC230" s="40" t="s">
        <v>450</v>
      </c>
      <c r="BD230" s="40" t="s">
        <v>450</v>
      </c>
    </row>
    <row r="231" spans="1:56" x14ac:dyDescent="0.25">
      <c r="A231" s="3" t="s">
        <v>37</v>
      </c>
      <c r="B231" s="3" t="s">
        <v>37</v>
      </c>
      <c r="C231" s="3" t="s">
        <v>37</v>
      </c>
      <c r="D231" s="3" t="s">
        <v>37</v>
      </c>
      <c r="E231" s="3" t="s">
        <v>37</v>
      </c>
      <c r="F231" s="3" t="s">
        <v>37</v>
      </c>
      <c r="G231" s="3" t="s">
        <v>37</v>
      </c>
      <c r="H231" s="3" t="s">
        <v>37</v>
      </c>
      <c r="I231" s="3" t="s">
        <v>37</v>
      </c>
      <c r="J231" s="98" t="s">
        <v>37</v>
      </c>
      <c r="K231" s="98"/>
      <c r="L231" s="98" t="s">
        <v>37</v>
      </c>
      <c r="M231" s="98"/>
      <c r="N231" s="3" t="s">
        <v>37</v>
      </c>
      <c r="O231" s="3" t="s">
        <v>37</v>
      </c>
      <c r="P231" s="3" t="s">
        <v>37</v>
      </c>
      <c r="Q231" s="3" t="s">
        <v>37</v>
      </c>
      <c r="R231" s="3" t="s">
        <v>37</v>
      </c>
      <c r="S231" s="3" t="s">
        <v>37</v>
      </c>
      <c r="T231" s="3" t="s">
        <v>37</v>
      </c>
      <c r="U231" s="3" t="s">
        <v>37</v>
      </c>
      <c r="V231" s="3" t="s">
        <v>37</v>
      </c>
      <c r="W231" s="3" t="s">
        <v>37</v>
      </c>
      <c r="X231" s="3" t="s">
        <v>37</v>
      </c>
      <c r="Y231" s="3" t="s">
        <v>37</v>
      </c>
      <c r="Z231" s="3" t="s">
        <v>37</v>
      </c>
      <c r="AA231" s="98" t="s">
        <v>37</v>
      </c>
      <c r="AB231" s="98"/>
      <c r="AC231" s="98" t="s">
        <v>37</v>
      </c>
      <c r="AD231" s="98"/>
      <c r="AE231" s="3" t="s">
        <v>37</v>
      </c>
      <c r="AF231" s="3" t="s">
        <v>37</v>
      </c>
      <c r="AG231" s="3" t="s">
        <v>37</v>
      </c>
      <c r="AH231" s="3" t="s">
        <v>37</v>
      </c>
      <c r="AI231" s="3" t="s">
        <v>37</v>
      </c>
      <c r="AJ231" s="3" t="s">
        <v>37</v>
      </c>
      <c r="AK231" s="3" t="s">
        <v>37</v>
      </c>
      <c r="AL231" s="3" t="s">
        <v>37</v>
      </c>
      <c r="AM231" s="98" t="s">
        <v>37</v>
      </c>
      <c r="AN231" s="98"/>
      <c r="AO231" s="98"/>
      <c r="AP231" s="3" t="s">
        <v>37</v>
      </c>
      <c r="AQ231" s="3" t="s">
        <v>37</v>
      </c>
      <c r="AR231" s="3" t="s">
        <v>37</v>
      </c>
      <c r="AS231" s="87" t="s">
        <v>37</v>
      </c>
      <c r="AT231" s="87"/>
      <c r="AU231" s="87" t="s">
        <v>37</v>
      </c>
      <c r="AV231" s="87"/>
      <c r="AW231" s="3" t="s">
        <v>37</v>
      </c>
      <c r="AX231" s="3" t="s">
        <v>37</v>
      </c>
      <c r="AY231" s="3" t="s">
        <v>37</v>
      </c>
      <c r="AZ231" s="3" t="s">
        <v>37</v>
      </c>
      <c r="BA231" s="3" t="s">
        <v>37</v>
      </c>
      <c r="BB231" s="3" t="s">
        <v>37</v>
      </c>
      <c r="BC231" s="3" t="s">
        <v>37</v>
      </c>
      <c r="BD231" s="3" t="s">
        <v>37</v>
      </c>
    </row>
    <row r="232" spans="1:56" x14ac:dyDescent="0.25">
      <c r="A232" s="92" t="s">
        <v>419</v>
      </c>
      <c r="B232" s="93"/>
      <c r="C232" s="93"/>
      <c r="D232" s="93"/>
      <c r="E232" s="93"/>
      <c r="F232" s="93"/>
      <c r="G232" s="94"/>
      <c r="H232" s="95" t="s">
        <v>845</v>
      </c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7"/>
      <c r="AP232" s="3" t="s">
        <v>37</v>
      </c>
      <c r="AQ232" s="3" t="s">
        <v>37</v>
      </c>
      <c r="AR232" s="3" t="s">
        <v>37</v>
      </c>
      <c r="AS232" s="98" t="s">
        <v>37</v>
      </c>
      <c r="AT232" s="98"/>
      <c r="AU232" s="98" t="s">
        <v>37</v>
      </c>
      <c r="AV232" s="98"/>
      <c r="AW232" s="3" t="s">
        <v>37</v>
      </c>
      <c r="AX232" s="3" t="s">
        <v>37</v>
      </c>
      <c r="AY232" s="3" t="s">
        <v>37</v>
      </c>
      <c r="AZ232" s="3" t="s">
        <v>37</v>
      </c>
      <c r="BA232" s="3" t="s">
        <v>37</v>
      </c>
      <c r="BB232" s="3" t="s">
        <v>37</v>
      </c>
      <c r="BC232" s="3" t="s">
        <v>37</v>
      </c>
      <c r="BD232" s="3" t="s">
        <v>37</v>
      </c>
    </row>
    <row r="233" spans="1:56" ht="45" x14ac:dyDescent="0.25">
      <c r="A233" s="99" t="s">
        <v>421</v>
      </c>
      <c r="B233" s="100"/>
      <c r="C233" s="99" t="s">
        <v>422</v>
      </c>
      <c r="D233" s="100"/>
      <c r="E233" s="99" t="s">
        <v>423</v>
      </c>
      <c r="F233" s="100"/>
      <c r="G233" s="99" t="s">
        <v>424</v>
      </c>
      <c r="H233" s="100"/>
      <c r="I233" s="99" t="s">
        <v>425</v>
      </c>
      <c r="J233" s="101"/>
      <c r="K233" s="100"/>
      <c r="L233" s="99" t="s">
        <v>426</v>
      </c>
      <c r="M233" s="101"/>
      <c r="N233" s="100"/>
      <c r="O233" s="99" t="s">
        <v>427</v>
      </c>
      <c r="P233" s="100"/>
      <c r="Q233" s="99" t="s">
        <v>428</v>
      </c>
      <c r="R233" s="100"/>
      <c r="S233" s="99" t="s">
        <v>429</v>
      </c>
      <c r="T233" s="101"/>
      <c r="U233" s="101"/>
      <c r="V233" s="101"/>
      <c r="W233" s="101"/>
      <c r="X233" s="101"/>
      <c r="Y233" s="101"/>
      <c r="Z233" s="100"/>
      <c r="AA233" s="99" t="s">
        <v>14</v>
      </c>
      <c r="AB233" s="101"/>
      <c r="AC233" s="101"/>
      <c r="AD233" s="101"/>
      <c r="AE233" s="100"/>
      <c r="AF233" s="99" t="s">
        <v>15</v>
      </c>
      <c r="AG233" s="101"/>
      <c r="AH233" s="100"/>
      <c r="AI233" s="17" t="s">
        <v>430</v>
      </c>
      <c r="AJ233" s="99" t="s">
        <v>13</v>
      </c>
      <c r="AK233" s="101"/>
      <c r="AL233" s="101"/>
      <c r="AM233" s="101"/>
      <c r="AN233" s="101"/>
      <c r="AO233" s="100"/>
      <c r="AP233" s="17" t="s">
        <v>431</v>
      </c>
      <c r="AQ233" s="17" t="s">
        <v>432</v>
      </c>
      <c r="AR233" s="17" t="s">
        <v>433</v>
      </c>
      <c r="AS233" s="99" t="s">
        <v>434</v>
      </c>
      <c r="AT233" s="100"/>
      <c r="AU233" s="99" t="s">
        <v>435</v>
      </c>
      <c r="AV233" s="100"/>
      <c r="AW233" s="17" t="s">
        <v>436</v>
      </c>
      <c r="AX233" s="17" t="s">
        <v>437</v>
      </c>
      <c r="AY233" s="17" t="s">
        <v>438</v>
      </c>
      <c r="AZ233" s="17" t="s">
        <v>439</v>
      </c>
      <c r="BA233" s="17" t="s">
        <v>440</v>
      </c>
      <c r="BB233" s="17" t="s">
        <v>441</v>
      </c>
      <c r="BC233" s="17" t="s">
        <v>442</v>
      </c>
      <c r="BD233" s="17" t="s">
        <v>443</v>
      </c>
    </row>
    <row r="234" spans="1:56" x14ac:dyDescent="0.25">
      <c r="A234" s="104" t="s">
        <v>750</v>
      </c>
      <c r="B234" s="104"/>
      <c r="C234" s="104"/>
      <c r="D234" s="104"/>
      <c r="E234" s="104"/>
      <c r="F234" s="104"/>
      <c r="G234" s="104"/>
      <c r="H234" s="104"/>
      <c r="I234" s="104"/>
      <c r="J234" s="104"/>
      <c r="K234" s="104"/>
      <c r="L234" s="104"/>
      <c r="M234" s="104"/>
      <c r="N234" s="104"/>
      <c r="O234" s="104"/>
      <c r="P234" s="104"/>
      <c r="Q234" s="104"/>
      <c r="R234" s="104"/>
      <c r="S234" s="105" t="s">
        <v>751</v>
      </c>
      <c r="T234" s="105"/>
      <c r="U234" s="105"/>
      <c r="V234" s="105"/>
      <c r="W234" s="105"/>
      <c r="X234" s="105"/>
      <c r="Y234" s="105"/>
      <c r="Z234" s="105"/>
      <c r="AA234" s="104" t="s">
        <v>41</v>
      </c>
      <c r="AB234" s="104"/>
      <c r="AC234" s="104"/>
      <c r="AD234" s="104"/>
      <c r="AE234" s="104"/>
      <c r="AF234" s="104" t="s">
        <v>42</v>
      </c>
      <c r="AG234" s="104"/>
      <c r="AH234" s="104"/>
      <c r="AI234" s="1" t="s">
        <v>282</v>
      </c>
      <c r="AJ234" s="106" t="s">
        <v>456</v>
      </c>
      <c r="AK234" s="106"/>
      <c r="AL234" s="106"/>
      <c r="AM234" s="106"/>
      <c r="AN234" s="106"/>
      <c r="AO234" s="106"/>
      <c r="AP234" s="39" t="s">
        <v>846</v>
      </c>
      <c r="AQ234" s="39" t="s">
        <v>847</v>
      </c>
      <c r="AR234" s="39" t="s">
        <v>848</v>
      </c>
      <c r="AS234" s="107" t="s">
        <v>450</v>
      </c>
      <c r="AT234" s="107"/>
      <c r="AU234" s="107" t="s">
        <v>450</v>
      </c>
      <c r="AV234" s="107"/>
      <c r="AW234" s="39" t="s">
        <v>847</v>
      </c>
      <c r="AX234" s="39" t="s">
        <v>450</v>
      </c>
      <c r="AY234" s="39" t="s">
        <v>450</v>
      </c>
      <c r="AZ234" s="39" t="s">
        <v>450</v>
      </c>
      <c r="BA234" s="39" t="s">
        <v>450</v>
      </c>
      <c r="BB234" s="39" t="s">
        <v>450</v>
      </c>
      <c r="BC234" s="39" t="s">
        <v>450</v>
      </c>
      <c r="BD234" s="39" t="s">
        <v>450</v>
      </c>
    </row>
    <row r="235" spans="1:56" x14ac:dyDescent="0.25">
      <c r="A235" s="102" t="s">
        <v>750</v>
      </c>
      <c r="B235" s="102"/>
      <c r="C235" s="102" t="s">
        <v>757</v>
      </c>
      <c r="D235" s="102"/>
      <c r="E235" s="102"/>
      <c r="F235" s="102"/>
      <c r="G235" s="102"/>
      <c r="H235" s="102"/>
      <c r="I235" s="102"/>
      <c r="J235" s="102"/>
      <c r="K235" s="102"/>
      <c r="L235" s="102"/>
      <c r="M235" s="102"/>
      <c r="N235" s="102"/>
      <c r="O235" s="102"/>
      <c r="P235" s="102"/>
      <c r="Q235" s="102"/>
      <c r="R235" s="102"/>
      <c r="S235" s="103" t="s">
        <v>758</v>
      </c>
      <c r="T235" s="103"/>
      <c r="U235" s="103"/>
      <c r="V235" s="103"/>
      <c r="W235" s="103"/>
      <c r="X235" s="103"/>
      <c r="Y235" s="103"/>
      <c r="Z235" s="103"/>
      <c r="AA235" s="102" t="s">
        <v>41</v>
      </c>
      <c r="AB235" s="102"/>
      <c r="AC235" s="102"/>
      <c r="AD235" s="102"/>
      <c r="AE235" s="102"/>
      <c r="AF235" s="102" t="s">
        <v>42</v>
      </c>
      <c r="AG235" s="102"/>
      <c r="AH235" s="102"/>
      <c r="AI235" s="1" t="s">
        <v>282</v>
      </c>
      <c r="AJ235" s="109" t="s">
        <v>456</v>
      </c>
      <c r="AK235" s="109"/>
      <c r="AL235" s="109"/>
      <c r="AM235" s="109"/>
      <c r="AN235" s="109"/>
      <c r="AO235" s="109"/>
      <c r="AP235" s="39" t="s">
        <v>846</v>
      </c>
      <c r="AQ235" s="39" t="s">
        <v>847</v>
      </c>
      <c r="AR235" s="39" t="s">
        <v>848</v>
      </c>
      <c r="AS235" s="108" t="s">
        <v>450</v>
      </c>
      <c r="AT235" s="108"/>
      <c r="AU235" s="108" t="s">
        <v>450</v>
      </c>
      <c r="AV235" s="108"/>
      <c r="AW235" s="39" t="s">
        <v>847</v>
      </c>
      <c r="AX235" s="39" t="s">
        <v>450</v>
      </c>
      <c r="AY235" s="39" t="s">
        <v>450</v>
      </c>
      <c r="AZ235" s="39" t="s">
        <v>450</v>
      </c>
      <c r="BA235" s="39" t="s">
        <v>450</v>
      </c>
      <c r="BB235" s="39" t="s">
        <v>450</v>
      </c>
      <c r="BC235" s="39" t="s">
        <v>450</v>
      </c>
      <c r="BD235" s="39" t="s">
        <v>450</v>
      </c>
    </row>
    <row r="236" spans="1:56" x14ac:dyDescent="0.25">
      <c r="A236" s="102" t="s">
        <v>750</v>
      </c>
      <c r="B236" s="102"/>
      <c r="C236" s="102" t="s">
        <v>757</v>
      </c>
      <c r="D236" s="102"/>
      <c r="E236" s="102" t="s">
        <v>761</v>
      </c>
      <c r="F236" s="102"/>
      <c r="G236" s="102"/>
      <c r="H236" s="102"/>
      <c r="I236" s="102"/>
      <c r="J236" s="102"/>
      <c r="K236" s="102"/>
      <c r="L236" s="102"/>
      <c r="M236" s="102"/>
      <c r="N236" s="102"/>
      <c r="O236" s="102"/>
      <c r="P236" s="102"/>
      <c r="Q236" s="102"/>
      <c r="R236" s="102"/>
      <c r="S236" s="103" t="s">
        <v>762</v>
      </c>
      <c r="T236" s="103"/>
      <c r="U236" s="103"/>
      <c r="V236" s="103"/>
      <c r="W236" s="103"/>
      <c r="X236" s="103"/>
      <c r="Y236" s="103"/>
      <c r="Z236" s="103"/>
      <c r="AA236" s="102" t="s">
        <v>41</v>
      </c>
      <c r="AB236" s="102"/>
      <c r="AC236" s="102"/>
      <c r="AD236" s="102"/>
      <c r="AE236" s="102"/>
      <c r="AF236" s="102" t="s">
        <v>42</v>
      </c>
      <c r="AG236" s="102"/>
      <c r="AH236" s="102"/>
      <c r="AI236" s="1" t="s">
        <v>282</v>
      </c>
      <c r="AJ236" s="109" t="s">
        <v>456</v>
      </c>
      <c r="AK236" s="109"/>
      <c r="AL236" s="109"/>
      <c r="AM236" s="109"/>
      <c r="AN236" s="109"/>
      <c r="AO236" s="109"/>
      <c r="AP236" s="39" t="s">
        <v>846</v>
      </c>
      <c r="AQ236" s="39" t="s">
        <v>847</v>
      </c>
      <c r="AR236" s="39" t="s">
        <v>848</v>
      </c>
      <c r="AS236" s="108" t="s">
        <v>450</v>
      </c>
      <c r="AT236" s="108"/>
      <c r="AU236" s="108" t="s">
        <v>450</v>
      </c>
      <c r="AV236" s="108"/>
      <c r="AW236" s="39" t="s">
        <v>847</v>
      </c>
      <c r="AX236" s="39" t="s">
        <v>450</v>
      </c>
      <c r="AY236" s="39" t="s">
        <v>450</v>
      </c>
      <c r="AZ236" s="39" t="s">
        <v>450</v>
      </c>
      <c r="BA236" s="39" t="s">
        <v>450</v>
      </c>
      <c r="BB236" s="39" t="s">
        <v>450</v>
      </c>
      <c r="BC236" s="39" t="s">
        <v>450</v>
      </c>
      <c r="BD236" s="39" t="s">
        <v>450</v>
      </c>
    </row>
    <row r="237" spans="1:56" x14ac:dyDescent="0.25">
      <c r="A237" s="102" t="s">
        <v>750</v>
      </c>
      <c r="B237" s="102"/>
      <c r="C237" s="102" t="s">
        <v>757</v>
      </c>
      <c r="D237" s="102"/>
      <c r="E237" s="102" t="s">
        <v>761</v>
      </c>
      <c r="F237" s="102"/>
      <c r="G237" s="102" t="s">
        <v>763</v>
      </c>
      <c r="H237" s="102"/>
      <c r="I237" s="102"/>
      <c r="J237" s="102"/>
      <c r="K237" s="102"/>
      <c r="L237" s="102"/>
      <c r="M237" s="102"/>
      <c r="N237" s="102"/>
      <c r="O237" s="102"/>
      <c r="P237" s="102"/>
      <c r="Q237" s="102"/>
      <c r="R237" s="102"/>
      <c r="S237" s="103" t="s">
        <v>289</v>
      </c>
      <c r="T237" s="103"/>
      <c r="U237" s="103"/>
      <c r="V237" s="103"/>
      <c r="W237" s="103"/>
      <c r="X237" s="103"/>
      <c r="Y237" s="103"/>
      <c r="Z237" s="103"/>
      <c r="AA237" s="102" t="s">
        <v>41</v>
      </c>
      <c r="AB237" s="102"/>
      <c r="AC237" s="102"/>
      <c r="AD237" s="102"/>
      <c r="AE237" s="102"/>
      <c r="AF237" s="102" t="s">
        <v>42</v>
      </c>
      <c r="AG237" s="102"/>
      <c r="AH237" s="102"/>
      <c r="AI237" s="1" t="s">
        <v>282</v>
      </c>
      <c r="AJ237" s="109" t="s">
        <v>456</v>
      </c>
      <c r="AK237" s="109"/>
      <c r="AL237" s="109"/>
      <c r="AM237" s="109"/>
      <c r="AN237" s="109"/>
      <c r="AO237" s="109"/>
      <c r="AP237" s="39" t="s">
        <v>846</v>
      </c>
      <c r="AQ237" s="39" t="s">
        <v>847</v>
      </c>
      <c r="AR237" s="39" t="s">
        <v>848</v>
      </c>
      <c r="AS237" s="108" t="s">
        <v>450</v>
      </c>
      <c r="AT237" s="108"/>
      <c r="AU237" s="108" t="s">
        <v>450</v>
      </c>
      <c r="AV237" s="108"/>
      <c r="AW237" s="39" t="s">
        <v>847</v>
      </c>
      <c r="AX237" s="39" t="s">
        <v>450</v>
      </c>
      <c r="AY237" s="39" t="s">
        <v>450</v>
      </c>
      <c r="AZ237" s="39" t="s">
        <v>450</v>
      </c>
      <c r="BA237" s="39" t="s">
        <v>450</v>
      </c>
      <c r="BB237" s="39" t="s">
        <v>450</v>
      </c>
      <c r="BC237" s="39" t="s">
        <v>450</v>
      </c>
      <c r="BD237" s="39" t="s">
        <v>450</v>
      </c>
    </row>
    <row r="238" spans="1:56" x14ac:dyDescent="0.25">
      <c r="A238" s="102" t="s">
        <v>750</v>
      </c>
      <c r="B238" s="102"/>
      <c r="C238" s="102" t="s">
        <v>757</v>
      </c>
      <c r="D238" s="102"/>
      <c r="E238" s="102" t="s">
        <v>761</v>
      </c>
      <c r="F238" s="102"/>
      <c r="G238" s="102" t="s">
        <v>763</v>
      </c>
      <c r="H238" s="102"/>
      <c r="I238" s="102" t="s">
        <v>764</v>
      </c>
      <c r="J238" s="102"/>
      <c r="K238" s="102"/>
      <c r="L238" s="102"/>
      <c r="M238" s="102"/>
      <c r="N238" s="102"/>
      <c r="O238" s="102"/>
      <c r="P238" s="102"/>
      <c r="Q238" s="102"/>
      <c r="R238" s="102"/>
      <c r="S238" s="103" t="s">
        <v>289</v>
      </c>
      <c r="T238" s="103"/>
      <c r="U238" s="103"/>
      <c r="V238" s="103"/>
      <c r="W238" s="103"/>
      <c r="X238" s="103"/>
      <c r="Y238" s="103"/>
      <c r="Z238" s="103"/>
      <c r="AA238" s="102" t="s">
        <v>41</v>
      </c>
      <c r="AB238" s="102"/>
      <c r="AC238" s="102"/>
      <c r="AD238" s="102"/>
      <c r="AE238" s="102"/>
      <c r="AF238" s="102" t="s">
        <v>42</v>
      </c>
      <c r="AG238" s="102"/>
      <c r="AH238" s="102"/>
      <c r="AI238" s="1" t="s">
        <v>282</v>
      </c>
      <c r="AJ238" s="109" t="s">
        <v>456</v>
      </c>
      <c r="AK238" s="109"/>
      <c r="AL238" s="109"/>
      <c r="AM238" s="109"/>
      <c r="AN238" s="109"/>
      <c r="AO238" s="109"/>
      <c r="AP238" s="39" t="s">
        <v>846</v>
      </c>
      <c r="AQ238" s="39" t="s">
        <v>847</v>
      </c>
      <c r="AR238" s="39" t="s">
        <v>848</v>
      </c>
      <c r="AS238" s="108" t="s">
        <v>450</v>
      </c>
      <c r="AT238" s="108"/>
      <c r="AU238" s="108" t="s">
        <v>450</v>
      </c>
      <c r="AV238" s="108"/>
      <c r="AW238" s="39" t="s">
        <v>847</v>
      </c>
      <c r="AX238" s="39" t="s">
        <v>450</v>
      </c>
      <c r="AY238" s="39" t="s">
        <v>450</v>
      </c>
      <c r="AZ238" s="39" t="s">
        <v>450</v>
      </c>
      <c r="BA238" s="39" t="s">
        <v>450</v>
      </c>
      <c r="BB238" s="39" t="s">
        <v>450</v>
      </c>
      <c r="BC238" s="39" t="s">
        <v>450</v>
      </c>
      <c r="BD238" s="39" t="s">
        <v>450</v>
      </c>
    </row>
    <row r="239" spans="1:56" x14ac:dyDescent="0.25">
      <c r="A239" s="102" t="s">
        <v>750</v>
      </c>
      <c r="B239" s="102"/>
      <c r="C239" s="102" t="s">
        <v>757</v>
      </c>
      <c r="D239" s="102"/>
      <c r="E239" s="102" t="s">
        <v>761</v>
      </c>
      <c r="F239" s="102"/>
      <c r="G239" s="102" t="s">
        <v>763</v>
      </c>
      <c r="H239" s="102"/>
      <c r="I239" s="102" t="s">
        <v>764</v>
      </c>
      <c r="J239" s="102"/>
      <c r="K239" s="102"/>
      <c r="L239" s="102" t="s">
        <v>849</v>
      </c>
      <c r="M239" s="102"/>
      <c r="N239" s="102"/>
      <c r="O239" s="102"/>
      <c r="P239" s="102"/>
      <c r="Q239" s="102"/>
      <c r="R239" s="102"/>
      <c r="S239" s="103" t="s">
        <v>850</v>
      </c>
      <c r="T239" s="103"/>
      <c r="U239" s="103"/>
      <c r="V239" s="103"/>
      <c r="W239" s="103"/>
      <c r="X239" s="103"/>
      <c r="Y239" s="103"/>
      <c r="Z239" s="103"/>
      <c r="AA239" s="102" t="s">
        <v>41</v>
      </c>
      <c r="AB239" s="102"/>
      <c r="AC239" s="102"/>
      <c r="AD239" s="102"/>
      <c r="AE239" s="102"/>
      <c r="AF239" s="102" t="s">
        <v>42</v>
      </c>
      <c r="AG239" s="102"/>
      <c r="AH239" s="102"/>
      <c r="AI239" s="1" t="s">
        <v>282</v>
      </c>
      <c r="AJ239" s="109" t="s">
        <v>456</v>
      </c>
      <c r="AK239" s="109"/>
      <c r="AL239" s="109"/>
      <c r="AM239" s="109"/>
      <c r="AN239" s="109"/>
      <c r="AO239" s="109"/>
      <c r="AP239" s="39" t="s">
        <v>851</v>
      </c>
      <c r="AQ239" s="39" t="s">
        <v>851</v>
      </c>
      <c r="AR239" s="39" t="s">
        <v>450</v>
      </c>
      <c r="AS239" s="108" t="s">
        <v>450</v>
      </c>
      <c r="AT239" s="108"/>
      <c r="AU239" s="108" t="s">
        <v>450</v>
      </c>
      <c r="AV239" s="108"/>
      <c r="AW239" s="39" t="s">
        <v>851</v>
      </c>
      <c r="AX239" s="39" t="s">
        <v>450</v>
      </c>
      <c r="AY239" s="39" t="s">
        <v>450</v>
      </c>
      <c r="AZ239" s="39" t="s">
        <v>450</v>
      </c>
      <c r="BA239" s="39" t="s">
        <v>450</v>
      </c>
      <c r="BB239" s="39" t="s">
        <v>450</v>
      </c>
      <c r="BC239" s="39" t="s">
        <v>450</v>
      </c>
      <c r="BD239" s="39" t="s">
        <v>450</v>
      </c>
    </row>
    <row r="240" spans="1:56" x14ac:dyDescent="0.25">
      <c r="A240" s="102" t="s">
        <v>750</v>
      </c>
      <c r="B240" s="102"/>
      <c r="C240" s="102" t="s">
        <v>757</v>
      </c>
      <c r="D240" s="102"/>
      <c r="E240" s="102" t="s">
        <v>761</v>
      </c>
      <c r="F240" s="102"/>
      <c r="G240" s="102" t="s">
        <v>763</v>
      </c>
      <c r="H240" s="102"/>
      <c r="I240" s="102" t="s">
        <v>764</v>
      </c>
      <c r="J240" s="102"/>
      <c r="K240" s="102"/>
      <c r="L240" s="102" t="s">
        <v>852</v>
      </c>
      <c r="M240" s="102"/>
      <c r="N240" s="102"/>
      <c r="O240" s="102"/>
      <c r="P240" s="102"/>
      <c r="Q240" s="102"/>
      <c r="R240" s="102"/>
      <c r="S240" s="103" t="s">
        <v>853</v>
      </c>
      <c r="T240" s="103"/>
      <c r="U240" s="103"/>
      <c r="V240" s="103"/>
      <c r="W240" s="103"/>
      <c r="X240" s="103"/>
      <c r="Y240" s="103"/>
      <c r="Z240" s="103"/>
      <c r="AA240" s="102" t="s">
        <v>41</v>
      </c>
      <c r="AB240" s="102"/>
      <c r="AC240" s="102"/>
      <c r="AD240" s="102"/>
      <c r="AE240" s="102"/>
      <c r="AF240" s="102" t="s">
        <v>42</v>
      </c>
      <c r="AG240" s="102"/>
      <c r="AH240" s="102"/>
      <c r="AI240" s="1" t="s">
        <v>282</v>
      </c>
      <c r="AJ240" s="109" t="s">
        <v>456</v>
      </c>
      <c r="AK240" s="109"/>
      <c r="AL240" s="109"/>
      <c r="AM240" s="109"/>
      <c r="AN240" s="109"/>
      <c r="AO240" s="109"/>
      <c r="AP240" s="39" t="s">
        <v>854</v>
      </c>
      <c r="AQ240" s="39" t="s">
        <v>855</v>
      </c>
      <c r="AR240" s="39" t="s">
        <v>848</v>
      </c>
      <c r="AS240" s="108" t="s">
        <v>450</v>
      </c>
      <c r="AT240" s="108"/>
      <c r="AU240" s="108" t="s">
        <v>450</v>
      </c>
      <c r="AV240" s="108"/>
      <c r="AW240" s="39" t="s">
        <v>855</v>
      </c>
      <c r="AX240" s="39" t="s">
        <v>450</v>
      </c>
      <c r="AY240" s="39" t="s">
        <v>450</v>
      </c>
      <c r="AZ240" s="39" t="s">
        <v>450</v>
      </c>
      <c r="BA240" s="39" t="s">
        <v>450</v>
      </c>
      <c r="BB240" s="39" t="s">
        <v>450</v>
      </c>
      <c r="BC240" s="39" t="s">
        <v>450</v>
      </c>
      <c r="BD240" s="39" t="s">
        <v>450</v>
      </c>
    </row>
    <row r="241" spans="1:56" x14ac:dyDescent="0.25">
      <c r="A241" s="110" t="s">
        <v>750</v>
      </c>
      <c r="B241" s="110"/>
      <c r="C241" s="110" t="s">
        <v>757</v>
      </c>
      <c r="D241" s="110"/>
      <c r="E241" s="110" t="s">
        <v>761</v>
      </c>
      <c r="F241" s="110"/>
      <c r="G241" s="110" t="s">
        <v>763</v>
      </c>
      <c r="H241" s="110"/>
      <c r="I241" s="110" t="s">
        <v>764</v>
      </c>
      <c r="J241" s="110"/>
      <c r="K241" s="110"/>
      <c r="L241" s="110" t="s">
        <v>849</v>
      </c>
      <c r="M241" s="110"/>
      <c r="N241" s="110"/>
      <c r="O241" s="110" t="s">
        <v>50</v>
      </c>
      <c r="P241" s="110"/>
      <c r="Q241" s="110"/>
      <c r="R241" s="110"/>
      <c r="S241" s="111" t="s">
        <v>322</v>
      </c>
      <c r="T241" s="111"/>
      <c r="U241" s="111"/>
      <c r="V241" s="111"/>
      <c r="W241" s="111"/>
      <c r="X241" s="111"/>
      <c r="Y241" s="111"/>
      <c r="Z241" s="111"/>
      <c r="AA241" s="110" t="s">
        <v>41</v>
      </c>
      <c r="AB241" s="110"/>
      <c r="AC241" s="110"/>
      <c r="AD241" s="110"/>
      <c r="AE241" s="110"/>
      <c r="AF241" s="110" t="s">
        <v>42</v>
      </c>
      <c r="AG241" s="110"/>
      <c r="AH241" s="110"/>
      <c r="AI241" s="2" t="s">
        <v>282</v>
      </c>
      <c r="AJ241" s="112" t="s">
        <v>456</v>
      </c>
      <c r="AK241" s="112"/>
      <c r="AL241" s="112"/>
      <c r="AM241" s="112"/>
      <c r="AN241" s="112"/>
      <c r="AO241" s="112"/>
      <c r="AP241" s="40" t="s">
        <v>851</v>
      </c>
      <c r="AQ241" s="40" t="s">
        <v>851</v>
      </c>
      <c r="AR241" s="40" t="s">
        <v>450</v>
      </c>
      <c r="AS241" s="113" t="s">
        <v>450</v>
      </c>
      <c r="AT241" s="113"/>
      <c r="AU241" s="113" t="s">
        <v>450</v>
      </c>
      <c r="AV241" s="113"/>
      <c r="AW241" s="40" t="s">
        <v>851</v>
      </c>
      <c r="AX241" s="40" t="s">
        <v>450</v>
      </c>
      <c r="AY241" s="40" t="s">
        <v>450</v>
      </c>
      <c r="AZ241" s="40" t="s">
        <v>450</v>
      </c>
      <c r="BA241" s="40" t="s">
        <v>450</v>
      </c>
      <c r="BB241" s="40" t="s">
        <v>450</v>
      </c>
      <c r="BC241" s="40" t="s">
        <v>450</v>
      </c>
      <c r="BD241" s="40" t="s">
        <v>450</v>
      </c>
    </row>
    <row r="242" spans="1:56" x14ac:dyDescent="0.25">
      <c r="A242" s="110" t="s">
        <v>750</v>
      </c>
      <c r="B242" s="110"/>
      <c r="C242" s="110" t="s">
        <v>757</v>
      </c>
      <c r="D242" s="110"/>
      <c r="E242" s="110" t="s">
        <v>761</v>
      </c>
      <c r="F242" s="110"/>
      <c r="G242" s="110" t="s">
        <v>763</v>
      </c>
      <c r="H242" s="110"/>
      <c r="I242" s="110" t="s">
        <v>764</v>
      </c>
      <c r="J242" s="110"/>
      <c r="K242" s="110"/>
      <c r="L242" s="110" t="s">
        <v>852</v>
      </c>
      <c r="M242" s="110"/>
      <c r="N242" s="110"/>
      <c r="O242" s="110" t="s">
        <v>50</v>
      </c>
      <c r="P242" s="110"/>
      <c r="Q242" s="110"/>
      <c r="R242" s="110"/>
      <c r="S242" s="111" t="s">
        <v>351</v>
      </c>
      <c r="T242" s="111"/>
      <c r="U242" s="111"/>
      <c r="V242" s="111"/>
      <c r="W242" s="111"/>
      <c r="X242" s="111"/>
      <c r="Y242" s="111"/>
      <c r="Z242" s="111"/>
      <c r="AA242" s="110" t="s">
        <v>41</v>
      </c>
      <c r="AB242" s="110"/>
      <c r="AC242" s="110"/>
      <c r="AD242" s="110"/>
      <c r="AE242" s="110"/>
      <c r="AF242" s="110" t="s">
        <v>42</v>
      </c>
      <c r="AG242" s="110"/>
      <c r="AH242" s="110"/>
      <c r="AI242" s="2" t="s">
        <v>282</v>
      </c>
      <c r="AJ242" s="112" t="s">
        <v>456</v>
      </c>
      <c r="AK242" s="112"/>
      <c r="AL242" s="112"/>
      <c r="AM242" s="112"/>
      <c r="AN242" s="112"/>
      <c r="AO242" s="112"/>
      <c r="AP242" s="40" t="s">
        <v>854</v>
      </c>
      <c r="AQ242" s="40" t="s">
        <v>855</v>
      </c>
      <c r="AR242" s="40" t="s">
        <v>848</v>
      </c>
      <c r="AS242" s="113" t="s">
        <v>450</v>
      </c>
      <c r="AT242" s="113"/>
      <c r="AU242" s="113" t="s">
        <v>450</v>
      </c>
      <c r="AV242" s="113"/>
      <c r="AW242" s="40" t="s">
        <v>855</v>
      </c>
      <c r="AX242" s="40" t="s">
        <v>450</v>
      </c>
      <c r="AY242" s="40" t="s">
        <v>450</v>
      </c>
      <c r="AZ242" s="40" t="s">
        <v>450</v>
      </c>
      <c r="BA242" s="40" t="s">
        <v>450</v>
      </c>
      <c r="BB242" s="40" t="s">
        <v>450</v>
      </c>
      <c r="BC242" s="40" t="s">
        <v>450</v>
      </c>
      <c r="BD242" s="40" t="s">
        <v>450</v>
      </c>
    </row>
    <row r="243" spans="1:56" x14ac:dyDescent="0.25">
      <c r="A243" s="3" t="s">
        <v>37</v>
      </c>
      <c r="B243" s="3" t="s">
        <v>37</v>
      </c>
      <c r="C243" s="3" t="s">
        <v>37</v>
      </c>
      <c r="D243" s="3" t="s">
        <v>37</v>
      </c>
      <c r="E243" s="3" t="s">
        <v>37</v>
      </c>
      <c r="F243" s="3" t="s">
        <v>37</v>
      </c>
      <c r="G243" s="3" t="s">
        <v>37</v>
      </c>
      <c r="H243" s="3" t="s">
        <v>37</v>
      </c>
      <c r="I243" s="3" t="s">
        <v>37</v>
      </c>
      <c r="J243" s="98" t="s">
        <v>37</v>
      </c>
      <c r="K243" s="98"/>
      <c r="L243" s="98" t="s">
        <v>37</v>
      </c>
      <c r="M243" s="98"/>
      <c r="N243" s="3" t="s">
        <v>37</v>
      </c>
      <c r="O243" s="3" t="s">
        <v>37</v>
      </c>
      <c r="P243" s="3" t="s">
        <v>37</v>
      </c>
      <c r="Q243" s="3" t="s">
        <v>37</v>
      </c>
      <c r="R243" s="3" t="s">
        <v>37</v>
      </c>
      <c r="S243" s="3" t="s">
        <v>37</v>
      </c>
      <c r="T243" s="3" t="s">
        <v>37</v>
      </c>
      <c r="U243" s="3" t="s">
        <v>37</v>
      </c>
      <c r="V243" s="3" t="s">
        <v>37</v>
      </c>
      <c r="W243" s="3" t="s">
        <v>37</v>
      </c>
      <c r="X243" s="3" t="s">
        <v>37</v>
      </c>
      <c r="Y243" s="3" t="s">
        <v>37</v>
      </c>
      <c r="Z243" s="3" t="s">
        <v>37</v>
      </c>
      <c r="AA243" s="98" t="s">
        <v>37</v>
      </c>
      <c r="AB243" s="98"/>
      <c r="AC243" s="98" t="s">
        <v>37</v>
      </c>
      <c r="AD243" s="98"/>
      <c r="AE243" s="3" t="s">
        <v>37</v>
      </c>
      <c r="AF243" s="3" t="s">
        <v>37</v>
      </c>
      <c r="AG243" s="3" t="s">
        <v>37</v>
      </c>
      <c r="AH243" s="3" t="s">
        <v>37</v>
      </c>
      <c r="AI243" s="3" t="s">
        <v>37</v>
      </c>
      <c r="AJ243" s="3" t="s">
        <v>37</v>
      </c>
      <c r="AK243" s="3" t="s">
        <v>37</v>
      </c>
      <c r="AL243" s="3" t="s">
        <v>37</v>
      </c>
      <c r="AM243" s="98" t="s">
        <v>37</v>
      </c>
      <c r="AN243" s="98"/>
      <c r="AO243" s="98"/>
      <c r="AP243" s="3" t="s">
        <v>37</v>
      </c>
      <c r="AQ243" s="3" t="s">
        <v>37</v>
      </c>
      <c r="AR243" s="3" t="s">
        <v>37</v>
      </c>
      <c r="AS243" s="87" t="s">
        <v>37</v>
      </c>
      <c r="AT243" s="87"/>
      <c r="AU243" s="87" t="s">
        <v>37</v>
      </c>
      <c r="AV243" s="87"/>
      <c r="AW243" s="3" t="s">
        <v>37</v>
      </c>
      <c r="AX243" s="3" t="s">
        <v>37</v>
      </c>
      <c r="AY243" s="3" t="s">
        <v>37</v>
      </c>
      <c r="AZ243" s="3" t="s">
        <v>37</v>
      </c>
      <c r="BA243" s="3" t="s">
        <v>37</v>
      </c>
      <c r="BB243" s="3" t="s">
        <v>37</v>
      </c>
      <c r="BC243" s="3" t="s">
        <v>37</v>
      </c>
      <c r="BD243" s="3" t="s">
        <v>37</v>
      </c>
    </row>
    <row r="244" spans="1:56" x14ac:dyDescent="0.25">
      <c r="A244" s="92" t="s">
        <v>419</v>
      </c>
      <c r="B244" s="93"/>
      <c r="C244" s="93"/>
      <c r="D244" s="93"/>
      <c r="E244" s="93"/>
      <c r="F244" s="93"/>
      <c r="G244" s="94"/>
      <c r="H244" s="95" t="s">
        <v>856</v>
      </c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7"/>
      <c r="AP244" s="3" t="s">
        <v>37</v>
      </c>
      <c r="AQ244" s="3" t="s">
        <v>37</v>
      </c>
      <c r="AR244" s="3" t="s">
        <v>37</v>
      </c>
      <c r="AS244" s="98" t="s">
        <v>37</v>
      </c>
      <c r="AT244" s="98"/>
      <c r="AU244" s="98" t="s">
        <v>37</v>
      </c>
      <c r="AV244" s="98"/>
      <c r="AW244" s="3" t="s">
        <v>37</v>
      </c>
      <c r="AX244" s="3" t="s">
        <v>37</v>
      </c>
      <c r="AY244" s="3" t="s">
        <v>37</v>
      </c>
      <c r="AZ244" s="3" t="s">
        <v>37</v>
      </c>
      <c r="BA244" s="3" t="s">
        <v>37</v>
      </c>
      <c r="BB244" s="3" t="s">
        <v>37</v>
      </c>
      <c r="BC244" s="3" t="s">
        <v>37</v>
      </c>
      <c r="BD244" s="3" t="s">
        <v>37</v>
      </c>
    </row>
    <row r="245" spans="1:56" ht="45" x14ac:dyDescent="0.25">
      <c r="A245" s="99" t="s">
        <v>421</v>
      </c>
      <c r="B245" s="100"/>
      <c r="C245" s="99" t="s">
        <v>422</v>
      </c>
      <c r="D245" s="100"/>
      <c r="E245" s="99" t="s">
        <v>423</v>
      </c>
      <c r="F245" s="100"/>
      <c r="G245" s="99" t="s">
        <v>424</v>
      </c>
      <c r="H245" s="100"/>
      <c r="I245" s="99" t="s">
        <v>425</v>
      </c>
      <c r="J245" s="101"/>
      <c r="K245" s="100"/>
      <c r="L245" s="99" t="s">
        <v>426</v>
      </c>
      <c r="M245" s="101"/>
      <c r="N245" s="100"/>
      <c r="O245" s="99" t="s">
        <v>427</v>
      </c>
      <c r="P245" s="100"/>
      <c r="Q245" s="99" t="s">
        <v>428</v>
      </c>
      <c r="R245" s="100"/>
      <c r="S245" s="99" t="s">
        <v>429</v>
      </c>
      <c r="T245" s="101"/>
      <c r="U245" s="101"/>
      <c r="V245" s="101"/>
      <c r="W245" s="101"/>
      <c r="X245" s="101"/>
      <c r="Y245" s="101"/>
      <c r="Z245" s="100"/>
      <c r="AA245" s="99" t="s">
        <v>14</v>
      </c>
      <c r="AB245" s="101"/>
      <c r="AC245" s="101"/>
      <c r="AD245" s="101"/>
      <c r="AE245" s="100"/>
      <c r="AF245" s="99" t="s">
        <v>15</v>
      </c>
      <c r="AG245" s="101"/>
      <c r="AH245" s="100"/>
      <c r="AI245" s="17" t="s">
        <v>430</v>
      </c>
      <c r="AJ245" s="99" t="s">
        <v>13</v>
      </c>
      <c r="AK245" s="101"/>
      <c r="AL245" s="101"/>
      <c r="AM245" s="101"/>
      <c r="AN245" s="101"/>
      <c r="AO245" s="100"/>
      <c r="AP245" s="17" t="s">
        <v>431</v>
      </c>
      <c r="AQ245" s="17" t="s">
        <v>432</v>
      </c>
      <c r="AR245" s="17" t="s">
        <v>433</v>
      </c>
      <c r="AS245" s="99" t="s">
        <v>434</v>
      </c>
      <c r="AT245" s="100"/>
      <c r="AU245" s="99" t="s">
        <v>435</v>
      </c>
      <c r="AV245" s="100"/>
      <c r="AW245" s="17" t="s">
        <v>436</v>
      </c>
      <c r="AX245" s="17" t="s">
        <v>437</v>
      </c>
      <c r="AY245" s="17" t="s">
        <v>438</v>
      </c>
      <c r="AZ245" s="17" t="s">
        <v>439</v>
      </c>
      <c r="BA245" s="17" t="s">
        <v>440</v>
      </c>
      <c r="BB245" s="17" t="s">
        <v>441</v>
      </c>
      <c r="BC245" s="17" t="s">
        <v>442</v>
      </c>
      <c r="BD245" s="17" t="s">
        <v>443</v>
      </c>
    </row>
    <row r="246" spans="1:56" x14ac:dyDescent="0.25">
      <c r="A246" s="104" t="s">
        <v>750</v>
      </c>
      <c r="B246" s="104"/>
      <c r="C246" s="104"/>
      <c r="D246" s="104"/>
      <c r="E246" s="104"/>
      <c r="F246" s="104"/>
      <c r="G246" s="104"/>
      <c r="H246" s="104"/>
      <c r="I246" s="104"/>
      <c r="J246" s="104"/>
      <c r="K246" s="104"/>
      <c r="L246" s="104"/>
      <c r="M246" s="104"/>
      <c r="N246" s="104"/>
      <c r="O246" s="104"/>
      <c r="P246" s="104"/>
      <c r="Q246" s="104"/>
      <c r="R246" s="104"/>
      <c r="S246" s="105" t="s">
        <v>751</v>
      </c>
      <c r="T246" s="105"/>
      <c r="U246" s="105"/>
      <c r="V246" s="105"/>
      <c r="W246" s="105"/>
      <c r="X246" s="105"/>
      <c r="Y246" s="105"/>
      <c r="Z246" s="105"/>
      <c r="AA246" s="104" t="s">
        <v>41</v>
      </c>
      <c r="AB246" s="104"/>
      <c r="AC246" s="104"/>
      <c r="AD246" s="104"/>
      <c r="AE246" s="104"/>
      <c r="AF246" s="104" t="s">
        <v>42</v>
      </c>
      <c r="AG246" s="104"/>
      <c r="AH246" s="104"/>
      <c r="AI246" s="1" t="s">
        <v>282</v>
      </c>
      <c r="AJ246" s="106" t="s">
        <v>456</v>
      </c>
      <c r="AK246" s="106"/>
      <c r="AL246" s="106"/>
      <c r="AM246" s="106"/>
      <c r="AN246" s="106"/>
      <c r="AO246" s="106"/>
      <c r="AP246" s="39" t="s">
        <v>857</v>
      </c>
      <c r="AQ246" s="39" t="s">
        <v>450</v>
      </c>
      <c r="AR246" s="39" t="s">
        <v>857</v>
      </c>
      <c r="AS246" s="107" t="s">
        <v>450</v>
      </c>
      <c r="AT246" s="107"/>
      <c r="AU246" s="107" t="s">
        <v>450</v>
      </c>
      <c r="AV246" s="107"/>
      <c r="AW246" s="39" t="s">
        <v>450</v>
      </c>
      <c r="AX246" s="39" t="s">
        <v>450</v>
      </c>
      <c r="AY246" s="39" t="s">
        <v>450</v>
      </c>
      <c r="AZ246" s="39" t="s">
        <v>450</v>
      </c>
      <c r="BA246" s="39" t="s">
        <v>450</v>
      </c>
      <c r="BB246" s="39" t="s">
        <v>450</v>
      </c>
      <c r="BC246" s="39" t="s">
        <v>450</v>
      </c>
      <c r="BD246" s="39" t="s">
        <v>450</v>
      </c>
    </row>
    <row r="247" spans="1:56" x14ac:dyDescent="0.25">
      <c r="A247" s="102" t="s">
        <v>750</v>
      </c>
      <c r="B247" s="102"/>
      <c r="C247" s="102"/>
      <c r="D247" s="102"/>
      <c r="E247" s="102"/>
      <c r="F247" s="102"/>
      <c r="G247" s="102"/>
      <c r="H247" s="102"/>
      <c r="I247" s="102"/>
      <c r="J247" s="102"/>
      <c r="K247" s="102"/>
      <c r="L247" s="102"/>
      <c r="M247" s="102"/>
      <c r="N247" s="102"/>
      <c r="O247" s="102"/>
      <c r="P247" s="102"/>
      <c r="Q247" s="102"/>
      <c r="R247" s="102"/>
      <c r="S247" s="103" t="s">
        <v>751</v>
      </c>
      <c r="T247" s="103"/>
      <c r="U247" s="103"/>
      <c r="V247" s="103"/>
      <c r="W247" s="103"/>
      <c r="X247" s="103"/>
      <c r="Y247" s="103"/>
      <c r="Z247" s="103"/>
      <c r="AA247" s="102" t="s">
        <v>41</v>
      </c>
      <c r="AB247" s="102"/>
      <c r="AC247" s="102"/>
      <c r="AD247" s="102"/>
      <c r="AE247" s="102"/>
      <c r="AF247" s="102" t="s">
        <v>42</v>
      </c>
      <c r="AG247" s="102"/>
      <c r="AH247" s="102"/>
      <c r="AI247" s="1" t="s">
        <v>355</v>
      </c>
      <c r="AJ247" s="109" t="s">
        <v>824</v>
      </c>
      <c r="AK247" s="109"/>
      <c r="AL247" s="109"/>
      <c r="AM247" s="109"/>
      <c r="AN247" s="109"/>
      <c r="AO247" s="109"/>
      <c r="AP247" s="39" t="s">
        <v>846</v>
      </c>
      <c r="AQ247" s="39" t="s">
        <v>450</v>
      </c>
      <c r="AR247" s="39" t="s">
        <v>846</v>
      </c>
      <c r="AS247" s="108" t="s">
        <v>450</v>
      </c>
      <c r="AT247" s="108"/>
      <c r="AU247" s="108" t="s">
        <v>450</v>
      </c>
      <c r="AV247" s="108"/>
      <c r="AW247" s="39" t="s">
        <v>450</v>
      </c>
      <c r="AX247" s="39" t="s">
        <v>450</v>
      </c>
      <c r="AY247" s="39" t="s">
        <v>450</v>
      </c>
      <c r="AZ247" s="39" t="s">
        <v>450</v>
      </c>
      <c r="BA247" s="39" t="s">
        <v>450</v>
      </c>
      <c r="BB247" s="39" t="s">
        <v>450</v>
      </c>
      <c r="BC247" s="39" t="s">
        <v>450</v>
      </c>
      <c r="BD247" s="39" t="s">
        <v>450</v>
      </c>
    </row>
    <row r="248" spans="1:56" x14ac:dyDescent="0.25">
      <c r="A248" s="102" t="s">
        <v>750</v>
      </c>
      <c r="B248" s="102"/>
      <c r="C248" s="102"/>
      <c r="D248" s="102"/>
      <c r="E248" s="102"/>
      <c r="F248" s="102"/>
      <c r="G248" s="102"/>
      <c r="H248" s="102"/>
      <c r="I248" s="102"/>
      <c r="J248" s="102"/>
      <c r="K248" s="102"/>
      <c r="L248" s="102"/>
      <c r="M248" s="102"/>
      <c r="N248" s="102"/>
      <c r="O248" s="102"/>
      <c r="P248" s="102"/>
      <c r="Q248" s="102"/>
      <c r="R248" s="102"/>
      <c r="S248" s="103" t="s">
        <v>751</v>
      </c>
      <c r="T248" s="103"/>
      <c r="U248" s="103"/>
      <c r="V248" s="103"/>
      <c r="W248" s="103"/>
      <c r="X248" s="103"/>
      <c r="Y248" s="103"/>
      <c r="Z248" s="103"/>
      <c r="AA248" s="102" t="s">
        <v>360</v>
      </c>
      <c r="AB248" s="102"/>
      <c r="AC248" s="102"/>
      <c r="AD248" s="102"/>
      <c r="AE248" s="102"/>
      <c r="AF248" s="102" t="s">
        <v>42</v>
      </c>
      <c r="AG248" s="102"/>
      <c r="AH248" s="102"/>
      <c r="AI248" s="1" t="s">
        <v>359</v>
      </c>
      <c r="AJ248" s="109" t="s">
        <v>843</v>
      </c>
      <c r="AK248" s="109"/>
      <c r="AL248" s="109"/>
      <c r="AM248" s="109"/>
      <c r="AN248" s="109"/>
      <c r="AO248" s="109"/>
      <c r="AP248" s="39" t="s">
        <v>858</v>
      </c>
      <c r="AQ248" s="39" t="s">
        <v>859</v>
      </c>
      <c r="AR248" s="39" t="s">
        <v>860</v>
      </c>
      <c r="AS248" s="108" t="s">
        <v>450</v>
      </c>
      <c r="AT248" s="108"/>
      <c r="AU248" s="108" t="s">
        <v>861</v>
      </c>
      <c r="AV248" s="108"/>
      <c r="AW248" s="39" t="s">
        <v>862</v>
      </c>
      <c r="AX248" s="39" t="s">
        <v>450</v>
      </c>
      <c r="AY248" s="39" t="s">
        <v>861</v>
      </c>
      <c r="AZ248" s="39" t="s">
        <v>450</v>
      </c>
      <c r="BA248" s="39" t="s">
        <v>450</v>
      </c>
      <c r="BB248" s="39" t="s">
        <v>450</v>
      </c>
      <c r="BC248" s="39" t="s">
        <v>450</v>
      </c>
      <c r="BD248" s="39" t="s">
        <v>450</v>
      </c>
    </row>
    <row r="249" spans="1:56" x14ac:dyDescent="0.25">
      <c r="A249" s="102" t="s">
        <v>750</v>
      </c>
      <c r="B249" s="102"/>
      <c r="C249" s="102" t="s">
        <v>757</v>
      </c>
      <c r="D249" s="102"/>
      <c r="E249" s="102"/>
      <c r="F249" s="102"/>
      <c r="G249" s="102"/>
      <c r="H249" s="102"/>
      <c r="I249" s="102"/>
      <c r="J249" s="102"/>
      <c r="K249" s="102"/>
      <c r="L249" s="102"/>
      <c r="M249" s="102"/>
      <c r="N249" s="102"/>
      <c r="O249" s="102"/>
      <c r="P249" s="102"/>
      <c r="Q249" s="102"/>
      <c r="R249" s="102"/>
      <c r="S249" s="103" t="s">
        <v>758</v>
      </c>
      <c r="T249" s="103"/>
      <c r="U249" s="103"/>
      <c r="V249" s="103"/>
      <c r="W249" s="103"/>
      <c r="X249" s="103"/>
      <c r="Y249" s="103"/>
      <c r="Z249" s="103"/>
      <c r="AA249" s="102" t="s">
        <v>41</v>
      </c>
      <c r="AB249" s="102"/>
      <c r="AC249" s="102"/>
      <c r="AD249" s="102"/>
      <c r="AE249" s="102"/>
      <c r="AF249" s="102" t="s">
        <v>42</v>
      </c>
      <c r="AG249" s="102"/>
      <c r="AH249" s="102"/>
      <c r="AI249" s="1" t="s">
        <v>282</v>
      </c>
      <c r="AJ249" s="109" t="s">
        <v>456</v>
      </c>
      <c r="AK249" s="109"/>
      <c r="AL249" s="109"/>
      <c r="AM249" s="109"/>
      <c r="AN249" s="109"/>
      <c r="AO249" s="109"/>
      <c r="AP249" s="39" t="s">
        <v>857</v>
      </c>
      <c r="AQ249" s="39" t="s">
        <v>450</v>
      </c>
      <c r="AR249" s="39" t="s">
        <v>857</v>
      </c>
      <c r="AS249" s="108" t="s">
        <v>450</v>
      </c>
      <c r="AT249" s="108"/>
      <c r="AU249" s="108" t="s">
        <v>450</v>
      </c>
      <c r="AV249" s="108"/>
      <c r="AW249" s="39" t="s">
        <v>450</v>
      </c>
      <c r="AX249" s="39" t="s">
        <v>450</v>
      </c>
      <c r="AY249" s="39" t="s">
        <v>450</v>
      </c>
      <c r="AZ249" s="39" t="s">
        <v>450</v>
      </c>
      <c r="BA249" s="39" t="s">
        <v>450</v>
      </c>
      <c r="BB249" s="39" t="s">
        <v>450</v>
      </c>
      <c r="BC249" s="39" t="s">
        <v>450</v>
      </c>
      <c r="BD249" s="39" t="s">
        <v>450</v>
      </c>
    </row>
    <row r="250" spans="1:56" x14ac:dyDescent="0.25">
      <c r="A250" s="102" t="s">
        <v>750</v>
      </c>
      <c r="B250" s="102"/>
      <c r="C250" s="102" t="s">
        <v>757</v>
      </c>
      <c r="D250" s="102"/>
      <c r="E250" s="102"/>
      <c r="F250" s="102"/>
      <c r="G250" s="102"/>
      <c r="H250" s="102"/>
      <c r="I250" s="102"/>
      <c r="J250" s="102"/>
      <c r="K250" s="102"/>
      <c r="L250" s="102"/>
      <c r="M250" s="102"/>
      <c r="N250" s="102"/>
      <c r="O250" s="102"/>
      <c r="P250" s="102"/>
      <c r="Q250" s="102"/>
      <c r="R250" s="102"/>
      <c r="S250" s="103" t="s">
        <v>758</v>
      </c>
      <c r="T250" s="103"/>
      <c r="U250" s="103"/>
      <c r="V250" s="103"/>
      <c r="W250" s="103"/>
      <c r="X250" s="103"/>
      <c r="Y250" s="103"/>
      <c r="Z250" s="103"/>
      <c r="AA250" s="102" t="s">
        <v>41</v>
      </c>
      <c r="AB250" s="102"/>
      <c r="AC250" s="102"/>
      <c r="AD250" s="102"/>
      <c r="AE250" s="102"/>
      <c r="AF250" s="102" t="s">
        <v>42</v>
      </c>
      <c r="AG250" s="102"/>
      <c r="AH250" s="102"/>
      <c r="AI250" s="1" t="s">
        <v>355</v>
      </c>
      <c r="AJ250" s="109" t="s">
        <v>824</v>
      </c>
      <c r="AK250" s="109"/>
      <c r="AL250" s="109"/>
      <c r="AM250" s="109"/>
      <c r="AN250" s="109"/>
      <c r="AO250" s="109"/>
      <c r="AP250" s="39" t="s">
        <v>846</v>
      </c>
      <c r="AQ250" s="39" t="s">
        <v>450</v>
      </c>
      <c r="AR250" s="39" t="s">
        <v>846</v>
      </c>
      <c r="AS250" s="108" t="s">
        <v>450</v>
      </c>
      <c r="AT250" s="108"/>
      <c r="AU250" s="108" t="s">
        <v>450</v>
      </c>
      <c r="AV250" s="108"/>
      <c r="AW250" s="39" t="s">
        <v>450</v>
      </c>
      <c r="AX250" s="39" t="s">
        <v>450</v>
      </c>
      <c r="AY250" s="39" t="s">
        <v>450</v>
      </c>
      <c r="AZ250" s="39" t="s">
        <v>450</v>
      </c>
      <c r="BA250" s="39" t="s">
        <v>450</v>
      </c>
      <c r="BB250" s="39" t="s">
        <v>450</v>
      </c>
      <c r="BC250" s="39" t="s">
        <v>450</v>
      </c>
      <c r="BD250" s="39" t="s">
        <v>450</v>
      </c>
    </row>
    <row r="251" spans="1:56" x14ac:dyDescent="0.25">
      <c r="A251" s="102" t="s">
        <v>750</v>
      </c>
      <c r="B251" s="102"/>
      <c r="C251" s="102" t="s">
        <v>757</v>
      </c>
      <c r="D251" s="102"/>
      <c r="E251" s="102"/>
      <c r="F251" s="102"/>
      <c r="G251" s="102"/>
      <c r="H251" s="102"/>
      <c r="I251" s="102"/>
      <c r="J251" s="102"/>
      <c r="K251" s="102"/>
      <c r="L251" s="102"/>
      <c r="M251" s="102"/>
      <c r="N251" s="102"/>
      <c r="O251" s="102"/>
      <c r="P251" s="102"/>
      <c r="Q251" s="102"/>
      <c r="R251" s="102"/>
      <c r="S251" s="103" t="s">
        <v>758</v>
      </c>
      <c r="T251" s="103"/>
      <c r="U251" s="103"/>
      <c r="V251" s="103"/>
      <c r="W251" s="103"/>
      <c r="X251" s="103"/>
      <c r="Y251" s="103"/>
      <c r="Z251" s="103"/>
      <c r="AA251" s="102" t="s">
        <v>360</v>
      </c>
      <c r="AB251" s="102"/>
      <c r="AC251" s="102"/>
      <c r="AD251" s="102"/>
      <c r="AE251" s="102"/>
      <c r="AF251" s="102" t="s">
        <v>42</v>
      </c>
      <c r="AG251" s="102"/>
      <c r="AH251" s="102"/>
      <c r="AI251" s="1" t="s">
        <v>359</v>
      </c>
      <c r="AJ251" s="109" t="s">
        <v>843</v>
      </c>
      <c r="AK251" s="109"/>
      <c r="AL251" s="109"/>
      <c r="AM251" s="109"/>
      <c r="AN251" s="109"/>
      <c r="AO251" s="109"/>
      <c r="AP251" s="39" t="s">
        <v>858</v>
      </c>
      <c r="AQ251" s="39" t="s">
        <v>859</v>
      </c>
      <c r="AR251" s="39" t="s">
        <v>860</v>
      </c>
      <c r="AS251" s="108" t="s">
        <v>450</v>
      </c>
      <c r="AT251" s="108"/>
      <c r="AU251" s="108" t="s">
        <v>861</v>
      </c>
      <c r="AV251" s="108"/>
      <c r="AW251" s="39" t="s">
        <v>862</v>
      </c>
      <c r="AX251" s="39" t="s">
        <v>450</v>
      </c>
      <c r="AY251" s="39" t="s">
        <v>861</v>
      </c>
      <c r="AZ251" s="39" t="s">
        <v>450</v>
      </c>
      <c r="BA251" s="39" t="s">
        <v>450</v>
      </c>
      <c r="BB251" s="39" t="s">
        <v>450</v>
      </c>
      <c r="BC251" s="39" t="s">
        <v>450</v>
      </c>
      <c r="BD251" s="39" t="s">
        <v>450</v>
      </c>
    </row>
    <row r="252" spans="1:56" x14ac:dyDescent="0.25">
      <c r="A252" s="102" t="s">
        <v>750</v>
      </c>
      <c r="B252" s="102"/>
      <c r="C252" s="102" t="s">
        <v>757</v>
      </c>
      <c r="D252" s="102"/>
      <c r="E252" s="102" t="s">
        <v>761</v>
      </c>
      <c r="F252" s="102"/>
      <c r="G252" s="102"/>
      <c r="H252" s="102"/>
      <c r="I252" s="102"/>
      <c r="J252" s="102"/>
      <c r="K252" s="102"/>
      <c r="L252" s="102"/>
      <c r="M252" s="102"/>
      <c r="N252" s="102"/>
      <c r="O252" s="102"/>
      <c r="P252" s="102"/>
      <c r="Q252" s="102"/>
      <c r="R252" s="102"/>
      <c r="S252" s="103" t="s">
        <v>762</v>
      </c>
      <c r="T252" s="103"/>
      <c r="U252" s="103"/>
      <c r="V252" s="103"/>
      <c r="W252" s="103"/>
      <c r="X252" s="103"/>
      <c r="Y252" s="103"/>
      <c r="Z252" s="103"/>
      <c r="AA252" s="102" t="s">
        <v>41</v>
      </c>
      <c r="AB252" s="102"/>
      <c r="AC252" s="102"/>
      <c r="AD252" s="102"/>
      <c r="AE252" s="102"/>
      <c r="AF252" s="102" t="s">
        <v>42</v>
      </c>
      <c r="AG252" s="102"/>
      <c r="AH252" s="102"/>
      <c r="AI252" s="1" t="s">
        <v>282</v>
      </c>
      <c r="AJ252" s="109" t="s">
        <v>456</v>
      </c>
      <c r="AK252" s="109"/>
      <c r="AL252" s="109"/>
      <c r="AM252" s="109"/>
      <c r="AN252" s="109"/>
      <c r="AO252" s="109"/>
      <c r="AP252" s="39" t="s">
        <v>857</v>
      </c>
      <c r="AQ252" s="39" t="s">
        <v>450</v>
      </c>
      <c r="AR252" s="39" t="s">
        <v>857</v>
      </c>
      <c r="AS252" s="108" t="s">
        <v>450</v>
      </c>
      <c r="AT252" s="108"/>
      <c r="AU252" s="108" t="s">
        <v>450</v>
      </c>
      <c r="AV252" s="108"/>
      <c r="AW252" s="39" t="s">
        <v>450</v>
      </c>
      <c r="AX252" s="39" t="s">
        <v>450</v>
      </c>
      <c r="AY252" s="39" t="s">
        <v>450</v>
      </c>
      <c r="AZ252" s="39" t="s">
        <v>450</v>
      </c>
      <c r="BA252" s="39" t="s">
        <v>450</v>
      </c>
      <c r="BB252" s="39" t="s">
        <v>450</v>
      </c>
      <c r="BC252" s="39" t="s">
        <v>450</v>
      </c>
      <c r="BD252" s="39" t="s">
        <v>450</v>
      </c>
    </row>
    <row r="253" spans="1:56" x14ac:dyDescent="0.25">
      <c r="A253" s="102" t="s">
        <v>750</v>
      </c>
      <c r="B253" s="102"/>
      <c r="C253" s="102" t="s">
        <v>757</v>
      </c>
      <c r="D253" s="102"/>
      <c r="E253" s="102" t="s">
        <v>761</v>
      </c>
      <c r="F253" s="102"/>
      <c r="G253" s="102"/>
      <c r="H253" s="102"/>
      <c r="I253" s="102"/>
      <c r="J253" s="102"/>
      <c r="K253" s="102"/>
      <c r="L253" s="102"/>
      <c r="M253" s="102"/>
      <c r="N253" s="102"/>
      <c r="O253" s="102"/>
      <c r="P253" s="102"/>
      <c r="Q253" s="102"/>
      <c r="R253" s="102"/>
      <c r="S253" s="103" t="s">
        <v>762</v>
      </c>
      <c r="T253" s="103"/>
      <c r="U253" s="103"/>
      <c r="V253" s="103"/>
      <c r="W253" s="103"/>
      <c r="X253" s="103"/>
      <c r="Y253" s="103"/>
      <c r="Z253" s="103"/>
      <c r="AA253" s="102" t="s">
        <v>41</v>
      </c>
      <c r="AB253" s="102"/>
      <c r="AC253" s="102"/>
      <c r="AD253" s="102"/>
      <c r="AE253" s="102"/>
      <c r="AF253" s="102" t="s">
        <v>42</v>
      </c>
      <c r="AG253" s="102"/>
      <c r="AH253" s="102"/>
      <c r="AI253" s="1" t="s">
        <v>355</v>
      </c>
      <c r="AJ253" s="109" t="s">
        <v>824</v>
      </c>
      <c r="AK253" s="109"/>
      <c r="AL253" s="109"/>
      <c r="AM253" s="109"/>
      <c r="AN253" s="109"/>
      <c r="AO253" s="109"/>
      <c r="AP253" s="39" t="s">
        <v>846</v>
      </c>
      <c r="AQ253" s="39" t="s">
        <v>450</v>
      </c>
      <c r="AR253" s="39" t="s">
        <v>846</v>
      </c>
      <c r="AS253" s="108" t="s">
        <v>450</v>
      </c>
      <c r="AT253" s="108"/>
      <c r="AU253" s="108" t="s">
        <v>450</v>
      </c>
      <c r="AV253" s="108"/>
      <c r="AW253" s="39" t="s">
        <v>450</v>
      </c>
      <c r="AX253" s="39" t="s">
        <v>450</v>
      </c>
      <c r="AY253" s="39" t="s">
        <v>450</v>
      </c>
      <c r="AZ253" s="39" t="s">
        <v>450</v>
      </c>
      <c r="BA253" s="39" t="s">
        <v>450</v>
      </c>
      <c r="BB253" s="39" t="s">
        <v>450</v>
      </c>
      <c r="BC253" s="39" t="s">
        <v>450</v>
      </c>
      <c r="BD253" s="39" t="s">
        <v>450</v>
      </c>
    </row>
    <row r="254" spans="1:56" x14ac:dyDescent="0.25">
      <c r="A254" s="102" t="s">
        <v>750</v>
      </c>
      <c r="B254" s="102"/>
      <c r="C254" s="102" t="s">
        <v>757</v>
      </c>
      <c r="D254" s="102"/>
      <c r="E254" s="102" t="s">
        <v>761</v>
      </c>
      <c r="F254" s="102"/>
      <c r="G254" s="102"/>
      <c r="H254" s="102"/>
      <c r="I254" s="102"/>
      <c r="J254" s="102"/>
      <c r="K254" s="102"/>
      <c r="L254" s="102"/>
      <c r="M254" s="102"/>
      <c r="N254" s="102"/>
      <c r="O254" s="102"/>
      <c r="P254" s="102"/>
      <c r="Q254" s="102"/>
      <c r="R254" s="102"/>
      <c r="S254" s="103" t="s">
        <v>762</v>
      </c>
      <c r="T254" s="103"/>
      <c r="U254" s="103"/>
      <c r="V254" s="103"/>
      <c r="W254" s="103"/>
      <c r="X254" s="103"/>
      <c r="Y254" s="103"/>
      <c r="Z254" s="103"/>
      <c r="AA254" s="102" t="s">
        <v>360</v>
      </c>
      <c r="AB254" s="102"/>
      <c r="AC254" s="102"/>
      <c r="AD254" s="102"/>
      <c r="AE254" s="102"/>
      <c r="AF254" s="102" t="s">
        <v>42</v>
      </c>
      <c r="AG254" s="102"/>
      <c r="AH254" s="102"/>
      <c r="AI254" s="1" t="s">
        <v>359</v>
      </c>
      <c r="AJ254" s="109" t="s">
        <v>843</v>
      </c>
      <c r="AK254" s="109"/>
      <c r="AL254" s="109"/>
      <c r="AM254" s="109"/>
      <c r="AN254" s="109"/>
      <c r="AO254" s="109"/>
      <c r="AP254" s="39" t="s">
        <v>858</v>
      </c>
      <c r="AQ254" s="39" t="s">
        <v>859</v>
      </c>
      <c r="AR254" s="39" t="s">
        <v>860</v>
      </c>
      <c r="AS254" s="108" t="s">
        <v>450</v>
      </c>
      <c r="AT254" s="108"/>
      <c r="AU254" s="108" t="s">
        <v>861</v>
      </c>
      <c r="AV254" s="108"/>
      <c r="AW254" s="39" t="s">
        <v>862</v>
      </c>
      <c r="AX254" s="39" t="s">
        <v>450</v>
      </c>
      <c r="AY254" s="39" t="s">
        <v>861</v>
      </c>
      <c r="AZ254" s="39" t="s">
        <v>450</v>
      </c>
      <c r="BA254" s="39" t="s">
        <v>450</v>
      </c>
      <c r="BB254" s="39" t="s">
        <v>450</v>
      </c>
      <c r="BC254" s="39" t="s">
        <v>450</v>
      </c>
      <c r="BD254" s="39" t="s">
        <v>450</v>
      </c>
    </row>
    <row r="255" spans="1:56" x14ac:dyDescent="0.25">
      <c r="A255" s="102" t="s">
        <v>750</v>
      </c>
      <c r="B255" s="102"/>
      <c r="C255" s="102" t="s">
        <v>757</v>
      </c>
      <c r="D255" s="102"/>
      <c r="E255" s="102" t="s">
        <v>761</v>
      </c>
      <c r="F255" s="102"/>
      <c r="G255" s="102" t="s">
        <v>763</v>
      </c>
      <c r="H255" s="102"/>
      <c r="I255" s="102"/>
      <c r="J255" s="102"/>
      <c r="K255" s="102"/>
      <c r="L255" s="102"/>
      <c r="M255" s="102"/>
      <c r="N255" s="102"/>
      <c r="O255" s="102"/>
      <c r="P255" s="102"/>
      <c r="Q255" s="102"/>
      <c r="R255" s="102"/>
      <c r="S255" s="103" t="s">
        <v>289</v>
      </c>
      <c r="T255" s="103"/>
      <c r="U255" s="103"/>
      <c r="V255" s="103"/>
      <c r="W255" s="103"/>
      <c r="X255" s="103"/>
      <c r="Y255" s="103"/>
      <c r="Z255" s="103"/>
      <c r="AA255" s="102" t="s">
        <v>41</v>
      </c>
      <c r="AB255" s="102"/>
      <c r="AC255" s="102"/>
      <c r="AD255" s="102"/>
      <c r="AE255" s="102"/>
      <c r="AF255" s="102" t="s">
        <v>42</v>
      </c>
      <c r="AG255" s="102"/>
      <c r="AH255" s="102"/>
      <c r="AI255" s="1" t="s">
        <v>282</v>
      </c>
      <c r="AJ255" s="109" t="s">
        <v>456</v>
      </c>
      <c r="AK255" s="109"/>
      <c r="AL255" s="109"/>
      <c r="AM255" s="109"/>
      <c r="AN255" s="109"/>
      <c r="AO255" s="109"/>
      <c r="AP255" s="39" t="s">
        <v>857</v>
      </c>
      <c r="AQ255" s="39" t="s">
        <v>450</v>
      </c>
      <c r="AR255" s="39" t="s">
        <v>857</v>
      </c>
      <c r="AS255" s="108" t="s">
        <v>450</v>
      </c>
      <c r="AT255" s="108"/>
      <c r="AU255" s="108" t="s">
        <v>450</v>
      </c>
      <c r="AV255" s="108"/>
      <c r="AW255" s="39" t="s">
        <v>450</v>
      </c>
      <c r="AX255" s="39" t="s">
        <v>450</v>
      </c>
      <c r="AY255" s="39" t="s">
        <v>450</v>
      </c>
      <c r="AZ255" s="39" t="s">
        <v>450</v>
      </c>
      <c r="BA255" s="39" t="s">
        <v>450</v>
      </c>
      <c r="BB255" s="39" t="s">
        <v>450</v>
      </c>
      <c r="BC255" s="39" t="s">
        <v>450</v>
      </c>
      <c r="BD255" s="39" t="s">
        <v>450</v>
      </c>
    </row>
    <row r="256" spans="1:56" x14ac:dyDescent="0.25">
      <c r="A256" s="102" t="s">
        <v>750</v>
      </c>
      <c r="B256" s="102"/>
      <c r="C256" s="102" t="s">
        <v>757</v>
      </c>
      <c r="D256" s="102"/>
      <c r="E256" s="102" t="s">
        <v>761</v>
      </c>
      <c r="F256" s="102"/>
      <c r="G256" s="102" t="s">
        <v>763</v>
      </c>
      <c r="H256" s="102"/>
      <c r="I256" s="102"/>
      <c r="J256" s="102"/>
      <c r="K256" s="102"/>
      <c r="L256" s="102"/>
      <c r="M256" s="102"/>
      <c r="N256" s="102"/>
      <c r="O256" s="102"/>
      <c r="P256" s="102"/>
      <c r="Q256" s="102"/>
      <c r="R256" s="102"/>
      <c r="S256" s="103" t="s">
        <v>289</v>
      </c>
      <c r="T256" s="103"/>
      <c r="U256" s="103"/>
      <c r="V256" s="103"/>
      <c r="W256" s="103"/>
      <c r="X256" s="103"/>
      <c r="Y256" s="103"/>
      <c r="Z256" s="103"/>
      <c r="AA256" s="102" t="s">
        <v>41</v>
      </c>
      <c r="AB256" s="102"/>
      <c r="AC256" s="102"/>
      <c r="AD256" s="102"/>
      <c r="AE256" s="102"/>
      <c r="AF256" s="102" t="s">
        <v>42</v>
      </c>
      <c r="AG256" s="102"/>
      <c r="AH256" s="102"/>
      <c r="AI256" s="1" t="s">
        <v>355</v>
      </c>
      <c r="AJ256" s="109" t="s">
        <v>824</v>
      </c>
      <c r="AK256" s="109"/>
      <c r="AL256" s="109"/>
      <c r="AM256" s="109"/>
      <c r="AN256" s="109"/>
      <c r="AO256" s="109"/>
      <c r="AP256" s="39" t="s">
        <v>846</v>
      </c>
      <c r="AQ256" s="39" t="s">
        <v>450</v>
      </c>
      <c r="AR256" s="39" t="s">
        <v>846</v>
      </c>
      <c r="AS256" s="108" t="s">
        <v>450</v>
      </c>
      <c r="AT256" s="108"/>
      <c r="AU256" s="108" t="s">
        <v>450</v>
      </c>
      <c r="AV256" s="108"/>
      <c r="AW256" s="39" t="s">
        <v>450</v>
      </c>
      <c r="AX256" s="39" t="s">
        <v>450</v>
      </c>
      <c r="AY256" s="39" t="s">
        <v>450</v>
      </c>
      <c r="AZ256" s="39" t="s">
        <v>450</v>
      </c>
      <c r="BA256" s="39" t="s">
        <v>450</v>
      </c>
      <c r="BB256" s="39" t="s">
        <v>450</v>
      </c>
      <c r="BC256" s="39" t="s">
        <v>450</v>
      </c>
      <c r="BD256" s="39" t="s">
        <v>450</v>
      </c>
    </row>
    <row r="257" spans="1:56" x14ac:dyDescent="0.25">
      <c r="A257" s="102" t="s">
        <v>750</v>
      </c>
      <c r="B257" s="102"/>
      <c r="C257" s="102" t="s">
        <v>757</v>
      </c>
      <c r="D257" s="102"/>
      <c r="E257" s="102" t="s">
        <v>761</v>
      </c>
      <c r="F257" s="102"/>
      <c r="G257" s="102" t="s">
        <v>763</v>
      </c>
      <c r="H257" s="102"/>
      <c r="I257" s="102"/>
      <c r="J257" s="102"/>
      <c r="K257" s="102"/>
      <c r="L257" s="102"/>
      <c r="M257" s="102"/>
      <c r="N257" s="102"/>
      <c r="O257" s="102"/>
      <c r="P257" s="102"/>
      <c r="Q257" s="102"/>
      <c r="R257" s="102"/>
      <c r="S257" s="103" t="s">
        <v>289</v>
      </c>
      <c r="T257" s="103"/>
      <c r="U257" s="103"/>
      <c r="V257" s="103"/>
      <c r="W257" s="103"/>
      <c r="X257" s="103"/>
      <c r="Y257" s="103"/>
      <c r="Z257" s="103"/>
      <c r="AA257" s="102" t="s">
        <v>360</v>
      </c>
      <c r="AB257" s="102"/>
      <c r="AC257" s="102"/>
      <c r="AD257" s="102"/>
      <c r="AE257" s="102"/>
      <c r="AF257" s="102" t="s">
        <v>42</v>
      </c>
      <c r="AG257" s="102"/>
      <c r="AH257" s="102"/>
      <c r="AI257" s="1" t="s">
        <v>359</v>
      </c>
      <c r="AJ257" s="109" t="s">
        <v>843</v>
      </c>
      <c r="AK257" s="109"/>
      <c r="AL257" s="109"/>
      <c r="AM257" s="109"/>
      <c r="AN257" s="109"/>
      <c r="AO257" s="109"/>
      <c r="AP257" s="39" t="s">
        <v>858</v>
      </c>
      <c r="AQ257" s="39" t="s">
        <v>859</v>
      </c>
      <c r="AR257" s="39" t="s">
        <v>860</v>
      </c>
      <c r="AS257" s="108" t="s">
        <v>450</v>
      </c>
      <c r="AT257" s="108"/>
      <c r="AU257" s="108" t="s">
        <v>861</v>
      </c>
      <c r="AV257" s="108"/>
      <c r="AW257" s="39" t="s">
        <v>862</v>
      </c>
      <c r="AX257" s="39" t="s">
        <v>450</v>
      </c>
      <c r="AY257" s="39" t="s">
        <v>861</v>
      </c>
      <c r="AZ257" s="39" t="s">
        <v>450</v>
      </c>
      <c r="BA257" s="39" t="s">
        <v>450</v>
      </c>
      <c r="BB257" s="39" t="s">
        <v>450</v>
      </c>
      <c r="BC257" s="39" t="s">
        <v>450</v>
      </c>
      <c r="BD257" s="39" t="s">
        <v>450</v>
      </c>
    </row>
    <row r="258" spans="1:56" x14ac:dyDescent="0.25">
      <c r="A258" s="102" t="s">
        <v>750</v>
      </c>
      <c r="B258" s="102"/>
      <c r="C258" s="102" t="s">
        <v>757</v>
      </c>
      <c r="D258" s="102"/>
      <c r="E258" s="102" t="s">
        <v>761</v>
      </c>
      <c r="F258" s="102"/>
      <c r="G258" s="102" t="s">
        <v>763</v>
      </c>
      <c r="H258" s="102"/>
      <c r="I258" s="102" t="s">
        <v>764</v>
      </c>
      <c r="J258" s="102"/>
      <c r="K258" s="102"/>
      <c r="L258" s="102"/>
      <c r="M258" s="102"/>
      <c r="N258" s="102"/>
      <c r="O258" s="102"/>
      <c r="P258" s="102"/>
      <c r="Q258" s="102"/>
      <c r="R258" s="102"/>
      <c r="S258" s="103" t="s">
        <v>289</v>
      </c>
      <c r="T258" s="103"/>
      <c r="U258" s="103"/>
      <c r="V258" s="103"/>
      <c r="W258" s="103"/>
      <c r="X258" s="103"/>
      <c r="Y258" s="103"/>
      <c r="Z258" s="103"/>
      <c r="AA258" s="102" t="s">
        <v>41</v>
      </c>
      <c r="AB258" s="102"/>
      <c r="AC258" s="102"/>
      <c r="AD258" s="102"/>
      <c r="AE258" s="102"/>
      <c r="AF258" s="102" t="s">
        <v>42</v>
      </c>
      <c r="AG258" s="102"/>
      <c r="AH258" s="102"/>
      <c r="AI258" s="1" t="s">
        <v>282</v>
      </c>
      <c r="AJ258" s="109" t="s">
        <v>456</v>
      </c>
      <c r="AK258" s="109"/>
      <c r="AL258" s="109"/>
      <c r="AM258" s="109"/>
      <c r="AN258" s="109"/>
      <c r="AO258" s="109"/>
      <c r="AP258" s="39" t="s">
        <v>857</v>
      </c>
      <c r="AQ258" s="39" t="s">
        <v>450</v>
      </c>
      <c r="AR258" s="39" t="s">
        <v>857</v>
      </c>
      <c r="AS258" s="108" t="s">
        <v>450</v>
      </c>
      <c r="AT258" s="108"/>
      <c r="AU258" s="108" t="s">
        <v>450</v>
      </c>
      <c r="AV258" s="108"/>
      <c r="AW258" s="39" t="s">
        <v>450</v>
      </c>
      <c r="AX258" s="39" t="s">
        <v>450</v>
      </c>
      <c r="AY258" s="39" t="s">
        <v>450</v>
      </c>
      <c r="AZ258" s="39" t="s">
        <v>450</v>
      </c>
      <c r="BA258" s="39" t="s">
        <v>450</v>
      </c>
      <c r="BB258" s="39" t="s">
        <v>450</v>
      </c>
      <c r="BC258" s="39" t="s">
        <v>450</v>
      </c>
      <c r="BD258" s="39" t="s">
        <v>450</v>
      </c>
    </row>
    <row r="259" spans="1:56" x14ac:dyDescent="0.25">
      <c r="A259" s="102" t="s">
        <v>750</v>
      </c>
      <c r="B259" s="102"/>
      <c r="C259" s="102" t="s">
        <v>757</v>
      </c>
      <c r="D259" s="102"/>
      <c r="E259" s="102" t="s">
        <v>761</v>
      </c>
      <c r="F259" s="102"/>
      <c r="G259" s="102" t="s">
        <v>763</v>
      </c>
      <c r="H259" s="102"/>
      <c r="I259" s="102" t="s">
        <v>764</v>
      </c>
      <c r="J259" s="102"/>
      <c r="K259" s="102"/>
      <c r="L259" s="102" t="s">
        <v>863</v>
      </c>
      <c r="M259" s="102"/>
      <c r="N259" s="102"/>
      <c r="O259" s="102"/>
      <c r="P259" s="102"/>
      <c r="Q259" s="102"/>
      <c r="R259" s="102"/>
      <c r="S259" s="103" t="s">
        <v>864</v>
      </c>
      <c r="T259" s="103"/>
      <c r="U259" s="103"/>
      <c r="V259" s="103"/>
      <c r="W259" s="103"/>
      <c r="X259" s="103"/>
      <c r="Y259" s="103"/>
      <c r="Z259" s="103"/>
      <c r="AA259" s="102" t="s">
        <v>41</v>
      </c>
      <c r="AB259" s="102"/>
      <c r="AC259" s="102"/>
      <c r="AD259" s="102"/>
      <c r="AE259" s="102"/>
      <c r="AF259" s="102" t="s">
        <v>42</v>
      </c>
      <c r="AG259" s="102"/>
      <c r="AH259" s="102"/>
      <c r="AI259" s="1" t="s">
        <v>282</v>
      </c>
      <c r="AJ259" s="109" t="s">
        <v>456</v>
      </c>
      <c r="AK259" s="109"/>
      <c r="AL259" s="109"/>
      <c r="AM259" s="109"/>
      <c r="AN259" s="109"/>
      <c r="AO259" s="109"/>
      <c r="AP259" s="39" t="s">
        <v>857</v>
      </c>
      <c r="AQ259" s="39" t="s">
        <v>450</v>
      </c>
      <c r="AR259" s="39" t="s">
        <v>857</v>
      </c>
      <c r="AS259" s="108" t="s">
        <v>450</v>
      </c>
      <c r="AT259" s="108"/>
      <c r="AU259" s="108" t="s">
        <v>450</v>
      </c>
      <c r="AV259" s="108"/>
      <c r="AW259" s="39" t="s">
        <v>450</v>
      </c>
      <c r="AX259" s="39" t="s">
        <v>450</v>
      </c>
      <c r="AY259" s="39" t="s">
        <v>450</v>
      </c>
      <c r="AZ259" s="39" t="s">
        <v>450</v>
      </c>
      <c r="BA259" s="39" t="s">
        <v>450</v>
      </c>
      <c r="BB259" s="39" t="s">
        <v>450</v>
      </c>
      <c r="BC259" s="39" t="s">
        <v>450</v>
      </c>
      <c r="BD259" s="39" t="s">
        <v>450</v>
      </c>
    </row>
    <row r="260" spans="1:56" x14ac:dyDescent="0.25">
      <c r="A260" s="102" t="s">
        <v>750</v>
      </c>
      <c r="B260" s="102"/>
      <c r="C260" s="102" t="s">
        <v>757</v>
      </c>
      <c r="D260" s="102"/>
      <c r="E260" s="102" t="s">
        <v>761</v>
      </c>
      <c r="F260" s="102"/>
      <c r="G260" s="102" t="s">
        <v>763</v>
      </c>
      <c r="H260" s="102"/>
      <c r="I260" s="102" t="s">
        <v>764</v>
      </c>
      <c r="J260" s="102"/>
      <c r="K260" s="102"/>
      <c r="L260" s="102" t="s">
        <v>863</v>
      </c>
      <c r="M260" s="102"/>
      <c r="N260" s="102"/>
      <c r="O260" s="102"/>
      <c r="P260" s="102"/>
      <c r="Q260" s="102"/>
      <c r="R260" s="102"/>
      <c r="S260" s="103" t="s">
        <v>864</v>
      </c>
      <c r="T260" s="103"/>
      <c r="U260" s="103"/>
      <c r="V260" s="103"/>
      <c r="W260" s="103"/>
      <c r="X260" s="103"/>
      <c r="Y260" s="103"/>
      <c r="Z260" s="103"/>
      <c r="AA260" s="102" t="s">
        <v>41</v>
      </c>
      <c r="AB260" s="102"/>
      <c r="AC260" s="102"/>
      <c r="AD260" s="102"/>
      <c r="AE260" s="102"/>
      <c r="AF260" s="102" t="s">
        <v>42</v>
      </c>
      <c r="AG260" s="102"/>
      <c r="AH260" s="102"/>
      <c r="AI260" s="1" t="s">
        <v>355</v>
      </c>
      <c r="AJ260" s="109" t="s">
        <v>824</v>
      </c>
      <c r="AK260" s="109"/>
      <c r="AL260" s="109"/>
      <c r="AM260" s="109"/>
      <c r="AN260" s="109"/>
      <c r="AO260" s="109"/>
      <c r="AP260" s="39" t="s">
        <v>846</v>
      </c>
      <c r="AQ260" s="39" t="s">
        <v>450</v>
      </c>
      <c r="AR260" s="39" t="s">
        <v>846</v>
      </c>
      <c r="AS260" s="108" t="s">
        <v>450</v>
      </c>
      <c r="AT260" s="108"/>
      <c r="AU260" s="108" t="s">
        <v>450</v>
      </c>
      <c r="AV260" s="108"/>
      <c r="AW260" s="39" t="s">
        <v>450</v>
      </c>
      <c r="AX260" s="39" t="s">
        <v>450</v>
      </c>
      <c r="AY260" s="39" t="s">
        <v>450</v>
      </c>
      <c r="AZ260" s="39" t="s">
        <v>450</v>
      </c>
      <c r="BA260" s="39" t="s">
        <v>450</v>
      </c>
      <c r="BB260" s="39" t="s">
        <v>450</v>
      </c>
      <c r="BC260" s="39" t="s">
        <v>450</v>
      </c>
      <c r="BD260" s="39" t="s">
        <v>450</v>
      </c>
    </row>
    <row r="261" spans="1:56" x14ac:dyDescent="0.25">
      <c r="A261" s="102" t="s">
        <v>750</v>
      </c>
      <c r="B261" s="102"/>
      <c r="C261" s="102" t="s">
        <v>757</v>
      </c>
      <c r="D261" s="102"/>
      <c r="E261" s="102" t="s">
        <v>761</v>
      </c>
      <c r="F261" s="102"/>
      <c r="G261" s="102" t="s">
        <v>763</v>
      </c>
      <c r="H261" s="102"/>
      <c r="I261" s="102" t="s">
        <v>764</v>
      </c>
      <c r="J261" s="102"/>
      <c r="K261" s="102"/>
      <c r="L261" s="102"/>
      <c r="M261" s="102"/>
      <c r="N261" s="102"/>
      <c r="O261" s="102"/>
      <c r="P261" s="102"/>
      <c r="Q261" s="102"/>
      <c r="R261" s="102"/>
      <c r="S261" s="103" t="s">
        <v>289</v>
      </c>
      <c r="T261" s="103"/>
      <c r="U261" s="103"/>
      <c r="V261" s="103"/>
      <c r="W261" s="103"/>
      <c r="X261" s="103"/>
      <c r="Y261" s="103"/>
      <c r="Z261" s="103"/>
      <c r="AA261" s="102" t="s">
        <v>41</v>
      </c>
      <c r="AB261" s="102"/>
      <c r="AC261" s="102"/>
      <c r="AD261" s="102"/>
      <c r="AE261" s="102"/>
      <c r="AF261" s="102" t="s">
        <v>42</v>
      </c>
      <c r="AG261" s="102"/>
      <c r="AH261" s="102"/>
      <c r="AI261" s="1" t="s">
        <v>355</v>
      </c>
      <c r="AJ261" s="109" t="s">
        <v>824</v>
      </c>
      <c r="AK261" s="109"/>
      <c r="AL261" s="109"/>
      <c r="AM261" s="109"/>
      <c r="AN261" s="109"/>
      <c r="AO261" s="109"/>
      <c r="AP261" s="39" t="s">
        <v>846</v>
      </c>
      <c r="AQ261" s="39" t="s">
        <v>450</v>
      </c>
      <c r="AR261" s="39" t="s">
        <v>846</v>
      </c>
      <c r="AS261" s="108" t="s">
        <v>450</v>
      </c>
      <c r="AT261" s="108"/>
      <c r="AU261" s="108" t="s">
        <v>450</v>
      </c>
      <c r="AV261" s="108"/>
      <c r="AW261" s="39" t="s">
        <v>450</v>
      </c>
      <c r="AX261" s="39" t="s">
        <v>450</v>
      </c>
      <c r="AY261" s="39" t="s">
        <v>450</v>
      </c>
      <c r="AZ261" s="39" t="s">
        <v>450</v>
      </c>
      <c r="BA261" s="39" t="s">
        <v>450</v>
      </c>
      <c r="BB261" s="39" t="s">
        <v>450</v>
      </c>
      <c r="BC261" s="39" t="s">
        <v>450</v>
      </c>
      <c r="BD261" s="39" t="s">
        <v>450</v>
      </c>
    </row>
    <row r="262" spans="1:56" x14ac:dyDescent="0.25">
      <c r="A262" s="102" t="s">
        <v>750</v>
      </c>
      <c r="B262" s="102"/>
      <c r="C262" s="102" t="s">
        <v>757</v>
      </c>
      <c r="D262" s="102"/>
      <c r="E262" s="102" t="s">
        <v>761</v>
      </c>
      <c r="F262" s="102"/>
      <c r="G262" s="102" t="s">
        <v>763</v>
      </c>
      <c r="H262" s="102"/>
      <c r="I262" s="102" t="s">
        <v>764</v>
      </c>
      <c r="J262" s="102"/>
      <c r="K262" s="102"/>
      <c r="L262" s="102"/>
      <c r="M262" s="102"/>
      <c r="N262" s="102"/>
      <c r="O262" s="102"/>
      <c r="P262" s="102"/>
      <c r="Q262" s="102"/>
      <c r="R262" s="102"/>
      <c r="S262" s="103" t="s">
        <v>289</v>
      </c>
      <c r="T262" s="103"/>
      <c r="U262" s="103"/>
      <c r="V262" s="103"/>
      <c r="W262" s="103"/>
      <c r="X262" s="103"/>
      <c r="Y262" s="103"/>
      <c r="Z262" s="103"/>
      <c r="AA262" s="102" t="s">
        <v>360</v>
      </c>
      <c r="AB262" s="102"/>
      <c r="AC262" s="102"/>
      <c r="AD262" s="102"/>
      <c r="AE262" s="102"/>
      <c r="AF262" s="102" t="s">
        <v>42</v>
      </c>
      <c r="AG262" s="102"/>
      <c r="AH262" s="102"/>
      <c r="AI262" s="1" t="s">
        <v>359</v>
      </c>
      <c r="AJ262" s="109" t="s">
        <v>843</v>
      </c>
      <c r="AK262" s="109"/>
      <c r="AL262" s="109"/>
      <c r="AM262" s="109"/>
      <c r="AN262" s="109"/>
      <c r="AO262" s="109"/>
      <c r="AP262" s="39" t="s">
        <v>858</v>
      </c>
      <c r="AQ262" s="39" t="s">
        <v>859</v>
      </c>
      <c r="AR262" s="39" t="s">
        <v>860</v>
      </c>
      <c r="AS262" s="108" t="s">
        <v>450</v>
      </c>
      <c r="AT262" s="108"/>
      <c r="AU262" s="108" t="s">
        <v>861</v>
      </c>
      <c r="AV262" s="108"/>
      <c r="AW262" s="39" t="s">
        <v>862</v>
      </c>
      <c r="AX262" s="39" t="s">
        <v>450</v>
      </c>
      <c r="AY262" s="39" t="s">
        <v>861</v>
      </c>
      <c r="AZ262" s="39" t="s">
        <v>450</v>
      </c>
      <c r="BA262" s="39" t="s">
        <v>450</v>
      </c>
      <c r="BB262" s="39" t="s">
        <v>450</v>
      </c>
      <c r="BC262" s="39" t="s">
        <v>450</v>
      </c>
      <c r="BD262" s="39" t="s">
        <v>450</v>
      </c>
    </row>
    <row r="263" spans="1:56" x14ac:dyDescent="0.25">
      <c r="A263" s="102" t="s">
        <v>750</v>
      </c>
      <c r="B263" s="102"/>
      <c r="C263" s="102" t="s">
        <v>757</v>
      </c>
      <c r="D263" s="102"/>
      <c r="E263" s="102" t="s">
        <v>761</v>
      </c>
      <c r="F263" s="102"/>
      <c r="G263" s="102" t="s">
        <v>763</v>
      </c>
      <c r="H263" s="102"/>
      <c r="I263" s="102" t="s">
        <v>764</v>
      </c>
      <c r="J263" s="102"/>
      <c r="K263" s="102"/>
      <c r="L263" s="102" t="s">
        <v>865</v>
      </c>
      <c r="M263" s="102"/>
      <c r="N263" s="102"/>
      <c r="O263" s="102"/>
      <c r="P263" s="102"/>
      <c r="Q263" s="102"/>
      <c r="R263" s="102"/>
      <c r="S263" s="103" t="s">
        <v>866</v>
      </c>
      <c r="T263" s="103"/>
      <c r="U263" s="103"/>
      <c r="V263" s="103"/>
      <c r="W263" s="103"/>
      <c r="X263" s="103"/>
      <c r="Y263" s="103"/>
      <c r="Z263" s="103"/>
      <c r="AA263" s="102" t="s">
        <v>360</v>
      </c>
      <c r="AB263" s="102"/>
      <c r="AC263" s="102"/>
      <c r="AD263" s="102"/>
      <c r="AE263" s="102"/>
      <c r="AF263" s="102" t="s">
        <v>42</v>
      </c>
      <c r="AG263" s="102"/>
      <c r="AH263" s="102"/>
      <c r="AI263" s="1" t="s">
        <v>359</v>
      </c>
      <c r="AJ263" s="109" t="s">
        <v>843</v>
      </c>
      <c r="AK263" s="109"/>
      <c r="AL263" s="109"/>
      <c r="AM263" s="109"/>
      <c r="AN263" s="109"/>
      <c r="AO263" s="109"/>
      <c r="AP263" s="39" t="s">
        <v>858</v>
      </c>
      <c r="AQ263" s="39" t="s">
        <v>859</v>
      </c>
      <c r="AR263" s="39" t="s">
        <v>860</v>
      </c>
      <c r="AS263" s="108" t="s">
        <v>450</v>
      </c>
      <c r="AT263" s="108"/>
      <c r="AU263" s="108" t="s">
        <v>861</v>
      </c>
      <c r="AV263" s="108"/>
      <c r="AW263" s="39" t="s">
        <v>862</v>
      </c>
      <c r="AX263" s="39" t="s">
        <v>450</v>
      </c>
      <c r="AY263" s="39" t="s">
        <v>861</v>
      </c>
      <c r="AZ263" s="39" t="s">
        <v>450</v>
      </c>
      <c r="BA263" s="39" t="s">
        <v>450</v>
      </c>
      <c r="BB263" s="39" t="s">
        <v>450</v>
      </c>
      <c r="BC263" s="39" t="s">
        <v>450</v>
      </c>
      <c r="BD263" s="39" t="s">
        <v>450</v>
      </c>
    </row>
    <row r="264" spans="1:56" x14ac:dyDescent="0.25">
      <c r="A264" s="110" t="s">
        <v>750</v>
      </c>
      <c r="B264" s="110"/>
      <c r="C264" s="110" t="s">
        <v>757</v>
      </c>
      <c r="D264" s="110"/>
      <c r="E264" s="110" t="s">
        <v>761</v>
      </c>
      <c r="F264" s="110"/>
      <c r="G264" s="110" t="s">
        <v>763</v>
      </c>
      <c r="H264" s="110"/>
      <c r="I264" s="110" t="s">
        <v>764</v>
      </c>
      <c r="J264" s="110"/>
      <c r="K264" s="110"/>
      <c r="L264" s="110" t="s">
        <v>863</v>
      </c>
      <c r="M264" s="110"/>
      <c r="N264" s="110"/>
      <c r="O264" s="110" t="s">
        <v>50</v>
      </c>
      <c r="P264" s="110"/>
      <c r="Q264" s="110"/>
      <c r="R264" s="110"/>
      <c r="S264" s="111" t="s">
        <v>318</v>
      </c>
      <c r="T264" s="111"/>
      <c r="U264" s="111"/>
      <c r="V264" s="111"/>
      <c r="W264" s="111"/>
      <c r="X264" s="111"/>
      <c r="Y264" s="111"/>
      <c r="Z264" s="111"/>
      <c r="AA264" s="110" t="s">
        <v>41</v>
      </c>
      <c r="AB264" s="110"/>
      <c r="AC264" s="110"/>
      <c r="AD264" s="110"/>
      <c r="AE264" s="110"/>
      <c r="AF264" s="110" t="s">
        <v>42</v>
      </c>
      <c r="AG264" s="110"/>
      <c r="AH264" s="110"/>
      <c r="AI264" s="2" t="s">
        <v>282</v>
      </c>
      <c r="AJ264" s="112" t="s">
        <v>456</v>
      </c>
      <c r="AK264" s="112"/>
      <c r="AL264" s="112"/>
      <c r="AM264" s="112"/>
      <c r="AN264" s="112"/>
      <c r="AO264" s="112"/>
      <c r="AP264" s="40" t="s">
        <v>857</v>
      </c>
      <c r="AQ264" s="40" t="s">
        <v>450</v>
      </c>
      <c r="AR264" s="40" t="s">
        <v>857</v>
      </c>
      <c r="AS264" s="113" t="s">
        <v>450</v>
      </c>
      <c r="AT264" s="113"/>
      <c r="AU264" s="113" t="s">
        <v>450</v>
      </c>
      <c r="AV264" s="113"/>
      <c r="AW264" s="40" t="s">
        <v>450</v>
      </c>
      <c r="AX264" s="40" t="s">
        <v>450</v>
      </c>
      <c r="AY264" s="40" t="s">
        <v>450</v>
      </c>
      <c r="AZ264" s="40" t="s">
        <v>450</v>
      </c>
      <c r="BA264" s="40" t="s">
        <v>450</v>
      </c>
      <c r="BB264" s="40" t="s">
        <v>450</v>
      </c>
      <c r="BC264" s="40" t="s">
        <v>450</v>
      </c>
      <c r="BD264" s="40" t="s">
        <v>450</v>
      </c>
    </row>
    <row r="265" spans="1:56" x14ac:dyDescent="0.25">
      <c r="A265" s="110" t="s">
        <v>750</v>
      </c>
      <c r="B265" s="110"/>
      <c r="C265" s="110" t="s">
        <v>757</v>
      </c>
      <c r="D265" s="110"/>
      <c r="E265" s="110" t="s">
        <v>761</v>
      </c>
      <c r="F265" s="110"/>
      <c r="G265" s="110" t="s">
        <v>763</v>
      </c>
      <c r="H265" s="110"/>
      <c r="I265" s="110" t="s">
        <v>764</v>
      </c>
      <c r="J265" s="110"/>
      <c r="K265" s="110"/>
      <c r="L265" s="110" t="s">
        <v>863</v>
      </c>
      <c r="M265" s="110"/>
      <c r="N265" s="110"/>
      <c r="O265" s="110" t="s">
        <v>50</v>
      </c>
      <c r="P265" s="110"/>
      <c r="Q265" s="110"/>
      <c r="R265" s="110"/>
      <c r="S265" s="111" t="s">
        <v>318</v>
      </c>
      <c r="T265" s="111"/>
      <c r="U265" s="111"/>
      <c r="V265" s="111"/>
      <c r="W265" s="111"/>
      <c r="X265" s="111"/>
      <c r="Y265" s="111"/>
      <c r="Z265" s="111"/>
      <c r="AA265" s="110" t="s">
        <v>41</v>
      </c>
      <c r="AB265" s="110"/>
      <c r="AC265" s="110"/>
      <c r="AD265" s="110"/>
      <c r="AE265" s="110"/>
      <c r="AF265" s="110" t="s">
        <v>42</v>
      </c>
      <c r="AG265" s="110"/>
      <c r="AH265" s="110"/>
      <c r="AI265" s="2" t="s">
        <v>355</v>
      </c>
      <c r="AJ265" s="112" t="s">
        <v>824</v>
      </c>
      <c r="AK265" s="112"/>
      <c r="AL265" s="112"/>
      <c r="AM265" s="112"/>
      <c r="AN265" s="112"/>
      <c r="AO265" s="112"/>
      <c r="AP265" s="40" t="s">
        <v>846</v>
      </c>
      <c r="AQ265" s="40" t="s">
        <v>450</v>
      </c>
      <c r="AR265" s="40" t="s">
        <v>846</v>
      </c>
      <c r="AS265" s="113" t="s">
        <v>450</v>
      </c>
      <c r="AT265" s="113"/>
      <c r="AU265" s="113" t="s">
        <v>450</v>
      </c>
      <c r="AV265" s="113"/>
      <c r="AW265" s="40" t="s">
        <v>450</v>
      </c>
      <c r="AX265" s="40" t="s">
        <v>450</v>
      </c>
      <c r="AY265" s="40" t="s">
        <v>450</v>
      </c>
      <c r="AZ265" s="40" t="s">
        <v>450</v>
      </c>
      <c r="BA265" s="40" t="s">
        <v>450</v>
      </c>
      <c r="BB265" s="40" t="s">
        <v>450</v>
      </c>
      <c r="BC265" s="40" t="s">
        <v>450</v>
      </c>
      <c r="BD265" s="40" t="s">
        <v>450</v>
      </c>
    </row>
    <row r="266" spans="1:56" x14ac:dyDescent="0.25">
      <c r="A266" s="110" t="s">
        <v>750</v>
      </c>
      <c r="B266" s="110"/>
      <c r="C266" s="110" t="s">
        <v>757</v>
      </c>
      <c r="D266" s="110"/>
      <c r="E266" s="110" t="s">
        <v>761</v>
      </c>
      <c r="F266" s="110"/>
      <c r="G266" s="110" t="s">
        <v>763</v>
      </c>
      <c r="H266" s="110"/>
      <c r="I266" s="110" t="s">
        <v>764</v>
      </c>
      <c r="J266" s="110"/>
      <c r="K266" s="110"/>
      <c r="L266" s="110" t="s">
        <v>865</v>
      </c>
      <c r="M266" s="110"/>
      <c r="N266" s="110"/>
      <c r="O266" s="110" t="s">
        <v>50</v>
      </c>
      <c r="P266" s="110"/>
      <c r="Q266" s="110"/>
      <c r="R266" s="110"/>
      <c r="S266" s="111" t="s">
        <v>363</v>
      </c>
      <c r="T266" s="111"/>
      <c r="U266" s="111"/>
      <c r="V266" s="111"/>
      <c r="W266" s="111"/>
      <c r="X266" s="111"/>
      <c r="Y266" s="111"/>
      <c r="Z266" s="111"/>
      <c r="AA266" s="110" t="s">
        <v>360</v>
      </c>
      <c r="AB266" s="110"/>
      <c r="AC266" s="110"/>
      <c r="AD266" s="110"/>
      <c r="AE266" s="110"/>
      <c r="AF266" s="110" t="s">
        <v>42</v>
      </c>
      <c r="AG266" s="110"/>
      <c r="AH266" s="110"/>
      <c r="AI266" s="2" t="s">
        <v>359</v>
      </c>
      <c r="AJ266" s="112" t="s">
        <v>843</v>
      </c>
      <c r="AK266" s="112"/>
      <c r="AL266" s="112"/>
      <c r="AM266" s="112"/>
      <c r="AN266" s="112"/>
      <c r="AO266" s="112"/>
      <c r="AP266" s="40" t="s">
        <v>858</v>
      </c>
      <c r="AQ266" s="40" t="s">
        <v>859</v>
      </c>
      <c r="AR266" s="40" t="s">
        <v>860</v>
      </c>
      <c r="AS266" s="113" t="s">
        <v>450</v>
      </c>
      <c r="AT266" s="113"/>
      <c r="AU266" s="113" t="s">
        <v>861</v>
      </c>
      <c r="AV266" s="113"/>
      <c r="AW266" s="40" t="s">
        <v>862</v>
      </c>
      <c r="AX266" s="40" t="s">
        <v>450</v>
      </c>
      <c r="AY266" s="40" t="s">
        <v>861</v>
      </c>
      <c r="AZ266" s="40" t="s">
        <v>450</v>
      </c>
      <c r="BA266" s="40" t="s">
        <v>450</v>
      </c>
      <c r="BB266" s="40" t="s">
        <v>450</v>
      </c>
      <c r="BC266" s="40" t="s">
        <v>450</v>
      </c>
      <c r="BD266" s="40" t="s">
        <v>450</v>
      </c>
    </row>
    <row r="267" spans="1:56" x14ac:dyDescent="0.25">
      <c r="A267" s="3" t="s">
        <v>37</v>
      </c>
      <c r="B267" s="3" t="s">
        <v>37</v>
      </c>
      <c r="C267" s="3" t="s">
        <v>37</v>
      </c>
      <c r="D267" s="3" t="s">
        <v>37</v>
      </c>
      <c r="E267" s="3" t="s">
        <v>37</v>
      </c>
      <c r="F267" s="3" t="s">
        <v>37</v>
      </c>
      <c r="G267" s="3" t="s">
        <v>37</v>
      </c>
      <c r="H267" s="3" t="s">
        <v>37</v>
      </c>
      <c r="I267" s="3" t="s">
        <v>37</v>
      </c>
      <c r="J267" s="98" t="s">
        <v>37</v>
      </c>
      <c r="K267" s="98"/>
      <c r="L267" s="98" t="s">
        <v>37</v>
      </c>
      <c r="M267" s="98"/>
      <c r="N267" s="3" t="s">
        <v>37</v>
      </c>
      <c r="O267" s="3" t="s">
        <v>37</v>
      </c>
      <c r="P267" s="3" t="s">
        <v>37</v>
      </c>
      <c r="Q267" s="3" t="s">
        <v>37</v>
      </c>
      <c r="R267" s="3" t="s">
        <v>37</v>
      </c>
      <c r="S267" s="3" t="s">
        <v>37</v>
      </c>
      <c r="T267" s="3" t="s">
        <v>37</v>
      </c>
      <c r="U267" s="3" t="s">
        <v>37</v>
      </c>
      <c r="V267" s="3" t="s">
        <v>37</v>
      </c>
      <c r="W267" s="3" t="s">
        <v>37</v>
      </c>
      <c r="X267" s="3" t="s">
        <v>37</v>
      </c>
      <c r="Y267" s="3" t="s">
        <v>37</v>
      </c>
      <c r="Z267" s="3" t="s">
        <v>37</v>
      </c>
      <c r="AA267" s="98" t="s">
        <v>37</v>
      </c>
      <c r="AB267" s="98"/>
      <c r="AC267" s="98" t="s">
        <v>37</v>
      </c>
      <c r="AD267" s="98"/>
      <c r="AE267" s="3" t="s">
        <v>37</v>
      </c>
      <c r="AF267" s="3" t="s">
        <v>37</v>
      </c>
      <c r="AG267" s="3" t="s">
        <v>37</v>
      </c>
      <c r="AH267" s="3" t="s">
        <v>37</v>
      </c>
      <c r="AI267" s="3" t="s">
        <v>37</v>
      </c>
      <c r="AJ267" s="3" t="s">
        <v>37</v>
      </c>
      <c r="AK267" s="3" t="s">
        <v>37</v>
      </c>
      <c r="AL267" s="3" t="s">
        <v>37</v>
      </c>
      <c r="AM267" s="98" t="s">
        <v>37</v>
      </c>
      <c r="AN267" s="98"/>
      <c r="AO267" s="98"/>
      <c r="AP267" s="3" t="s">
        <v>37</v>
      </c>
      <c r="AQ267" s="3" t="s">
        <v>37</v>
      </c>
      <c r="AR267" s="3" t="s">
        <v>37</v>
      </c>
      <c r="AS267" s="87" t="s">
        <v>37</v>
      </c>
      <c r="AT267" s="87"/>
      <c r="AU267" s="87" t="s">
        <v>37</v>
      </c>
      <c r="AV267" s="87"/>
      <c r="AW267" s="3" t="s">
        <v>37</v>
      </c>
      <c r="AX267" s="3" t="s">
        <v>37</v>
      </c>
      <c r="AY267" s="3" t="s">
        <v>37</v>
      </c>
      <c r="AZ267" s="3" t="s">
        <v>37</v>
      </c>
      <c r="BA267" s="3" t="s">
        <v>37</v>
      </c>
      <c r="BB267" s="3" t="s">
        <v>37</v>
      </c>
      <c r="BC267" s="3" t="s">
        <v>37</v>
      </c>
      <c r="BD267" s="3" t="s">
        <v>37</v>
      </c>
    </row>
    <row r="268" spans="1:56" x14ac:dyDescent="0.25">
      <c r="A268" s="92" t="s">
        <v>419</v>
      </c>
      <c r="B268" s="93"/>
      <c r="C268" s="93"/>
      <c r="D268" s="93"/>
      <c r="E268" s="93"/>
      <c r="F268" s="93"/>
      <c r="G268" s="94"/>
      <c r="H268" s="95" t="s">
        <v>867</v>
      </c>
      <c r="I268" s="96"/>
      <c r="J268" s="96"/>
      <c r="K268" s="96"/>
      <c r="L268" s="96"/>
      <c r="M268" s="96"/>
      <c r="N268" s="96"/>
      <c r="O268" s="96"/>
      <c r="P268" s="96"/>
      <c r="Q268" s="96"/>
      <c r="R268" s="96"/>
      <c r="S268" s="96"/>
      <c r="T268" s="96"/>
      <c r="U268" s="96"/>
      <c r="V268" s="96"/>
      <c r="W268" s="96"/>
      <c r="X268" s="96"/>
      <c r="Y268" s="96"/>
      <c r="Z268" s="96"/>
      <c r="AA268" s="96"/>
      <c r="AB268" s="96"/>
      <c r="AC268" s="96"/>
      <c r="AD268" s="96"/>
      <c r="AE268" s="96"/>
      <c r="AF268" s="96"/>
      <c r="AG268" s="96"/>
      <c r="AH268" s="96"/>
      <c r="AI268" s="96"/>
      <c r="AJ268" s="96"/>
      <c r="AK268" s="96"/>
      <c r="AL268" s="96"/>
      <c r="AM268" s="96"/>
      <c r="AN268" s="96"/>
      <c r="AO268" s="97"/>
      <c r="AP268" s="3" t="s">
        <v>37</v>
      </c>
      <c r="AQ268" s="3" t="s">
        <v>37</v>
      </c>
      <c r="AR268" s="3" t="s">
        <v>37</v>
      </c>
      <c r="AS268" s="98" t="s">
        <v>37</v>
      </c>
      <c r="AT268" s="98"/>
      <c r="AU268" s="98" t="s">
        <v>37</v>
      </c>
      <c r="AV268" s="98"/>
      <c r="AW268" s="3" t="s">
        <v>37</v>
      </c>
      <c r="AX268" s="3" t="s">
        <v>37</v>
      </c>
      <c r="AY268" s="3" t="s">
        <v>37</v>
      </c>
      <c r="AZ268" s="3" t="s">
        <v>37</v>
      </c>
      <c r="BA268" s="3" t="s">
        <v>37</v>
      </c>
      <c r="BB268" s="3" t="s">
        <v>37</v>
      </c>
      <c r="BC268" s="3" t="s">
        <v>37</v>
      </c>
      <c r="BD268" s="3" t="s">
        <v>37</v>
      </c>
    </row>
    <row r="269" spans="1:56" ht="45" x14ac:dyDescent="0.25">
      <c r="A269" s="99" t="s">
        <v>421</v>
      </c>
      <c r="B269" s="100"/>
      <c r="C269" s="99" t="s">
        <v>422</v>
      </c>
      <c r="D269" s="100"/>
      <c r="E269" s="99" t="s">
        <v>423</v>
      </c>
      <c r="F269" s="100"/>
      <c r="G269" s="99" t="s">
        <v>424</v>
      </c>
      <c r="H269" s="100"/>
      <c r="I269" s="99" t="s">
        <v>425</v>
      </c>
      <c r="J269" s="101"/>
      <c r="K269" s="100"/>
      <c r="L269" s="99" t="s">
        <v>426</v>
      </c>
      <c r="M269" s="101"/>
      <c r="N269" s="100"/>
      <c r="O269" s="99" t="s">
        <v>427</v>
      </c>
      <c r="P269" s="100"/>
      <c r="Q269" s="99" t="s">
        <v>428</v>
      </c>
      <c r="R269" s="100"/>
      <c r="S269" s="99" t="s">
        <v>429</v>
      </c>
      <c r="T269" s="101"/>
      <c r="U269" s="101"/>
      <c r="V269" s="101"/>
      <c r="W269" s="101"/>
      <c r="X269" s="101"/>
      <c r="Y269" s="101"/>
      <c r="Z269" s="100"/>
      <c r="AA269" s="99" t="s">
        <v>14</v>
      </c>
      <c r="AB269" s="101"/>
      <c r="AC269" s="101"/>
      <c r="AD269" s="101"/>
      <c r="AE269" s="100"/>
      <c r="AF269" s="99" t="s">
        <v>15</v>
      </c>
      <c r="AG269" s="101"/>
      <c r="AH269" s="100"/>
      <c r="AI269" s="17" t="s">
        <v>430</v>
      </c>
      <c r="AJ269" s="99" t="s">
        <v>13</v>
      </c>
      <c r="AK269" s="101"/>
      <c r="AL269" s="101"/>
      <c r="AM269" s="101"/>
      <c r="AN269" s="101"/>
      <c r="AO269" s="100"/>
      <c r="AP269" s="17" t="s">
        <v>431</v>
      </c>
      <c r="AQ269" s="17" t="s">
        <v>432</v>
      </c>
      <c r="AR269" s="17" t="s">
        <v>433</v>
      </c>
      <c r="AS269" s="99" t="s">
        <v>434</v>
      </c>
      <c r="AT269" s="100"/>
      <c r="AU269" s="99" t="s">
        <v>435</v>
      </c>
      <c r="AV269" s="100"/>
      <c r="AW269" s="17" t="s">
        <v>436</v>
      </c>
      <c r="AX269" s="17" t="s">
        <v>437</v>
      </c>
      <c r="AY269" s="17" t="s">
        <v>438</v>
      </c>
      <c r="AZ269" s="17" t="s">
        <v>439</v>
      </c>
      <c r="BA269" s="17" t="s">
        <v>440</v>
      </c>
      <c r="BB269" s="17" t="s">
        <v>441</v>
      </c>
      <c r="BC269" s="17" t="s">
        <v>442</v>
      </c>
      <c r="BD269" s="17" t="s">
        <v>443</v>
      </c>
    </row>
    <row r="270" spans="1:56" x14ac:dyDescent="0.25">
      <c r="A270" s="104" t="s">
        <v>750</v>
      </c>
      <c r="B270" s="104"/>
      <c r="C270" s="104"/>
      <c r="D270" s="104"/>
      <c r="E270" s="104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  <c r="P270" s="104"/>
      <c r="Q270" s="104"/>
      <c r="R270" s="104"/>
      <c r="S270" s="105" t="s">
        <v>751</v>
      </c>
      <c r="T270" s="105"/>
      <c r="U270" s="105"/>
      <c r="V270" s="105"/>
      <c r="W270" s="105"/>
      <c r="X270" s="105"/>
      <c r="Y270" s="105"/>
      <c r="Z270" s="105"/>
      <c r="AA270" s="104" t="s">
        <v>360</v>
      </c>
      <c r="AB270" s="104"/>
      <c r="AC270" s="104"/>
      <c r="AD270" s="104"/>
      <c r="AE270" s="104"/>
      <c r="AF270" s="104" t="s">
        <v>42</v>
      </c>
      <c r="AG270" s="104"/>
      <c r="AH270" s="104"/>
      <c r="AI270" s="1" t="s">
        <v>359</v>
      </c>
      <c r="AJ270" s="106" t="s">
        <v>843</v>
      </c>
      <c r="AK270" s="106"/>
      <c r="AL270" s="106"/>
      <c r="AM270" s="106"/>
      <c r="AN270" s="106"/>
      <c r="AO270" s="106"/>
      <c r="AP270" s="39" t="s">
        <v>868</v>
      </c>
      <c r="AQ270" s="39" t="s">
        <v>450</v>
      </c>
      <c r="AR270" s="39" t="s">
        <v>868</v>
      </c>
      <c r="AS270" s="107" t="s">
        <v>450</v>
      </c>
      <c r="AT270" s="107"/>
      <c r="AU270" s="107" t="s">
        <v>450</v>
      </c>
      <c r="AV270" s="107"/>
      <c r="AW270" s="39" t="s">
        <v>450</v>
      </c>
      <c r="AX270" s="39" t="s">
        <v>450</v>
      </c>
      <c r="AY270" s="39" t="s">
        <v>450</v>
      </c>
      <c r="AZ270" s="39" t="s">
        <v>450</v>
      </c>
      <c r="BA270" s="39" t="s">
        <v>450</v>
      </c>
      <c r="BB270" s="39" t="s">
        <v>450</v>
      </c>
      <c r="BC270" s="39" t="s">
        <v>450</v>
      </c>
      <c r="BD270" s="39" t="s">
        <v>450</v>
      </c>
    </row>
    <row r="271" spans="1:56" x14ac:dyDescent="0.25">
      <c r="A271" s="102" t="s">
        <v>750</v>
      </c>
      <c r="B271" s="102"/>
      <c r="C271" s="102" t="s">
        <v>757</v>
      </c>
      <c r="D271" s="102"/>
      <c r="E271" s="102"/>
      <c r="F271" s="102"/>
      <c r="G271" s="102"/>
      <c r="H271" s="102"/>
      <c r="I271" s="102"/>
      <c r="J271" s="102"/>
      <c r="K271" s="102"/>
      <c r="L271" s="102"/>
      <c r="M271" s="102"/>
      <c r="N271" s="102"/>
      <c r="O271" s="102"/>
      <c r="P271" s="102"/>
      <c r="Q271" s="102"/>
      <c r="R271" s="102"/>
      <c r="S271" s="103" t="s">
        <v>758</v>
      </c>
      <c r="T271" s="103"/>
      <c r="U271" s="103"/>
      <c r="V271" s="103"/>
      <c r="W271" s="103"/>
      <c r="X271" s="103"/>
      <c r="Y271" s="103"/>
      <c r="Z271" s="103"/>
      <c r="AA271" s="102" t="s">
        <v>360</v>
      </c>
      <c r="AB271" s="102"/>
      <c r="AC271" s="102"/>
      <c r="AD271" s="102"/>
      <c r="AE271" s="102"/>
      <c r="AF271" s="102" t="s">
        <v>42</v>
      </c>
      <c r="AG271" s="102"/>
      <c r="AH271" s="102"/>
      <c r="AI271" s="1" t="s">
        <v>359</v>
      </c>
      <c r="AJ271" s="109" t="s">
        <v>843</v>
      </c>
      <c r="AK271" s="109"/>
      <c r="AL271" s="109"/>
      <c r="AM271" s="109"/>
      <c r="AN271" s="109"/>
      <c r="AO271" s="109"/>
      <c r="AP271" s="39" t="s">
        <v>868</v>
      </c>
      <c r="AQ271" s="39" t="s">
        <v>450</v>
      </c>
      <c r="AR271" s="39" t="s">
        <v>868</v>
      </c>
      <c r="AS271" s="108" t="s">
        <v>450</v>
      </c>
      <c r="AT271" s="108"/>
      <c r="AU271" s="108" t="s">
        <v>450</v>
      </c>
      <c r="AV271" s="108"/>
      <c r="AW271" s="39" t="s">
        <v>450</v>
      </c>
      <c r="AX271" s="39" t="s">
        <v>450</v>
      </c>
      <c r="AY271" s="39" t="s">
        <v>450</v>
      </c>
      <c r="AZ271" s="39" t="s">
        <v>450</v>
      </c>
      <c r="BA271" s="39" t="s">
        <v>450</v>
      </c>
      <c r="BB271" s="39" t="s">
        <v>450</v>
      </c>
      <c r="BC271" s="39" t="s">
        <v>450</v>
      </c>
      <c r="BD271" s="39" t="s">
        <v>450</v>
      </c>
    </row>
    <row r="272" spans="1:56" x14ac:dyDescent="0.25">
      <c r="A272" s="102" t="s">
        <v>750</v>
      </c>
      <c r="B272" s="102"/>
      <c r="C272" s="102" t="s">
        <v>757</v>
      </c>
      <c r="D272" s="102"/>
      <c r="E272" s="102" t="s">
        <v>761</v>
      </c>
      <c r="F272" s="102"/>
      <c r="G272" s="102"/>
      <c r="H272" s="102"/>
      <c r="I272" s="102"/>
      <c r="J272" s="102"/>
      <c r="K272" s="102"/>
      <c r="L272" s="102"/>
      <c r="M272" s="102"/>
      <c r="N272" s="102"/>
      <c r="O272" s="102"/>
      <c r="P272" s="102"/>
      <c r="Q272" s="102"/>
      <c r="R272" s="102"/>
      <c r="S272" s="103" t="s">
        <v>762</v>
      </c>
      <c r="T272" s="103"/>
      <c r="U272" s="103"/>
      <c r="V272" s="103"/>
      <c r="W272" s="103"/>
      <c r="X272" s="103"/>
      <c r="Y272" s="103"/>
      <c r="Z272" s="103"/>
      <c r="AA272" s="102" t="s">
        <v>360</v>
      </c>
      <c r="AB272" s="102"/>
      <c r="AC272" s="102"/>
      <c r="AD272" s="102"/>
      <c r="AE272" s="102"/>
      <c r="AF272" s="102" t="s">
        <v>42</v>
      </c>
      <c r="AG272" s="102"/>
      <c r="AH272" s="102"/>
      <c r="AI272" s="1" t="s">
        <v>359</v>
      </c>
      <c r="AJ272" s="109" t="s">
        <v>843</v>
      </c>
      <c r="AK272" s="109"/>
      <c r="AL272" s="109"/>
      <c r="AM272" s="109"/>
      <c r="AN272" s="109"/>
      <c r="AO272" s="109"/>
      <c r="AP272" s="39" t="s">
        <v>868</v>
      </c>
      <c r="AQ272" s="39" t="s">
        <v>450</v>
      </c>
      <c r="AR272" s="39" t="s">
        <v>868</v>
      </c>
      <c r="AS272" s="108" t="s">
        <v>450</v>
      </c>
      <c r="AT272" s="108"/>
      <c r="AU272" s="108" t="s">
        <v>450</v>
      </c>
      <c r="AV272" s="108"/>
      <c r="AW272" s="39" t="s">
        <v>450</v>
      </c>
      <c r="AX272" s="39" t="s">
        <v>450</v>
      </c>
      <c r="AY272" s="39" t="s">
        <v>450</v>
      </c>
      <c r="AZ272" s="39" t="s">
        <v>450</v>
      </c>
      <c r="BA272" s="39" t="s">
        <v>450</v>
      </c>
      <c r="BB272" s="39" t="s">
        <v>450</v>
      </c>
      <c r="BC272" s="39" t="s">
        <v>450</v>
      </c>
      <c r="BD272" s="39" t="s">
        <v>450</v>
      </c>
    </row>
    <row r="273" spans="1:56" x14ac:dyDescent="0.25">
      <c r="A273" s="102" t="s">
        <v>750</v>
      </c>
      <c r="B273" s="102"/>
      <c r="C273" s="102" t="s">
        <v>757</v>
      </c>
      <c r="D273" s="102"/>
      <c r="E273" s="102" t="s">
        <v>761</v>
      </c>
      <c r="F273" s="102"/>
      <c r="G273" s="102" t="s">
        <v>763</v>
      </c>
      <c r="H273" s="102"/>
      <c r="I273" s="102"/>
      <c r="J273" s="102"/>
      <c r="K273" s="102"/>
      <c r="L273" s="102"/>
      <c r="M273" s="102"/>
      <c r="N273" s="102"/>
      <c r="O273" s="102"/>
      <c r="P273" s="102"/>
      <c r="Q273" s="102"/>
      <c r="R273" s="102"/>
      <c r="S273" s="103" t="s">
        <v>289</v>
      </c>
      <c r="T273" s="103"/>
      <c r="U273" s="103"/>
      <c r="V273" s="103"/>
      <c r="W273" s="103"/>
      <c r="X273" s="103"/>
      <c r="Y273" s="103"/>
      <c r="Z273" s="103"/>
      <c r="AA273" s="102" t="s">
        <v>360</v>
      </c>
      <c r="AB273" s="102"/>
      <c r="AC273" s="102"/>
      <c r="AD273" s="102"/>
      <c r="AE273" s="102"/>
      <c r="AF273" s="102" t="s">
        <v>42</v>
      </c>
      <c r="AG273" s="102"/>
      <c r="AH273" s="102"/>
      <c r="AI273" s="1" t="s">
        <v>359</v>
      </c>
      <c r="AJ273" s="109" t="s">
        <v>843</v>
      </c>
      <c r="AK273" s="109"/>
      <c r="AL273" s="109"/>
      <c r="AM273" s="109"/>
      <c r="AN273" s="109"/>
      <c r="AO273" s="109"/>
      <c r="AP273" s="39" t="s">
        <v>868</v>
      </c>
      <c r="AQ273" s="39" t="s">
        <v>450</v>
      </c>
      <c r="AR273" s="39" t="s">
        <v>868</v>
      </c>
      <c r="AS273" s="108" t="s">
        <v>450</v>
      </c>
      <c r="AT273" s="108"/>
      <c r="AU273" s="108" t="s">
        <v>450</v>
      </c>
      <c r="AV273" s="108"/>
      <c r="AW273" s="39" t="s">
        <v>450</v>
      </c>
      <c r="AX273" s="39" t="s">
        <v>450</v>
      </c>
      <c r="AY273" s="39" t="s">
        <v>450</v>
      </c>
      <c r="AZ273" s="39" t="s">
        <v>450</v>
      </c>
      <c r="BA273" s="39" t="s">
        <v>450</v>
      </c>
      <c r="BB273" s="39" t="s">
        <v>450</v>
      </c>
      <c r="BC273" s="39" t="s">
        <v>450</v>
      </c>
      <c r="BD273" s="39" t="s">
        <v>450</v>
      </c>
    </row>
    <row r="274" spans="1:56" x14ac:dyDescent="0.25">
      <c r="A274" s="102" t="s">
        <v>750</v>
      </c>
      <c r="B274" s="102"/>
      <c r="C274" s="102" t="s">
        <v>757</v>
      </c>
      <c r="D274" s="102"/>
      <c r="E274" s="102" t="s">
        <v>761</v>
      </c>
      <c r="F274" s="102"/>
      <c r="G274" s="102" t="s">
        <v>763</v>
      </c>
      <c r="H274" s="102"/>
      <c r="I274" s="102" t="s">
        <v>764</v>
      </c>
      <c r="J274" s="102"/>
      <c r="K274" s="102"/>
      <c r="L274" s="102"/>
      <c r="M274" s="102"/>
      <c r="N274" s="102"/>
      <c r="O274" s="102"/>
      <c r="P274" s="102"/>
      <c r="Q274" s="102"/>
      <c r="R274" s="102"/>
      <c r="S274" s="103" t="s">
        <v>289</v>
      </c>
      <c r="T274" s="103"/>
      <c r="U274" s="103"/>
      <c r="V274" s="103"/>
      <c r="W274" s="103"/>
      <c r="X274" s="103"/>
      <c r="Y274" s="103"/>
      <c r="Z274" s="103"/>
      <c r="AA274" s="102" t="s">
        <v>360</v>
      </c>
      <c r="AB274" s="102"/>
      <c r="AC274" s="102"/>
      <c r="AD274" s="102"/>
      <c r="AE274" s="102"/>
      <c r="AF274" s="102" t="s">
        <v>42</v>
      </c>
      <c r="AG274" s="102"/>
      <c r="AH274" s="102"/>
      <c r="AI274" s="1" t="s">
        <v>359</v>
      </c>
      <c r="AJ274" s="109" t="s">
        <v>843</v>
      </c>
      <c r="AK274" s="109"/>
      <c r="AL274" s="109"/>
      <c r="AM274" s="109"/>
      <c r="AN274" s="109"/>
      <c r="AO274" s="109"/>
      <c r="AP274" s="39" t="s">
        <v>868</v>
      </c>
      <c r="AQ274" s="39" t="s">
        <v>450</v>
      </c>
      <c r="AR274" s="39" t="s">
        <v>868</v>
      </c>
      <c r="AS274" s="108" t="s">
        <v>450</v>
      </c>
      <c r="AT274" s="108"/>
      <c r="AU274" s="108" t="s">
        <v>450</v>
      </c>
      <c r="AV274" s="108"/>
      <c r="AW274" s="39" t="s">
        <v>450</v>
      </c>
      <c r="AX274" s="39" t="s">
        <v>450</v>
      </c>
      <c r="AY274" s="39" t="s">
        <v>450</v>
      </c>
      <c r="AZ274" s="39" t="s">
        <v>450</v>
      </c>
      <c r="BA274" s="39" t="s">
        <v>450</v>
      </c>
      <c r="BB274" s="39" t="s">
        <v>450</v>
      </c>
      <c r="BC274" s="39" t="s">
        <v>450</v>
      </c>
      <c r="BD274" s="39" t="s">
        <v>450</v>
      </c>
    </row>
    <row r="275" spans="1:56" x14ac:dyDescent="0.25">
      <c r="A275" s="102" t="s">
        <v>750</v>
      </c>
      <c r="B275" s="102"/>
      <c r="C275" s="102" t="s">
        <v>757</v>
      </c>
      <c r="D275" s="102"/>
      <c r="E275" s="102" t="s">
        <v>761</v>
      </c>
      <c r="F275" s="102"/>
      <c r="G275" s="102" t="s">
        <v>763</v>
      </c>
      <c r="H275" s="102"/>
      <c r="I275" s="102" t="s">
        <v>764</v>
      </c>
      <c r="J275" s="102"/>
      <c r="K275" s="102"/>
      <c r="L275" s="102" t="s">
        <v>806</v>
      </c>
      <c r="M275" s="102"/>
      <c r="N275" s="102"/>
      <c r="O275" s="102"/>
      <c r="P275" s="102"/>
      <c r="Q275" s="102"/>
      <c r="R275" s="102"/>
      <c r="S275" s="103" t="s">
        <v>807</v>
      </c>
      <c r="T275" s="103"/>
      <c r="U275" s="103"/>
      <c r="V275" s="103"/>
      <c r="W275" s="103"/>
      <c r="X275" s="103"/>
      <c r="Y275" s="103"/>
      <c r="Z275" s="103"/>
      <c r="AA275" s="102" t="s">
        <v>360</v>
      </c>
      <c r="AB275" s="102"/>
      <c r="AC275" s="102"/>
      <c r="AD275" s="102"/>
      <c r="AE275" s="102"/>
      <c r="AF275" s="102" t="s">
        <v>42</v>
      </c>
      <c r="AG275" s="102"/>
      <c r="AH275" s="102"/>
      <c r="AI275" s="1" t="s">
        <v>359</v>
      </c>
      <c r="AJ275" s="109" t="s">
        <v>843</v>
      </c>
      <c r="AK275" s="109"/>
      <c r="AL275" s="109"/>
      <c r="AM275" s="109"/>
      <c r="AN275" s="109"/>
      <c r="AO275" s="109"/>
      <c r="AP275" s="39" t="s">
        <v>868</v>
      </c>
      <c r="AQ275" s="39" t="s">
        <v>450</v>
      </c>
      <c r="AR275" s="39" t="s">
        <v>868</v>
      </c>
      <c r="AS275" s="108" t="s">
        <v>450</v>
      </c>
      <c r="AT275" s="108"/>
      <c r="AU275" s="108" t="s">
        <v>450</v>
      </c>
      <c r="AV275" s="108"/>
      <c r="AW275" s="39" t="s">
        <v>450</v>
      </c>
      <c r="AX275" s="39" t="s">
        <v>450</v>
      </c>
      <c r="AY275" s="39" t="s">
        <v>450</v>
      </c>
      <c r="AZ275" s="39" t="s">
        <v>450</v>
      </c>
      <c r="BA275" s="39" t="s">
        <v>450</v>
      </c>
      <c r="BB275" s="39" t="s">
        <v>450</v>
      </c>
      <c r="BC275" s="39" t="s">
        <v>450</v>
      </c>
      <c r="BD275" s="39" t="s">
        <v>450</v>
      </c>
    </row>
    <row r="276" spans="1:56" x14ac:dyDescent="0.25">
      <c r="A276" s="110" t="s">
        <v>750</v>
      </c>
      <c r="B276" s="110"/>
      <c r="C276" s="110" t="s">
        <v>757</v>
      </c>
      <c r="D276" s="110"/>
      <c r="E276" s="110" t="s">
        <v>761</v>
      </c>
      <c r="F276" s="110"/>
      <c r="G276" s="110" t="s">
        <v>763</v>
      </c>
      <c r="H276" s="110"/>
      <c r="I276" s="110" t="s">
        <v>764</v>
      </c>
      <c r="J276" s="110"/>
      <c r="K276" s="110"/>
      <c r="L276" s="110" t="s">
        <v>806</v>
      </c>
      <c r="M276" s="110"/>
      <c r="N276" s="110"/>
      <c r="O276" s="110" t="s">
        <v>50</v>
      </c>
      <c r="P276" s="110"/>
      <c r="Q276" s="110"/>
      <c r="R276" s="110"/>
      <c r="S276" s="111" t="s">
        <v>330</v>
      </c>
      <c r="T276" s="111"/>
      <c r="U276" s="111"/>
      <c r="V276" s="111"/>
      <c r="W276" s="111"/>
      <c r="X276" s="111"/>
      <c r="Y276" s="111"/>
      <c r="Z276" s="111"/>
      <c r="AA276" s="110" t="s">
        <v>360</v>
      </c>
      <c r="AB276" s="110"/>
      <c r="AC276" s="110"/>
      <c r="AD276" s="110"/>
      <c r="AE276" s="110"/>
      <c r="AF276" s="110" t="s">
        <v>42</v>
      </c>
      <c r="AG276" s="110"/>
      <c r="AH276" s="110"/>
      <c r="AI276" s="2" t="s">
        <v>359</v>
      </c>
      <c r="AJ276" s="112" t="s">
        <v>843</v>
      </c>
      <c r="AK276" s="112"/>
      <c r="AL276" s="112"/>
      <c r="AM276" s="112"/>
      <c r="AN276" s="112"/>
      <c r="AO276" s="112"/>
      <c r="AP276" s="40" t="s">
        <v>868</v>
      </c>
      <c r="AQ276" s="40" t="s">
        <v>450</v>
      </c>
      <c r="AR276" s="40" t="s">
        <v>868</v>
      </c>
      <c r="AS276" s="113" t="s">
        <v>450</v>
      </c>
      <c r="AT276" s="113"/>
      <c r="AU276" s="113" t="s">
        <v>450</v>
      </c>
      <c r="AV276" s="113"/>
      <c r="AW276" s="40" t="s">
        <v>450</v>
      </c>
      <c r="AX276" s="40" t="s">
        <v>450</v>
      </c>
      <c r="AY276" s="40" t="s">
        <v>450</v>
      </c>
      <c r="AZ276" s="40" t="s">
        <v>450</v>
      </c>
      <c r="BA276" s="40" t="s">
        <v>450</v>
      </c>
      <c r="BB276" s="40" t="s">
        <v>450</v>
      </c>
      <c r="BC276" s="40" t="s">
        <v>450</v>
      </c>
      <c r="BD276" s="40" t="s">
        <v>450</v>
      </c>
    </row>
    <row r="277" spans="1:56" x14ac:dyDescent="0.25">
      <c r="A277" s="3" t="s">
        <v>37</v>
      </c>
      <c r="B277" s="3" t="s">
        <v>37</v>
      </c>
      <c r="C277" s="3" t="s">
        <v>37</v>
      </c>
      <c r="D277" s="3" t="s">
        <v>37</v>
      </c>
      <c r="E277" s="3" t="s">
        <v>37</v>
      </c>
      <c r="F277" s="3" t="s">
        <v>37</v>
      </c>
      <c r="G277" s="3" t="s">
        <v>37</v>
      </c>
      <c r="H277" s="3" t="s">
        <v>37</v>
      </c>
      <c r="I277" s="3" t="s">
        <v>37</v>
      </c>
      <c r="J277" s="98" t="s">
        <v>37</v>
      </c>
      <c r="K277" s="98"/>
      <c r="L277" s="98" t="s">
        <v>37</v>
      </c>
      <c r="M277" s="98"/>
      <c r="N277" s="3" t="s">
        <v>37</v>
      </c>
      <c r="O277" s="3" t="s">
        <v>37</v>
      </c>
      <c r="P277" s="3" t="s">
        <v>37</v>
      </c>
      <c r="Q277" s="3" t="s">
        <v>37</v>
      </c>
      <c r="R277" s="3" t="s">
        <v>37</v>
      </c>
      <c r="S277" s="3" t="s">
        <v>37</v>
      </c>
      <c r="T277" s="3" t="s">
        <v>37</v>
      </c>
      <c r="U277" s="3" t="s">
        <v>37</v>
      </c>
      <c r="V277" s="3" t="s">
        <v>37</v>
      </c>
      <c r="W277" s="3" t="s">
        <v>37</v>
      </c>
      <c r="X277" s="3" t="s">
        <v>37</v>
      </c>
      <c r="Y277" s="3" t="s">
        <v>37</v>
      </c>
      <c r="Z277" s="3" t="s">
        <v>37</v>
      </c>
      <c r="AA277" s="98" t="s">
        <v>37</v>
      </c>
      <c r="AB277" s="98"/>
      <c r="AC277" s="98" t="s">
        <v>37</v>
      </c>
      <c r="AD277" s="98"/>
      <c r="AE277" s="3" t="s">
        <v>37</v>
      </c>
      <c r="AF277" s="3" t="s">
        <v>37</v>
      </c>
      <c r="AG277" s="3" t="s">
        <v>37</v>
      </c>
      <c r="AH277" s="3" t="s">
        <v>37</v>
      </c>
      <c r="AI277" s="3" t="s">
        <v>37</v>
      </c>
      <c r="AJ277" s="3" t="s">
        <v>37</v>
      </c>
      <c r="AK277" s="3" t="s">
        <v>37</v>
      </c>
      <c r="AL277" s="3" t="s">
        <v>37</v>
      </c>
      <c r="AM277" s="98" t="s">
        <v>37</v>
      </c>
      <c r="AN277" s="98"/>
      <c r="AO277" s="98"/>
      <c r="AP277" s="3" t="s">
        <v>37</v>
      </c>
      <c r="AQ277" s="3" t="s">
        <v>37</v>
      </c>
      <c r="AR277" s="3" t="s">
        <v>37</v>
      </c>
      <c r="AS277" s="87" t="s">
        <v>37</v>
      </c>
      <c r="AT277" s="87"/>
      <c r="AU277" s="87" t="s">
        <v>37</v>
      </c>
      <c r="AV277" s="87"/>
      <c r="AW277" s="3" t="s">
        <v>37</v>
      </c>
      <c r="AX277" s="3" t="s">
        <v>37</v>
      </c>
      <c r="AY277" s="3" t="s">
        <v>37</v>
      </c>
      <c r="AZ277" s="3" t="s">
        <v>37</v>
      </c>
      <c r="BA277" s="3" t="s">
        <v>37</v>
      </c>
      <c r="BB277" s="3" t="s">
        <v>37</v>
      </c>
      <c r="BC277" s="3" t="s">
        <v>37</v>
      </c>
      <c r="BD277" s="3" t="s">
        <v>37</v>
      </c>
    </row>
    <row r="278" spans="1:56" x14ac:dyDescent="0.25">
      <c r="A278" s="92" t="s">
        <v>419</v>
      </c>
      <c r="B278" s="93"/>
      <c r="C278" s="93"/>
      <c r="D278" s="93"/>
      <c r="E278" s="93"/>
      <c r="F278" s="93"/>
      <c r="G278" s="94"/>
      <c r="H278" s="95" t="s">
        <v>869</v>
      </c>
      <c r="I278" s="96"/>
      <c r="J278" s="96"/>
      <c r="K278" s="96"/>
      <c r="L278" s="96"/>
      <c r="M278" s="96"/>
      <c r="N278" s="96"/>
      <c r="O278" s="96"/>
      <c r="P278" s="96"/>
      <c r="Q278" s="96"/>
      <c r="R278" s="96"/>
      <c r="S278" s="96"/>
      <c r="T278" s="96"/>
      <c r="U278" s="96"/>
      <c r="V278" s="96"/>
      <c r="W278" s="96"/>
      <c r="X278" s="96"/>
      <c r="Y278" s="96"/>
      <c r="Z278" s="96"/>
      <c r="AA278" s="96"/>
      <c r="AB278" s="96"/>
      <c r="AC278" s="96"/>
      <c r="AD278" s="96"/>
      <c r="AE278" s="96"/>
      <c r="AF278" s="96"/>
      <c r="AG278" s="96"/>
      <c r="AH278" s="96"/>
      <c r="AI278" s="96"/>
      <c r="AJ278" s="96"/>
      <c r="AK278" s="96"/>
      <c r="AL278" s="96"/>
      <c r="AM278" s="96"/>
      <c r="AN278" s="96"/>
      <c r="AO278" s="97"/>
      <c r="AP278" s="3" t="s">
        <v>37</v>
      </c>
      <c r="AQ278" s="3" t="s">
        <v>37</v>
      </c>
      <c r="AR278" s="3" t="s">
        <v>37</v>
      </c>
      <c r="AS278" s="98" t="s">
        <v>37</v>
      </c>
      <c r="AT278" s="98"/>
      <c r="AU278" s="98" t="s">
        <v>37</v>
      </c>
      <c r="AV278" s="98"/>
      <c r="AW278" s="3" t="s">
        <v>37</v>
      </c>
      <c r="AX278" s="3" t="s">
        <v>37</v>
      </c>
      <c r="AY278" s="3" t="s">
        <v>37</v>
      </c>
      <c r="AZ278" s="3" t="s">
        <v>37</v>
      </c>
      <c r="BA278" s="3" t="s">
        <v>37</v>
      </c>
      <c r="BB278" s="3" t="s">
        <v>37</v>
      </c>
      <c r="BC278" s="3" t="s">
        <v>37</v>
      </c>
      <c r="BD278" s="3" t="s">
        <v>37</v>
      </c>
    </row>
    <row r="279" spans="1:56" ht="45" x14ac:dyDescent="0.25">
      <c r="A279" s="99" t="s">
        <v>421</v>
      </c>
      <c r="B279" s="100"/>
      <c r="C279" s="99" t="s">
        <v>422</v>
      </c>
      <c r="D279" s="100"/>
      <c r="E279" s="99" t="s">
        <v>423</v>
      </c>
      <c r="F279" s="100"/>
      <c r="G279" s="99" t="s">
        <v>424</v>
      </c>
      <c r="H279" s="100"/>
      <c r="I279" s="99" t="s">
        <v>425</v>
      </c>
      <c r="J279" s="101"/>
      <c r="K279" s="100"/>
      <c r="L279" s="99" t="s">
        <v>426</v>
      </c>
      <c r="M279" s="101"/>
      <c r="N279" s="100"/>
      <c r="O279" s="99" t="s">
        <v>427</v>
      </c>
      <c r="P279" s="100"/>
      <c r="Q279" s="99" t="s">
        <v>428</v>
      </c>
      <c r="R279" s="100"/>
      <c r="S279" s="99" t="s">
        <v>429</v>
      </c>
      <c r="T279" s="101"/>
      <c r="U279" s="101"/>
      <c r="V279" s="101"/>
      <c r="W279" s="101"/>
      <c r="X279" s="101"/>
      <c r="Y279" s="101"/>
      <c r="Z279" s="100"/>
      <c r="AA279" s="99" t="s">
        <v>14</v>
      </c>
      <c r="AB279" s="101"/>
      <c r="AC279" s="101"/>
      <c r="AD279" s="101"/>
      <c r="AE279" s="100"/>
      <c r="AF279" s="99" t="s">
        <v>15</v>
      </c>
      <c r="AG279" s="101"/>
      <c r="AH279" s="100"/>
      <c r="AI279" s="17" t="s">
        <v>430</v>
      </c>
      <c r="AJ279" s="99" t="s">
        <v>13</v>
      </c>
      <c r="AK279" s="101"/>
      <c r="AL279" s="101"/>
      <c r="AM279" s="101"/>
      <c r="AN279" s="101"/>
      <c r="AO279" s="100"/>
      <c r="AP279" s="17" t="s">
        <v>431</v>
      </c>
      <c r="AQ279" s="17" t="s">
        <v>432</v>
      </c>
      <c r="AR279" s="17" t="s">
        <v>433</v>
      </c>
      <c r="AS279" s="99" t="s">
        <v>434</v>
      </c>
      <c r="AT279" s="100"/>
      <c r="AU279" s="99" t="s">
        <v>435</v>
      </c>
      <c r="AV279" s="100"/>
      <c r="AW279" s="17" t="s">
        <v>436</v>
      </c>
      <c r="AX279" s="17" t="s">
        <v>437</v>
      </c>
      <c r="AY279" s="17" t="s">
        <v>438</v>
      </c>
      <c r="AZ279" s="17" t="s">
        <v>439</v>
      </c>
      <c r="BA279" s="17" t="s">
        <v>440</v>
      </c>
      <c r="BB279" s="17" t="s">
        <v>441</v>
      </c>
      <c r="BC279" s="17" t="s">
        <v>442</v>
      </c>
      <c r="BD279" s="17" t="s">
        <v>443</v>
      </c>
    </row>
    <row r="280" spans="1:56" x14ac:dyDescent="0.25">
      <c r="A280" s="104" t="s">
        <v>750</v>
      </c>
      <c r="B280" s="104"/>
      <c r="C280" s="104"/>
      <c r="D280" s="104"/>
      <c r="E280" s="104"/>
      <c r="F280" s="104"/>
      <c r="G280" s="104"/>
      <c r="H280" s="104"/>
      <c r="I280" s="104"/>
      <c r="J280" s="104"/>
      <c r="K280" s="104"/>
      <c r="L280" s="104"/>
      <c r="M280" s="104"/>
      <c r="N280" s="104"/>
      <c r="O280" s="104"/>
      <c r="P280" s="104"/>
      <c r="Q280" s="104"/>
      <c r="R280" s="104"/>
      <c r="S280" s="105" t="s">
        <v>751</v>
      </c>
      <c r="T280" s="105"/>
      <c r="U280" s="105"/>
      <c r="V280" s="105"/>
      <c r="W280" s="105"/>
      <c r="X280" s="105"/>
      <c r="Y280" s="105"/>
      <c r="Z280" s="105"/>
      <c r="AA280" s="104" t="s">
        <v>41</v>
      </c>
      <c r="AB280" s="104"/>
      <c r="AC280" s="104"/>
      <c r="AD280" s="104"/>
      <c r="AE280" s="104"/>
      <c r="AF280" s="104" t="s">
        <v>42</v>
      </c>
      <c r="AG280" s="104"/>
      <c r="AH280" s="104"/>
      <c r="AI280" s="1" t="s">
        <v>282</v>
      </c>
      <c r="AJ280" s="106" t="s">
        <v>456</v>
      </c>
      <c r="AK280" s="106"/>
      <c r="AL280" s="106"/>
      <c r="AM280" s="106"/>
      <c r="AN280" s="106"/>
      <c r="AO280" s="106"/>
      <c r="AP280" s="39" t="s">
        <v>870</v>
      </c>
      <c r="AQ280" s="39" t="s">
        <v>871</v>
      </c>
      <c r="AR280" s="39" t="s">
        <v>872</v>
      </c>
      <c r="AS280" s="107" t="s">
        <v>450</v>
      </c>
      <c r="AT280" s="107"/>
      <c r="AU280" s="107" t="s">
        <v>873</v>
      </c>
      <c r="AV280" s="107"/>
      <c r="AW280" s="39" t="s">
        <v>874</v>
      </c>
      <c r="AX280" s="39" t="s">
        <v>450</v>
      </c>
      <c r="AY280" s="39" t="s">
        <v>873</v>
      </c>
      <c r="AZ280" s="39" t="s">
        <v>450</v>
      </c>
      <c r="BA280" s="39" t="s">
        <v>450</v>
      </c>
      <c r="BB280" s="39" t="s">
        <v>450</v>
      </c>
      <c r="BC280" s="39" t="s">
        <v>450</v>
      </c>
      <c r="BD280" s="39" t="s">
        <v>450</v>
      </c>
    </row>
    <row r="281" spans="1:56" x14ac:dyDescent="0.25">
      <c r="A281" s="102" t="s">
        <v>750</v>
      </c>
      <c r="B281" s="102"/>
      <c r="C281" s="102" t="s">
        <v>774</v>
      </c>
      <c r="D281" s="102"/>
      <c r="E281" s="102"/>
      <c r="F281" s="102"/>
      <c r="G281" s="102"/>
      <c r="H281" s="102"/>
      <c r="I281" s="102"/>
      <c r="J281" s="102"/>
      <c r="K281" s="102"/>
      <c r="L281" s="102"/>
      <c r="M281" s="102"/>
      <c r="N281" s="102"/>
      <c r="O281" s="102"/>
      <c r="P281" s="102"/>
      <c r="Q281" s="102"/>
      <c r="R281" s="102"/>
      <c r="S281" s="103" t="s">
        <v>775</v>
      </c>
      <c r="T281" s="103"/>
      <c r="U281" s="103"/>
      <c r="V281" s="103"/>
      <c r="W281" s="103"/>
      <c r="X281" s="103"/>
      <c r="Y281" s="103"/>
      <c r="Z281" s="103"/>
      <c r="AA281" s="102" t="s">
        <v>41</v>
      </c>
      <c r="AB281" s="102"/>
      <c r="AC281" s="102"/>
      <c r="AD281" s="102"/>
      <c r="AE281" s="102"/>
      <c r="AF281" s="102" t="s">
        <v>42</v>
      </c>
      <c r="AG281" s="102"/>
      <c r="AH281" s="102"/>
      <c r="AI281" s="1" t="s">
        <v>282</v>
      </c>
      <c r="AJ281" s="109" t="s">
        <v>456</v>
      </c>
      <c r="AK281" s="109"/>
      <c r="AL281" s="109"/>
      <c r="AM281" s="109"/>
      <c r="AN281" s="109"/>
      <c r="AO281" s="109"/>
      <c r="AP281" s="39" t="s">
        <v>870</v>
      </c>
      <c r="AQ281" s="39" t="s">
        <v>871</v>
      </c>
      <c r="AR281" s="39" t="s">
        <v>872</v>
      </c>
      <c r="AS281" s="108" t="s">
        <v>450</v>
      </c>
      <c r="AT281" s="108"/>
      <c r="AU281" s="108" t="s">
        <v>873</v>
      </c>
      <c r="AV281" s="108"/>
      <c r="AW281" s="39" t="s">
        <v>874</v>
      </c>
      <c r="AX281" s="39" t="s">
        <v>450</v>
      </c>
      <c r="AY281" s="39" t="s">
        <v>873</v>
      </c>
      <c r="AZ281" s="39" t="s">
        <v>450</v>
      </c>
      <c r="BA281" s="39" t="s">
        <v>450</v>
      </c>
      <c r="BB281" s="39" t="s">
        <v>450</v>
      </c>
      <c r="BC281" s="39" t="s">
        <v>450</v>
      </c>
      <c r="BD281" s="39" t="s">
        <v>450</v>
      </c>
    </row>
    <row r="282" spans="1:56" x14ac:dyDescent="0.25">
      <c r="A282" s="102" t="s">
        <v>750</v>
      </c>
      <c r="B282" s="102"/>
      <c r="C282" s="102" t="s">
        <v>774</v>
      </c>
      <c r="D282" s="102"/>
      <c r="E282" s="102" t="s">
        <v>761</v>
      </c>
      <c r="F282" s="102"/>
      <c r="G282" s="102"/>
      <c r="H282" s="102"/>
      <c r="I282" s="102"/>
      <c r="J282" s="102"/>
      <c r="K282" s="102"/>
      <c r="L282" s="102"/>
      <c r="M282" s="102"/>
      <c r="N282" s="102"/>
      <c r="O282" s="102"/>
      <c r="P282" s="102"/>
      <c r="Q282" s="102"/>
      <c r="R282" s="102"/>
      <c r="S282" s="103" t="s">
        <v>762</v>
      </c>
      <c r="T282" s="103"/>
      <c r="U282" s="103"/>
      <c r="V282" s="103"/>
      <c r="W282" s="103"/>
      <c r="X282" s="103"/>
      <c r="Y282" s="103"/>
      <c r="Z282" s="103"/>
      <c r="AA282" s="102" t="s">
        <v>41</v>
      </c>
      <c r="AB282" s="102"/>
      <c r="AC282" s="102"/>
      <c r="AD282" s="102"/>
      <c r="AE282" s="102"/>
      <c r="AF282" s="102" t="s">
        <v>42</v>
      </c>
      <c r="AG282" s="102"/>
      <c r="AH282" s="102"/>
      <c r="AI282" s="1" t="s">
        <v>282</v>
      </c>
      <c r="AJ282" s="109" t="s">
        <v>456</v>
      </c>
      <c r="AK282" s="109"/>
      <c r="AL282" s="109"/>
      <c r="AM282" s="109"/>
      <c r="AN282" s="109"/>
      <c r="AO282" s="109"/>
      <c r="AP282" s="39" t="s">
        <v>870</v>
      </c>
      <c r="AQ282" s="39" t="s">
        <v>871</v>
      </c>
      <c r="AR282" s="39" t="s">
        <v>872</v>
      </c>
      <c r="AS282" s="108" t="s">
        <v>450</v>
      </c>
      <c r="AT282" s="108"/>
      <c r="AU282" s="108" t="s">
        <v>873</v>
      </c>
      <c r="AV282" s="108"/>
      <c r="AW282" s="39" t="s">
        <v>874</v>
      </c>
      <c r="AX282" s="39" t="s">
        <v>450</v>
      </c>
      <c r="AY282" s="39" t="s">
        <v>873</v>
      </c>
      <c r="AZ282" s="39" t="s">
        <v>450</v>
      </c>
      <c r="BA282" s="39" t="s">
        <v>450</v>
      </c>
      <c r="BB282" s="39" t="s">
        <v>450</v>
      </c>
      <c r="BC282" s="39" t="s">
        <v>450</v>
      </c>
      <c r="BD282" s="39" t="s">
        <v>450</v>
      </c>
    </row>
    <row r="283" spans="1:56" x14ac:dyDescent="0.25">
      <c r="A283" s="102" t="s">
        <v>750</v>
      </c>
      <c r="B283" s="102"/>
      <c r="C283" s="102" t="s">
        <v>774</v>
      </c>
      <c r="D283" s="102"/>
      <c r="E283" s="102" t="s">
        <v>761</v>
      </c>
      <c r="F283" s="102"/>
      <c r="G283" s="102" t="s">
        <v>778</v>
      </c>
      <c r="H283" s="102"/>
      <c r="I283" s="102"/>
      <c r="J283" s="102"/>
      <c r="K283" s="102"/>
      <c r="L283" s="102"/>
      <c r="M283" s="102"/>
      <c r="N283" s="102"/>
      <c r="O283" s="102"/>
      <c r="P283" s="102"/>
      <c r="Q283" s="102"/>
      <c r="R283" s="102"/>
      <c r="S283" s="103" t="s">
        <v>381</v>
      </c>
      <c r="T283" s="103"/>
      <c r="U283" s="103"/>
      <c r="V283" s="103"/>
      <c r="W283" s="103"/>
      <c r="X283" s="103"/>
      <c r="Y283" s="103"/>
      <c r="Z283" s="103"/>
      <c r="AA283" s="102" t="s">
        <v>41</v>
      </c>
      <c r="AB283" s="102"/>
      <c r="AC283" s="102"/>
      <c r="AD283" s="102"/>
      <c r="AE283" s="102"/>
      <c r="AF283" s="102" t="s">
        <v>42</v>
      </c>
      <c r="AG283" s="102"/>
      <c r="AH283" s="102"/>
      <c r="AI283" s="1" t="s">
        <v>282</v>
      </c>
      <c r="AJ283" s="109" t="s">
        <v>456</v>
      </c>
      <c r="AK283" s="109"/>
      <c r="AL283" s="109"/>
      <c r="AM283" s="109"/>
      <c r="AN283" s="109"/>
      <c r="AO283" s="109"/>
      <c r="AP283" s="39" t="s">
        <v>870</v>
      </c>
      <c r="AQ283" s="39" t="s">
        <v>871</v>
      </c>
      <c r="AR283" s="39" t="s">
        <v>872</v>
      </c>
      <c r="AS283" s="108" t="s">
        <v>450</v>
      </c>
      <c r="AT283" s="108"/>
      <c r="AU283" s="108" t="s">
        <v>873</v>
      </c>
      <c r="AV283" s="108"/>
      <c r="AW283" s="39" t="s">
        <v>874</v>
      </c>
      <c r="AX283" s="39" t="s">
        <v>450</v>
      </c>
      <c r="AY283" s="39" t="s">
        <v>873</v>
      </c>
      <c r="AZ283" s="39" t="s">
        <v>450</v>
      </c>
      <c r="BA283" s="39" t="s">
        <v>450</v>
      </c>
      <c r="BB283" s="39" t="s">
        <v>450</v>
      </c>
      <c r="BC283" s="39" t="s">
        <v>450</v>
      </c>
      <c r="BD283" s="39" t="s">
        <v>450</v>
      </c>
    </row>
    <row r="284" spans="1:56" x14ac:dyDescent="0.25">
      <c r="A284" s="102" t="s">
        <v>750</v>
      </c>
      <c r="B284" s="102"/>
      <c r="C284" s="102" t="s">
        <v>774</v>
      </c>
      <c r="D284" s="102"/>
      <c r="E284" s="102" t="s">
        <v>761</v>
      </c>
      <c r="F284" s="102"/>
      <c r="G284" s="102" t="s">
        <v>778</v>
      </c>
      <c r="H284" s="102"/>
      <c r="I284" s="102" t="s">
        <v>764</v>
      </c>
      <c r="J284" s="102"/>
      <c r="K284" s="102"/>
      <c r="L284" s="102"/>
      <c r="M284" s="102"/>
      <c r="N284" s="102"/>
      <c r="O284" s="102"/>
      <c r="P284" s="102"/>
      <c r="Q284" s="102"/>
      <c r="R284" s="102"/>
      <c r="S284" s="103" t="s">
        <v>381</v>
      </c>
      <c r="T284" s="103"/>
      <c r="U284" s="103"/>
      <c r="V284" s="103"/>
      <c r="W284" s="103"/>
      <c r="X284" s="103"/>
      <c r="Y284" s="103"/>
      <c r="Z284" s="103"/>
      <c r="AA284" s="102" t="s">
        <v>41</v>
      </c>
      <c r="AB284" s="102"/>
      <c r="AC284" s="102"/>
      <c r="AD284" s="102"/>
      <c r="AE284" s="102"/>
      <c r="AF284" s="102" t="s">
        <v>42</v>
      </c>
      <c r="AG284" s="102"/>
      <c r="AH284" s="102"/>
      <c r="AI284" s="1" t="s">
        <v>282</v>
      </c>
      <c r="AJ284" s="109" t="s">
        <v>456</v>
      </c>
      <c r="AK284" s="109"/>
      <c r="AL284" s="109"/>
      <c r="AM284" s="109"/>
      <c r="AN284" s="109"/>
      <c r="AO284" s="109"/>
      <c r="AP284" s="39" t="s">
        <v>870</v>
      </c>
      <c r="AQ284" s="39" t="s">
        <v>871</v>
      </c>
      <c r="AR284" s="39" t="s">
        <v>872</v>
      </c>
      <c r="AS284" s="108" t="s">
        <v>450</v>
      </c>
      <c r="AT284" s="108"/>
      <c r="AU284" s="108" t="s">
        <v>873</v>
      </c>
      <c r="AV284" s="108"/>
      <c r="AW284" s="39" t="s">
        <v>874</v>
      </c>
      <c r="AX284" s="39" t="s">
        <v>450</v>
      </c>
      <c r="AY284" s="39" t="s">
        <v>873</v>
      </c>
      <c r="AZ284" s="39" t="s">
        <v>450</v>
      </c>
      <c r="BA284" s="39" t="s">
        <v>450</v>
      </c>
      <c r="BB284" s="39" t="s">
        <v>450</v>
      </c>
      <c r="BC284" s="39" t="s">
        <v>450</v>
      </c>
      <c r="BD284" s="39" t="s">
        <v>450</v>
      </c>
    </row>
    <row r="285" spans="1:56" x14ac:dyDescent="0.25">
      <c r="A285" s="102" t="s">
        <v>750</v>
      </c>
      <c r="B285" s="102"/>
      <c r="C285" s="102" t="s">
        <v>774</v>
      </c>
      <c r="D285" s="102"/>
      <c r="E285" s="102" t="s">
        <v>761</v>
      </c>
      <c r="F285" s="102"/>
      <c r="G285" s="102" t="s">
        <v>778</v>
      </c>
      <c r="H285" s="102"/>
      <c r="I285" s="102" t="s">
        <v>764</v>
      </c>
      <c r="J285" s="102"/>
      <c r="K285" s="102"/>
      <c r="L285" s="102" t="s">
        <v>875</v>
      </c>
      <c r="M285" s="102"/>
      <c r="N285" s="102"/>
      <c r="O285" s="102"/>
      <c r="P285" s="102"/>
      <c r="Q285" s="102"/>
      <c r="R285" s="102"/>
      <c r="S285" s="103" t="s">
        <v>876</v>
      </c>
      <c r="T285" s="103"/>
      <c r="U285" s="103"/>
      <c r="V285" s="103"/>
      <c r="W285" s="103"/>
      <c r="X285" s="103"/>
      <c r="Y285" s="103"/>
      <c r="Z285" s="103"/>
      <c r="AA285" s="102" t="s">
        <v>41</v>
      </c>
      <c r="AB285" s="102"/>
      <c r="AC285" s="102"/>
      <c r="AD285" s="102"/>
      <c r="AE285" s="102"/>
      <c r="AF285" s="102" t="s">
        <v>42</v>
      </c>
      <c r="AG285" s="102"/>
      <c r="AH285" s="102"/>
      <c r="AI285" s="1" t="s">
        <v>282</v>
      </c>
      <c r="AJ285" s="109" t="s">
        <v>456</v>
      </c>
      <c r="AK285" s="109"/>
      <c r="AL285" s="109"/>
      <c r="AM285" s="109"/>
      <c r="AN285" s="109"/>
      <c r="AO285" s="109"/>
      <c r="AP285" s="39" t="s">
        <v>870</v>
      </c>
      <c r="AQ285" s="39" t="s">
        <v>871</v>
      </c>
      <c r="AR285" s="39" t="s">
        <v>872</v>
      </c>
      <c r="AS285" s="108" t="s">
        <v>450</v>
      </c>
      <c r="AT285" s="108"/>
      <c r="AU285" s="108" t="s">
        <v>873</v>
      </c>
      <c r="AV285" s="108"/>
      <c r="AW285" s="39" t="s">
        <v>874</v>
      </c>
      <c r="AX285" s="39" t="s">
        <v>450</v>
      </c>
      <c r="AY285" s="39" t="s">
        <v>873</v>
      </c>
      <c r="AZ285" s="39" t="s">
        <v>450</v>
      </c>
      <c r="BA285" s="39" t="s">
        <v>450</v>
      </c>
      <c r="BB285" s="39" t="s">
        <v>450</v>
      </c>
      <c r="BC285" s="39" t="s">
        <v>450</v>
      </c>
      <c r="BD285" s="39" t="s">
        <v>450</v>
      </c>
    </row>
    <row r="286" spans="1:56" x14ac:dyDescent="0.25">
      <c r="A286" s="110" t="s">
        <v>750</v>
      </c>
      <c r="B286" s="110"/>
      <c r="C286" s="110" t="s">
        <v>774</v>
      </c>
      <c r="D286" s="110"/>
      <c r="E286" s="110" t="s">
        <v>761</v>
      </c>
      <c r="F286" s="110"/>
      <c r="G286" s="110" t="s">
        <v>778</v>
      </c>
      <c r="H286" s="110"/>
      <c r="I286" s="110" t="s">
        <v>764</v>
      </c>
      <c r="J286" s="110"/>
      <c r="K286" s="110"/>
      <c r="L286" s="110" t="s">
        <v>875</v>
      </c>
      <c r="M286" s="110"/>
      <c r="N286" s="110"/>
      <c r="O286" s="110" t="s">
        <v>50</v>
      </c>
      <c r="P286" s="110"/>
      <c r="Q286" s="110"/>
      <c r="R286" s="110"/>
      <c r="S286" s="111" t="s">
        <v>400</v>
      </c>
      <c r="T286" s="111"/>
      <c r="U286" s="111"/>
      <c r="V286" s="111"/>
      <c r="W286" s="111"/>
      <c r="X286" s="111"/>
      <c r="Y286" s="111"/>
      <c r="Z286" s="111"/>
      <c r="AA286" s="110" t="s">
        <v>41</v>
      </c>
      <c r="AB286" s="110"/>
      <c r="AC286" s="110"/>
      <c r="AD286" s="110"/>
      <c r="AE286" s="110"/>
      <c r="AF286" s="110" t="s">
        <v>42</v>
      </c>
      <c r="AG286" s="110"/>
      <c r="AH286" s="110"/>
      <c r="AI286" s="2" t="s">
        <v>282</v>
      </c>
      <c r="AJ286" s="112" t="s">
        <v>456</v>
      </c>
      <c r="AK286" s="112"/>
      <c r="AL286" s="112"/>
      <c r="AM286" s="112"/>
      <c r="AN286" s="112"/>
      <c r="AO286" s="112"/>
      <c r="AP286" s="40" t="s">
        <v>870</v>
      </c>
      <c r="AQ286" s="40" t="s">
        <v>871</v>
      </c>
      <c r="AR286" s="40" t="s">
        <v>872</v>
      </c>
      <c r="AS286" s="113" t="s">
        <v>450</v>
      </c>
      <c r="AT286" s="113"/>
      <c r="AU286" s="113" t="s">
        <v>873</v>
      </c>
      <c r="AV286" s="113"/>
      <c r="AW286" s="40" t="s">
        <v>874</v>
      </c>
      <c r="AX286" s="40" t="s">
        <v>450</v>
      </c>
      <c r="AY286" s="40" t="s">
        <v>873</v>
      </c>
      <c r="AZ286" s="40" t="s">
        <v>450</v>
      </c>
      <c r="BA286" s="40" t="s">
        <v>450</v>
      </c>
      <c r="BB286" s="40" t="s">
        <v>450</v>
      </c>
      <c r="BC286" s="40" t="s">
        <v>450</v>
      </c>
      <c r="BD286" s="40" t="s">
        <v>450</v>
      </c>
    </row>
    <row r="287" spans="1:56" x14ac:dyDescent="0.25">
      <c r="A287" s="3" t="s">
        <v>37</v>
      </c>
      <c r="B287" s="3" t="s">
        <v>37</v>
      </c>
      <c r="C287" s="3" t="s">
        <v>37</v>
      </c>
      <c r="D287" s="3" t="s">
        <v>37</v>
      </c>
      <c r="E287" s="3" t="s">
        <v>37</v>
      </c>
      <c r="F287" s="3" t="s">
        <v>37</v>
      </c>
      <c r="G287" s="3" t="s">
        <v>37</v>
      </c>
      <c r="H287" s="3" t="s">
        <v>37</v>
      </c>
      <c r="I287" s="3" t="s">
        <v>37</v>
      </c>
      <c r="J287" s="98" t="s">
        <v>37</v>
      </c>
      <c r="K287" s="98"/>
      <c r="L287" s="98" t="s">
        <v>37</v>
      </c>
      <c r="M287" s="98"/>
      <c r="N287" s="3" t="s">
        <v>37</v>
      </c>
      <c r="O287" s="3" t="s">
        <v>37</v>
      </c>
      <c r="P287" s="3" t="s">
        <v>37</v>
      </c>
      <c r="Q287" s="3" t="s">
        <v>37</v>
      </c>
      <c r="R287" s="3" t="s">
        <v>37</v>
      </c>
      <c r="S287" s="3" t="s">
        <v>37</v>
      </c>
      <c r="T287" s="3" t="s">
        <v>37</v>
      </c>
      <c r="U287" s="3" t="s">
        <v>37</v>
      </c>
      <c r="V287" s="3" t="s">
        <v>37</v>
      </c>
      <c r="W287" s="3" t="s">
        <v>37</v>
      </c>
      <c r="X287" s="3" t="s">
        <v>37</v>
      </c>
      <c r="Y287" s="3" t="s">
        <v>37</v>
      </c>
      <c r="Z287" s="3" t="s">
        <v>37</v>
      </c>
      <c r="AA287" s="98" t="s">
        <v>37</v>
      </c>
      <c r="AB287" s="98"/>
      <c r="AC287" s="98" t="s">
        <v>37</v>
      </c>
      <c r="AD287" s="98"/>
      <c r="AE287" s="3" t="s">
        <v>37</v>
      </c>
      <c r="AF287" s="3" t="s">
        <v>37</v>
      </c>
      <c r="AG287" s="3" t="s">
        <v>37</v>
      </c>
      <c r="AH287" s="3" t="s">
        <v>37</v>
      </c>
      <c r="AI287" s="3" t="s">
        <v>37</v>
      </c>
      <c r="AJ287" s="3" t="s">
        <v>37</v>
      </c>
      <c r="AK287" s="3" t="s">
        <v>37</v>
      </c>
      <c r="AL287" s="3" t="s">
        <v>37</v>
      </c>
      <c r="AM287" s="98" t="s">
        <v>37</v>
      </c>
      <c r="AN287" s="98"/>
      <c r="AO287" s="98"/>
      <c r="AP287" s="3" t="s">
        <v>37</v>
      </c>
      <c r="AQ287" s="3" t="s">
        <v>37</v>
      </c>
      <c r="AR287" s="3" t="s">
        <v>37</v>
      </c>
      <c r="AS287" s="87" t="s">
        <v>37</v>
      </c>
      <c r="AT287" s="87"/>
      <c r="AU287" s="87" t="s">
        <v>37</v>
      </c>
      <c r="AV287" s="87"/>
      <c r="AW287" s="3" t="s">
        <v>37</v>
      </c>
      <c r="AX287" s="3" t="s">
        <v>37</v>
      </c>
      <c r="AY287" s="3" t="s">
        <v>37</v>
      </c>
      <c r="AZ287" s="3" t="s">
        <v>37</v>
      </c>
      <c r="BA287" s="3" t="s">
        <v>37</v>
      </c>
      <c r="BB287" s="3" t="s">
        <v>37</v>
      </c>
      <c r="BC287" s="3" t="s">
        <v>37</v>
      </c>
      <c r="BD287" s="3" t="s">
        <v>37</v>
      </c>
    </row>
    <row r="288" spans="1:56" x14ac:dyDescent="0.25">
      <c r="A288" s="92" t="s">
        <v>419</v>
      </c>
      <c r="B288" s="93"/>
      <c r="C288" s="93"/>
      <c r="D288" s="93"/>
      <c r="E288" s="93"/>
      <c r="F288" s="93"/>
      <c r="G288" s="94"/>
      <c r="H288" s="95" t="s">
        <v>877</v>
      </c>
      <c r="I288" s="96"/>
      <c r="J288" s="96"/>
      <c r="K288" s="96"/>
      <c r="L288" s="96"/>
      <c r="M288" s="96"/>
      <c r="N288" s="96"/>
      <c r="O288" s="96"/>
      <c r="P288" s="96"/>
      <c r="Q288" s="96"/>
      <c r="R288" s="96"/>
      <c r="S288" s="96"/>
      <c r="T288" s="96"/>
      <c r="U288" s="96"/>
      <c r="V288" s="96"/>
      <c r="W288" s="96"/>
      <c r="X288" s="96"/>
      <c r="Y288" s="96"/>
      <c r="Z288" s="96"/>
      <c r="AA288" s="96"/>
      <c r="AB288" s="96"/>
      <c r="AC288" s="96"/>
      <c r="AD288" s="96"/>
      <c r="AE288" s="96"/>
      <c r="AF288" s="96"/>
      <c r="AG288" s="96"/>
      <c r="AH288" s="96"/>
      <c r="AI288" s="96"/>
      <c r="AJ288" s="96"/>
      <c r="AK288" s="96"/>
      <c r="AL288" s="96"/>
      <c r="AM288" s="96"/>
      <c r="AN288" s="96"/>
      <c r="AO288" s="97"/>
      <c r="AP288" s="3" t="s">
        <v>37</v>
      </c>
      <c r="AQ288" s="3" t="s">
        <v>37</v>
      </c>
      <c r="AR288" s="3" t="s">
        <v>37</v>
      </c>
      <c r="AS288" s="98" t="s">
        <v>37</v>
      </c>
      <c r="AT288" s="98"/>
      <c r="AU288" s="98" t="s">
        <v>37</v>
      </c>
      <c r="AV288" s="98"/>
      <c r="AW288" s="3" t="s">
        <v>37</v>
      </c>
      <c r="AX288" s="3" t="s">
        <v>37</v>
      </c>
      <c r="AY288" s="3" t="s">
        <v>37</v>
      </c>
      <c r="AZ288" s="3" t="s">
        <v>37</v>
      </c>
      <c r="BA288" s="3" t="s">
        <v>37</v>
      </c>
      <c r="BB288" s="3" t="s">
        <v>37</v>
      </c>
      <c r="BC288" s="3" t="s">
        <v>37</v>
      </c>
      <c r="BD288" s="3" t="s">
        <v>37</v>
      </c>
    </row>
    <row r="289" spans="1:56" ht="45" x14ac:dyDescent="0.25">
      <c r="A289" s="99" t="s">
        <v>421</v>
      </c>
      <c r="B289" s="100"/>
      <c r="C289" s="99" t="s">
        <v>422</v>
      </c>
      <c r="D289" s="100"/>
      <c r="E289" s="99" t="s">
        <v>423</v>
      </c>
      <c r="F289" s="100"/>
      <c r="G289" s="99" t="s">
        <v>424</v>
      </c>
      <c r="H289" s="100"/>
      <c r="I289" s="99" t="s">
        <v>425</v>
      </c>
      <c r="J289" s="101"/>
      <c r="K289" s="100"/>
      <c r="L289" s="99" t="s">
        <v>426</v>
      </c>
      <c r="M289" s="101"/>
      <c r="N289" s="100"/>
      <c r="O289" s="99" t="s">
        <v>427</v>
      </c>
      <c r="P289" s="100"/>
      <c r="Q289" s="99" t="s">
        <v>428</v>
      </c>
      <c r="R289" s="100"/>
      <c r="S289" s="99" t="s">
        <v>429</v>
      </c>
      <c r="T289" s="101"/>
      <c r="U289" s="101"/>
      <c r="V289" s="101"/>
      <c r="W289" s="101"/>
      <c r="X289" s="101"/>
      <c r="Y289" s="101"/>
      <c r="Z289" s="100"/>
      <c r="AA289" s="99" t="s">
        <v>14</v>
      </c>
      <c r="AB289" s="101"/>
      <c r="AC289" s="101"/>
      <c r="AD289" s="101"/>
      <c r="AE289" s="100"/>
      <c r="AF289" s="99" t="s">
        <v>15</v>
      </c>
      <c r="AG289" s="101"/>
      <c r="AH289" s="100"/>
      <c r="AI289" s="17" t="s">
        <v>430</v>
      </c>
      <c r="AJ289" s="99" t="s">
        <v>13</v>
      </c>
      <c r="AK289" s="101"/>
      <c r="AL289" s="101"/>
      <c r="AM289" s="101"/>
      <c r="AN289" s="101"/>
      <c r="AO289" s="100"/>
      <c r="AP289" s="17" t="s">
        <v>431</v>
      </c>
      <c r="AQ289" s="17" t="s">
        <v>432</v>
      </c>
      <c r="AR289" s="17" t="s">
        <v>433</v>
      </c>
      <c r="AS289" s="99" t="s">
        <v>434</v>
      </c>
      <c r="AT289" s="100"/>
      <c r="AU289" s="99" t="s">
        <v>435</v>
      </c>
      <c r="AV289" s="100"/>
      <c r="AW289" s="17" t="s">
        <v>436</v>
      </c>
      <c r="AX289" s="17" t="s">
        <v>437</v>
      </c>
      <c r="AY289" s="17" t="s">
        <v>438</v>
      </c>
      <c r="AZ289" s="17" t="s">
        <v>439</v>
      </c>
      <c r="BA289" s="17" t="s">
        <v>440</v>
      </c>
      <c r="BB289" s="17" t="s">
        <v>441</v>
      </c>
      <c r="BC289" s="17" t="s">
        <v>442</v>
      </c>
      <c r="BD289" s="17" t="s">
        <v>443</v>
      </c>
    </row>
    <row r="290" spans="1:56" x14ac:dyDescent="0.25">
      <c r="A290" s="104" t="s">
        <v>750</v>
      </c>
      <c r="B290" s="104"/>
      <c r="C290" s="104"/>
      <c r="D290" s="104"/>
      <c r="E290" s="104"/>
      <c r="F290" s="104"/>
      <c r="G290" s="104"/>
      <c r="H290" s="104"/>
      <c r="I290" s="104"/>
      <c r="J290" s="104"/>
      <c r="K290" s="104"/>
      <c r="L290" s="104"/>
      <c r="M290" s="104"/>
      <c r="N290" s="104"/>
      <c r="O290" s="104"/>
      <c r="P290" s="104"/>
      <c r="Q290" s="104"/>
      <c r="R290" s="104"/>
      <c r="S290" s="105" t="s">
        <v>751</v>
      </c>
      <c r="T290" s="105"/>
      <c r="U290" s="105"/>
      <c r="V290" s="105"/>
      <c r="W290" s="105"/>
      <c r="X290" s="105"/>
      <c r="Y290" s="105"/>
      <c r="Z290" s="105"/>
      <c r="AA290" s="104" t="s">
        <v>41</v>
      </c>
      <c r="AB290" s="104"/>
      <c r="AC290" s="104"/>
      <c r="AD290" s="104"/>
      <c r="AE290" s="104"/>
      <c r="AF290" s="104" t="s">
        <v>42</v>
      </c>
      <c r="AG290" s="104"/>
      <c r="AH290" s="104"/>
      <c r="AI290" s="1" t="s">
        <v>282</v>
      </c>
      <c r="AJ290" s="106" t="s">
        <v>456</v>
      </c>
      <c r="AK290" s="106"/>
      <c r="AL290" s="106"/>
      <c r="AM290" s="106"/>
      <c r="AN290" s="106"/>
      <c r="AO290" s="106"/>
      <c r="AP290" s="39" t="s">
        <v>718</v>
      </c>
      <c r="AQ290" s="39" t="s">
        <v>718</v>
      </c>
      <c r="AR290" s="39" t="s">
        <v>450</v>
      </c>
      <c r="AS290" s="107" t="s">
        <v>450</v>
      </c>
      <c r="AT290" s="107"/>
      <c r="AU290" s="107" t="s">
        <v>718</v>
      </c>
      <c r="AV290" s="107"/>
      <c r="AW290" s="39" t="s">
        <v>450</v>
      </c>
      <c r="AX290" s="39" t="s">
        <v>450</v>
      </c>
      <c r="AY290" s="39" t="s">
        <v>718</v>
      </c>
      <c r="AZ290" s="39" t="s">
        <v>450</v>
      </c>
      <c r="BA290" s="39" t="s">
        <v>450</v>
      </c>
      <c r="BB290" s="39" t="s">
        <v>450</v>
      </c>
      <c r="BC290" s="39" t="s">
        <v>450</v>
      </c>
      <c r="BD290" s="39" t="s">
        <v>450</v>
      </c>
    </row>
    <row r="291" spans="1:56" x14ac:dyDescent="0.25">
      <c r="A291" s="102" t="s">
        <v>750</v>
      </c>
      <c r="B291" s="102"/>
      <c r="C291" s="102"/>
      <c r="D291" s="102"/>
      <c r="E291" s="102"/>
      <c r="F291" s="102"/>
      <c r="G291" s="102"/>
      <c r="H291" s="102"/>
      <c r="I291" s="102"/>
      <c r="J291" s="102"/>
      <c r="K291" s="102"/>
      <c r="L291" s="102"/>
      <c r="M291" s="102"/>
      <c r="N291" s="102"/>
      <c r="O291" s="102"/>
      <c r="P291" s="102"/>
      <c r="Q291" s="102"/>
      <c r="R291" s="102"/>
      <c r="S291" s="103" t="s">
        <v>751</v>
      </c>
      <c r="T291" s="103"/>
      <c r="U291" s="103"/>
      <c r="V291" s="103"/>
      <c r="W291" s="103"/>
      <c r="X291" s="103"/>
      <c r="Y291" s="103"/>
      <c r="Z291" s="103"/>
      <c r="AA291" s="102" t="s">
        <v>360</v>
      </c>
      <c r="AB291" s="102"/>
      <c r="AC291" s="102"/>
      <c r="AD291" s="102"/>
      <c r="AE291" s="102"/>
      <c r="AF291" s="102" t="s">
        <v>42</v>
      </c>
      <c r="AG291" s="102"/>
      <c r="AH291" s="102"/>
      <c r="AI291" s="1" t="s">
        <v>359</v>
      </c>
      <c r="AJ291" s="109" t="s">
        <v>843</v>
      </c>
      <c r="AK291" s="109"/>
      <c r="AL291" s="109"/>
      <c r="AM291" s="109"/>
      <c r="AN291" s="109"/>
      <c r="AO291" s="109"/>
      <c r="AP291" s="39" t="s">
        <v>878</v>
      </c>
      <c r="AQ291" s="39" t="s">
        <v>879</v>
      </c>
      <c r="AR291" s="39" t="s">
        <v>880</v>
      </c>
      <c r="AS291" s="108" t="s">
        <v>450</v>
      </c>
      <c r="AT291" s="108"/>
      <c r="AU291" s="108" t="s">
        <v>879</v>
      </c>
      <c r="AV291" s="108"/>
      <c r="AW291" s="39" t="s">
        <v>450</v>
      </c>
      <c r="AX291" s="39" t="s">
        <v>450</v>
      </c>
      <c r="AY291" s="39" t="s">
        <v>879</v>
      </c>
      <c r="AZ291" s="39" t="s">
        <v>450</v>
      </c>
      <c r="BA291" s="39" t="s">
        <v>450</v>
      </c>
      <c r="BB291" s="39" t="s">
        <v>450</v>
      </c>
      <c r="BC291" s="39" t="s">
        <v>450</v>
      </c>
      <c r="BD291" s="39" t="s">
        <v>450</v>
      </c>
    </row>
    <row r="292" spans="1:56" x14ac:dyDescent="0.25">
      <c r="A292" s="102" t="s">
        <v>750</v>
      </c>
      <c r="B292" s="102"/>
      <c r="C292" s="102" t="s">
        <v>757</v>
      </c>
      <c r="D292" s="102"/>
      <c r="E292" s="102"/>
      <c r="F292" s="102"/>
      <c r="G292" s="102"/>
      <c r="H292" s="102"/>
      <c r="I292" s="102"/>
      <c r="J292" s="102"/>
      <c r="K292" s="102"/>
      <c r="L292" s="102"/>
      <c r="M292" s="102"/>
      <c r="N292" s="102"/>
      <c r="O292" s="102"/>
      <c r="P292" s="102"/>
      <c r="Q292" s="102"/>
      <c r="R292" s="102"/>
      <c r="S292" s="103" t="s">
        <v>758</v>
      </c>
      <c r="T292" s="103"/>
      <c r="U292" s="103"/>
      <c r="V292" s="103"/>
      <c r="W292" s="103"/>
      <c r="X292" s="103"/>
      <c r="Y292" s="103"/>
      <c r="Z292" s="103"/>
      <c r="AA292" s="102" t="s">
        <v>41</v>
      </c>
      <c r="AB292" s="102"/>
      <c r="AC292" s="102"/>
      <c r="AD292" s="102"/>
      <c r="AE292" s="102"/>
      <c r="AF292" s="102" t="s">
        <v>42</v>
      </c>
      <c r="AG292" s="102"/>
      <c r="AH292" s="102"/>
      <c r="AI292" s="1" t="s">
        <v>282</v>
      </c>
      <c r="AJ292" s="109" t="s">
        <v>456</v>
      </c>
      <c r="AK292" s="109"/>
      <c r="AL292" s="109"/>
      <c r="AM292" s="109"/>
      <c r="AN292" s="109"/>
      <c r="AO292" s="109"/>
      <c r="AP292" s="39" t="s">
        <v>718</v>
      </c>
      <c r="AQ292" s="39" t="s">
        <v>718</v>
      </c>
      <c r="AR292" s="39" t="s">
        <v>450</v>
      </c>
      <c r="AS292" s="108" t="s">
        <v>450</v>
      </c>
      <c r="AT292" s="108"/>
      <c r="AU292" s="108" t="s">
        <v>718</v>
      </c>
      <c r="AV292" s="108"/>
      <c r="AW292" s="39" t="s">
        <v>450</v>
      </c>
      <c r="AX292" s="39" t="s">
        <v>450</v>
      </c>
      <c r="AY292" s="39" t="s">
        <v>718</v>
      </c>
      <c r="AZ292" s="39" t="s">
        <v>450</v>
      </c>
      <c r="BA292" s="39" t="s">
        <v>450</v>
      </c>
      <c r="BB292" s="39" t="s">
        <v>450</v>
      </c>
      <c r="BC292" s="39" t="s">
        <v>450</v>
      </c>
      <c r="BD292" s="39" t="s">
        <v>450</v>
      </c>
    </row>
    <row r="293" spans="1:56" x14ac:dyDescent="0.25">
      <c r="A293" s="102" t="s">
        <v>750</v>
      </c>
      <c r="B293" s="102"/>
      <c r="C293" s="102" t="s">
        <v>757</v>
      </c>
      <c r="D293" s="102"/>
      <c r="E293" s="102"/>
      <c r="F293" s="102"/>
      <c r="G293" s="102"/>
      <c r="H293" s="102"/>
      <c r="I293" s="102"/>
      <c r="J293" s="102"/>
      <c r="K293" s="102"/>
      <c r="L293" s="102"/>
      <c r="M293" s="102"/>
      <c r="N293" s="102"/>
      <c r="O293" s="102"/>
      <c r="P293" s="102"/>
      <c r="Q293" s="102"/>
      <c r="R293" s="102"/>
      <c r="S293" s="103" t="s">
        <v>758</v>
      </c>
      <c r="T293" s="103"/>
      <c r="U293" s="103"/>
      <c r="V293" s="103"/>
      <c r="W293" s="103"/>
      <c r="X293" s="103"/>
      <c r="Y293" s="103"/>
      <c r="Z293" s="103"/>
      <c r="AA293" s="102" t="s">
        <v>360</v>
      </c>
      <c r="AB293" s="102"/>
      <c r="AC293" s="102"/>
      <c r="AD293" s="102"/>
      <c r="AE293" s="102"/>
      <c r="AF293" s="102" t="s">
        <v>42</v>
      </c>
      <c r="AG293" s="102"/>
      <c r="AH293" s="102"/>
      <c r="AI293" s="1" t="s">
        <v>359</v>
      </c>
      <c r="AJ293" s="109" t="s">
        <v>843</v>
      </c>
      <c r="AK293" s="109"/>
      <c r="AL293" s="109"/>
      <c r="AM293" s="109"/>
      <c r="AN293" s="109"/>
      <c r="AO293" s="109"/>
      <c r="AP293" s="39" t="s">
        <v>878</v>
      </c>
      <c r="AQ293" s="39" t="s">
        <v>879</v>
      </c>
      <c r="AR293" s="39" t="s">
        <v>880</v>
      </c>
      <c r="AS293" s="108" t="s">
        <v>450</v>
      </c>
      <c r="AT293" s="108"/>
      <c r="AU293" s="108" t="s">
        <v>879</v>
      </c>
      <c r="AV293" s="108"/>
      <c r="AW293" s="39" t="s">
        <v>450</v>
      </c>
      <c r="AX293" s="39" t="s">
        <v>450</v>
      </c>
      <c r="AY293" s="39" t="s">
        <v>879</v>
      </c>
      <c r="AZ293" s="39" t="s">
        <v>450</v>
      </c>
      <c r="BA293" s="39" t="s">
        <v>450</v>
      </c>
      <c r="BB293" s="39" t="s">
        <v>450</v>
      </c>
      <c r="BC293" s="39" t="s">
        <v>450</v>
      </c>
      <c r="BD293" s="39" t="s">
        <v>450</v>
      </c>
    </row>
    <row r="294" spans="1:56" x14ac:dyDescent="0.25">
      <c r="A294" s="102" t="s">
        <v>750</v>
      </c>
      <c r="B294" s="102"/>
      <c r="C294" s="102" t="s">
        <v>757</v>
      </c>
      <c r="D294" s="102"/>
      <c r="E294" s="102" t="s">
        <v>761</v>
      </c>
      <c r="F294" s="102"/>
      <c r="G294" s="102"/>
      <c r="H294" s="102"/>
      <c r="I294" s="102"/>
      <c r="J294" s="102"/>
      <c r="K294" s="102"/>
      <c r="L294" s="102"/>
      <c r="M294" s="102"/>
      <c r="N294" s="102"/>
      <c r="O294" s="102"/>
      <c r="P294" s="102"/>
      <c r="Q294" s="102"/>
      <c r="R294" s="102"/>
      <c r="S294" s="103" t="s">
        <v>762</v>
      </c>
      <c r="T294" s="103"/>
      <c r="U294" s="103"/>
      <c r="V294" s="103"/>
      <c r="W294" s="103"/>
      <c r="X294" s="103"/>
      <c r="Y294" s="103"/>
      <c r="Z294" s="103"/>
      <c r="AA294" s="102" t="s">
        <v>41</v>
      </c>
      <c r="AB294" s="102"/>
      <c r="AC294" s="102"/>
      <c r="AD294" s="102"/>
      <c r="AE294" s="102"/>
      <c r="AF294" s="102" t="s">
        <v>42</v>
      </c>
      <c r="AG294" s="102"/>
      <c r="AH294" s="102"/>
      <c r="AI294" s="1" t="s">
        <v>282</v>
      </c>
      <c r="AJ294" s="109" t="s">
        <v>456</v>
      </c>
      <c r="AK294" s="109"/>
      <c r="AL294" s="109"/>
      <c r="AM294" s="109"/>
      <c r="AN294" s="109"/>
      <c r="AO294" s="109"/>
      <c r="AP294" s="39" t="s">
        <v>718</v>
      </c>
      <c r="AQ294" s="39" t="s">
        <v>718</v>
      </c>
      <c r="AR294" s="39" t="s">
        <v>450</v>
      </c>
      <c r="AS294" s="108" t="s">
        <v>450</v>
      </c>
      <c r="AT294" s="108"/>
      <c r="AU294" s="108" t="s">
        <v>718</v>
      </c>
      <c r="AV294" s="108"/>
      <c r="AW294" s="39" t="s">
        <v>450</v>
      </c>
      <c r="AX294" s="39" t="s">
        <v>450</v>
      </c>
      <c r="AY294" s="39" t="s">
        <v>718</v>
      </c>
      <c r="AZ294" s="39" t="s">
        <v>450</v>
      </c>
      <c r="BA294" s="39" t="s">
        <v>450</v>
      </c>
      <c r="BB294" s="39" t="s">
        <v>450</v>
      </c>
      <c r="BC294" s="39" t="s">
        <v>450</v>
      </c>
      <c r="BD294" s="39" t="s">
        <v>450</v>
      </c>
    </row>
    <row r="295" spans="1:56" x14ac:dyDescent="0.25">
      <c r="A295" s="102" t="s">
        <v>750</v>
      </c>
      <c r="B295" s="102"/>
      <c r="C295" s="102" t="s">
        <v>757</v>
      </c>
      <c r="D295" s="102"/>
      <c r="E295" s="102" t="s">
        <v>761</v>
      </c>
      <c r="F295" s="102"/>
      <c r="G295" s="102"/>
      <c r="H295" s="102"/>
      <c r="I295" s="102"/>
      <c r="J295" s="102"/>
      <c r="K295" s="102"/>
      <c r="L295" s="102"/>
      <c r="M295" s="102"/>
      <c r="N295" s="102"/>
      <c r="O295" s="102"/>
      <c r="P295" s="102"/>
      <c r="Q295" s="102"/>
      <c r="R295" s="102"/>
      <c r="S295" s="103" t="s">
        <v>762</v>
      </c>
      <c r="T295" s="103"/>
      <c r="U295" s="103"/>
      <c r="V295" s="103"/>
      <c r="W295" s="103"/>
      <c r="X295" s="103"/>
      <c r="Y295" s="103"/>
      <c r="Z295" s="103"/>
      <c r="AA295" s="102" t="s">
        <v>360</v>
      </c>
      <c r="AB295" s="102"/>
      <c r="AC295" s="102"/>
      <c r="AD295" s="102"/>
      <c r="AE295" s="102"/>
      <c r="AF295" s="102" t="s">
        <v>42</v>
      </c>
      <c r="AG295" s="102"/>
      <c r="AH295" s="102"/>
      <c r="AI295" s="1" t="s">
        <v>359</v>
      </c>
      <c r="AJ295" s="109" t="s">
        <v>843</v>
      </c>
      <c r="AK295" s="109"/>
      <c r="AL295" s="109"/>
      <c r="AM295" s="109"/>
      <c r="AN295" s="109"/>
      <c r="AO295" s="109"/>
      <c r="AP295" s="39" t="s">
        <v>878</v>
      </c>
      <c r="AQ295" s="39" t="s">
        <v>879</v>
      </c>
      <c r="AR295" s="39" t="s">
        <v>880</v>
      </c>
      <c r="AS295" s="108" t="s">
        <v>450</v>
      </c>
      <c r="AT295" s="108"/>
      <c r="AU295" s="108" t="s">
        <v>879</v>
      </c>
      <c r="AV295" s="108"/>
      <c r="AW295" s="39" t="s">
        <v>450</v>
      </c>
      <c r="AX295" s="39" t="s">
        <v>450</v>
      </c>
      <c r="AY295" s="39" t="s">
        <v>879</v>
      </c>
      <c r="AZ295" s="39" t="s">
        <v>450</v>
      </c>
      <c r="BA295" s="39" t="s">
        <v>450</v>
      </c>
      <c r="BB295" s="39" t="s">
        <v>450</v>
      </c>
      <c r="BC295" s="39" t="s">
        <v>450</v>
      </c>
      <c r="BD295" s="39" t="s">
        <v>450</v>
      </c>
    </row>
    <row r="296" spans="1:56" x14ac:dyDescent="0.25">
      <c r="A296" s="102" t="s">
        <v>750</v>
      </c>
      <c r="B296" s="102"/>
      <c r="C296" s="102" t="s">
        <v>757</v>
      </c>
      <c r="D296" s="102"/>
      <c r="E296" s="102" t="s">
        <v>761</v>
      </c>
      <c r="F296" s="102"/>
      <c r="G296" s="102" t="s">
        <v>763</v>
      </c>
      <c r="H296" s="102"/>
      <c r="I296" s="102"/>
      <c r="J296" s="102"/>
      <c r="K296" s="102"/>
      <c r="L296" s="102"/>
      <c r="M296" s="102"/>
      <c r="N296" s="102"/>
      <c r="O296" s="102"/>
      <c r="P296" s="102"/>
      <c r="Q296" s="102"/>
      <c r="R296" s="102"/>
      <c r="S296" s="103" t="s">
        <v>289</v>
      </c>
      <c r="T296" s="103"/>
      <c r="U296" s="103"/>
      <c r="V296" s="103"/>
      <c r="W296" s="103"/>
      <c r="X296" s="103"/>
      <c r="Y296" s="103"/>
      <c r="Z296" s="103"/>
      <c r="AA296" s="102" t="s">
        <v>41</v>
      </c>
      <c r="AB296" s="102"/>
      <c r="AC296" s="102"/>
      <c r="AD296" s="102"/>
      <c r="AE296" s="102"/>
      <c r="AF296" s="102" t="s">
        <v>42</v>
      </c>
      <c r="AG296" s="102"/>
      <c r="AH296" s="102"/>
      <c r="AI296" s="1" t="s">
        <v>282</v>
      </c>
      <c r="AJ296" s="109" t="s">
        <v>456</v>
      </c>
      <c r="AK296" s="109"/>
      <c r="AL296" s="109"/>
      <c r="AM296" s="109"/>
      <c r="AN296" s="109"/>
      <c r="AO296" s="109"/>
      <c r="AP296" s="39" t="s">
        <v>718</v>
      </c>
      <c r="AQ296" s="39" t="s">
        <v>718</v>
      </c>
      <c r="AR296" s="39" t="s">
        <v>450</v>
      </c>
      <c r="AS296" s="108" t="s">
        <v>450</v>
      </c>
      <c r="AT296" s="108"/>
      <c r="AU296" s="108" t="s">
        <v>718</v>
      </c>
      <c r="AV296" s="108"/>
      <c r="AW296" s="39" t="s">
        <v>450</v>
      </c>
      <c r="AX296" s="39" t="s">
        <v>450</v>
      </c>
      <c r="AY296" s="39" t="s">
        <v>718</v>
      </c>
      <c r="AZ296" s="39" t="s">
        <v>450</v>
      </c>
      <c r="BA296" s="39" t="s">
        <v>450</v>
      </c>
      <c r="BB296" s="39" t="s">
        <v>450</v>
      </c>
      <c r="BC296" s="39" t="s">
        <v>450</v>
      </c>
      <c r="BD296" s="39" t="s">
        <v>450</v>
      </c>
    </row>
    <row r="297" spans="1:56" x14ac:dyDescent="0.25">
      <c r="A297" s="102" t="s">
        <v>750</v>
      </c>
      <c r="B297" s="102"/>
      <c r="C297" s="102" t="s">
        <v>757</v>
      </c>
      <c r="D297" s="102"/>
      <c r="E297" s="102" t="s">
        <v>761</v>
      </c>
      <c r="F297" s="102"/>
      <c r="G297" s="102" t="s">
        <v>763</v>
      </c>
      <c r="H297" s="102"/>
      <c r="I297" s="102"/>
      <c r="J297" s="102"/>
      <c r="K297" s="102"/>
      <c r="L297" s="102"/>
      <c r="M297" s="102"/>
      <c r="N297" s="102"/>
      <c r="O297" s="102"/>
      <c r="P297" s="102"/>
      <c r="Q297" s="102"/>
      <c r="R297" s="102"/>
      <c r="S297" s="103" t="s">
        <v>289</v>
      </c>
      <c r="T297" s="103"/>
      <c r="U297" s="103"/>
      <c r="V297" s="103"/>
      <c r="W297" s="103"/>
      <c r="X297" s="103"/>
      <c r="Y297" s="103"/>
      <c r="Z297" s="103"/>
      <c r="AA297" s="102" t="s">
        <v>360</v>
      </c>
      <c r="AB297" s="102"/>
      <c r="AC297" s="102"/>
      <c r="AD297" s="102"/>
      <c r="AE297" s="102"/>
      <c r="AF297" s="102" t="s">
        <v>42</v>
      </c>
      <c r="AG297" s="102"/>
      <c r="AH297" s="102"/>
      <c r="AI297" s="1" t="s">
        <v>359</v>
      </c>
      <c r="AJ297" s="109" t="s">
        <v>843</v>
      </c>
      <c r="AK297" s="109"/>
      <c r="AL297" s="109"/>
      <c r="AM297" s="109"/>
      <c r="AN297" s="109"/>
      <c r="AO297" s="109"/>
      <c r="AP297" s="39" t="s">
        <v>878</v>
      </c>
      <c r="AQ297" s="39" t="s">
        <v>879</v>
      </c>
      <c r="AR297" s="39" t="s">
        <v>880</v>
      </c>
      <c r="AS297" s="108" t="s">
        <v>450</v>
      </c>
      <c r="AT297" s="108"/>
      <c r="AU297" s="108" t="s">
        <v>879</v>
      </c>
      <c r="AV297" s="108"/>
      <c r="AW297" s="39" t="s">
        <v>450</v>
      </c>
      <c r="AX297" s="39" t="s">
        <v>450</v>
      </c>
      <c r="AY297" s="39" t="s">
        <v>879</v>
      </c>
      <c r="AZ297" s="39" t="s">
        <v>450</v>
      </c>
      <c r="BA297" s="39" t="s">
        <v>450</v>
      </c>
      <c r="BB297" s="39" t="s">
        <v>450</v>
      </c>
      <c r="BC297" s="39" t="s">
        <v>450</v>
      </c>
      <c r="BD297" s="39" t="s">
        <v>450</v>
      </c>
    </row>
    <row r="298" spans="1:56" x14ac:dyDescent="0.25">
      <c r="A298" s="102" t="s">
        <v>750</v>
      </c>
      <c r="B298" s="102"/>
      <c r="C298" s="102" t="s">
        <v>757</v>
      </c>
      <c r="D298" s="102"/>
      <c r="E298" s="102" t="s">
        <v>761</v>
      </c>
      <c r="F298" s="102"/>
      <c r="G298" s="102" t="s">
        <v>763</v>
      </c>
      <c r="H298" s="102"/>
      <c r="I298" s="102" t="s">
        <v>764</v>
      </c>
      <c r="J298" s="102"/>
      <c r="K298" s="102"/>
      <c r="L298" s="102"/>
      <c r="M298" s="102"/>
      <c r="N298" s="102"/>
      <c r="O298" s="102"/>
      <c r="P298" s="102"/>
      <c r="Q298" s="102"/>
      <c r="R298" s="102"/>
      <c r="S298" s="103" t="s">
        <v>289</v>
      </c>
      <c r="T298" s="103"/>
      <c r="U298" s="103"/>
      <c r="V298" s="103"/>
      <c r="W298" s="103"/>
      <c r="X298" s="103"/>
      <c r="Y298" s="103"/>
      <c r="Z298" s="103"/>
      <c r="AA298" s="102" t="s">
        <v>41</v>
      </c>
      <c r="AB298" s="102"/>
      <c r="AC298" s="102"/>
      <c r="AD298" s="102"/>
      <c r="AE298" s="102"/>
      <c r="AF298" s="102" t="s">
        <v>42</v>
      </c>
      <c r="AG298" s="102"/>
      <c r="AH298" s="102"/>
      <c r="AI298" s="1" t="s">
        <v>282</v>
      </c>
      <c r="AJ298" s="109" t="s">
        <v>456</v>
      </c>
      <c r="AK298" s="109"/>
      <c r="AL298" s="109"/>
      <c r="AM298" s="109"/>
      <c r="AN298" s="109"/>
      <c r="AO298" s="109"/>
      <c r="AP298" s="39" t="s">
        <v>718</v>
      </c>
      <c r="AQ298" s="39" t="s">
        <v>718</v>
      </c>
      <c r="AR298" s="39" t="s">
        <v>450</v>
      </c>
      <c r="AS298" s="108" t="s">
        <v>450</v>
      </c>
      <c r="AT298" s="108"/>
      <c r="AU298" s="108" t="s">
        <v>718</v>
      </c>
      <c r="AV298" s="108"/>
      <c r="AW298" s="39" t="s">
        <v>450</v>
      </c>
      <c r="AX298" s="39" t="s">
        <v>450</v>
      </c>
      <c r="AY298" s="39" t="s">
        <v>718</v>
      </c>
      <c r="AZ298" s="39" t="s">
        <v>450</v>
      </c>
      <c r="BA298" s="39" t="s">
        <v>450</v>
      </c>
      <c r="BB298" s="39" t="s">
        <v>450</v>
      </c>
      <c r="BC298" s="39" t="s">
        <v>450</v>
      </c>
      <c r="BD298" s="39" t="s">
        <v>450</v>
      </c>
    </row>
    <row r="299" spans="1:56" x14ac:dyDescent="0.25">
      <c r="A299" s="102" t="s">
        <v>750</v>
      </c>
      <c r="B299" s="102"/>
      <c r="C299" s="102" t="s">
        <v>757</v>
      </c>
      <c r="D299" s="102"/>
      <c r="E299" s="102" t="s">
        <v>761</v>
      </c>
      <c r="F299" s="102"/>
      <c r="G299" s="102" t="s">
        <v>763</v>
      </c>
      <c r="H299" s="102"/>
      <c r="I299" s="102" t="s">
        <v>764</v>
      </c>
      <c r="J299" s="102"/>
      <c r="K299" s="102"/>
      <c r="L299" s="102" t="s">
        <v>830</v>
      </c>
      <c r="M299" s="102"/>
      <c r="N299" s="102"/>
      <c r="O299" s="102"/>
      <c r="P299" s="102"/>
      <c r="Q299" s="102"/>
      <c r="R299" s="102"/>
      <c r="S299" s="103" t="s">
        <v>831</v>
      </c>
      <c r="T299" s="103"/>
      <c r="U299" s="103"/>
      <c r="V299" s="103"/>
      <c r="W299" s="103"/>
      <c r="X299" s="103"/>
      <c r="Y299" s="103"/>
      <c r="Z299" s="103"/>
      <c r="AA299" s="102" t="s">
        <v>41</v>
      </c>
      <c r="AB299" s="102"/>
      <c r="AC299" s="102"/>
      <c r="AD299" s="102"/>
      <c r="AE299" s="102"/>
      <c r="AF299" s="102" t="s">
        <v>42</v>
      </c>
      <c r="AG299" s="102"/>
      <c r="AH299" s="102"/>
      <c r="AI299" s="1" t="s">
        <v>282</v>
      </c>
      <c r="AJ299" s="109" t="s">
        <v>456</v>
      </c>
      <c r="AK299" s="109"/>
      <c r="AL299" s="109"/>
      <c r="AM299" s="109"/>
      <c r="AN299" s="109"/>
      <c r="AO299" s="109"/>
      <c r="AP299" s="39" t="s">
        <v>718</v>
      </c>
      <c r="AQ299" s="39" t="s">
        <v>718</v>
      </c>
      <c r="AR299" s="39" t="s">
        <v>450</v>
      </c>
      <c r="AS299" s="108" t="s">
        <v>450</v>
      </c>
      <c r="AT299" s="108"/>
      <c r="AU299" s="108" t="s">
        <v>718</v>
      </c>
      <c r="AV299" s="108"/>
      <c r="AW299" s="39" t="s">
        <v>450</v>
      </c>
      <c r="AX299" s="39" t="s">
        <v>450</v>
      </c>
      <c r="AY299" s="39" t="s">
        <v>718</v>
      </c>
      <c r="AZ299" s="39" t="s">
        <v>450</v>
      </c>
      <c r="BA299" s="39" t="s">
        <v>450</v>
      </c>
      <c r="BB299" s="39" t="s">
        <v>450</v>
      </c>
      <c r="BC299" s="39" t="s">
        <v>450</v>
      </c>
      <c r="BD299" s="39" t="s">
        <v>450</v>
      </c>
    </row>
    <row r="300" spans="1:56" x14ac:dyDescent="0.25">
      <c r="A300" s="102" t="s">
        <v>750</v>
      </c>
      <c r="B300" s="102"/>
      <c r="C300" s="102" t="s">
        <v>757</v>
      </c>
      <c r="D300" s="102"/>
      <c r="E300" s="102" t="s">
        <v>761</v>
      </c>
      <c r="F300" s="102"/>
      <c r="G300" s="102" t="s">
        <v>763</v>
      </c>
      <c r="H300" s="102"/>
      <c r="I300" s="102" t="s">
        <v>764</v>
      </c>
      <c r="J300" s="102"/>
      <c r="K300" s="102"/>
      <c r="L300" s="102" t="s">
        <v>830</v>
      </c>
      <c r="M300" s="102"/>
      <c r="N300" s="102"/>
      <c r="O300" s="102"/>
      <c r="P300" s="102"/>
      <c r="Q300" s="102"/>
      <c r="R300" s="102"/>
      <c r="S300" s="103" t="s">
        <v>831</v>
      </c>
      <c r="T300" s="103"/>
      <c r="U300" s="103"/>
      <c r="V300" s="103"/>
      <c r="W300" s="103"/>
      <c r="X300" s="103"/>
      <c r="Y300" s="103"/>
      <c r="Z300" s="103"/>
      <c r="AA300" s="102" t="s">
        <v>360</v>
      </c>
      <c r="AB300" s="102"/>
      <c r="AC300" s="102"/>
      <c r="AD300" s="102"/>
      <c r="AE300" s="102"/>
      <c r="AF300" s="102" t="s">
        <v>42</v>
      </c>
      <c r="AG300" s="102"/>
      <c r="AH300" s="102"/>
      <c r="AI300" s="1" t="s">
        <v>359</v>
      </c>
      <c r="AJ300" s="109" t="s">
        <v>843</v>
      </c>
      <c r="AK300" s="109"/>
      <c r="AL300" s="109"/>
      <c r="AM300" s="109"/>
      <c r="AN300" s="109"/>
      <c r="AO300" s="109"/>
      <c r="AP300" s="39" t="s">
        <v>881</v>
      </c>
      <c r="AQ300" s="39" t="s">
        <v>882</v>
      </c>
      <c r="AR300" s="39" t="s">
        <v>883</v>
      </c>
      <c r="AS300" s="108" t="s">
        <v>450</v>
      </c>
      <c r="AT300" s="108"/>
      <c r="AU300" s="108" t="s">
        <v>882</v>
      </c>
      <c r="AV300" s="108"/>
      <c r="AW300" s="39" t="s">
        <v>450</v>
      </c>
      <c r="AX300" s="39" t="s">
        <v>450</v>
      </c>
      <c r="AY300" s="39" t="s">
        <v>882</v>
      </c>
      <c r="AZ300" s="39" t="s">
        <v>450</v>
      </c>
      <c r="BA300" s="39" t="s">
        <v>450</v>
      </c>
      <c r="BB300" s="39" t="s">
        <v>450</v>
      </c>
      <c r="BC300" s="39" t="s">
        <v>450</v>
      </c>
      <c r="BD300" s="39" t="s">
        <v>450</v>
      </c>
    </row>
    <row r="301" spans="1:56" x14ac:dyDescent="0.25">
      <c r="A301" s="102" t="s">
        <v>750</v>
      </c>
      <c r="B301" s="102"/>
      <c r="C301" s="102" t="s">
        <v>757</v>
      </c>
      <c r="D301" s="102"/>
      <c r="E301" s="102" t="s">
        <v>761</v>
      </c>
      <c r="F301" s="102"/>
      <c r="G301" s="102" t="s">
        <v>763</v>
      </c>
      <c r="H301" s="102"/>
      <c r="I301" s="102" t="s">
        <v>764</v>
      </c>
      <c r="J301" s="102"/>
      <c r="K301" s="102"/>
      <c r="L301" s="102"/>
      <c r="M301" s="102"/>
      <c r="N301" s="102"/>
      <c r="O301" s="102"/>
      <c r="P301" s="102"/>
      <c r="Q301" s="102"/>
      <c r="R301" s="102"/>
      <c r="S301" s="103" t="s">
        <v>289</v>
      </c>
      <c r="T301" s="103"/>
      <c r="U301" s="103"/>
      <c r="V301" s="103"/>
      <c r="W301" s="103"/>
      <c r="X301" s="103"/>
      <c r="Y301" s="103"/>
      <c r="Z301" s="103"/>
      <c r="AA301" s="102" t="s">
        <v>360</v>
      </c>
      <c r="AB301" s="102"/>
      <c r="AC301" s="102"/>
      <c r="AD301" s="102"/>
      <c r="AE301" s="102"/>
      <c r="AF301" s="102" t="s">
        <v>42</v>
      </c>
      <c r="AG301" s="102"/>
      <c r="AH301" s="102"/>
      <c r="AI301" s="1" t="s">
        <v>359</v>
      </c>
      <c r="AJ301" s="109" t="s">
        <v>843</v>
      </c>
      <c r="AK301" s="109"/>
      <c r="AL301" s="109"/>
      <c r="AM301" s="109"/>
      <c r="AN301" s="109"/>
      <c r="AO301" s="109"/>
      <c r="AP301" s="39" t="s">
        <v>878</v>
      </c>
      <c r="AQ301" s="39" t="s">
        <v>879</v>
      </c>
      <c r="AR301" s="39" t="s">
        <v>880</v>
      </c>
      <c r="AS301" s="108" t="s">
        <v>450</v>
      </c>
      <c r="AT301" s="108"/>
      <c r="AU301" s="108" t="s">
        <v>879</v>
      </c>
      <c r="AV301" s="108"/>
      <c r="AW301" s="39" t="s">
        <v>450</v>
      </c>
      <c r="AX301" s="39" t="s">
        <v>450</v>
      </c>
      <c r="AY301" s="39" t="s">
        <v>879</v>
      </c>
      <c r="AZ301" s="39" t="s">
        <v>450</v>
      </c>
      <c r="BA301" s="39" t="s">
        <v>450</v>
      </c>
      <c r="BB301" s="39" t="s">
        <v>450</v>
      </c>
      <c r="BC301" s="39" t="s">
        <v>450</v>
      </c>
      <c r="BD301" s="39" t="s">
        <v>450</v>
      </c>
    </row>
    <row r="302" spans="1:56" x14ac:dyDescent="0.25">
      <c r="A302" s="102" t="s">
        <v>750</v>
      </c>
      <c r="B302" s="102"/>
      <c r="C302" s="102" t="s">
        <v>757</v>
      </c>
      <c r="D302" s="102"/>
      <c r="E302" s="102" t="s">
        <v>761</v>
      </c>
      <c r="F302" s="102"/>
      <c r="G302" s="102" t="s">
        <v>763</v>
      </c>
      <c r="H302" s="102"/>
      <c r="I302" s="102" t="s">
        <v>764</v>
      </c>
      <c r="J302" s="102"/>
      <c r="K302" s="102"/>
      <c r="L302" s="102" t="s">
        <v>826</v>
      </c>
      <c r="M302" s="102"/>
      <c r="N302" s="102"/>
      <c r="O302" s="102"/>
      <c r="P302" s="102"/>
      <c r="Q302" s="102"/>
      <c r="R302" s="102"/>
      <c r="S302" s="103" t="s">
        <v>827</v>
      </c>
      <c r="T302" s="103"/>
      <c r="U302" s="103"/>
      <c r="V302" s="103"/>
      <c r="W302" s="103"/>
      <c r="X302" s="103"/>
      <c r="Y302" s="103"/>
      <c r="Z302" s="103"/>
      <c r="AA302" s="102" t="s">
        <v>360</v>
      </c>
      <c r="AB302" s="102"/>
      <c r="AC302" s="102"/>
      <c r="AD302" s="102"/>
      <c r="AE302" s="102"/>
      <c r="AF302" s="102" t="s">
        <v>42</v>
      </c>
      <c r="AG302" s="102"/>
      <c r="AH302" s="102"/>
      <c r="AI302" s="1" t="s">
        <v>359</v>
      </c>
      <c r="AJ302" s="109" t="s">
        <v>843</v>
      </c>
      <c r="AK302" s="109"/>
      <c r="AL302" s="109"/>
      <c r="AM302" s="109"/>
      <c r="AN302" s="109"/>
      <c r="AO302" s="109"/>
      <c r="AP302" s="39" t="s">
        <v>884</v>
      </c>
      <c r="AQ302" s="39" t="s">
        <v>450</v>
      </c>
      <c r="AR302" s="39" t="s">
        <v>884</v>
      </c>
      <c r="AS302" s="108" t="s">
        <v>450</v>
      </c>
      <c r="AT302" s="108"/>
      <c r="AU302" s="108" t="s">
        <v>450</v>
      </c>
      <c r="AV302" s="108"/>
      <c r="AW302" s="39" t="s">
        <v>450</v>
      </c>
      <c r="AX302" s="39" t="s">
        <v>450</v>
      </c>
      <c r="AY302" s="39" t="s">
        <v>450</v>
      </c>
      <c r="AZ302" s="39" t="s">
        <v>450</v>
      </c>
      <c r="BA302" s="39" t="s">
        <v>450</v>
      </c>
      <c r="BB302" s="39" t="s">
        <v>450</v>
      </c>
      <c r="BC302" s="39" t="s">
        <v>450</v>
      </c>
      <c r="BD302" s="39" t="s">
        <v>450</v>
      </c>
    </row>
    <row r="303" spans="1:56" x14ac:dyDescent="0.25">
      <c r="A303" s="102" t="s">
        <v>750</v>
      </c>
      <c r="B303" s="102"/>
      <c r="C303" s="102" t="s">
        <v>757</v>
      </c>
      <c r="D303" s="102"/>
      <c r="E303" s="102" t="s">
        <v>761</v>
      </c>
      <c r="F303" s="102"/>
      <c r="G303" s="102" t="s">
        <v>763</v>
      </c>
      <c r="H303" s="102"/>
      <c r="I303" s="102" t="s">
        <v>764</v>
      </c>
      <c r="J303" s="102"/>
      <c r="K303" s="102"/>
      <c r="L303" s="102" t="s">
        <v>772</v>
      </c>
      <c r="M303" s="102"/>
      <c r="N303" s="102"/>
      <c r="O303" s="102"/>
      <c r="P303" s="102"/>
      <c r="Q303" s="102"/>
      <c r="R303" s="102"/>
      <c r="S303" s="103" t="s">
        <v>773</v>
      </c>
      <c r="T303" s="103"/>
      <c r="U303" s="103"/>
      <c r="V303" s="103"/>
      <c r="W303" s="103"/>
      <c r="X303" s="103"/>
      <c r="Y303" s="103"/>
      <c r="Z303" s="103"/>
      <c r="AA303" s="102" t="s">
        <v>360</v>
      </c>
      <c r="AB303" s="102"/>
      <c r="AC303" s="102"/>
      <c r="AD303" s="102"/>
      <c r="AE303" s="102"/>
      <c r="AF303" s="102" t="s">
        <v>42</v>
      </c>
      <c r="AG303" s="102"/>
      <c r="AH303" s="102"/>
      <c r="AI303" s="1" t="s">
        <v>359</v>
      </c>
      <c r="AJ303" s="109" t="s">
        <v>843</v>
      </c>
      <c r="AK303" s="109"/>
      <c r="AL303" s="109"/>
      <c r="AM303" s="109"/>
      <c r="AN303" s="109"/>
      <c r="AO303" s="109"/>
      <c r="AP303" s="39" t="s">
        <v>885</v>
      </c>
      <c r="AQ303" s="39" t="s">
        <v>886</v>
      </c>
      <c r="AR303" s="39" t="s">
        <v>887</v>
      </c>
      <c r="AS303" s="108" t="s">
        <v>450</v>
      </c>
      <c r="AT303" s="108"/>
      <c r="AU303" s="108" t="s">
        <v>886</v>
      </c>
      <c r="AV303" s="108"/>
      <c r="AW303" s="39" t="s">
        <v>450</v>
      </c>
      <c r="AX303" s="39" t="s">
        <v>450</v>
      </c>
      <c r="AY303" s="39" t="s">
        <v>886</v>
      </c>
      <c r="AZ303" s="39" t="s">
        <v>450</v>
      </c>
      <c r="BA303" s="39" t="s">
        <v>450</v>
      </c>
      <c r="BB303" s="39" t="s">
        <v>450</v>
      </c>
      <c r="BC303" s="39" t="s">
        <v>450</v>
      </c>
      <c r="BD303" s="39" t="s">
        <v>450</v>
      </c>
    </row>
    <row r="304" spans="1:56" x14ac:dyDescent="0.25">
      <c r="A304" s="110" t="s">
        <v>750</v>
      </c>
      <c r="B304" s="110"/>
      <c r="C304" s="110" t="s">
        <v>757</v>
      </c>
      <c r="D304" s="110"/>
      <c r="E304" s="110" t="s">
        <v>761</v>
      </c>
      <c r="F304" s="110"/>
      <c r="G304" s="110" t="s">
        <v>763</v>
      </c>
      <c r="H304" s="110"/>
      <c r="I304" s="110" t="s">
        <v>764</v>
      </c>
      <c r="J304" s="110"/>
      <c r="K304" s="110"/>
      <c r="L304" s="110" t="s">
        <v>830</v>
      </c>
      <c r="M304" s="110"/>
      <c r="N304" s="110"/>
      <c r="O304" s="110" t="s">
        <v>50</v>
      </c>
      <c r="P304" s="110"/>
      <c r="Q304" s="110"/>
      <c r="R304" s="110"/>
      <c r="S304" s="111" t="s">
        <v>343</v>
      </c>
      <c r="T304" s="111"/>
      <c r="U304" s="111"/>
      <c r="V304" s="111"/>
      <c r="W304" s="111"/>
      <c r="X304" s="111"/>
      <c r="Y304" s="111"/>
      <c r="Z304" s="111"/>
      <c r="AA304" s="110" t="s">
        <v>41</v>
      </c>
      <c r="AB304" s="110"/>
      <c r="AC304" s="110"/>
      <c r="AD304" s="110"/>
      <c r="AE304" s="110"/>
      <c r="AF304" s="110" t="s">
        <v>42</v>
      </c>
      <c r="AG304" s="110"/>
      <c r="AH304" s="110"/>
      <c r="AI304" s="2" t="s">
        <v>282</v>
      </c>
      <c r="AJ304" s="112" t="s">
        <v>456</v>
      </c>
      <c r="AK304" s="112"/>
      <c r="AL304" s="112"/>
      <c r="AM304" s="112"/>
      <c r="AN304" s="112"/>
      <c r="AO304" s="112"/>
      <c r="AP304" s="40" t="s">
        <v>718</v>
      </c>
      <c r="AQ304" s="40" t="s">
        <v>718</v>
      </c>
      <c r="AR304" s="40" t="s">
        <v>450</v>
      </c>
      <c r="AS304" s="113" t="s">
        <v>450</v>
      </c>
      <c r="AT304" s="113"/>
      <c r="AU304" s="113" t="s">
        <v>718</v>
      </c>
      <c r="AV304" s="113"/>
      <c r="AW304" s="40" t="s">
        <v>450</v>
      </c>
      <c r="AX304" s="40" t="s">
        <v>450</v>
      </c>
      <c r="AY304" s="40" t="s">
        <v>718</v>
      </c>
      <c r="AZ304" s="40" t="s">
        <v>450</v>
      </c>
      <c r="BA304" s="40" t="s">
        <v>450</v>
      </c>
      <c r="BB304" s="40" t="s">
        <v>450</v>
      </c>
      <c r="BC304" s="40" t="s">
        <v>450</v>
      </c>
      <c r="BD304" s="40" t="s">
        <v>450</v>
      </c>
    </row>
    <row r="305" spans="1:56" x14ac:dyDescent="0.25">
      <c r="A305" s="110" t="s">
        <v>750</v>
      </c>
      <c r="B305" s="110"/>
      <c r="C305" s="110" t="s">
        <v>757</v>
      </c>
      <c r="D305" s="110"/>
      <c r="E305" s="110" t="s">
        <v>761</v>
      </c>
      <c r="F305" s="110"/>
      <c r="G305" s="110" t="s">
        <v>763</v>
      </c>
      <c r="H305" s="110"/>
      <c r="I305" s="110" t="s">
        <v>764</v>
      </c>
      <c r="J305" s="110"/>
      <c r="K305" s="110"/>
      <c r="L305" s="110" t="s">
        <v>830</v>
      </c>
      <c r="M305" s="110"/>
      <c r="N305" s="110"/>
      <c r="O305" s="110" t="s">
        <v>50</v>
      </c>
      <c r="P305" s="110"/>
      <c r="Q305" s="110"/>
      <c r="R305" s="110"/>
      <c r="S305" s="111" t="s">
        <v>343</v>
      </c>
      <c r="T305" s="111"/>
      <c r="U305" s="111"/>
      <c r="V305" s="111"/>
      <c r="W305" s="111"/>
      <c r="X305" s="111"/>
      <c r="Y305" s="111"/>
      <c r="Z305" s="111"/>
      <c r="AA305" s="110" t="s">
        <v>360</v>
      </c>
      <c r="AB305" s="110"/>
      <c r="AC305" s="110"/>
      <c r="AD305" s="110"/>
      <c r="AE305" s="110"/>
      <c r="AF305" s="110" t="s">
        <v>42</v>
      </c>
      <c r="AG305" s="110"/>
      <c r="AH305" s="110"/>
      <c r="AI305" s="2" t="s">
        <v>359</v>
      </c>
      <c r="AJ305" s="112" t="s">
        <v>843</v>
      </c>
      <c r="AK305" s="112"/>
      <c r="AL305" s="112"/>
      <c r="AM305" s="112"/>
      <c r="AN305" s="112"/>
      <c r="AO305" s="112"/>
      <c r="AP305" s="40" t="s">
        <v>881</v>
      </c>
      <c r="AQ305" s="40" t="s">
        <v>882</v>
      </c>
      <c r="AR305" s="40" t="s">
        <v>883</v>
      </c>
      <c r="AS305" s="113" t="s">
        <v>450</v>
      </c>
      <c r="AT305" s="113"/>
      <c r="AU305" s="113" t="s">
        <v>882</v>
      </c>
      <c r="AV305" s="113"/>
      <c r="AW305" s="40" t="s">
        <v>450</v>
      </c>
      <c r="AX305" s="40" t="s">
        <v>450</v>
      </c>
      <c r="AY305" s="40" t="s">
        <v>882</v>
      </c>
      <c r="AZ305" s="40" t="s">
        <v>450</v>
      </c>
      <c r="BA305" s="40" t="s">
        <v>450</v>
      </c>
      <c r="BB305" s="40" t="s">
        <v>450</v>
      </c>
      <c r="BC305" s="40" t="s">
        <v>450</v>
      </c>
      <c r="BD305" s="40" t="s">
        <v>450</v>
      </c>
    </row>
    <row r="306" spans="1:56" x14ac:dyDescent="0.25">
      <c r="A306" s="110" t="s">
        <v>750</v>
      </c>
      <c r="B306" s="110"/>
      <c r="C306" s="110" t="s">
        <v>757</v>
      </c>
      <c r="D306" s="110"/>
      <c r="E306" s="110" t="s">
        <v>761</v>
      </c>
      <c r="F306" s="110"/>
      <c r="G306" s="110" t="s">
        <v>763</v>
      </c>
      <c r="H306" s="110"/>
      <c r="I306" s="110" t="s">
        <v>764</v>
      </c>
      <c r="J306" s="110"/>
      <c r="K306" s="110"/>
      <c r="L306" s="110" t="s">
        <v>826</v>
      </c>
      <c r="M306" s="110"/>
      <c r="N306" s="110"/>
      <c r="O306" s="110" t="s">
        <v>50</v>
      </c>
      <c r="P306" s="110"/>
      <c r="Q306" s="110"/>
      <c r="R306" s="110"/>
      <c r="S306" s="111" t="s">
        <v>292</v>
      </c>
      <c r="T306" s="111"/>
      <c r="U306" s="111"/>
      <c r="V306" s="111"/>
      <c r="W306" s="111"/>
      <c r="X306" s="111"/>
      <c r="Y306" s="111"/>
      <c r="Z306" s="111"/>
      <c r="AA306" s="110" t="s">
        <v>360</v>
      </c>
      <c r="AB306" s="110"/>
      <c r="AC306" s="110"/>
      <c r="AD306" s="110"/>
      <c r="AE306" s="110"/>
      <c r="AF306" s="110" t="s">
        <v>42</v>
      </c>
      <c r="AG306" s="110"/>
      <c r="AH306" s="110"/>
      <c r="AI306" s="2" t="s">
        <v>359</v>
      </c>
      <c r="AJ306" s="112" t="s">
        <v>843</v>
      </c>
      <c r="AK306" s="112"/>
      <c r="AL306" s="112"/>
      <c r="AM306" s="112"/>
      <c r="AN306" s="112"/>
      <c r="AO306" s="112"/>
      <c r="AP306" s="40" t="s">
        <v>884</v>
      </c>
      <c r="AQ306" s="40" t="s">
        <v>450</v>
      </c>
      <c r="AR306" s="40" t="s">
        <v>884</v>
      </c>
      <c r="AS306" s="113" t="s">
        <v>450</v>
      </c>
      <c r="AT306" s="113"/>
      <c r="AU306" s="113" t="s">
        <v>450</v>
      </c>
      <c r="AV306" s="113"/>
      <c r="AW306" s="40" t="s">
        <v>450</v>
      </c>
      <c r="AX306" s="40" t="s">
        <v>450</v>
      </c>
      <c r="AY306" s="40" t="s">
        <v>450</v>
      </c>
      <c r="AZ306" s="40" t="s">
        <v>450</v>
      </c>
      <c r="BA306" s="40" t="s">
        <v>450</v>
      </c>
      <c r="BB306" s="40" t="s">
        <v>450</v>
      </c>
      <c r="BC306" s="40" t="s">
        <v>450</v>
      </c>
      <c r="BD306" s="40" t="s">
        <v>450</v>
      </c>
    </row>
    <row r="307" spans="1:56" x14ac:dyDescent="0.25">
      <c r="A307" s="110" t="s">
        <v>750</v>
      </c>
      <c r="B307" s="110"/>
      <c r="C307" s="110" t="s">
        <v>757</v>
      </c>
      <c r="D307" s="110"/>
      <c r="E307" s="110" t="s">
        <v>761</v>
      </c>
      <c r="F307" s="110"/>
      <c r="G307" s="110" t="s">
        <v>763</v>
      </c>
      <c r="H307" s="110"/>
      <c r="I307" s="110" t="s">
        <v>764</v>
      </c>
      <c r="J307" s="110"/>
      <c r="K307" s="110"/>
      <c r="L307" s="110" t="s">
        <v>772</v>
      </c>
      <c r="M307" s="110"/>
      <c r="N307" s="110"/>
      <c r="O307" s="110" t="s">
        <v>50</v>
      </c>
      <c r="P307" s="110"/>
      <c r="Q307" s="110"/>
      <c r="R307" s="110"/>
      <c r="S307" s="111" t="s">
        <v>340</v>
      </c>
      <c r="T307" s="111"/>
      <c r="U307" s="111"/>
      <c r="V307" s="111"/>
      <c r="W307" s="111"/>
      <c r="X307" s="111"/>
      <c r="Y307" s="111"/>
      <c r="Z307" s="111"/>
      <c r="AA307" s="110" t="s">
        <v>360</v>
      </c>
      <c r="AB307" s="110"/>
      <c r="AC307" s="110"/>
      <c r="AD307" s="110"/>
      <c r="AE307" s="110"/>
      <c r="AF307" s="110" t="s">
        <v>42</v>
      </c>
      <c r="AG307" s="110"/>
      <c r="AH307" s="110"/>
      <c r="AI307" s="2" t="s">
        <v>359</v>
      </c>
      <c r="AJ307" s="112" t="s">
        <v>843</v>
      </c>
      <c r="AK307" s="112"/>
      <c r="AL307" s="112"/>
      <c r="AM307" s="112"/>
      <c r="AN307" s="112"/>
      <c r="AO307" s="112"/>
      <c r="AP307" s="40" t="s">
        <v>885</v>
      </c>
      <c r="AQ307" s="40" t="s">
        <v>886</v>
      </c>
      <c r="AR307" s="40" t="s">
        <v>887</v>
      </c>
      <c r="AS307" s="113" t="s">
        <v>450</v>
      </c>
      <c r="AT307" s="113"/>
      <c r="AU307" s="113" t="s">
        <v>886</v>
      </c>
      <c r="AV307" s="113"/>
      <c r="AW307" s="40" t="s">
        <v>450</v>
      </c>
      <c r="AX307" s="40" t="s">
        <v>450</v>
      </c>
      <c r="AY307" s="40" t="s">
        <v>886</v>
      </c>
      <c r="AZ307" s="40" t="s">
        <v>450</v>
      </c>
      <c r="BA307" s="40" t="s">
        <v>450</v>
      </c>
      <c r="BB307" s="40" t="s">
        <v>450</v>
      </c>
      <c r="BC307" s="40" t="s">
        <v>450</v>
      </c>
      <c r="BD307" s="40" t="s">
        <v>450</v>
      </c>
    </row>
    <row r="308" spans="1:56" x14ac:dyDescent="0.25">
      <c r="A308" s="3" t="s">
        <v>37</v>
      </c>
      <c r="B308" s="3" t="s">
        <v>37</v>
      </c>
      <c r="C308" s="3" t="s">
        <v>37</v>
      </c>
      <c r="D308" s="3" t="s">
        <v>37</v>
      </c>
      <c r="E308" s="3" t="s">
        <v>37</v>
      </c>
      <c r="F308" s="3" t="s">
        <v>37</v>
      </c>
      <c r="G308" s="3" t="s">
        <v>37</v>
      </c>
      <c r="H308" s="3" t="s">
        <v>37</v>
      </c>
      <c r="I308" s="3" t="s">
        <v>37</v>
      </c>
      <c r="J308" s="98" t="s">
        <v>37</v>
      </c>
      <c r="K308" s="98"/>
      <c r="L308" s="98" t="s">
        <v>37</v>
      </c>
      <c r="M308" s="98"/>
      <c r="N308" s="3" t="s">
        <v>37</v>
      </c>
      <c r="O308" s="3" t="s">
        <v>37</v>
      </c>
      <c r="P308" s="3" t="s">
        <v>37</v>
      </c>
      <c r="Q308" s="3" t="s">
        <v>37</v>
      </c>
      <c r="R308" s="3" t="s">
        <v>37</v>
      </c>
      <c r="S308" s="3" t="s">
        <v>37</v>
      </c>
      <c r="T308" s="3" t="s">
        <v>37</v>
      </c>
      <c r="U308" s="3" t="s">
        <v>37</v>
      </c>
      <c r="V308" s="3" t="s">
        <v>37</v>
      </c>
      <c r="W308" s="3" t="s">
        <v>37</v>
      </c>
      <c r="X308" s="3" t="s">
        <v>37</v>
      </c>
      <c r="Y308" s="3" t="s">
        <v>37</v>
      </c>
      <c r="Z308" s="3" t="s">
        <v>37</v>
      </c>
      <c r="AA308" s="98" t="s">
        <v>37</v>
      </c>
      <c r="AB308" s="98"/>
      <c r="AC308" s="98" t="s">
        <v>37</v>
      </c>
      <c r="AD308" s="98"/>
      <c r="AE308" s="3" t="s">
        <v>37</v>
      </c>
      <c r="AF308" s="3" t="s">
        <v>37</v>
      </c>
      <c r="AG308" s="3" t="s">
        <v>37</v>
      </c>
      <c r="AH308" s="3" t="s">
        <v>37</v>
      </c>
      <c r="AI308" s="3" t="s">
        <v>37</v>
      </c>
      <c r="AJ308" s="3" t="s">
        <v>37</v>
      </c>
      <c r="AK308" s="3" t="s">
        <v>37</v>
      </c>
      <c r="AL308" s="3" t="s">
        <v>37</v>
      </c>
      <c r="AM308" s="98" t="s">
        <v>37</v>
      </c>
      <c r="AN308" s="98"/>
      <c r="AO308" s="98"/>
      <c r="AP308" s="3" t="s">
        <v>37</v>
      </c>
      <c r="AQ308" s="3" t="s">
        <v>37</v>
      </c>
      <c r="AR308" s="3" t="s">
        <v>37</v>
      </c>
      <c r="AS308" s="87" t="s">
        <v>37</v>
      </c>
      <c r="AT308" s="87"/>
      <c r="AU308" s="87" t="s">
        <v>37</v>
      </c>
      <c r="AV308" s="87"/>
      <c r="AW308" s="3" t="s">
        <v>37</v>
      </c>
      <c r="AX308" s="3" t="s">
        <v>37</v>
      </c>
      <c r="AY308" s="3" t="s">
        <v>37</v>
      </c>
      <c r="AZ308" s="3" t="s">
        <v>37</v>
      </c>
      <c r="BA308" s="3" t="s">
        <v>37</v>
      </c>
      <c r="BB308" s="3" t="s">
        <v>37</v>
      </c>
      <c r="BC308" s="3" t="s">
        <v>37</v>
      </c>
      <c r="BD308" s="3" t="s">
        <v>37</v>
      </c>
    </row>
    <row r="309" spans="1:56" x14ac:dyDescent="0.25">
      <c r="A309" s="92" t="s">
        <v>419</v>
      </c>
      <c r="B309" s="93"/>
      <c r="C309" s="93"/>
      <c r="D309" s="93"/>
      <c r="E309" s="93"/>
      <c r="F309" s="93"/>
      <c r="G309" s="94"/>
      <c r="H309" s="95" t="s">
        <v>888</v>
      </c>
      <c r="I309" s="96"/>
      <c r="J309" s="96"/>
      <c r="K309" s="96"/>
      <c r="L309" s="96"/>
      <c r="M309" s="96"/>
      <c r="N309" s="96"/>
      <c r="O309" s="96"/>
      <c r="P309" s="96"/>
      <c r="Q309" s="96"/>
      <c r="R309" s="96"/>
      <c r="S309" s="96"/>
      <c r="T309" s="96"/>
      <c r="U309" s="96"/>
      <c r="V309" s="96"/>
      <c r="W309" s="96"/>
      <c r="X309" s="96"/>
      <c r="Y309" s="96"/>
      <c r="Z309" s="96"/>
      <c r="AA309" s="96"/>
      <c r="AB309" s="96"/>
      <c r="AC309" s="96"/>
      <c r="AD309" s="96"/>
      <c r="AE309" s="96"/>
      <c r="AF309" s="96"/>
      <c r="AG309" s="96"/>
      <c r="AH309" s="96"/>
      <c r="AI309" s="96"/>
      <c r="AJ309" s="96"/>
      <c r="AK309" s="96"/>
      <c r="AL309" s="96"/>
      <c r="AM309" s="96"/>
      <c r="AN309" s="96"/>
      <c r="AO309" s="97"/>
      <c r="AP309" s="3" t="s">
        <v>37</v>
      </c>
      <c r="AQ309" s="3" t="s">
        <v>37</v>
      </c>
      <c r="AR309" s="3" t="s">
        <v>37</v>
      </c>
      <c r="AS309" s="98" t="s">
        <v>37</v>
      </c>
      <c r="AT309" s="98"/>
      <c r="AU309" s="98" t="s">
        <v>37</v>
      </c>
      <c r="AV309" s="98"/>
      <c r="AW309" s="3" t="s">
        <v>37</v>
      </c>
      <c r="AX309" s="3" t="s">
        <v>37</v>
      </c>
      <c r="AY309" s="3" t="s">
        <v>37</v>
      </c>
      <c r="AZ309" s="3" t="s">
        <v>37</v>
      </c>
      <c r="BA309" s="3" t="s">
        <v>37</v>
      </c>
      <c r="BB309" s="3" t="s">
        <v>37</v>
      </c>
      <c r="BC309" s="3" t="s">
        <v>37</v>
      </c>
      <c r="BD309" s="3" t="s">
        <v>37</v>
      </c>
    </row>
    <row r="310" spans="1:56" ht="45" x14ac:dyDescent="0.25">
      <c r="A310" s="99" t="s">
        <v>421</v>
      </c>
      <c r="B310" s="100"/>
      <c r="C310" s="99" t="s">
        <v>422</v>
      </c>
      <c r="D310" s="100"/>
      <c r="E310" s="99" t="s">
        <v>423</v>
      </c>
      <c r="F310" s="100"/>
      <c r="G310" s="99" t="s">
        <v>424</v>
      </c>
      <c r="H310" s="100"/>
      <c r="I310" s="99" t="s">
        <v>425</v>
      </c>
      <c r="J310" s="101"/>
      <c r="K310" s="100"/>
      <c r="L310" s="99" t="s">
        <v>426</v>
      </c>
      <c r="M310" s="101"/>
      <c r="N310" s="100"/>
      <c r="O310" s="99" t="s">
        <v>427</v>
      </c>
      <c r="P310" s="100"/>
      <c r="Q310" s="99" t="s">
        <v>428</v>
      </c>
      <c r="R310" s="100"/>
      <c r="S310" s="99" t="s">
        <v>429</v>
      </c>
      <c r="T310" s="101"/>
      <c r="U310" s="101"/>
      <c r="V310" s="101"/>
      <c r="W310" s="101"/>
      <c r="X310" s="101"/>
      <c r="Y310" s="101"/>
      <c r="Z310" s="100"/>
      <c r="AA310" s="99" t="s">
        <v>14</v>
      </c>
      <c r="AB310" s="101"/>
      <c r="AC310" s="101"/>
      <c r="AD310" s="101"/>
      <c r="AE310" s="100"/>
      <c r="AF310" s="99" t="s">
        <v>15</v>
      </c>
      <c r="AG310" s="101"/>
      <c r="AH310" s="100"/>
      <c r="AI310" s="17" t="s">
        <v>430</v>
      </c>
      <c r="AJ310" s="99" t="s">
        <v>13</v>
      </c>
      <c r="AK310" s="101"/>
      <c r="AL310" s="101"/>
      <c r="AM310" s="101"/>
      <c r="AN310" s="101"/>
      <c r="AO310" s="100"/>
      <c r="AP310" s="17" t="s">
        <v>431</v>
      </c>
      <c r="AQ310" s="17" t="s">
        <v>432</v>
      </c>
      <c r="AR310" s="17" t="s">
        <v>433</v>
      </c>
      <c r="AS310" s="99" t="s">
        <v>434</v>
      </c>
      <c r="AT310" s="100"/>
      <c r="AU310" s="99" t="s">
        <v>435</v>
      </c>
      <c r="AV310" s="100"/>
      <c r="AW310" s="17" t="s">
        <v>436</v>
      </c>
      <c r="AX310" s="17" t="s">
        <v>437</v>
      </c>
      <c r="AY310" s="17" t="s">
        <v>438</v>
      </c>
      <c r="AZ310" s="17" t="s">
        <v>439</v>
      </c>
      <c r="BA310" s="17" t="s">
        <v>440</v>
      </c>
      <c r="BB310" s="17" t="s">
        <v>441</v>
      </c>
      <c r="BC310" s="17" t="s">
        <v>442</v>
      </c>
      <c r="BD310" s="17" t="s">
        <v>443</v>
      </c>
    </row>
    <row r="311" spans="1:56" x14ac:dyDescent="0.25">
      <c r="A311" s="104" t="s">
        <v>750</v>
      </c>
      <c r="B311" s="104"/>
      <c r="C311" s="104"/>
      <c r="D311" s="104"/>
      <c r="E311" s="104"/>
      <c r="F311" s="104"/>
      <c r="G311" s="104"/>
      <c r="H311" s="104"/>
      <c r="I311" s="104"/>
      <c r="J311" s="104"/>
      <c r="K311" s="104"/>
      <c r="L311" s="104"/>
      <c r="M311" s="104"/>
      <c r="N311" s="104"/>
      <c r="O311" s="104"/>
      <c r="P311" s="104"/>
      <c r="Q311" s="104"/>
      <c r="R311" s="104"/>
      <c r="S311" s="105" t="s">
        <v>751</v>
      </c>
      <c r="T311" s="105"/>
      <c r="U311" s="105"/>
      <c r="V311" s="105"/>
      <c r="W311" s="105"/>
      <c r="X311" s="105"/>
      <c r="Y311" s="105"/>
      <c r="Z311" s="105"/>
      <c r="AA311" s="104" t="s">
        <v>360</v>
      </c>
      <c r="AB311" s="104"/>
      <c r="AC311" s="104"/>
      <c r="AD311" s="104"/>
      <c r="AE311" s="104"/>
      <c r="AF311" s="104" t="s">
        <v>42</v>
      </c>
      <c r="AG311" s="104"/>
      <c r="AH311" s="104"/>
      <c r="AI311" s="1" t="s">
        <v>359</v>
      </c>
      <c r="AJ311" s="106" t="s">
        <v>843</v>
      </c>
      <c r="AK311" s="106"/>
      <c r="AL311" s="106"/>
      <c r="AM311" s="106"/>
      <c r="AN311" s="106"/>
      <c r="AO311" s="106"/>
      <c r="AP311" s="39" t="s">
        <v>828</v>
      </c>
      <c r="AQ311" s="39" t="s">
        <v>450</v>
      </c>
      <c r="AR311" s="39" t="s">
        <v>828</v>
      </c>
      <c r="AS311" s="107" t="s">
        <v>450</v>
      </c>
      <c r="AT311" s="107"/>
      <c r="AU311" s="107" t="s">
        <v>450</v>
      </c>
      <c r="AV311" s="107"/>
      <c r="AW311" s="39" t="s">
        <v>450</v>
      </c>
      <c r="AX311" s="39" t="s">
        <v>450</v>
      </c>
      <c r="AY311" s="39" t="s">
        <v>450</v>
      </c>
      <c r="AZ311" s="39" t="s">
        <v>450</v>
      </c>
      <c r="BA311" s="39" t="s">
        <v>450</v>
      </c>
      <c r="BB311" s="39" t="s">
        <v>450</v>
      </c>
      <c r="BC311" s="39" t="s">
        <v>450</v>
      </c>
      <c r="BD311" s="39" t="s">
        <v>450</v>
      </c>
    </row>
    <row r="312" spans="1:56" x14ac:dyDescent="0.25">
      <c r="A312" s="102" t="s">
        <v>750</v>
      </c>
      <c r="B312" s="102"/>
      <c r="C312" s="102" t="s">
        <v>757</v>
      </c>
      <c r="D312" s="102"/>
      <c r="E312" s="102"/>
      <c r="F312" s="102"/>
      <c r="G312" s="102"/>
      <c r="H312" s="102"/>
      <c r="I312" s="102"/>
      <c r="J312" s="102"/>
      <c r="K312" s="102"/>
      <c r="L312" s="102"/>
      <c r="M312" s="102"/>
      <c r="N312" s="102"/>
      <c r="O312" s="102"/>
      <c r="P312" s="102"/>
      <c r="Q312" s="102"/>
      <c r="R312" s="102"/>
      <c r="S312" s="103" t="s">
        <v>758</v>
      </c>
      <c r="T312" s="103"/>
      <c r="U312" s="103"/>
      <c r="V312" s="103"/>
      <c r="W312" s="103"/>
      <c r="X312" s="103"/>
      <c r="Y312" s="103"/>
      <c r="Z312" s="103"/>
      <c r="AA312" s="102" t="s">
        <v>360</v>
      </c>
      <c r="AB312" s="102"/>
      <c r="AC312" s="102"/>
      <c r="AD312" s="102"/>
      <c r="AE312" s="102"/>
      <c r="AF312" s="102" t="s">
        <v>42</v>
      </c>
      <c r="AG312" s="102"/>
      <c r="AH312" s="102"/>
      <c r="AI312" s="1" t="s">
        <v>359</v>
      </c>
      <c r="AJ312" s="109" t="s">
        <v>843</v>
      </c>
      <c r="AK312" s="109"/>
      <c r="AL312" s="109"/>
      <c r="AM312" s="109"/>
      <c r="AN312" s="109"/>
      <c r="AO312" s="109"/>
      <c r="AP312" s="39" t="s">
        <v>828</v>
      </c>
      <c r="AQ312" s="39" t="s">
        <v>450</v>
      </c>
      <c r="AR312" s="39" t="s">
        <v>828</v>
      </c>
      <c r="AS312" s="108" t="s">
        <v>450</v>
      </c>
      <c r="AT312" s="108"/>
      <c r="AU312" s="108" t="s">
        <v>450</v>
      </c>
      <c r="AV312" s="108"/>
      <c r="AW312" s="39" t="s">
        <v>450</v>
      </c>
      <c r="AX312" s="39" t="s">
        <v>450</v>
      </c>
      <c r="AY312" s="39" t="s">
        <v>450</v>
      </c>
      <c r="AZ312" s="39" t="s">
        <v>450</v>
      </c>
      <c r="BA312" s="39" t="s">
        <v>450</v>
      </c>
      <c r="BB312" s="39" t="s">
        <v>450</v>
      </c>
      <c r="BC312" s="39" t="s">
        <v>450</v>
      </c>
      <c r="BD312" s="39" t="s">
        <v>450</v>
      </c>
    </row>
    <row r="313" spans="1:56" x14ac:dyDescent="0.25">
      <c r="A313" s="102" t="s">
        <v>750</v>
      </c>
      <c r="B313" s="102"/>
      <c r="C313" s="102" t="s">
        <v>757</v>
      </c>
      <c r="D313" s="102"/>
      <c r="E313" s="102" t="s">
        <v>761</v>
      </c>
      <c r="F313" s="102"/>
      <c r="G313" s="102"/>
      <c r="H313" s="102"/>
      <c r="I313" s="102"/>
      <c r="J313" s="102"/>
      <c r="K313" s="102"/>
      <c r="L313" s="102"/>
      <c r="M313" s="102"/>
      <c r="N313" s="102"/>
      <c r="O313" s="102"/>
      <c r="P313" s="102"/>
      <c r="Q313" s="102"/>
      <c r="R313" s="102"/>
      <c r="S313" s="103" t="s">
        <v>762</v>
      </c>
      <c r="T313" s="103"/>
      <c r="U313" s="103"/>
      <c r="V313" s="103"/>
      <c r="W313" s="103"/>
      <c r="X313" s="103"/>
      <c r="Y313" s="103"/>
      <c r="Z313" s="103"/>
      <c r="AA313" s="102" t="s">
        <v>360</v>
      </c>
      <c r="AB313" s="102"/>
      <c r="AC313" s="102"/>
      <c r="AD313" s="102"/>
      <c r="AE313" s="102"/>
      <c r="AF313" s="102" t="s">
        <v>42</v>
      </c>
      <c r="AG313" s="102"/>
      <c r="AH313" s="102"/>
      <c r="AI313" s="1" t="s">
        <v>359</v>
      </c>
      <c r="AJ313" s="109" t="s">
        <v>843</v>
      </c>
      <c r="AK313" s="109"/>
      <c r="AL313" s="109"/>
      <c r="AM313" s="109"/>
      <c r="AN313" s="109"/>
      <c r="AO313" s="109"/>
      <c r="AP313" s="39" t="s">
        <v>828</v>
      </c>
      <c r="AQ313" s="39" t="s">
        <v>450</v>
      </c>
      <c r="AR313" s="39" t="s">
        <v>828</v>
      </c>
      <c r="AS313" s="108" t="s">
        <v>450</v>
      </c>
      <c r="AT313" s="108"/>
      <c r="AU313" s="108" t="s">
        <v>450</v>
      </c>
      <c r="AV313" s="108"/>
      <c r="AW313" s="39" t="s">
        <v>450</v>
      </c>
      <c r="AX313" s="39" t="s">
        <v>450</v>
      </c>
      <c r="AY313" s="39" t="s">
        <v>450</v>
      </c>
      <c r="AZ313" s="39" t="s">
        <v>450</v>
      </c>
      <c r="BA313" s="39" t="s">
        <v>450</v>
      </c>
      <c r="BB313" s="39" t="s">
        <v>450</v>
      </c>
      <c r="BC313" s="39" t="s">
        <v>450</v>
      </c>
      <c r="BD313" s="39" t="s">
        <v>450</v>
      </c>
    </row>
    <row r="314" spans="1:56" x14ac:dyDescent="0.25">
      <c r="A314" s="102" t="s">
        <v>750</v>
      </c>
      <c r="B314" s="102"/>
      <c r="C314" s="102" t="s">
        <v>757</v>
      </c>
      <c r="D314" s="102"/>
      <c r="E314" s="102" t="s">
        <v>761</v>
      </c>
      <c r="F314" s="102"/>
      <c r="G314" s="102" t="s">
        <v>763</v>
      </c>
      <c r="H314" s="102"/>
      <c r="I314" s="102"/>
      <c r="J314" s="102"/>
      <c r="K314" s="102"/>
      <c r="L314" s="102"/>
      <c r="M314" s="102"/>
      <c r="N314" s="102"/>
      <c r="O314" s="102"/>
      <c r="P314" s="102"/>
      <c r="Q314" s="102"/>
      <c r="R314" s="102"/>
      <c r="S314" s="103" t="s">
        <v>289</v>
      </c>
      <c r="T314" s="103"/>
      <c r="U314" s="103"/>
      <c r="V314" s="103"/>
      <c r="W314" s="103"/>
      <c r="X314" s="103"/>
      <c r="Y314" s="103"/>
      <c r="Z314" s="103"/>
      <c r="AA314" s="102" t="s">
        <v>360</v>
      </c>
      <c r="AB314" s="102"/>
      <c r="AC314" s="102"/>
      <c r="AD314" s="102"/>
      <c r="AE314" s="102"/>
      <c r="AF314" s="102" t="s">
        <v>42</v>
      </c>
      <c r="AG314" s="102"/>
      <c r="AH314" s="102"/>
      <c r="AI314" s="1" t="s">
        <v>359</v>
      </c>
      <c r="AJ314" s="109" t="s">
        <v>843</v>
      </c>
      <c r="AK314" s="109"/>
      <c r="AL314" s="109"/>
      <c r="AM314" s="109"/>
      <c r="AN314" s="109"/>
      <c r="AO314" s="109"/>
      <c r="AP314" s="39" t="s">
        <v>828</v>
      </c>
      <c r="AQ314" s="39" t="s">
        <v>450</v>
      </c>
      <c r="AR314" s="39" t="s">
        <v>828</v>
      </c>
      <c r="AS314" s="108" t="s">
        <v>450</v>
      </c>
      <c r="AT314" s="108"/>
      <c r="AU314" s="108" t="s">
        <v>450</v>
      </c>
      <c r="AV314" s="108"/>
      <c r="AW314" s="39" t="s">
        <v>450</v>
      </c>
      <c r="AX314" s="39" t="s">
        <v>450</v>
      </c>
      <c r="AY314" s="39" t="s">
        <v>450</v>
      </c>
      <c r="AZ314" s="39" t="s">
        <v>450</v>
      </c>
      <c r="BA314" s="39" t="s">
        <v>450</v>
      </c>
      <c r="BB314" s="39" t="s">
        <v>450</v>
      </c>
      <c r="BC314" s="39" t="s">
        <v>450</v>
      </c>
      <c r="BD314" s="39" t="s">
        <v>450</v>
      </c>
    </row>
    <row r="315" spans="1:56" x14ac:dyDescent="0.25">
      <c r="A315" s="102" t="s">
        <v>750</v>
      </c>
      <c r="B315" s="102"/>
      <c r="C315" s="102" t="s">
        <v>757</v>
      </c>
      <c r="D315" s="102"/>
      <c r="E315" s="102" t="s">
        <v>761</v>
      </c>
      <c r="F315" s="102"/>
      <c r="G315" s="102" t="s">
        <v>763</v>
      </c>
      <c r="H315" s="102"/>
      <c r="I315" s="102" t="s">
        <v>764</v>
      </c>
      <c r="J315" s="102"/>
      <c r="K315" s="102"/>
      <c r="L315" s="102"/>
      <c r="M315" s="102"/>
      <c r="N315" s="102"/>
      <c r="O315" s="102"/>
      <c r="P315" s="102"/>
      <c r="Q315" s="102"/>
      <c r="R315" s="102"/>
      <c r="S315" s="103" t="s">
        <v>289</v>
      </c>
      <c r="T315" s="103"/>
      <c r="U315" s="103"/>
      <c r="V315" s="103"/>
      <c r="W315" s="103"/>
      <c r="X315" s="103"/>
      <c r="Y315" s="103"/>
      <c r="Z315" s="103"/>
      <c r="AA315" s="102" t="s">
        <v>360</v>
      </c>
      <c r="AB315" s="102"/>
      <c r="AC315" s="102"/>
      <c r="AD315" s="102"/>
      <c r="AE315" s="102"/>
      <c r="AF315" s="102" t="s">
        <v>42</v>
      </c>
      <c r="AG315" s="102"/>
      <c r="AH315" s="102"/>
      <c r="AI315" s="1" t="s">
        <v>359</v>
      </c>
      <c r="AJ315" s="109" t="s">
        <v>843</v>
      </c>
      <c r="AK315" s="109"/>
      <c r="AL315" s="109"/>
      <c r="AM315" s="109"/>
      <c r="AN315" s="109"/>
      <c r="AO315" s="109"/>
      <c r="AP315" s="39" t="s">
        <v>828</v>
      </c>
      <c r="AQ315" s="39" t="s">
        <v>450</v>
      </c>
      <c r="AR315" s="39" t="s">
        <v>828</v>
      </c>
      <c r="AS315" s="108" t="s">
        <v>450</v>
      </c>
      <c r="AT315" s="108"/>
      <c r="AU315" s="108" t="s">
        <v>450</v>
      </c>
      <c r="AV315" s="108"/>
      <c r="AW315" s="39" t="s">
        <v>450</v>
      </c>
      <c r="AX315" s="39" t="s">
        <v>450</v>
      </c>
      <c r="AY315" s="39" t="s">
        <v>450</v>
      </c>
      <c r="AZ315" s="39" t="s">
        <v>450</v>
      </c>
      <c r="BA315" s="39" t="s">
        <v>450</v>
      </c>
      <c r="BB315" s="39" t="s">
        <v>450</v>
      </c>
      <c r="BC315" s="39" t="s">
        <v>450</v>
      </c>
      <c r="BD315" s="39" t="s">
        <v>450</v>
      </c>
    </row>
    <row r="316" spans="1:56" x14ac:dyDescent="0.25">
      <c r="A316" s="102" t="s">
        <v>750</v>
      </c>
      <c r="B316" s="102"/>
      <c r="C316" s="102" t="s">
        <v>757</v>
      </c>
      <c r="D316" s="102"/>
      <c r="E316" s="102" t="s">
        <v>761</v>
      </c>
      <c r="F316" s="102"/>
      <c r="G316" s="102" t="s">
        <v>763</v>
      </c>
      <c r="H316" s="102"/>
      <c r="I316" s="102" t="s">
        <v>764</v>
      </c>
      <c r="J316" s="102"/>
      <c r="K316" s="102"/>
      <c r="L316" s="102" t="s">
        <v>833</v>
      </c>
      <c r="M316" s="102"/>
      <c r="N316" s="102"/>
      <c r="O316" s="102"/>
      <c r="P316" s="102"/>
      <c r="Q316" s="102"/>
      <c r="R316" s="102"/>
      <c r="S316" s="103" t="s">
        <v>834</v>
      </c>
      <c r="T316" s="103"/>
      <c r="U316" s="103"/>
      <c r="V316" s="103"/>
      <c r="W316" s="103"/>
      <c r="X316" s="103"/>
      <c r="Y316" s="103"/>
      <c r="Z316" s="103"/>
      <c r="AA316" s="102" t="s">
        <v>360</v>
      </c>
      <c r="AB316" s="102"/>
      <c r="AC316" s="102"/>
      <c r="AD316" s="102"/>
      <c r="AE316" s="102"/>
      <c r="AF316" s="102" t="s">
        <v>42</v>
      </c>
      <c r="AG316" s="102"/>
      <c r="AH316" s="102"/>
      <c r="AI316" s="1" t="s">
        <v>359</v>
      </c>
      <c r="AJ316" s="109" t="s">
        <v>843</v>
      </c>
      <c r="AK316" s="109"/>
      <c r="AL316" s="109"/>
      <c r="AM316" s="109"/>
      <c r="AN316" s="109"/>
      <c r="AO316" s="109"/>
      <c r="AP316" s="39" t="s">
        <v>828</v>
      </c>
      <c r="AQ316" s="39" t="s">
        <v>450</v>
      </c>
      <c r="AR316" s="39" t="s">
        <v>828</v>
      </c>
      <c r="AS316" s="108" t="s">
        <v>450</v>
      </c>
      <c r="AT316" s="108"/>
      <c r="AU316" s="108" t="s">
        <v>450</v>
      </c>
      <c r="AV316" s="108"/>
      <c r="AW316" s="39" t="s">
        <v>450</v>
      </c>
      <c r="AX316" s="39" t="s">
        <v>450</v>
      </c>
      <c r="AY316" s="39" t="s">
        <v>450</v>
      </c>
      <c r="AZ316" s="39" t="s">
        <v>450</v>
      </c>
      <c r="BA316" s="39" t="s">
        <v>450</v>
      </c>
      <c r="BB316" s="39" t="s">
        <v>450</v>
      </c>
      <c r="BC316" s="39" t="s">
        <v>450</v>
      </c>
      <c r="BD316" s="39" t="s">
        <v>450</v>
      </c>
    </row>
    <row r="317" spans="1:56" ht="15" customHeight="1" x14ac:dyDescent="0.25">
      <c r="A317" s="110" t="s">
        <v>750</v>
      </c>
      <c r="B317" s="110"/>
      <c r="C317" s="110" t="s">
        <v>757</v>
      </c>
      <c r="D317" s="110"/>
      <c r="E317" s="110" t="s">
        <v>761</v>
      </c>
      <c r="F317" s="110"/>
      <c r="G317" s="110" t="s">
        <v>763</v>
      </c>
      <c r="H317" s="110"/>
      <c r="I317" s="110" t="s">
        <v>764</v>
      </c>
      <c r="J317" s="110"/>
      <c r="K317" s="110"/>
      <c r="L317" s="110" t="s">
        <v>833</v>
      </c>
      <c r="M317" s="110"/>
      <c r="N317" s="110"/>
      <c r="O317" s="110" t="s">
        <v>50</v>
      </c>
      <c r="P317" s="110"/>
      <c r="Q317" s="110"/>
      <c r="R317" s="110"/>
      <c r="S317" s="111" t="s">
        <v>349</v>
      </c>
      <c r="T317" s="111"/>
      <c r="U317" s="111"/>
      <c r="V317" s="111"/>
      <c r="W317" s="111"/>
      <c r="X317" s="111"/>
      <c r="Y317" s="111"/>
      <c r="Z317" s="111"/>
      <c r="AA317" s="110" t="s">
        <v>360</v>
      </c>
      <c r="AB317" s="110"/>
      <c r="AC317" s="110"/>
      <c r="AD317" s="110"/>
      <c r="AE317" s="110"/>
      <c r="AF317" s="110" t="s">
        <v>42</v>
      </c>
      <c r="AG317" s="110"/>
      <c r="AH317" s="110"/>
      <c r="AI317" s="2" t="s">
        <v>359</v>
      </c>
      <c r="AJ317" s="112" t="s">
        <v>843</v>
      </c>
      <c r="AK317" s="112"/>
      <c r="AL317" s="112"/>
      <c r="AM317" s="112"/>
      <c r="AN317" s="112"/>
      <c r="AO317" s="112"/>
      <c r="AP317" s="40" t="s">
        <v>828</v>
      </c>
      <c r="AQ317" s="40" t="s">
        <v>450</v>
      </c>
      <c r="AR317" s="40" t="s">
        <v>828</v>
      </c>
      <c r="AS317" s="113" t="s">
        <v>450</v>
      </c>
      <c r="AT317" s="113"/>
      <c r="AU317" s="113" t="s">
        <v>450</v>
      </c>
      <c r="AV317" s="113"/>
      <c r="AW317" s="40" t="s">
        <v>450</v>
      </c>
      <c r="AX317" s="40" t="s">
        <v>450</v>
      </c>
      <c r="AY317" s="40" t="s">
        <v>450</v>
      </c>
      <c r="AZ317" s="40" t="s">
        <v>450</v>
      </c>
      <c r="BA317" s="40" t="s">
        <v>450</v>
      </c>
      <c r="BB317" s="40" t="s">
        <v>450</v>
      </c>
      <c r="BC317" s="40" t="s">
        <v>450</v>
      </c>
      <c r="BD317" s="40" t="s">
        <v>450</v>
      </c>
    </row>
    <row r="318" spans="1:56" x14ac:dyDescent="0.25">
      <c r="A318" s="3" t="s">
        <v>37</v>
      </c>
      <c r="B318" s="3" t="s">
        <v>37</v>
      </c>
      <c r="C318" s="3" t="s">
        <v>37</v>
      </c>
      <c r="D318" s="3" t="s">
        <v>37</v>
      </c>
      <c r="E318" s="3" t="s">
        <v>37</v>
      </c>
      <c r="F318" s="3" t="s">
        <v>37</v>
      </c>
      <c r="G318" s="3" t="s">
        <v>37</v>
      </c>
      <c r="H318" s="3" t="s">
        <v>37</v>
      </c>
      <c r="I318" s="3" t="s">
        <v>37</v>
      </c>
      <c r="J318" s="87" t="s">
        <v>37</v>
      </c>
      <c r="K318" s="87"/>
      <c r="L318" s="87" t="s">
        <v>37</v>
      </c>
      <c r="M318" s="87"/>
      <c r="N318" s="3" t="s">
        <v>37</v>
      </c>
      <c r="O318" s="3" t="s">
        <v>37</v>
      </c>
      <c r="P318" s="3" t="s">
        <v>37</v>
      </c>
      <c r="Q318" s="3" t="s">
        <v>37</v>
      </c>
      <c r="R318" s="3" t="s">
        <v>37</v>
      </c>
      <c r="S318" s="3" t="s">
        <v>37</v>
      </c>
      <c r="T318" s="3" t="s">
        <v>37</v>
      </c>
      <c r="U318" s="3" t="s">
        <v>37</v>
      </c>
      <c r="V318" s="3" t="s">
        <v>37</v>
      </c>
      <c r="W318" s="3" t="s">
        <v>37</v>
      </c>
      <c r="X318" s="3" t="s">
        <v>37</v>
      </c>
      <c r="Y318" s="3" t="s">
        <v>37</v>
      </c>
      <c r="Z318" s="3" t="s">
        <v>37</v>
      </c>
      <c r="AA318" s="87" t="s">
        <v>37</v>
      </c>
      <c r="AB318" s="87"/>
      <c r="AC318" s="87" t="s">
        <v>37</v>
      </c>
      <c r="AD318" s="87"/>
      <c r="AE318" s="3" t="s">
        <v>37</v>
      </c>
      <c r="AF318" s="3" t="s">
        <v>37</v>
      </c>
      <c r="AG318" s="3" t="s">
        <v>37</v>
      </c>
      <c r="AH318" s="3" t="s">
        <v>37</v>
      </c>
      <c r="AI318" s="3" t="s">
        <v>37</v>
      </c>
      <c r="AJ318" s="3" t="s">
        <v>37</v>
      </c>
      <c r="AK318" s="3" t="s">
        <v>37</v>
      </c>
      <c r="AL318" s="3" t="s">
        <v>37</v>
      </c>
      <c r="AM318" s="87" t="s">
        <v>37</v>
      </c>
      <c r="AN318" s="87"/>
      <c r="AO318" s="87"/>
      <c r="AP318" s="3" t="s">
        <v>37</v>
      </c>
      <c r="AQ318" s="3" t="s">
        <v>37</v>
      </c>
      <c r="AR318" s="3" t="s">
        <v>37</v>
      </c>
      <c r="AS318" s="87" t="s">
        <v>37</v>
      </c>
      <c r="AT318" s="87"/>
      <c r="AU318" s="87" t="s">
        <v>37</v>
      </c>
      <c r="AV318" s="87"/>
      <c r="AW318" s="3" t="s">
        <v>37</v>
      </c>
      <c r="AX318" s="3" t="s">
        <v>37</v>
      </c>
      <c r="AY318" s="3" t="s">
        <v>37</v>
      </c>
      <c r="AZ318" s="3" t="s">
        <v>37</v>
      </c>
      <c r="BA318" s="3" t="s">
        <v>37</v>
      </c>
      <c r="BB318" s="3" t="s">
        <v>37</v>
      </c>
      <c r="BC318" s="3" t="s">
        <v>37</v>
      </c>
      <c r="BD318" s="3" t="s">
        <v>37</v>
      </c>
    </row>
  </sheetData>
  <mergeCells count="4060">
    <mergeCell ref="AS318:AT318"/>
    <mergeCell ref="AU318:AV318"/>
    <mergeCell ref="J318:K318"/>
    <mergeCell ref="L318:M318"/>
    <mergeCell ref="AA318:AB318"/>
    <mergeCell ref="AC318:AD318"/>
    <mergeCell ref="AM318:AO318"/>
    <mergeCell ref="AS316:AT316"/>
    <mergeCell ref="AU316:AV316"/>
    <mergeCell ref="A317:B317"/>
    <mergeCell ref="C317:D317"/>
    <mergeCell ref="E317:F317"/>
    <mergeCell ref="G317:H317"/>
    <mergeCell ref="I317:K317"/>
    <mergeCell ref="L317:N317"/>
    <mergeCell ref="O317:P317"/>
    <mergeCell ref="Q317:R317"/>
    <mergeCell ref="S317:Z317"/>
    <mergeCell ref="AA317:AE317"/>
    <mergeCell ref="AF317:AH317"/>
    <mergeCell ref="AJ317:AO317"/>
    <mergeCell ref="AS317:AT317"/>
    <mergeCell ref="AU317:AV317"/>
    <mergeCell ref="AF315:AH315"/>
    <mergeCell ref="AJ315:AO315"/>
    <mergeCell ref="AS315:AT315"/>
    <mergeCell ref="AU315:AV315"/>
    <mergeCell ref="A316:B316"/>
    <mergeCell ref="C316:D316"/>
    <mergeCell ref="E316:F316"/>
    <mergeCell ref="G316:H316"/>
    <mergeCell ref="I316:K316"/>
    <mergeCell ref="L316:N316"/>
    <mergeCell ref="O316:P316"/>
    <mergeCell ref="Q316:R316"/>
    <mergeCell ref="S316:Z316"/>
    <mergeCell ref="AA316:AE316"/>
    <mergeCell ref="AF316:AH316"/>
    <mergeCell ref="AJ316:AO316"/>
    <mergeCell ref="L315:N315"/>
    <mergeCell ref="O315:P315"/>
    <mergeCell ref="Q315:R315"/>
    <mergeCell ref="S315:Z315"/>
    <mergeCell ref="AA315:AE315"/>
    <mergeCell ref="A315:B315"/>
    <mergeCell ref="C315:D315"/>
    <mergeCell ref="E315:F315"/>
    <mergeCell ref="G315:H315"/>
    <mergeCell ref="I315:K315"/>
    <mergeCell ref="AS313:AT313"/>
    <mergeCell ref="AU313:AV313"/>
    <mergeCell ref="A314:B314"/>
    <mergeCell ref="C314:D314"/>
    <mergeCell ref="E314:F314"/>
    <mergeCell ref="G314:H314"/>
    <mergeCell ref="I314:K314"/>
    <mergeCell ref="L314:N314"/>
    <mergeCell ref="O314:P314"/>
    <mergeCell ref="Q314:R314"/>
    <mergeCell ref="S314:Z314"/>
    <mergeCell ref="AA314:AE314"/>
    <mergeCell ref="AF314:AH314"/>
    <mergeCell ref="AJ314:AO314"/>
    <mergeCell ref="AS314:AT314"/>
    <mergeCell ref="AU314:AV314"/>
    <mergeCell ref="AF312:AH312"/>
    <mergeCell ref="AJ312:AO312"/>
    <mergeCell ref="AS312:AT312"/>
    <mergeCell ref="AU312:AV312"/>
    <mergeCell ref="A313:B313"/>
    <mergeCell ref="C313:D313"/>
    <mergeCell ref="E313:F313"/>
    <mergeCell ref="G313:H313"/>
    <mergeCell ref="I313:K313"/>
    <mergeCell ref="L313:N313"/>
    <mergeCell ref="O313:P313"/>
    <mergeCell ref="Q313:R313"/>
    <mergeCell ref="S313:Z313"/>
    <mergeCell ref="AA313:AE313"/>
    <mergeCell ref="AF313:AH313"/>
    <mergeCell ref="AJ313:AO313"/>
    <mergeCell ref="L312:N312"/>
    <mergeCell ref="O312:P312"/>
    <mergeCell ref="Q312:R312"/>
    <mergeCell ref="S312:Z312"/>
    <mergeCell ref="AA312:AE312"/>
    <mergeCell ref="A312:B312"/>
    <mergeCell ref="C312:D312"/>
    <mergeCell ref="E312:F312"/>
    <mergeCell ref="G312:H312"/>
    <mergeCell ref="I312:K312"/>
    <mergeCell ref="AS310:AT310"/>
    <mergeCell ref="AU310:AV310"/>
    <mergeCell ref="A311:B311"/>
    <mergeCell ref="C311:D311"/>
    <mergeCell ref="E311:F311"/>
    <mergeCell ref="G311:H311"/>
    <mergeCell ref="I311:K311"/>
    <mergeCell ref="L311:N311"/>
    <mergeCell ref="O311:P311"/>
    <mergeCell ref="Q311:R311"/>
    <mergeCell ref="S311:Z311"/>
    <mergeCell ref="AA311:AE311"/>
    <mergeCell ref="AF311:AH311"/>
    <mergeCell ref="AJ311:AO311"/>
    <mergeCell ref="AS311:AT311"/>
    <mergeCell ref="AU311:AV311"/>
    <mergeCell ref="A309:G309"/>
    <mergeCell ref="H309:AO309"/>
    <mergeCell ref="AS309:AT309"/>
    <mergeCell ref="AU309:AV309"/>
    <mergeCell ref="A310:B310"/>
    <mergeCell ref="C310:D310"/>
    <mergeCell ref="E310:F310"/>
    <mergeCell ref="G310:H310"/>
    <mergeCell ref="I310:K310"/>
    <mergeCell ref="L310:N310"/>
    <mergeCell ref="O310:P310"/>
    <mergeCell ref="Q310:R310"/>
    <mergeCell ref="S310:Z310"/>
    <mergeCell ref="AA310:AE310"/>
    <mergeCell ref="AF310:AH310"/>
    <mergeCell ref="AJ310:AO310"/>
    <mergeCell ref="AS307:AT307"/>
    <mergeCell ref="AU307:AV307"/>
    <mergeCell ref="J308:K308"/>
    <mergeCell ref="L308:M308"/>
    <mergeCell ref="AA308:AB308"/>
    <mergeCell ref="AC308:AD308"/>
    <mergeCell ref="AM308:AO308"/>
    <mergeCell ref="AS308:AT308"/>
    <mergeCell ref="AU308:AV308"/>
    <mergeCell ref="AF306:AH306"/>
    <mergeCell ref="AJ306:AO306"/>
    <mergeCell ref="AS306:AT306"/>
    <mergeCell ref="AU306:AV306"/>
    <mergeCell ref="A307:B307"/>
    <mergeCell ref="C307:D307"/>
    <mergeCell ref="E307:F307"/>
    <mergeCell ref="G307:H307"/>
    <mergeCell ref="I307:K307"/>
    <mergeCell ref="L307:N307"/>
    <mergeCell ref="O307:P307"/>
    <mergeCell ref="Q307:R307"/>
    <mergeCell ref="S307:Z307"/>
    <mergeCell ref="AA307:AE307"/>
    <mergeCell ref="AF307:AH307"/>
    <mergeCell ref="AJ307:AO307"/>
    <mergeCell ref="L306:N306"/>
    <mergeCell ref="O306:P306"/>
    <mergeCell ref="Q306:R306"/>
    <mergeCell ref="S306:Z306"/>
    <mergeCell ref="AA306:AE306"/>
    <mergeCell ref="A306:B306"/>
    <mergeCell ref="C306:D306"/>
    <mergeCell ref="E306:F306"/>
    <mergeCell ref="G306:H306"/>
    <mergeCell ref="I306:K306"/>
    <mergeCell ref="AS304:AT304"/>
    <mergeCell ref="AU304:AV304"/>
    <mergeCell ref="A305:B305"/>
    <mergeCell ref="C305:D305"/>
    <mergeCell ref="E305:F305"/>
    <mergeCell ref="G305:H305"/>
    <mergeCell ref="I305:K305"/>
    <mergeCell ref="L305:N305"/>
    <mergeCell ref="O305:P305"/>
    <mergeCell ref="Q305:R305"/>
    <mergeCell ref="S305:Z305"/>
    <mergeCell ref="AA305:AE305"/>
    <mergeCell ref="AF305:AH305"/>
    <mergeCell ref="AJ305:AO305"/>
    <mergeCell ref="AS305:AT305"/>
    <mergeCell ref="AU305:AV305"/>
    <mergeCell ref="AF303:AH303"/>
    <mergeCell ref="AJ303:AO303"/>
    <mergeCell ref="AS303:AT303"/>
    <mergeCell ref="AU303:AV303"/>
    <mergeCell ref="A304:B304"/>
    <mergeCell ref="C304:D304"/>
    <mergeCell ref="E304:F304"/>
    <mergeCell ref="G304:H304"/>
    <mergeCell ref="I304:K304"/>
    <mergeCell ref="L304:N304"/>
    <mergeCell ref="O304:P304"/>
    <mergeCell ref="Q304:R304"/>
    <mergeCell ref="S304:Z304"/>
    <mergeCell ref="AA304:AE304"/>
    <mergeCell ref="AF304:AH304"/>
    <mergeCell ref="AJ304:AO304"/>
    <mergeCell ref="L303:N303"/>
    <mergeCell ref="O303:P303"/>
    <mergeCell ref="Q303:R303"/>
    <mergeCell ref="S303:Z303"/>
    <mergeCell ref="AA303:AE303"/>
    <mergeCell ref="A303:B303"/>
    <mergeCell ref="C303:D303"/>
    <mergeCell ref="E303:F303"/>
    <mergeCell ref="G303:H303"/>
    <mergeCell ref="I303:K303"/>
    <mergeCell ref="AS301:AT301"/>
    <mergeCell ref="AU301:AV301"/>
    <mergeCell ref="A302:B302"/>
    <mergeCell ref="C302:D302"/>
    <mergeCell ref="E302:F302"/>
    <mergeCell ref="G302:H302"/>
    <mergeCell ref="I302:K302"/>
    <mergeCell ref="L302:N302"/>
    <mergeCell ref="O302:P302"/>
    <mergeCell ref="Q302:R302"/>
    <mergeCell ref="S302:Z302"/>
    <mergeCell ref="AA302:AE302"/>
    <mergeCell ref="AF302:AH302"/>
    <mergeCell ref="AJ302:AO302"/>
    <mergeCell ref="AS302:AT302"/>
    <mergeCell ref="AU302:AV302"/>
    <mergeCell ref="AF300:AH300"/>
    <mergeCell ref="AJ300:AO300"/>
    <mergeCell ref="AS300:AT300"/>
    <mergeCell ref="AU300:AV300"/>
    <mergeCell ref="A301:B301"/>
    <mergeCell ref="C301:D301"/>
    <mergeCell ref="E301:F301"/>
    <mergeCell ref="G301:H301"/>
    <mergeCell ref="I301:K301"/>
    <mergeCell ref="L301:N301"/>
    <mergeCell ref="O301:P301"/>
    <mergeCell ref="Q301:R301"/>
    <mergeCell ref="S301:Z301"/>
    <mergeCell ref="AA301:AE301"/>
    <mergeCell ref="AF301:AH301"/>
    <mergeCell ref="AJ301:AO301"/>
    <mergeCell ref="L300:N300"/>
    <mergeCell ref="O300:P300"/>
    <mergeCell ref="Q300:R300"/>
    <mergeCell ref="S300:Z300"/>
    <mergeCell ref="AA300:AE300"/>
    <mergeCell ref="A300:B300"/>
    <mergeCell ref="C300:D300"/>
    <mergeCell ref="E300:F300"/>
    <mergeCell ref="G300:H300"/>
    <mergeCell ref="I300:K300"/>
    <mergeCell ref="AS298:AT298"/>
    <mergeCell ref="AU298:AV298"/>
    <mergeCell ref="A299:B299"/>
    <mergeCell ref="C299:D299"/>
    <mergeCell ref="E299:F299"/>
    <mergeCell ref="G299:H299"/>
    <mergeCell ref="I299:K299"/>
    <mergeCell ref="L299:N299"/>
    <mergeCell ref="O299:P299"/>
    <mergeCell ref="Q299:R299"/>
    <mergeCell ref="S299:Z299"/>
    <mergeCell ref="AA299:AE299"/>
    <mergeCell ref="AF299:AH299"/>
    <mergeCell ref="AJ299:AO299"/>
    <mergeCell ref="AS299:AT299"/>
    <mergeCell ref="AU299:AV299"/>
    <mergeCell ref="AF297:AH297"/>
    <mergeCell ref="AJ297:AO297"/>
    <mergeCell ref="AS297:AT297"/>
    <mergeCell ref="AU297:AV297"/>
    <mergeCell ref="A298:B298"/>
    <mergeCell ref="C298:D298"/>
    <mergeCell ref="E298:F298"/>
    <mergeCell ref="G298:H298"/>
    <mergeCell ref="I298:K298"/>
    <mergeCell ref="L298:N298"/>
    <mergeCell ref="O298:P298"/>
    <mergeCell ref="Q298:R298"/>
    <mergeCell ref="S298:Z298"/>
    <mergeCell ref="AA298:AE298"/>
    <mergeCell ref="AF298:AH298"/>
    <mergeCell ref="AJ298:AO298"/>
    <mergeCell ref="L297:N297"/>
    <mergeCell ref="O297:P297"/>
    <mergeCell ref="Q297:R297"/>
    <mergeCell ref="S297:Z297"/>
    <mergeCell ref="AA297:AE297"/>
    <mergeCell ref="A297:B297"/>
    <mergeCell ref="C297:D297"/>
    <mergeCell ref="E297:F297"/>
    <mergeCell ref="G297:H297"/>
    <mergeCell ref="I297:K297"/>
    <mergeCell ref="AS295:AT295"/>
    <mergeCell ref="AU295:AV295"/>
    <mergeCell ref="A296:B296"/>
    <mergeCell ref="C296:D296"/>
    <mergeCell ref="E296:F296"/>
    <mergeCell ref="G296:H296"/>
    <mergeCell ref="I296:K296"/>
    <mergeCell ref="L296:N296"/>
    <mergeCell ref="O296:P296"/>
    <mergeCell ref="Q296:R296"/>
    <mergeCell ref="S296:Z296"/>
    <mergeCell ref="AA296:AE296"/>
    <mergeCell ref="AF296:AH296"/>
    <mergeCell ref="AJ296:AO296"/>
    <mergeCell ref="AS296:AT296"/>
    <mergeCell ref="AU296:AV296"/>
    <mergeCell ref="AF294:AH294"/>
    <mergeCell ref="AJ294:AO294"/>
    <mergeCell ref="AS294:AT294"/>
    <mergeCell ref="AU294:AV294"/>
    <mergeCell ref="A295:B295"/>
    <mergeCell ref="C295:D295"/>
    <mergeCell ref="E295:F295"/>
    <mergeCell ref="G295:H295"/>
    <mergeCell ref="I295:K295"/>
    <mergeCell ref="L295:N295"/>
    <mergeCell ref="O295:P295"/>
    <mergeCell ref="Q295:R295"/>
    <mergeCell ref="S295:Z295"/>
    <mergeCell ref="AA295:AE295"/>
    <mergeCell ref="AF295:AH295"/>
    <mergeCell ref="AJ295:AO295"/>
    <mergeCell ref="L294:N294"/>
    <mergeCell ref="O294:P294"/>
    <mergeCell ref="Q294:R294"/>
    <mergeCell ref="S294:Z294"/>
    <mergeCell ref="AA294:AE294"/>
    <mergeCell ref="A294:B294"/>
    <mergeCell ref="C294:D294"/>
    <mergeCell ref="E294:F294"/>
    <mergeCell ref="G294:H294"/>
    <mergeCell ref="I294:K294"/>
    <mergeCell ref="AS292:AT292"/>
    <mergeCell ref="AU292:AV292"/>
    <mergeCell ref="A293:B293"/>
    <mergeCell ref="C293:D293"/>
    <mergeCell ref="E293:F293"/>
    <mergeCell ref="G293:H293"/>
    <mergeCell ref="I293:K293"/>
    <mergeCell ref="L293:N293"/>
    <mergeCell ref="O293:P293"/>
    <mergeCell ref="Q293:R293"/>
    <mergeCell ref="S293:Z293"/>
    <mergeCell ref="AA293:AE293"/>
    <mergeCell ref="AF293:AH293"/>
    <mergeCell ref="AJ293:AO293"/>
    <mergeCell ref="AS293:AT293"/>
    <mergeCell ref="AU293:AV293"/>
    <mergeCell ref="AF291:AH291"/>
    <mergeCell ref="AJ291:AO291"/>
    <mergeCell ref="AS291:AT291"/>
    <mergeCell ref="AU291:AV291"/>
    <mergeCell ref="A292:B292"/>
    <mergeCell ref="C292:D292"/>
    <mergeCell ref="E292:F292"/>
    <mergeCell ref="G292:H292"/>
    <mergeCell ref="I292:K292"/>
    <mergeCell ref="L292:N292"/>
    <mergeCell ref="O292:P292"/>
    <mergeCell ref="Q292:R292"/>
    <mergeCell ref="S292:Z292"/>
    <mergeCell ref="AA292:AE292"/>
    <mergeCell ref="AF292:AH292"/>
    <mergeCell ref="AJ292:AO292"/>
    <mergeCell ref="L291:N291"/>
    <mergeCell ref="O291:P291"/>
    <mergeCell ref="Q291:R291"/>
    <mergeCell ref="S291:Z291"/>
    <mergeCell ref="AA291:AE291"/>
    <mergeCell ref="A291:B291"/>
    <mergeCell ref="C291:D291"/>
    <mergeCell ref="E291:F291"/>
    <mergeCell ref="G291:H291"/>
    <mergeCell ref="I291:K291"/>
    <mergeCell ref="AS289:AT289"/>
    <mergeCell ref="AU289:AV289"/>
    <mergeCell ref="A290:B290"/>
    <mergeCell ref="C290:D290"/>
    <mergeCell ref="E290:F290"/>
    <mergeCell ref="G290:H290"/>
    <mergeCell ref="I290:K290"/>
    <mergeCell ref="L290:N290"/>
    <mergeCell ref="O290:P290"/>
    <mergeCell ref="Q290:R290"/>
    <mergeCell ref="S290:Z290"/>
    <mergeCell ref="AA290:AE290"/>
    <mergeCell ref="AF290:AH290"/>
    <mergeCell ref="AJ290:AO290"/>
    <mergeCell ref="AS290:AT290"/>
    <mergeCell ref="AU290:AV290"/>
    <mergeCell ref="A288:G288"/>
    <mergeCell ref="H288:AO288"/>
    <mergeCell ref="AS288:AT288"/>
    <mergeCell ref="AU288:AV288"/>
    <mergeCell ref="A289:B289"/>
    <mergeCell ref="C289:D289"/>
    <mergeCell ref="E289:F289"/>
    <mergeCell ref="G289:H289"/>
    <mergeCell ref="I289:K289"/>
    <mergeCell ref="L289:N289"/>
    <mergeCell ref="O289:P289"/>
    <mergeCell ref="Q289:R289"/>
    <mergeCell ref="S289:Z289"/>
    <mergeCell ref="AA289:AE289"/>
    <mergeCell ref="AF289:AH289"/>
    <mergeCell ref="AJ289:AO289"/>
    <mergeCell ref="AS286:AT286"/>
    <mergeCell ref="AU286:AV286"/>
    <mergeCell ref="J287:K287"/>
    <mergeCell ref="L287:M287"/>
    <mergeCell ref="AA287:AB287"/>
    <mergeCell ref="AC287:AD287"/>
    <mergeCell ref="AM287:AO287"/>
    <mergeCell ref="AS287:AT287"/>
    <mergeCell ref="AU287:AV287"/>
    <mergeCell ref="AF285:AH285"/>
    <mergeCell ref="AJ285:AO285"/>
    <mergeCell ref="AS285:AT285"/>
    <mergeCell ref="AU285:AV285"/>
    <mergeCell ref="A286:B286"/>
    <mergeCell ref="C286:D286"/>
    <mergeCell ref="E286:F286"/>
    <mergeCell ref="G286:H286"/>
    <mergeCell ref="I286:K286"/>
    <mergeCell ref="L286:N286"/>
    <mergeCell ref="O286:P286"/>
    <mergeCell ref="Q286:R286"/>
    <mergeCell ref="S286:Z286"/>
    <mergeCell ref="AA286:AE286"/>
    <mergeCell ref="AF286:AH286"/>
    <mergeCell ref="AJ286:AO286"/>
    <mergeCell ref="L285:N285"/>
    <mergeCell ref="O285:P285"/>
    <mergeCell ref="Q285:R285"/>
    <mergeCell ref="S285:Z285"/>
    <mergeCell ref="AA285:AE285"/>
    <mergeCell ref="A285:B285"/>
    <mergeCell ref="C285:D285"/>
    <mergeCell ref="E285:F285"/>
    <mergeCell ref="G285:H285"/>
    <mergeCell ref="I285:K285"/>
    <mergeCell ref="AS283:AT283"/>
    <mergeCell ref="AU283:AV283"/>
    <mergeCell ref="A284:B284"/>
    <mergeCell ref="C284:D284"/>
    <mergeCell ref="E284:F284"/>
    <mergeCell ref="G284:H284"/>
    <mergeCell ref="I284:K284"/>
    <mergeCell ref="L284:N284"/>
    <mergeCell ref="O284:P284"/>
    <mergeCell ref="Q284:R284"/>
    <mergeCell ref="S284:Z284"/>
    <mergeCell ref="AA284:AE284"/>
    <mergeCell ref="AF284:AH284"/>
    <mergeCell ref="AJ284:AO284"/>
    <mergeCell ref="AS284:AT284"/>
    <mergeCell ref="AU284:AV284"/>
    <mergeCell ref="AF282:AH282"/>
    <mergeCell ref="AJ282:AO282"/>
    <mergeCell ref="AS282:AT282"/>
    <mergeCell ref="AU282:AV282"/>
    <mergeCell ref="A283:B283"/>
    <mergeCell ref="C283:D283"/>
    <mergeCell ref="E283:F283"/>
    <mergeCell ref="G283:H283"/>
    <mergeCell ref="I283:K283"/>
    <mergeCell ref="L283:N283"/>
    <mergeCell ref="O283:P283"/>
    <mergeCell ref="Q283:R283"/>
    <mergeCell ref="S283:Z283"/>
    <mergeCell ref="AA283:AE283"/>
    <mergeCell ref="AF283:AH283"/>
    <mergeCell ref="AJ283:AO283"/>
    <mergeCell ref="L282:N282"/>
    <mergeCell ref="O282:P282"/>
    <mergeCell ref="Q282:R282"/>
    <mergeCell ref="S282:Z282"/>
    <mergeCell ref="AA282:AE282"/>
    <mergeCell ref="A282:B282"/>
    <mergeCell ref="C282:D282"/>
    <mergeCell ref="E282:F282"/>
    <mergeCell ref="G282:H282"/>
    <mergeCell ref="I282:K282"/>
    <mergeCell ref="AS280:AT280"/>
    <mergeCell ref="AU280:AV280"/>
    <mergeCell ref="A281:B281"/>
    <mergeCell ref="C281:D281"/>
    <mergeCell ref="E281:F281"/>
    <mergeCell ref="G281:H281"/>
    <mergeCell ref="I281:K281"/>
    <mergeCell ref="L281:N281"/>
    <mergeCell ref="O281:P281"/>
    <mergeCell ref="Q281:R281"/>
    <mergeCell ref="S281:Z281"/>
    <mergeCell ref="AA281:AE281"/>
    <mergeCell ref="AF281:AH281"/>
    <mergeCell ref="AJ281:AO281"/>
    <mergeCell ref="AS281:AT281"/>
    <mergeCell ref="AU281:AV281"/>
    <mergeCell ref="AF279:AH279"/>
    <mergeCell ref="AJ279:AO279"/>
    <mergeCell ref="AS279:AT279"/>
    <mergeCell ref="AU279:AV279"/>
    <mergeCell ref="A280:B280"/>
    <mergeCell ref="C280:D280"/>
    <mergeCell ref="E280:F280"/>
    <mergeCell ref="G280:H280"/>
    <mergeCell ref="I280:K280"/>
    <mergeCell ref="L280:N280"/>
    <mergeCell ref="O280:P280"/>
    <mergeCell ref="Q280:R280"/>
    <mergeCell ref="S280:Z280"/>
    <mergeCell ref="AA280:AE280"/>
    <mergeCell ref="AF280:AH280"/>
    <mergeCell ref="AJ280:AO280"/>
    <mergeCell ref="L279:N279"/>
    <mergeCell ref="O279:P279"/>
    <mergeCell ref="Q279:R279"/>
    <mergeCell ref="S279:Z279"/>
    <mergeCell ref="AA279:AE279"/>
    <mergeCell ref="A279:B279"/>
    <mergeCell ref="C279:D279"/>
    <mergeCell ref="E279:F279"/>
    <mergeCell ref="G279:H279"/>
    <mergeCell ref="I279:K279"/>
    <mergeCell ref="AS277:AT277"/>
    <mergeCell ref="AU277:AV277"/>
    <mergeCell ref="A278:G278"/>
    <mergeCell ref="H278:AO278"/>
    <mergeCell ref="AS278:AT278"/>
    <mergeCell ref="AU278:AV278"/>
    <mergeCell ref="J277:K277"/>
    <mergeCell ref="L277:M277"/>
    <mergeCell ref="AA277:AB277"/>
    <mergeCell ref="AC277:AD277"/>
    <mergeCell ref="AM277:AO277"/>
    <mergeCell ref="AS275:AT275"/>
    <mergeCell ref="AU275:AV275"/>
    <mergeCell ref="A276:B276"/>
    <mergeCell ref="C276:D276"/>
    <mergeCell ref="E276:F276"/>
    <mergeCell ref="G276:H276"/>
    <mergeCell ref="I276:K276"/>
    <mergeCell ref="L276:N276"/>
    <mergeCell ref="O276:P276"/>
    <mergeCell ref="Q276:R276"/>
    <mergeCell ref="S276:Z276"/>
    <mergeCell ref="AA276:AE276"/>
    <mergeCell ref="AF276:AH276"/>
    <mergeCell ref="AJ276:AO276"/>
    <mergeCell ref="AS276:AT276"/>
    <mergeCell ref="AU276:AV276"/>
    <mergeCell ref="AF274:AH274"/>
    <mergeCell ref="AJ274:AO274"/>
    <mergeCell ref="AS274:AT274"/>
    <mergeCell ref="AU274:AV274"/>
    <mergeCell ref="A275:B275"/>
    <mergeCell ref="C275:D275"/>
    <mergeCell ref="E275:F275"/>
    <mergeCell ref="G275:H275"/>
    <mergeCell ref="I275:K275"/>
    <mergeCell ref="L275:N275"/>
    <mergeCell ref="O275:P275"/>
    <mergeCell ref="Q275:R275"/>
    <mergeCell ref="S275:Z275"/>
    <mergeCell ref="AA275:AE275"/>
    <mergeCell ref="AF275:AH275"/>
    <mergeCell ref="AJ275:AO275"/>
    <mergeCell ref="L274:N274"/>
    <mergeCell ref="O274:P274"/>
    <mergeCell ref="Q274:R274"/>
    <mergeCell ref="S274:Z274"/>
    <mergeCell ref="AA274:AE274"/>
    <mergeCell ref="A274:B274"/>
    <mergeCell ref="C274:D274"/>
    <mergeCell ref="E274:F274"/>
    <mergeCell ref="G274:H274"/>
    <mergeCell ref="I274:K274"/>
    <mergeCell ref="AS272:AT272"/>
    <mergeCell ref="AU272:AV272"/>
    <mergeCell ref="A273:B273"/>
    <mergeCell ref="C273:D273"/>
    <mergeCell ref="E273:F273"/>
    <mergeCell ref="G273:H273"/>
    <mergeCell ref="I273:K273"/>
    <mergeCell ref="L273:N273"/>
    <mergeCell ref="O273:P273"/>
    <mergeCell ref="Q273:R273"/>
    <mergeCell ref="S273:Z273"/>
    <mergeCell ref="AA273:AE273"/>
    <mergeCell ref="AF273:AH273"/>
    <mergeCell ref="AJ273:AO273"/>
    <mergeCell ref="AS273:AT273"/>
    <mergeCell ref="AU273:AV273"/>
    <mergeCell ref="AF271:AH271"/>
    <mergeCell ref="AJ271:AO271"/>
    <mergeCell ref="AS271:AT271"/>
    <mergeCell ref="AU271:AV271"/>
    <mergeCell ref="A272:B272"/>
    <mergeCell ref="C272:D272"/>
    <mergeCell ref="E272:F272"/>
    <mergeCell ref="G272:H272"/>
    <mergeCell ref="I272:K272"/>
    <mergeCell ref="L272:N272"/>
    <mergeCell ref="O272:P272"/>
    <mergeCell ref="Q272:R272"/>
    <mergeCell ref="S272:Z272"/>
    <mergeCell ref="AA272:AE272"/>
    <mergeCell ref="AF272:AH272"/>
    <mergeCell ref="AJ272:AO272"/>
    <mergeCell ref="L271:N271"/>
    <mergeCell ref="O271:P271"/>
    <mergeCell ref="Q271:R271"/>
    <mergeCell ref="S271:Z271"/>
    <mergeCell ref="AA271:AE271"/>
    <mergeCell ref="A271:B271"/>
    <mergeCell ref="C271:D271"/>
    <mergeCell ref="E271:F271"/>
    <mergeCell ref="G271:H271"/>
    <mergeCell ref="I271:K271"/>
    <mergeCell ref="AS269:AT269"/>
    <mergeCell ref="AU269:AV269"/>
    <mergeCell ref="A270:B270"/>
    <mergeCell ref="C270:D270"/>
    <mergeCell ref="E270:F270"/>
    <mergeCell ref="G270:H270"/>
    <mergeCell ref="I270:K270"/>
    <mergeCell ref="L270:N270"/>
    <mergeCell ref="O270:P270"/>
    <mergeCell ref="Q270:R270"/>
    <mergeCell ref="S270:Z270"/>
    <mergeCell ref="AA270:AE270"/>
    <mergeCell ref="AF270:AH270"/>
    <mergeCell ref="AJ270:AO270"/>
    <mergeCell ref="AS270:AT270"/>
    <mergeCell ref="AU270:AV270"/>
    <mergeCell ref="A268:G268"/>
    <mergeCell ref="H268:AO268"/>
    <mergeCell ref="AS268:AT268"/>
    <mergeCell ref="AU268:AV268"/>
    <mergeCell ref="A269:B269"/>
    <mergeCell ref="C269:D269"/>
    <mergeCell ref="E269:F269"/>
    <mergeCell ref="G269:H269"/>
    <mergeCell ref="I269:K269"/>
    <mergeCell ref="L269:N269"/>
    <mergeCell ref="O269:P269"/>
    <mergeCell ref="Q269:R269"/>
    <mergeCell ref="S269:Z269"/>
    <mergeCell ref="AA269:AE269"/>
    <mergeCell ref="AF269:AH269"/>
    <mergeCell ref="AJ269:AO269"/>
    <mergeCell ref="AS266:AT266"/>
    <mergeCell ref="AU266:AV266"/>
    <mergeCell ref="J267:K267"/>
    <mergeCell ref="L267:M267"/>
    <mergeCell ref="AA267:AB267"/>
    <mergeCell ref="AC267:AD267"/>
    <mergeCell ref="AM267:AO267"/>
    <mergeCell ref="AS267:AT267"/>
    <mergeCell ref="AU267:AV267"/>
    <mergeCell ref="AF265:AH265"/>
    <mergeCell ref="AJ265:AO265"/>
    <mergeCell ref="AS265:AT265"/>
    <mergeCell ref="AU265:AV265"/>
    <mergeCell ref="A266:B266"/>
    <mergeCell ref="C266:D266"/>
    <mergeCell ref="E266:F266"/>
    <mergeCell ref="G266:H266"/>
    <mergeCell ref="I266:K266"/>
    <mergeCell ref="L266:N266"/>
    <mergeCell ref="O266:P266"/>
    <mergeCell ref="Q266:R266"/>
    <mergeCell ref="S266:Z266"/>
    <mergeCell ref="AA266:AE266"/>
    <mergeCell ref="AF266:AH266"/>
    <mergeCell ref="AJ266:AO266"/>
    <mergeCell ref="L265:N265"/>
    <mergeCell ref="O265:P265"/>
    <mergeCell ref="Q265:R265"/>
    <mergeCell ref="S265:Z265"/>
    <mergeCell ref="AA265:AE265"/>
    <mergeCell ref="A265:B265"/>
    <mergeCell ref="C265:D265"/>
    <mergeCell ref="E265:F265"/>
    <mergeCell ref="G265:H265"/>
    <mergeCell ref="I265:K265"/>
    <mergeCell ref="AS263:AT263"/>
    <mergeCell ref="AU263:AV263"/>
    <mergeCell ref="A264:B264"/>
    <mergeCell ref="C264:D264"/>
    <mergeCell ref="E264:F264"/>
    <mergeCell ref="G264:H264"/>
    <mergeCell ref="I264:K264"/>
    <mergeCell ref="L264:N264"/>
    <mergeCell ref="O264:P264"/>
    <mergeCell ref="Q264:R264"/>
    <mergeCell ref="S264:Z264"/>
    <mergeCell ref="AA264:AE264"/>
    <mergeCell ref="AF264:AH264"/>
    <mergeCell ref="AJ264:AO264"/>
    <mergeCell ref="AS264:AT264"/>
    <mergeCell ref="AU264:AV264"/>
    <mergeCell ref="AF262:AH262"/>
    <mergeCell ref="AJ262:AO262"/>
    <mergeCell ref="AS262:AT262"/>
    <mergeCell ref="AU262:AV262"/>
    <mergeCell ref="A263:B263"/>
    <mergeCell ref="C263:D263"/>
    <mergeCell ref="E263:F263"/>
    <mergeCell ref="G263:H263"/>
    <mergeCell ref="I263:K263"/>
    <mergeCell ref="L263:N263"/>
    <mergeCell ref="O263:P263"/>
    <mergeCell ref="Q263:R263"/>
    <mergeCell ref="S263:Z263"/>
    <mergeCell ref="AA263:AE263"/>
    <mergeCell ref="AF263:AH263"/>
    <mergeCell ref="AJ263:AO263"/>
    <mergeCell ref="L262:N262"/>
    <mergeCell ref="O262:P262"/>
    <mergeCell ref="Q262:R262"/>
    <mergeCell ref="S262:Z262"/>
    <mergeCell ref="AA262:AE262"/>
    <mergeCell ref="A262:B262"/>
    <mergeCell ref="C262:D262"/>
    <mergeCell ref="E262:F262"/>
    <mergeCell ref="G262:H262"/>
    <mergeCell ref="I262:K262"/>
    <mergeCell ref="AS260:AT260"/>
    <mergeCell ref="AU260:AV260"/>
    <mergeCell ref="A261:B261"/>
    <mergeCell ref="C261:D261"/>
    <mergeCell ref="E261:F261"/>
    <mergeCell ref="G261:H261"/>
    <mergeCell ref="I261:K261"/>
    <mergeCell ref="L261:N261"/>
    <mergeCell ref="O261:P261"/>
    <mergeCell ref="Q261:R261"/>
    <mergeCell ref="S261:Z261"/>
    <mergeCell ref="AA261:AE261"/>
    <mergeCell ref="AF261:AH261"/>
    <mergeCell ref="AJ261:AO261"/>
    <mergeCell ref="AS261:AT261"/>
    <mergeCell ref="AU261:AV261"/>
    <mergeCell ref="AF259:AH259"/>
    <mergeCell ref="AJ259:AO259"/>
    <mergeCell ref="AS259:AT259"/>
    <mergeCell ref="AU259:AV259"/>
    <mergeCell ref="A260:B260"/>
    <mergeCell ref="C260:D260"/>
    <mergeCell ref="E260:F260"/>
    <mergeCell ref="G260:H260"/>
    <mergeCell ref="I260:K260"/>
    <mergeCell ref="L260:N260"/>
    <mergeCell ref="O260:P260"/>
    <mergeCell ref="Q260:R260"/>
    <mergeCell ref="S260:Z260"/>
    <mergeCell ref="AA260:AE260"/>
    <mergeCell ref="AF260:AH260"/>
    <mergeCell ref="AJ260:AO260"/>
    <mergeCell ref="L259:N259"/>
    <mergeCell ref="O259:P259"/>
    <mergeCell ref="Q259:R259"/>
    <mergeCell ref="S259:Z259"/>
    <mergeCell ref="AA259:AE259"/>
    <mergeCell ref="A259:B259"/>
    <mergeCell ref="C259:D259"/>
    <mergeCell ref="E259:F259"/>
    <mergeCell ref="G259:H259"/>
    <mergeCell ref="I259:K259"/>
    <mergeCell ref="AS257:AT257"/>
    <mergeCell ref="AU257:AV257"/>
    <mergeCell ref="A258:B258"/>
    <mergeCell ref="C258:D258"/>
    <mergeCell ref="E258:F258"/>
    <mergeCell ref="G258:H258"/>
    <mergeCell ref="I258:K258"/>
    <mergeCell ref="L258:N258"/>
    <mergeCell ref="O258:P258"/>
    <mergeCell ref="Q258:R258"/>
    <mergeCell ref="S258:Z258"/>
    <mergeCell ref="AA258:AE258"/>
    <mergeCell ref="AF258:AH258"/>
    <mergeCell ref="AJ258:AO258"/>
    <mergeCell ref="AS258:AT258"/>
    <mergeCell ref="AU258:AV258"/>
    <mergeCell ref="AF256:AH256"/>
    <mergeCell ref="AJ256:AO256"/>
    <mergeCell ref="AS256:AT256"/>
    <mergeCell ref="AU256:AV256"/>
    <mergeCell ref="A257:B257"/>
    <mergeCell ref="C257:D257"/>
    <mergeCell ref="E257:F257"/>
    <mergeCell ref="G257:H257"/>
    <mergeCell ref="I257:K257"/>
    <mergeCell ref="L257:N257"/>
    <mergeCell ref="O257:P257"/>
    <mergeCell ref="Q257:R257"/>
    <mergeCell ref="S257:Z257"/>
    <mergeCell ref="AA257:AE257"/>
    <mergeCell ref="AF257:AH257"/>
    <mergeCell ref="AJ257:AO257"/>
    <mergeCell ref="L256:N256"/>
    <mergeCell ref="O256:P256"/>
    <mergeCell ref="Q256:R256"/>
    <mergeCell ref="S256:Z256"/>
    <mergeCell ref="AA256:AE256"/>
    <mergeCell ref="A256:B256"/>
    <mergeCell ref="C256:D256"/>
    <mergeCell ref="E256:F256"/>
    <mergeCell ref="G256:H256"/>
    <mergeCell ref="I256:K256"/>
    <mergeCell ref="AS254:AT254"/>
    <mergeCell ref="AU254:AV254"/>
    <mergeCell ref="A255:B255"/>
    <mergeCell ref="C255:D255"/>
    <mergeCell ref="E255:F255"/>
    <mergeCell ref="G255:H255"/>
    <mergeCell ref="I255:K255"/>
    <mergeCell ref="L255:N255"/>
    <mergeCell ref="O255:P255"/>
    <mergeCell ref="Q255:R255"/>
    <mergeCell ref="S255:Z255"/>
    <mergeCell ref="AA255:AE255"/>
    <mergeCell ref="AF255:AH255"/>
    <mergeCell ref="AJ255:AO255"/>
    <mergeCell ref="AS255:AT255"/>
    <mergeCell ref="AU255:AV255"/>
    <mergeCell ref="AF253:AH253"/>
    <mergeCell ref="AJ253:AO253"/>
    <mergeCell ref="AS253:AT253"/>
    <mergeCell ref="AU253:AV253"/>
    <mergeCell ref="A254:B254"/>
    <mergeCell ref="C254:D254"/>
    <mergeCell ref="E254:F254"/>
    <mergeCell ref="G254:H254"/>
    <mergeCell ref="I254:K254"/>
    <mergeCell ref="L254:N254"/>
    <mergeCell ref="O254:P254"/>
    <mergeCell ref="Q254:R254"/>
    <mergeCell ref="S254:Z254"/>
    <mergeCell ref="AA254:AE254"/>
    <mergeCell ref="AF254:AH254"/>
    <mergeCell ref="AJ254:AO254"/>
    <mergeCell ref="L253:N253"/>
    <mergeCell ref="O253:P253"/>
    <mergeCell ref="Q253:R253"/>
    <mergeCell ref="S253:Z253"/>
    <mergeCell ref="AA253:AE253"/>
    <mergeCell ref="A253:B253"/>
    <mergeCell ref="C253:D253"/>
    <mergeCell ref="E253:F253"/>
    <mergeCell ref="G253:H253"/>
    <mergeCell ref="I253:K253"/>
    <mergeCell ref="AS251:AT251"/>
    <mergeCell ref="AU251:AV251"/>
    <mergeCell ref="A252:B252"/>
    <mergeCell ref="C252:D252"/>
    <mergeCell ref="E252:F252"/>
    <mergeCell ref="G252:H252"/>
    <mergeCell ref="I252:K252"/>
    <mergeCell ref="L252:N252"/>
    <mergeCell ref="O252:P252"/>
    <mergeCell ref="Q252:R252"/>
    <mergeCell ref="S252:Z252"/>
    <mergeCell ref="AA252:AE252"/>
    <mergeCell ref="AF252:AH252"/>
    <mergeCell ref="AJ252:AO252"/>
    <mergeCell ref="AS252:AT252"/>
    <mergeCell ref="AU252:AV252"/>
    <mergeCell ref="AF250:AH250"/>
    <mergeCell ref="AJ250:AO250"/>
    <mergeCell ref="AS250:AT250"/>
    <mergeCell ref="AU250:AV250"/>
    <mergeCell ref="A251:B251"/>
    <mergeCell ref="C251:D251"/>
    <mergeCell ref="E251:F251"/>
    <mergeCell ref="G251:H251"/>
    <mergeCell ref="I251:K251"/>
    <mergeCell ref="L251:N251"/>
    <mergeCell ref="O251:P251"/>
    <mergeCell ref="Q251:R251"/>
    <mergeCell ref="S251:Z251"/>
    <mergeCell ref="AA251:AE251"/>
    <mergeCell ref="AF251:AH251"/>
    <mergeCell ref="AJ251:AO251"/>
    <mergeCell ref="L250:N250"/>
    <mergeCell ref="O250:P250"/>
    <mergeCell ref="Q250:R250"/>
    <mergeCell ref="S250:Z250"/>
    <mergeCell ref="AA250:AE250"/>
    <mergeCell ref="A250:B250"/>
    <mergeCell ref="C250:D250"/>
    <mergeCell ref="E250:F250"/>
    <mergeCell ref="G250:H250"/>
    <mergeCell ref="I250:K250"/>
    <mergeCell ref="AS248:AT248"/>
    <mergeCell ref="AU248:AV248"/>
    <mergeCell ref="A249:B249"/>
    <mergeCell ref="C249:D249"/>
    <mergeCell ref="E249:F249"/>
    <mergeCell ref="G249:H249"/>
    <mergeCell ref="I249:K249"/>
    <mergeCell ref="L249:N249"/>
    <mergeCell ref="O249:P249"/>
    <mergeCell ref="Q249:R249"/>
    <mergeCell ref="S249:Z249"/>
    <mergeCell ref="AA249:AE249"/>
    <mergeCell ref="AF249:AH249"/>
    <mergeCell ref="AJ249:AO249"/>
    <mergeCell ref="AS249:AT249"/>
    <mergeCell ref="AU249:AV249"/>
    <mergeCell ref="AF247:AH247"/>
    <mergeCell ref="AJ247:AO247"/>
    <mergeCell ref="AS247:AT247"/>
    <mergeCell ref="AU247:AV247"/>
    <mergeCell ref="A248:B248"/>
    <mergeCell ref="C248:D248"/>
    <mergeCell ref="E248:F248"/>
    <mergeCell ref="G248:H248"/>
    <mergeCell ref="I248:K248"/>
    <mergeCell ref="L248:N248"/>
    <mergeCell ref="O248:P248"/>
    <mergeCell ref="Q248:R248"/>
    <mergeCell ref="S248:Z248"/>
    <mergeCell ref="AA248:AE248"/>
    <mergeCell ref="AF248:AH248"/>
    <mergeCell ref="AJ248:AO248"/>
    <mergeCell ref="L247:N247"/>
    <mergeCell ref="O247:P247"/>
    <mergeCell ref="Q247:R247"/>
    <mergeCell ref="S247:Z247"/>
    <mergeCell ref="AA247:AE247"/>
    <mergeCell ref="A247:B247"/>
    <mergeCell ref="C247:D247"/>
    <mergeCell ref="E247:F247"/>
    <mergeCell ref="G247:H247"/>
    <mergeCell ref="I247:K247"/>
    <mergeCell ref="AS245:AT245"/>
    <mergeCell ref="AU245:AV245"/>
    <mergeCell ref="A246:B246"/>
    <mergeCell ref="C246:D246"/>
    <mergeCell ref="E246:F246"/>
    <mergeCell ref="G246:H246"/>
    <mergeCell ref="I246:K246"/>
    <mergeCell ref="L246:N246"/>
    <mergeCell ref="O246:P246"/>
    <mergeCell ref="Q246:R246"/>
    <mergeCell ref="S246:Z246"/>
    <mergeCell ref="AA246:AE246"/>
    <mergeCell ref="AF246:AH246"/>
    <mergeCell ref="AJ246:AO246"/>
    <mergeCell ref="AS246:AT246"/>
    <mergeCell ref="AU246:AV246"/>
    <mergeCell ref="A244:G244"/>
    <mergeCell ref="H244:AO244"/>
    <mergeCell ref="AS244:AT244"/>
    <mergeCell ref="AU244:AV244"/>
    <mergeCell ref="A245:B245"/>
    <mergeCell ref="C245:D245"/>
    <mergeCell ref="E245:F245"/>
    <mergeCell ref="G245:H245"/>
    <mergeCell ref="I245:K245"/>
    <mergeCell ref="L245:N245"/>
    <mergeCell ref="O245:P245"/>
    <mergeCell ref="Q245:R245"/>
    <mergeCell ref="S245:Z245"/>
    <mergeCell ref="AA245:AE245"/>
    <mergeCell ref="AF245:AH245"/>
    <mergeCell ref="AJ245:AO245"/>
    <mergeCell ref="AF242:AH242"/>
    <mergeCell ref="AJ242:AO242"/>
    <mergeCell ref="AS242:AT242"/>
    <mergeCell ref="AU242:AV242"/>
    <mergeCell ref="J243:K243"/>
    <mergeCell ref="L243:M243"/>
    <mergeCell ref="AA243:AB243"/>
    <mergeCell ref="AC243:AD243"/>
    <mergeCell ref="AM243:AO243"/>
    <mergeCell ref="AS243:AT243"/>
    <mergeCell ref="AU243:AV243"/>
    <mergeCell ref="L242:N242"/>
    <mergeCell ref="O242:P242"/>
    <mergeCell ref="Q242:R242"/>
    <mergeCell ref="S242:Z242"/>
    <mergeCell ref="AA242:AE242"/>
    <mergeCell ref="A242:B242"/>
    <mergeCell ref="C242:D242"/>
    <mergeCell ref="E242:F242"/>
    <mergeCell ref="G242:H242"/>
    <mergeCell ref="I242:K242"/>
    <mergeCell ref="AS240:AT240"/>
    <mergeCell ref="AU240:AV240"/>
    <mergeCell ref="A241:B241"/>
    <mergeCell ref="C241:D241"/>
    <mergeCell ref="E241:F241"/>
    <mergeCell ref="G241:H241"/>
    <mergeCell ref="I241:K241"/>
    <mergeCell ref="L241:N241"/>
    <mergeCell ref="O241:P241"/>
    <mergeCell ref="Q241:R241"/>
    <mergeCell ref="S241:Z241"/>
    <mergeCell ref="AA241:AE241"/>
    <mergeCell ref="AF241:AH241"/>
    <mergeCell ref="AJ241:AO241"/>
    <mergeCell ref="AS241:AT241"/>
    <mergeCell ref="AU241:AV241"/>
    <mergeCell ref="AF239:AH239"/>
    <mergeCell ref="AJ239:AO239"/>
    <mergeCell ref="AS239:AT239"/>
    <mergeCell ref="AU239:AV239"/>
    <mergeCell ref="A240:B240"/>
    <mergeCell ref="C240:D240"/>
    <mergeCell ref="E240:F240"/>
    <mergeCell ref="G240:H240"/>
    <mergeCell ref="I240:K240"/>
    <mergeCell ref="L240:N240"/>
    <mergeCell ref="O240:P240"/>
    <mergeCell ref="Q240:R240"/>
    <mergeCell ref="S240:Z240"/>
    <mergeCell ref="AA240:AE240"/>
    <mergeCell ref="AF240:AH240"/>
    <mergeCell ref="AJ240:AO240"/>
    <mergeCell ref="L239:N239"/>
    <mergeCell ref="O239:P239"/>
    <mergeCell ref="Q239:R239"/>
    <mergeCell ref="S239:Z239"/>
    <mergeCell ref="AA239:AE239"/>
    <mergeCell ref="A239:B239"/>
    <mergeCell ref="C239:D239"/>
    <mergeCell ref="E239:F239"/>
    <mergeCell ref="G239:H239"/>
    <mergeCell ref="I239:K239"/>
    <mergeCell ref="AS237:AT237"/>
    <mergeCell ref="AU237:AV237"/>
    <mergeCell ref="A238:B238"/>
    <mergeCell ref="C238:D238"/>
    <mergeCell ref="E238:F238"/>
    <mergeCell ref="G238:H238"/>
    <mergeCell ref="I238:K238"/>
    <mergeCell ref="L238:N238"/>
    <mergeCell ref="O238:P238"/>
    <mergeCell ref="Q238:R238"/>
    <mergeCell ref="S238:Z238"/>
    <mergeCell ref="AA238:AE238"/>
    <mergeCell ref="AF238:AH238"/>
    <mergeCell ref="AJ238:AO238"/>
    <mergeCell ref="AS238:AT238"/>
    <mergeCell ref="AU238:AV238"/>
    <mergeCell ref="AF236:AH236"/>
    <mergeCell ref="AJ236:AO236"/>
    <mergeCell ref="AS236:AT236"/>
    <mergeCell ref="AU236:AV236"/>
    <mergeCell ref="A237:B237"/>
    <mergeCell ref="C237:D237"/>
    <mergeCell ref="E237:F237"/>
    <mergeCell ref="G237:H237"/>
    <mergeCell ref="I237:K237"/>
    <mergeCell ref="L237:N237"/>
    <mergeCell ref="O237:P237"/>
    <mergeCell ref="Q237:R237"/>
    <mergeCell ref="S237:Z237"/>
    <mergeCell ref="AA237:AE237"/>
    <mergeCell ref="AF237:AH237"/>
    <mergeCell ref="AJ237:AO237"/>
    <mergeCell ref="L236:N236"/>
    <mergeCell ref="O236:P236"/>
    <mergeCell ref="Q236:R236"/>
    <mergeCell ref="S236:Z236"/>
    <mergeCell ref="AA236:AE236"/>
    <mergeCell ref="A236:B236"/>
    <mergeCell ref="C236:D236"/>
    <mergeCell ref="E236:F236"/>
    <mergeCell ref="G236:H236"/>
    <mergeCell ref="I236:K236"/>
    <mergeCell ref="AS234:AT234"/>
    <mergeCell ref="AU234:AV234"/>
    <mergeCell ref="A235:B235"/>
    <mergeCell ref="C235:D235"/>
    <mergeCell ref="E235:F235"/>
    <mergeCell ref="G235:H235"/>
    <mergeCell ref="I235:K235"/>
    <mergeCell ref="L235:N235"/>
    <mergeCell ref="O235:P235"/>
    <mergeCell ref="Q235:R235"/>
    <mergeCell ref="S235:Z235"/>
    <mergeCell ref="AA235:AE235"/>
    <mergeCell ref="AF235:AH235"/>
    <mergeCell ref="AJ235:AO235"/>
    <mergeCell ref="AS235:AT235"/>
    <mergeCell ref="AU235:AV235"/>
    <mergeCell ref="AF233:AH233"/>
    <mergeCell ref="AJ233:AO233"/>
    <mergeCell ref="AS233:AT233"/>
    <mergeCell ref="AU233:AV233"/>
    <mergeCell ref="A234:B234"/>
    <mergeCell ref="C234:D234"/>
    <mergeCell ref="E234:F234"/>
    <mergeCell ref="G234:H234"/>
    <mergeCell ref="I234:K234"/>
    <mergeCell ref="L234:N234"/>
    <mergeCell ref="O234:P234"/>
    <mergeCell ref="Q234:R234"/>
    <mergeCell ref="S234:Z234"/>
    <mergeCell ref="AA234:AE234"/>
    <mergeCell ref="AF234:AH234"/>
    <mergeCell ref="AJ234:AO234"/>
    <mergeCell ref="L233:N233"/>
    <mergeCell ref="O233:P233"/>
    <mergeCell ref="Q233:R233"/>
    <mergeCell ref="S233:Z233"/>
    <mergeCell ref="AA233:AE233"/>
    <mergeCell ref="A233:B233"/>
    <mergeCell ref="C233:D233"/>
    <mergeCell ref="E233:F233"/>
    <mergeCell ref="G233:H233"/>
    <mergeCell ref="I233:K233"/>
    <mergeCell ref="AS231:AT231"/>
    <mergeCell ref="AU231:AV231"/>
    <mergeCell ref="A232:G232"/>
    <mergeCell ref="H232:AO232"/>
    <mergeCell ref="AS232:AT232"/>
    <mergeCell ref="AU232:AV232"/>
    <mergeCell ref="J231:K231"/>
    <mergeCell ref="L231:M231"/>
    <mergeCell ref="AA231:AB231"/>
    <mergeCell ref="AC231:AD231"/>
    <mergeCell ref="AM231:AO231"/>
    <mergeCell ref="AS229:AT229"/>
    <mergeCell ref="AU229:AV229"/>
    <mergeCell ref="A230:B230"/>
    <mergeCell ref="C230:D230"/>
    <mergeCell ref="E230:F230"/>
    <mergeCell ref="G230:H230"/>
    <mergeCell ref="I230:K230"/>
    <mergeCell ref="L230:N230"/>
    <mergeCell ref="O230:P230"/>
    <mergeCell ref="Q230:R230"/>
    <mergeCell ref="S230:Z230"/>
    <mergeCell ref="AA230:AE230"/>
    <mergeCell ref="AF230:AH230"/>
    <mergeCell ref="AJ230:AO230"/>
    <mergeCell ref="AS230:AT230"/>
    <mergeCell ref="AU230:AV230"/>
    <mergeCell ref="AF228:AH228"/>
    <mergeCell ref="AJ228:AO228"/>
    <mergeCell ref="AS228:AT228"/>
    <mergeCell ref="AU228:AV228"/>
    <mergeCell ref="A229:B229"/>
    <mergeCell ref="C229:D229"/>
    <mergeCell ref="E229:F229"/>
    <mergeCell ref="G229:H229"/>
    <mergeCell ref="I229:K229"/>
    <mergeCell ref="L229:N229"/>
    <mergeCell ref="O229:P229"/>
    <mergeCell ref="Q229:R229"/>
    <mergeCell ref="S229:Z229"/>
    <mergeCell ref="AA229:AE229"/>
    <mergeCell ref="AF229:AH229"/>
    <mergeCell ref="AJ229:AO229"/>
    <mergeCell ref="L228:N228"/>
    <mergeCell ref="O228:P228"/>
    <mergeCell ref="Q228:R228"/>
    <mergeCell ref="S228:Z228"/>
    <mergeCell ref="AA228:AE228"/>
    <mergeCell ref="A228:B228"/>
    <mergeCell ref="C228:D228"/>
    <mergeCell ref="E228:F228"/>
    <mergeCell ref="G228:H228"/>
    <mergeCell ref="I228:K228"/>
    <mergeCell ref="AS226:AT226"/>
    <mergeCell ref="AU226:AV226"/>
    <mergeCell ref="A227:B227"/>
    <mergeCell ref="C227:D227"/>
    <mergeCell ref="E227:F227"/>
    <mergeCell ref="G227:H227"/>
    <mergeCell ref="I227:K227"/>
    <mergeCell ref="L227:N227"/>
    <mergeCell ref="O227:P227"/>
    <mergeCell ref="Q227:R227"/>
    <mergeCell ref="S227:Z227"/>
    <mergeCell ref="AA227:AE227"/>
    <mergeCell ref="AF227:AH227"/>
    <mergeCell ref="AJ227:AO227"/>
    <mergeCell ref="AS227:AT227"/>
    <mergeCell ref="AU227:AV227"/>
    <mergeCell ref="AF225:AH225"/>
    <mergeCell ref="AJ225:AO225"/>
    <mergeCell ref="AS225:AT225"/>
    <mergeCell ref="AU225:AV225"/>
    <mergeCell ref="A226:B226"/>
    <mergeCell ref="C226:D226"/>
    <mergeCell ref="E226:F226"/>
    <mergeCell ref="G226:H226"/>
    <mergeCell ref="I226:K226"/>
    <mergeCell ref="L226:N226"/>
    <mergeCell ref="O226:P226"/>
    <mergeCell ref="Q226:R226"/>
    <mergeCell ref="S226:Z226"/>
    <mergeCell ref="AA226:AE226"/>
    <mergeCell ref="AF226:AH226"/>
    <mergeCell ref="AJ226:AO226"/>
    <mergeCell ref="L225:N225"/>
    <mergeCell ref="O225:P225"/>
    <mergeCell ref="Q225:R225"/>
    <mergeCell ref="S225:Z225"/>
    <mergeCell ref="AA225:AE225"/>
    <mergeCell ref="A225:B225"/>
    <mergeCell ref="C225:D225"/>
    <mergeCell ref="E225:F225"/>
    <mergeCell ref="G225:H225"/>
    <mergeCell ref="I225:K225"/>
    <mergeCell ref="AS223:AT223"/>
    <mergeCell ref="AU223:AV223"/>
    <mergeCell ref="A224:B224"/>
    <mergeCell ref="C224:D224"/>
    <mergeCell ref="E224:F224"/>
    <mergeCell ref="G224:H224"/>
    <mergeCell ref="I224:K224"/>
    <mergeCell ref="L224:N224"/>
    <mergeCell ref="O224:P224"/>
    <mergeCell ref="Q224:R224"/>
    <mergeCell ref="S224:Z224"/>
    <mergeCell ref="AA224:AE224"/>
    <mergeCell ref="AF224:AH224"/>
    <mergeCell ref="AJ224:AO224"/>
    <mergeCell ref="AS224:AT224"/>
    <mergeCell ref="AU224:AV224"/>
    <mergeCell ref="AF222:AH222"/>
    <mergeCell ref="AJ222:AO222"/>
    <mergeCell ref="AS222:AT222"/>
    <mergeCell ref="AU222:AV222"/>
    <mergeCell ref="A223:B223"/>
    <mergeCell ref="C223:D223"/>
    <mergeCell ref="E223:F223"/>
    <mergeCell ref="G223:H223"/>
    <mergeCell ref="I223:K223"/>
    <mergeCell ref="L223:N223"/>
    <mergeCell ref="O223:P223"/>
    <mergeCell ref="Q223:R223"/>
    <mergeCell ref="S223:Z223"/>
    <mergeCell ref="AA223:AE223"/>
    <mergeCell ref="AF223:AH223"/>
    <mergeCell ref="AJ223:AO223"/>
    <mergeCell ref="L222:N222"/>
    <mergeCell ref="O222:P222"/>
    <mergeCell ref="Q222:R222"/>
    <mergeCell ref="S222:Z222"/>
    <mergeCell ref="AA222:AE222"/>
    <mergeCell ref="A222:B222"/>
    <mergeCell ref="C222:D222"/>
    <mergeCell ref="E222:F222"/>
    <mergeCell ref="G222:H222"/>
    <mergeCell ref="I222:K222"/>
    <mergeCell ref="AS220:AT220"/>
    <mergeCell ref="AU220:AV220"/>
    <mergeCell ref="A221:B221"/>
    <mergeCell ref="C221:D221"/>
    <mergeCell ref="E221:F221"/>
    <mergeCell ref="G221:H221"/>
    <mergeCell ref="I221:K221"/>
    <mergeCell ref="L221:N221"/>
    <mergeCell ref="O221:P221"/>
    <mergeCell ref="Q221:R221"/>
    <mergeCell ref="S221:Z221"/>
    <mergeCell ref="AA221:AE221"/>
    <mergeCell ref="AF221:AH221"/>
    <mergeCell ref="AJ221:AO221"/>
    <mergeCell ref="AS221:AT221"/>
    <mergeCell ref="AU221:AV221"/>
    <mergeCell ref="AF219:AH219"/>
    <mergeCell ref="AJ219:AO219"/>
    <mergeCell ref="AS219:AT219"/>
    <mergeCell ref="AU219:AV219"/>
    <mergeCell ref="A220:B220"/>
    <mergeCell ref="C220:D220"/>
    <mergeCell ref="E220:F220"/>
    <mergeCell ref="G220:H220"/>
    <mergeCell ref="I220:K220"/>
    <mergeCell ref="L220:N220"/>
    <mergeCell ref="O220:P220"/>
    <mergeCell ref="Q220:R220"/>
    <mergeCell ref="S220:Z220"/>
    <mergeCell ref="AA220:AE220"/>
    <mergeCell ref="AF220:AH220"/>
    <mergeCell ref="AJ220:AO220"/>
    <mergeCell ref="L219:N219"/>
    <mergeCell ref="O219:P219"/>
    <mergeCell ref="Q219:R219"/>
    <mergeCell ref="S219:Z219"/>
    <mergeCell ref="AA219:AE219"/>
    <mergeCell ref="A219:B219"/>
    <mergeCell ref="C219:D219"/>
    <mergeCell ref="E219:F219"/>
    <mergeCell ref="G219:H219"/>
    <mergeCell ref="I219:K219"/>
    <mergeCell ref="AS217:AT217"/>
    <mergeCell ref="AU217:AV217"/>
    <mergeCell ref="A218:B218"/>
    <mergeCell ref="C218:D218"/>
    <mergeCell ref="E218:F218"/>
    <mergeCell ref="G218:H218"/>
    <mergeCell ref="I218:K218"/>
    <mergeCell ref="L218:N218"/>
    <mergeCell ref="O218:P218"/>
    <mergeCell ref="Q218:R218"/>
    <mergeCell ref="S218:Z218"/>
    <mergeCell ref="AA218:AE218"/>
    <mergeCell ref="AF218:AH218"/>
    <mergeCell ref="AJ218:AO218"/>
    <mergeCell ref="AS218:AT218"/>
    <mergeCell ref="AU218:AV218"/>
    <mergeCell ref="AF216:AH216"/>
    <mergeCell ref="AJ216:AO216"/>
    <mergeCell ref="AS216:AT216"/>
    <mergeCell ref="AU216:AV216"/>
    <mergeCell ref="A217:B217"/>
    <mergeCell ref="C217:D217"/>
    <mergeCell ref="E217:F217"/>
    <mergeCell ref="G217:H217"/>
    <mergeCell ref="I217:K217"/>
    <mergeCell ref="L217:N217"/>
    <mergeCell ref="O217:P217"/>
    <mergeCell ref="Q217:R217"/>
    <mergeCell ref="S217:Z217"/>
    <mergeCell ref="AA217:AE217"/>
    <mergeCell ref="AF217:AH217"/>
    <mergeCell ref="AJ217:AO217"/>
    <mergeCell ref="L216:N216"/>
    <mergeCell ref="O216:P216"/>
    <mergeCell ref="Q216:R216"/>
    <mergeCell ref="S216:Z216"/>
    <mergeCell ref="AA216:AE216"/>
    <mergeCell ref="A216:B216"/>
    <mergeCell ref="C216:D216"/>
    <mergeCell ref="E216:F216"/>
    <mergeCell ref="G216:H216"/>
    <mergeCell ref="I216:K216"/>
    <mergeCell ref="AS214:AT214"/>
    <mergeCell ref="AU214:AV214"/>
    <mergeCell ref="A215:G215"/>
    <mergeCell ref="H215:AO215"/>
    <mergeCell ref="AS215:AT215"/>
    <mergeCell ref="AU215:AV215"/>
    <mergeCell ref="J214:K214"/>
    <mergeCell ref="L214:M214"/>
    <mergeCell ref="AA214:AB214"/>
    <mergeCell ref="AC214:AD214"/>
    <mergeCell ref="AM214:AO214"/>
    <mergeCell ref="AS212:AT212"/>
    <mergeCell ref="AU212:AV212"/>
    <mergeCell ref="A213:B213"/>
    <mergeCell ref="C213:D213"/>
    <mergeCell ref="E213:F213"/>
    <mergeCell ref="G213:H213"/>
    <mergeCell ref="I213:K213"/>
    <mergeCell ref="L213:N213"/>
    <mergeCell ref="O213:P213"/>
    <mergeCell ref="Q213:R213"/>
    <mergeCell ref="S213:Z213"/>
    <mergeCell ref="AA213:AE213"/>
    <mergeCell ref="AF213:AH213"/>
    <mergeCell ref="AJ213:AO213"/>
    <mergeCell ref="AS213:AT213"/>
    <mergeCell ref="AU213:AV213"/>
    <mergeCell ref="AF211:AH211"/>
    <mergeCell ref="AJ211:AO211"/>
    <mergeCell ref="AS211:AT211"/>
    <mergeCell ref="AU211:AV211"/>
    <mergeCell ref="A212:B212"/>
    <mergeCell ref="C212:D212"/>
    <mergeCell ref="E212:F212"/>
    <mergeCell ref="G212:H212"/>
    <mergeCell ref="I212:K212"/>
    <mergeCell ref="L212:N212"/>
    <mergeCell ref="O212:P212"/>
    <mergeCell ref="Q212:R212"/>
    <mergeCell ref="S212:Z212"/>
    <mergeCell ref="AA212:AE212"/>
    <mergeCell ref="AF212:AH212"/>
    <mergeCell ref="AJ212:AO212"/>
    <mergeCell ref="L211:N211"/>
    <mergeCell ref="O211:P211"/>
    <mergeCell ref="Q211:R211"/>
    <mergeCell ref="S211:Z211"/>
    <mergeCell ref="AA211:AE211"/>
    <mergeCell ref="A211:B211"/>
    <mergeCell ref="C211:D211"/>
    <mergeCell ref="E211:F211"/>
    <mergeCell ref="G211:H211"/>
    <mergeCell ref="I211:K211"/>
    <mergeCell ref="AS209:AT209"/>
    <mergeCell ref="AU209:AV209"/>
    <mergeCell ref="A210:B210"/>
    <mergeCell ref="C210:D210"/>
    <mergeCell ref="E210:F210"/>
    <mergeCell ref="G210:H210"/>
    <mergeCell ref="I210:K210"/>
    <mergeCell ref="L210:N210"/>
    <mergeCell ref="O210:P210"/>
    <mergeCell ref="Q210:R210"/>
    <mergeCell ref="S210:Z210"/>
    <mergeCell ref="AA210:AE210"/>
    <mergeCell ref="AF210:AH210"/>
    <mergeCell ref="AJ210:AO210"/>
    <mergeCell ref="AS210:AT210"/>
    <mergeCell ref="AU210:AV210"/>
    <mergeCell ref="AF208:AH208"/>
    <mergeCell ref="AJ208:AO208"/>
    <mergeCell ref="AS208:AT208"/>
    <mergeCell ref="AU208:AV208"/>
    <mergeCell ref="A209:B209"/>
    <mergeCell ref="C209:D209"/>
    <mergeCell ref="E209:F209"/>
    <mergeCell ref="G209:H209"/>
    <mergeCell ref="I209:K209"/>
    <mergeCell ref="L209:N209"/>
    <mergeCell ref="O209:P209"/>
    <mergeCell ref="Q209:R209"/>
    <mergeCell ref="S209:Z209"/>
    <mergeCell ref="AA209:AE209"/>
    <mergeCell ref="AF209:AH209"/>
    <mergeCell ref="AJ209:AO209"/>
    <mergeCell ref="L208:N208"/>
    <mergeCell ref="O208:P208"/>
    <mergeCell ref="Q208:R208"/>
    <mergeCell ref="S208:Z208"/>
    <mergeCell ref="AA208:AE208"/>
    <mergeCell ref="A208:B208"/>
    <mergeCell ref="C208:D208"/>
    <mergeCell ref="E208:F208"/>
    <mergeCell ref="G208:H208"/>
    <mergeCell ref="I208:K208"/>
    <mergeCell ref="AS206:AT206"/>
    <mergeCell ref="AU206:AV206"/>
    <mergeCell ref="A207:B207"/>
    <mergeCell ref="C207:D207"/>
    <mergeCell ref="E207:F207"/>
    <mergeCell ref="G207:H207"/>
    <mergeCell ref="I207:K207"/>
    <mergeCell ref="L207:N207"/>
    <mergeCell ref="O207:P207"/>
    <mergeCell ref="Q207:R207"/>
    <mergeCell ref="S207:Z207"/>
    <mergeCell ref="AA207:AE207"/>
    <mergeCell ref="AF207:AH207"/>
    <mergeCell ref="AJ207:AO207"/>
    <mergeCell ref="AS207:AT207"/>
    <mergeCell ref="AU207:AV207"/>
    <mergeCell ref="A205:G205"/>
    <mergeCell ref="H205:AO205"/>
    <mergeCell ref="AS205:AT205"/>
    <mergeCell ref="AU205:AV205"/>
    <mergeCell ref="A206:B206"/>
    <mergeCell ref="C206:D206"/>
    <mergeCell ref="E206:F206"/>
    <mergeCell ref="G206:H206"/>
    <mergeCell ref="I206:K206"/>
    <mergeCell ref="L206:N206"/>
    <mergeCell ref="O206:P206"/>
    <mergeCell ref="Q206:R206"/>
    <mergeCell ref="S206:Z206"/>
    <mergeCell ref="AA206:AE206"/>
    <mergeCell ref="AF206:AH206"/>
    <mergeCell ref="AJ206:AO206"/>
    <mergeCell ref="AF203:AH203"/>
    <mergeCell ref="AJ203:AO203"/>
    <mergeCell ref="AS203:AT203"/>
    <mergeCell ref="AU203:AV203"/>
    <mergeCell ref="J204:K204"/>
    <mergeCell ref="L204:M204"/>
    <mergeCell ref="AA204:AB204"/>
    <mergeCell ref="AC204:AD204"/>
    <mergeCell ref="AM204:AO204"/>
    <mergeCell ref="AS204:AT204"/>
    <mergeCell ref="AU204:AV204"/>
    <mergeCell ref="L203:N203"/>
    <mergeCell ref="O203:P203"/>
    <mergeCell ref="Q203:R203"/>
    <mergeCell ref="S203:Z203"/>
    <mergeCell ref="AA203:AE203"/>
    <mergeCell ref="A203:B203"/>
    <mergeCell ref="C203:D203"/>
    <mergeCell ref="E203:F203"/>
    <mergeCell ref="G203:H203"/>
    <mergeCell ref="I203:K203"/>
    <mergeCell ref="AS201:AT201"/>
    <mergeCell ref="AU201:AV201"/>
    <mergeCell ref="A202:B202"/>
    <mergeCell ref="C202:D202"/>
    <mergeCell ref="E202:F202"/>
    <mergeCell ref="G202:H202"/>
    <mergeCell ref="I202:K202"/>
    <mergeCell ref="L202:N202"/>
    <mergeCell ref="O202:P202"/>
    <mergeCell ref="Q202:R202"/>
    <mergeCell ref="S202:Z202"/>
    <mergeCell ref="AA202:AE202"/>
    <mergeCell ref="AF202:AH202"/>
    <mergeCell ref="AJ202:AO202"/>
    <mergeCell ref="AS202:AT202"/>
    <mergeCell ref="AU202:AV202"/>
    <mergeCell ref="AF200:AH200"/>
    <mergeCell ref="AJ200:AO200"/>
    <mergeCell ref="AS200:AT200"/>
    <mergeCell ref="AU200:AV200"/>
    <mergeCell ref="A201:B201"/>
    <mergeCell ref="C201:D201"/>
    <mergeCell ref="E201:F201"/>
    <mergeCell ref="G201:H201"/>
    <mergeCell ref="I201:K201"/>
    <mergeCell ref="L201:N201"/>
    <mergeCell ref="O201:P201"/>
    <mergeCell ref="Q201:R201"/>
    <mergeCell ref="S201:Z201"/>
    <mergeCell ref="AA201:AE201"/>
    <mergeCell ref="AF201:AH201"/>
    <mergeCell ref="AJ201:AO201"/>
    <mergeCell ref="L200:N200"/>
    <mergeCell ref="O200:P200"/>
    <mergeCell ref="Q200:R200"/>
    <mergeCell ref="S200:Z200"/>
    <mergeCell ref="AA200:AE200"/>
    <mergeCell ref="A200:B200"/>
    <mergeCell ref="C200:D200"/>
    <mergeCell ref="E200:F200"/>
    <mergeCell ref="G200:H200"/>
    <mergeCell ref="I200:K200"/>
    <mergeCell ref="AS198:AT198"/>
    <mergeCell ref="AU198:AV198"/>
    <mergeCell ref="A199:B199"/>
    <mergeCell ref="C199:D199"/>
    <mergeCell ref="E199:F199"/>
    <mergeCell ref="G199:H199"/>
    <mergeCell ref="I199:K199"/>
    <mergeCell ref="L199:N199"/>
    <mergeCell ref="O199:P199"/>
    <mergeCell ref="Q199:R199"/>
    <mergeCell ref="S199:Z199"/>
    <mergeCell ref="AA199:AE199"/>
    <mergeCell ref="AF199:AH199"/>
    <mergeCell ref="AJ199:AO199"/>
    <mergeCell ref="AS199:AT199"/>
    <mergeCell ref="AU199:AV199"/>
    <mergeCell ref="AF197:AH197"/>
    <mergeCell ref="AJ197:AO197"/>
    <mergeCell ref="AS197:AT197"/>
    <mergeCell ref="AU197:AV197"/>
    <mergeCell ref="A198:B198"/>
    <mergeCell ref="C198:D198"/>
    <mergeCell ref="E198:F198"/>
    <mergeCell ref="G198:H198"/>
    <mergeCell ref="I198:K198"/>
    <mergeCell ref="L198:N198"/>
    <mergeCell ref="O198:P198"/>
    <mergeCell ref="Q198:R198"/>
    <mergeCell ref="S198:Z198"/>
    <mergeCell ref="AA198:AE198"/>
    <mergeCell ref="AF198:AH198"/>
    <mergeCell ref="AJ198:AO198"/>
    <mergeCell ref="L197:N197"/>
    <mergeCell ref="O197:P197"/>
    <mergeCell ref="Q197:R197"/>
    <mergeCell ref="S197:Z197"/>
    <mergeCell ref="AA197:AE197"/>
    <mergeCell ref="A197:B197"/>
    <mergeCell ref="C197:D197"/>
    <mergeCell ref="E197:F197"/>
    <mergeCell ref="G197:H197"/>
    <mergeCell ref="I197:K197"/>
    <mergeCell ref="AS195:AT195"/>
    <mergeCell ref="AU195:AV195"/>
    <mergeCell ref="A196:B196"/>
    <mergeCell ref="C196:D196"/>
    <mergeCell ref="E196:F196"/>
    <mergeCell ref="G196:H196"/>
    <mergeCell ref="I196:K196"/>
    <mergeCell ref="L196:N196"/>
    <mergeCell ref="O196:P196"/>
    <mergeCell ref="Q196:R196"/>
    <mergeCell ref="S196:Z196"/>
    <mergeCell ref="AA196:AE196"/>
    <mergeCell ref="AF196:AH196"/>
    <mergeCell ref="AJ196:AO196"/>
    <mergeCell ref="AS196:AT196"/>
    <mergeCell ref="AU196:AV196"/>
    <mergeCell ref="AF194:AH194"/>
    <mergeCell ref="AJ194:AO194"/>
    <mergeCell ref="AS194:AT194"/>
    <mergeCell ref="AU194:AV194"/>
    <mergeCell ref="A195:B195"/>
    <mergeCell ref="C195:D195"/>
    <mergeCell ref="E195:F195"/>
    <mergeCell ref="G195:H195"/>
    <mergeCell ref="I195:K195"/>
    <mergeCell ref="L195:N195"/>
    <mergeCell ref="O195:P195"/>
    <mergeCell ref="Q195:R195"/>
    <mergeCell ref="S195:Z195"/>
    <mergeCell ref="AA195:AE195"/>
    <mergeCell ref="AF195:AH195"/>
    <mergeCell ref="AJ195:AO195"/>
    <mergeCell ref="L194:N194"/>
    <mergeCell ref="O194:P194"/>
    <mergeCell ref="Q194:R194"/>
    <mergeCell ref="S194:Z194"/>
    <mergeCell ref="AA194:AE194"/>
    <mergeCell ref="A194:B194"/>
    <mergeCell ref="C194:D194"/>
    <mergeCell ref="E194:F194"/>
    <mergeCell ref="G194:H194"/>
    <mergeCell ref="I194:K194"/>
    <mergeCell ref="AS192:AT192"/>
    <mergeCell ref="AU192:AV192"/>
    <mergeCell ref="A193:B193"/>
    <mergeCell ref="C193:D193"/>
    <mergeCell ref="E193:F193"/>
    <mergeCell ref="G193:H193"/>
    <mergeCell ref="I193:K193"/>
    <mergeCell ref="L193:N193"/>
    <mergeCell ref="O193:P193"/>
    <mergeCell ref="Q193:R193"/>
    <mergeCell ref="S193:Z193"/>
    <mergeCell ref="AA193:AE193"/>
    <mergeCell ref="AF193:AH193"/>
    <mergeCell ref="AJ193:AO193"/>
    <mergeCell ref="AS193:AT193"/>
    <mergeCell ref="AU193:AV193"/>
    <mergeCell ref="AF191:AH191"/>
    <mergeCell ref="AJ191:AO191"/>
    <mergeCell ref="AS191:AT191"/>
    <mergeCell ref="AU191:AV191"/>
    <mergeCell ref="A192:B192"/>
    <mergeCell ref="C192:D192"/>
    <mergeCell ref="E192:F192"/>
    <mergeCell ref="G192:H192"/>
    <mergeCell ref="I192:K192"/>
    <mergeCell ref="L192:N192"/>
    <mergeCell ref="O192:P192"/>
    <mergeCell ref="Q192:R192"/>
    <mergeCell ref="S192:Z192"/>
    <mergeCell ref="AA192:AE192"/>
    <mergeCell ref="AF192:AH192"/>
    <mergeCell ref="AJ192:AO192"/>
    <mergeCell ref="L191:N191"/>
    <mergeCell ref="O191:P191"/>
    <mergeCell ref="Q191:R191"/>
    <mergeCell ref="S191:Z191"/>
    <mergeCell ref="AA191:AE191"/>
    <mergeCell ref="A191:B191"/>
    <mergeCell ref="C191:D191"/>
    <mergeCell ref="E191:F191"/>
    <mergeCell ref="G191:H191"/>
    <mergeCell ref="I191:K191"/>
    <mergeCell ref="AS189:AT189"/>
    <mergeCell ref="AU189:AV189"/>
    <mergeCell ref="A190:B190"/>
    <mergeCell ref="C190:D190"/>
    <mergeCell ref="E190:F190"/>
    <mergeCell ref="G190:H190"/>
    <mergeCell ref="I190:K190"/>
    <mergeCell ref="L190:N190"/>
    <mergeCell ref="O190:P190"/>
    <mergeCell ref="Q190:R190"/>
    <mergeCell ref="S190:Z190"/>
    <mergeCell ref="AA190:AE190"/>
    <mergeCell ref="AF190:AH190"/>
    <mergeCell ref="AJ190:AO190"/>
    <mergeCell ref="AS190:AT190"/>
    <mergeCell ref="AU190:AV190"/>
    <mergeCell ref="AF188:AH188"/>
    <mergeCell ref="AJ188:AO188"/>
    <mergeCell ref="AS188:AT188"/>
    <mergeCell ref="AU188:AV188"/>
    <mergeCell ref="A189:B189"/>
    <mergeCell ref="C189:D189"/>
    <mergeCell ref="E189:F189"/>
    <mergeCell ref="G189:H189"/>
    <mergeCell ref="I189:K189"/>
    <mergeCell ref="L189:N189"/>
    <mergeCell ref="O189:P189"/>
    <mergeCell ref="Q189:R189"/>
    <mergeCell ref="S189:Z189"/>
    <mergeCell ref="AA189:AE189"/>
    <mergeCell ref="AF189:AH189"/>
    <mergeCell ref="AJ189:AO189"/>
    <mergeCell ref="L188:N188"/>
    <mergeCell ref="O188:P188"/>
    <mergeCell ref="Q188:R188"/>
    <mergeCell ref="S188:Z188"/>
    <mergeCell ref="AA188:AE188"/>
    <mergeCell ref="A188:B188"/>
    <mergeCell ref="C188:D188"/>
    <mergeCell ref="E188:F188"/>
    <mergeCell ref="G188:H188"/>
    <mergeCell ref="I188:K188"/>
    <mergeCell ref="AS186:AT186"/>
    <mergeCell ref="AU186:AV186"/>
    <mergeCell ref="A187:B187"/>
    <mergeCell ref="C187:D187"/>
    <mergeCell ref="E187:F187"/>
    <mergeCell ref="G187:H187"/>
    <mergeCell ref="I187:K187"/>
    <mergeCell ref="L187:N187"/>
    <mergeCell ref="O187:P187"/>
    <mergeCell ref="Q187:R187"/>
    <mergeCell ref="S187:Z187"/>
    <mergeCell ref="AA187:AE187"/>
    <mergeCell ref="AF187:AH187"/>
    <mergeCell ref="AJ187:AO187"/>
    <mergeCell ref="AS187:AT187"/>
    <mergeCell ref="AU187:AV187"/>
    <mergeCell ref="AF185:AH185"/>
    <mergeCell ref="AJ185:AO185"/>
    <mergeCell ref="AS185:AT185"/>
    <mergeCell ref="AU185:AV185"/>
    <mergeCell ref="A186:B186"/>
    <mergeCell ref="C186:D186"/>
    <mergeCell ref="E186:F186"/>
    <mergeCell ref="G186:H186"/>
    <mergeCell ref="I186:K186"/>
    <mergeCell ref="L186:N186"/>
    <mergeCell ref="O186:P186"/>
    <mergeCell ref="Q186:R186"/>
    <mergeCell ref="S186:Z186"/>
    <mergeCell ref="AA186:AE186"/>
    <mergeCell ref="AF186:AH186"/>
    <mergeCell ref="AJ186:AO186"/>
    <mergeCell ref="L185:N185"/>
    <mergeCell ref="O185:P185"/>
    <mergeCell ref="Q185:R185"/>
    <mergeCell ref="S185:Z185"/>
    <mergeCell ref="AA185:AE185"/>
    <mergeCell ref="A185:B185"/>
    <mergeCell ref="C185:D185"/>
    <mergeCell ref="E185:F185"/>
    <mergeCell ref="G185:H185"/>
    <mergeCell ref="I185:K185"/>
    <mergeCell ref="AS183:AT183"/>
    <mergeCell ref="AU183:AV183"/>
    <mergeCell ref="A184:B184"/>
    <mergeCell ref="C184:D184"/>
    <mergeCell ref="E184:F184"/>
    <mergeCell ref="G184:H184"/>
    <mergeCell ref="I184:K184"/>
    <mergeCell ref="L184:N184"/>
    <mergeCell ref="O184:P184"/>
    <mergeCell ref="Q184:R184"/>
    <mergeCell ref="S184:Z184"/>
    <mergeCell ref="AA184:AE184"/>
    <mergeCell ref="AF184:AH184"/>
    <mergeCell ref="AJ184:AO184"/>
    <mergeCell ref="AS184:AT184"/>
    <mergeCell ref="AU184:AV184"/>
    <mergeCell ref="A182:G182"/>
    <mergeCell ref="H182:AO182"/>
    <mergeCell ref="AS182:AT182"/>
    <mergeCell ref="AU182:AV182"/>
    <mergeCell ref="A183:B183"/>
    <mergeCell ref="C183:D183"/>
    <mergeCell ref="E183:F183"/>
    <mergeCell ref="G183:H183"/>
    <mergeCell ref="I183:K183"/>
    <mergeCell ref="L183:N183"/>
    <mergeCell ref="O183:P183"/>
    <mergeCell ref="Q183:R183"/>
    <mergeCell ref="S183:Z183"/>
    <mergeCell ref="AA183:AE183"/>
    <mergeCell ref="AF183:AH183"/>
    <mergeCell ref="AJ183:AO183"/>
    <mergeCell ref="AF180:AH180"/>
    <mergeCell ref="AJ180:AO180"/>
    <mergeCell ref="AS180:AT180"/>
    <mergeCell ref="AU180:AV180"/>
    <mergeCell ref="J181:K181"/>
    <mergeCell ref="L181:M181"/>
    <mergeCell ref="AA181:AB181"/>
    <mergeCell ref="AC181:AD181"/>
    <mergeCell ref="AM181:AO181"/>
    <mergeCell ref="AS181:AT181"/>
    <mergeCell ref="AU181:AV181"/>
    <mergeCell ref="L180:N180"/>
    <mergeCell ref="O180:P180"/>
    <mergeCell ref="Q180:R180"/>
    <mergeCell ref="S180:Z180"/>
    <mergeCell ref="AA180:AE180"/>
    <mergeCell ref="A180:B180"/>
    <mergeCell ref="C180:D180"/>
    <mergeCell ref="E180:F180"/>
    <mergeCell ref="G180:H180"/>
    <mergeCell ref="I180:K180"/>
    <mergeCell ref="AS178:AT178"/>
    <mergeCell ref="AU178:AV178"/>
    <mergeCell ref="A179:B179"/>
    <mergeCell ref="C179:D179"/>
    <mergeCell ref="E179:F179"/>
    <mergeCell ref="G179:H179"/>
    <mergeCell ref="I179:K179"/>
    <mergeCell ref="L179:N179"/>
    <mergeCell ref="O179:P179"/>
    <mergeCell ref="Q179:R179"/>
    <mergeCell ref="S179:Z179"/>
    <mergeCell ref="AA179:AE179"/>
    <mergeCell ref="AF179:AH179"/>
    <mergeCell ref="AJ179:AO179"/>
    <mergeCell ref="AS179:AT179"/>
    <mergeCell ref="AU179:AV179"/>
    <mergeCell ref="AF177:AH177"/>
    <mergeCell ref="AJ177:AO177"/>
    <mergeCell ref="AS177:AT177"/>
    <mergeCell ref="AU177:AV177"/>
    <mergeCell ref="A178:B178"/>
    <mergeCell ref="C178:D178"/>
    <mergeCell ref="E178:F178"/>
    <mergeCell ref="G178:H178"/>
    <mergeCell ref="I178:K178"/>
    <mergeCell ref="L178:N178"/>
    <mergeCell ref="O178:P178"/>
    <mergeCell ref="Q178:R178"/>
    <mergeCell ref="S178:Z178"/>
    <mergeCell ref="AA178:AE178"/>
    <mergeCell ref="AF178:AH178"/>
    <mergeCell ref="AJ178:AO178"/>
    <mergeCell ref="L177:N177"/>
    <mergeCell ref="O177:P177"/>
    <mergeCell ref="Q177:R177"/>
    <mergeCell ref="S177:Z177"/>
    <mergeCell ref="AA177:AE177"/>
    <mergeCell ref="A177:B177"/>
    <mergeCell ref="C177:D177"/>
    <mergeCell ref="E177:F177"/>
    <mergeCell ref="G177:H177"/>
    <mergeCell ref="I177:K177"/>
    <mergeCell ref="AS175:AT175"/>
    <mergeCell ref="AU175:AV175"/>
    <mergeCell ref="A176:B176"/>
    <mergeCell ref="C176:D176"/>
    <mergeCell ref="E176:F176"/>
    <mergeCell ref="G176:H176"/>
    <mergeCell ref="I176:K176"/>
    <mergeCell ref="L176:N176"/>
    <mergeCell ref="O176:P176"/>
    <mergeCell ref="Q176:R176"/>
    <mergeCell ref="S176:Z176"/>
    <mergeCell ref="AA176:AE176"/>
    <mergeCell ref="AF176:AH176"/>
    <mergeCell ref="AJ176:AO176"/>
    <mergeCell ref="AS176:AT176"/>
    <mergeCell ref="AU176:AV176"/>
    <mergeCell ref="AF174:AH174"/>
    <mergeCell ref="AJ174:AO174"/>
    <mergeCell ref="AS174:AT174"/>
    <mergeCell ref="AU174:AV174"/>
    <mergeCell ref="A175:B175"/>
    <mergeCell ref="C175:D175"/>
    <mergeCell ref="E175:F175"/>
    <mergeCell ref="G175:H175"/>
    <mergeCell ref="I175:K175"/>
    <mergeCell ref="L175:N175"/>
    <mergeCell ref="O175:P175"/>
    <mergeCell ref="Q175:R175"/>
    <mergeCell ref="S175:Z175"/>
    <mergeCell ref="AA175:AE175"/>
    <mergeCell ref="AF175:AH175"/>
    <mergeCell ref="AJ175:AO175"/>
    <mergeCell ref="L174:N174"/>
    <mergeCell ref="O174:P174"/>
    <mergeCell ref="Q174:R174"/>
    <mergeCell ref="S174:Z174"/>
    <mergeCell ref="AA174:AE174"/>
    <mergeCell ref="A174:B174"/>
    <mergeCell ref="C174:D174"/>
    <mergeCell ref="E174:F174"/>
    <mergeCell ref="G174:H174"/>
    <mergeCell ref="I174:K174"/>
    <mergeCell ref="AS172:AT172"/>
    <mergeCell ref="AU172:AV172"/>
    <mergeCell ref="A173:B173"/>
    <mergeCell ref="C173:D173"/>
    <mergeCell ref="E173:F173"/>
    <mergeCell ref="G173:H173"/>
    <mergeCell ref="I173:K173"/>
    <mergeCell ref="L173:N173"/>
    <mergeCell ref="O173:P173"/>
    <mergeCell ref="Q173:R173"/>
    <mergeCell ref="S173:Z173"/>
    <mergeCell ref="AA173:AE173"/>
    <mergeCell ref="AF173:AH173"/>
    <mergeCell ref="AJ173:AO173"/>
    <mergeCell ref="AS173:AT173"/>
    <mergeCell ref="AU173:AV173"/>
    <mergeCell ref="AF171:AH171"/>
    <mergeCell ref="AJ171:AO171"/>
    <mergeCell ref="AS171:AT171"/>
    <mergeCell ref="AU171:AV171"/>
    <mergeCell ref="A172:B172"/>
    <mergeCell ref="C172:D172"/>
    <mergeCell ref="E172:F172"/>
    <mergeCell ref="G172:H172"/>
    <mergeCell ref="I172:K172"/>
    <mergeCell ref="L172:N172"/>
    <mergeCell ref="O172:P172"/>
    <mergeCell ref="Q172:R172"/>
    <mergeCell ref="S172:Z172"/>
    <mergeCell ref="AA172:AE172"/>
    <mergeCell ref="AF172:AH172"/>
    <mergeCell ref="AJ172:AO172"/>
    <mergeCell ref="L171:N171"/>
    <mergeCell ref="O171:P171"/>
    <mergeCell ref="Q171:R171"/>
    <mergeCell ref="S171:Z171"/>
    <mergeCell ref="AA171:AE171"/>
    <mergeCell ref="A171:B171"/>
    <mergeCell ref="C171:D171"/>
    <mergeCell ref="E171:F171"/>
    <mergeCell ref="G171:H171"/>
    <mergeCell ref="I171:K171"/>
    <mergeCell ref="AS169:AT169"/>
    <mergeCell ref="AU169:AV169"/>
    <mergeCell ref="A170:G170"/>
    <mergeCell ref="H170:AO170"/>
    <mergeCell ref="AS170:AT170"/>
    <mergeCell ref="AU170:AV170"/>
    <mergeCell ref="J169:K169"/>
    <mergeCell ref="L169:M169"/>
    <mergeCell ref="AA169:AB169"/>
    <mergeCell ref="AC169:AD169"/>
    <mergeCell ref="AM169:AO169"/>
    <mergeCell ref="AS167:AT167"/>
    <mergeCell ref="AU167:AV167"/>
    <mergeCell ref="A168:B168"/>
    <mergeCell ref="C168:D168"/>
    <mergeCell ref="E168:F168"/>
    <mergeCell ref="G168:H168"/>
    <mergeCell ref="I168:K168"/>
    <mergeCell ref="L168:N168"/>
    <mergeCell ref="O168:P168"/>
    <mergeCell ref="Q168:R168"/>
    <mergeCell ref="S168:Z168"/>
    <mergeCell ref="AA168:AE168"/>
    <mergeCell ref="AF168:AH168"/>
    <mergeCell ref="AJ168:AO168"/>
    <mergeCell ref="AS168:AT168"/>
    <mergeCell ref="AU168:AV168"/>
    <mergeCell ref="AF166:AH166"/>
    <mergeCell ref="AJ166:AO166"/>
    <mergeCell ref="AS166:AT166"/>
    <mergeCell ref="AU166:AV166"/>
    <mergeCell ref="A167:B167"/>
    <mergeCell ref="C167:D167"/>
    <mergeCell ref="E167:F167"/>
    <mergeCell ref="G167:H167"/>
    <mergeCell ref="I167:K167"/>
    <mergeCell ref="L167:N167"/>
    <mergeCell ref="O167:P167"/>
    <mergeCell ref="Q167:R167"/>
    <mergeCell ref="S167:Z167"/>
    <mergeCell ref="AA167:AE167"/>
    <mergeCell ref="AF167:AH167"/>
    <mergeCell ref="AJ167:AO167"/>
    <mergeCell ref="L166:N166"/>
    <mergeCell ref="O166:P166"/>
    <mergeCell ref="Q166:R166"/>
    <mergeCell ref="S166:Z166"/>
    <mergeCell ref="AA166:AE166"/>
    <mergeCell ref="A166:B166"/>
    <mergeCell ref="C166:D166"/>
    <mergeCell ref="E166:F166"/>
    <mergeCell ref="G166:H166"/>
    <mergeCell ref="I166:K166"/>
    <mergeCell ref="AS164:AT164"/>
    <mergeCell ref="AU164:AV164"/>
    <mergeCell ref="A165:B165"/>
    <mergeCell ref="C165:D165"/>
    <mergeCell ref="E165:F165"/>
    <mergeCell ref="G165:H165"/>
    <mergeCell ref="I165:K165"/>
    <mergeCell ref="L165:N165"/>
    <mergeCell ref="O165:P165"/>
    <mergeCell ref="Q165:R165"/>
    <mergeCell ref="S165:Z165"/>
    <mergeCell ref="AA165:AE165"/>
    <mergeCell ref="AF165:AH165"/>
    <mergeCell ref="AJ165:AO165"/>
    <mergeCell ref="AS165:AT165"/>
    <mergeCell ref="AU165:AV165"/>
    <mergeCell ref="AF163:AH163"/>
    <mergeCell ref="AJ163:AO163"/>
    <mergeCell ref="AS163:AT163"/>
    <mergeCell ref="AU163:AV163"/>
    <mergeCell ref="A164:B164"/>
    <mergeCell ref="C164:D164"/>
    <mergeCell ref="E164:F164"/>
    <mergeCell ref="G164:H164"/>
    <mergeCell ref="I164:K164"/>
    <mergeCell ref="L164:N164"/>
    <mergeCell ref="O164:P164"/>
    <mergeCell ref="Q164:R164"/>
    <mergeCell ref="S164:Z164"/>
    <mergeCell ref="AA164:AE164"/>
    <mergeCell ref="AF164:AH164"/>
    <mergeCell ref="AJ164:AO164"/>
    <mergeCell ref="L163:N163"/>
    <mergeCell ref="O163:P163"/>
    <mergeCell ref="Q163:R163"/>
    <mergeCell ref="S163:Z163"/>
    <mergeCell ref="AA163:AE163"/>
    <mergeCell ref="A163:B163"/>
    <mergeCell ref="C163:D163"/>
    <mergeCell ref="E163:F163"/>
    <mergeCell ref="G163:H163"/>
    <mergeCell ref="I163:K163"/>
    <mergeCell ref="AS161:AT161"/>
    <mergeCell ref="AU161:AV161"/>
    <mergeCell ref="A162:B162"/>
    <mergeCell ref="C162:D162"/>
    <mergeCell ref="E162:F162"/>
    <mergeCell ref="G162:H162"/>
    <mergeCell ref="I162:K162"/>
    <mergeCell ref="L162:N162"/>
    <mergeCell ref="O162:P162"/>
    <mergeCell ref="Q162:R162"/>
    <mergeCell ref="S162:Z162"/>
    <mergeCell ref="AA162:AE162"/>
    <mergeCell ref="AF162:AH162"/>
    <mergeCell ref="AJ162:AO162"/>
    <mergeCell ref="AS162:AT162"/>
    <mergeCell ref="AU162:AV162"/>
    <mergeCell ref="AF160:AH160"/>
    <mergeCell ref="AJ160:AO160"/>
    <mergeCell ref="AS160:AT160"/>
    <mergeCell ref="AU160:AV160"/>
    <mergeCell ref="A161:B161"/>
    <mergeCell ref="C161:D161"/>
    <mergeCell ref="E161:F161"/>
    <mergeCell ref="G161:H161"/>
    <mergeCell ref="I161:K161"/>
    <mergeCell ref="L161:N161"/>
    <mergeCell ref="O161:P161"/>
    <mergeCell ref="Q161:R161"/>
    <mergeCell ref="S161:Z161"/>
    <mergeCell ref="AA161:AE161"/>
    <mergeCell ref="AF161:AH161"/>
    <mergeCell ref="AJ161:AO161"/>
    <mergeCell ref="L160:N160"/>
    <mergeCell ref="O160:P160"/>
    <mergeCell ref="Q160:R160"/>
    <mergeCell ref="S160:Z160"/>
    <mergeCell ref="AA160:AE160"/>
    <mergeCell ref="A160:B160"/>
    <mergeCell ref="C160:D160"/>
    <mergeCell ref="E160:F160"/>
    <mergeCell ref="G160:H160"/>
    <mergeCell ref="I160:K160"/>
    <mergeCell ref="AS158:AT158"/>
    <mergeCell ref="AU158:AV158"/>
    <mergeCell ref="A159:B159"/>
    <mergeCell ref="C159:D159"/>
    <mergeCell ref="E159:F159"/>
    <mergeCell ref="G159:H159"/>
    <mergeCell ref="I159:K159"/>
    <mergeCell ref="L159:N159"/>
    <mergeCell ref="O159:P159"/>
    <mergeCell ref="Q159:R159"/>
    <mergeCell ref="S159:Z159"/>
    <mergeCell ref="AA159:AE159"/>
    <mergeCell ref="AF159:AH159"/>
    <mergeCell ref="AJ159:AO159"/>
    <mergeCell ref="AS159:AT159"/>
    <mergeCell ref="AU159:AV159"/>
    <mergeCell ref="AF157:AH157"/>
    <mergeCell ref="AJ157:AO157"/>
    <mergeCell ref="AS157:AT157"/>
    <mergeCell ref="AU157:AV157"/>
    <mergeCell ref="A158:B158"/>
    <mergeCell ref="C158:D158"/>
    <mergeCell ref="E158:F158"/>
    <mergeCell ref="G158:H158"/>
    <mergeCell ref="I158:K158"/>
    <mergeCell ref="L158:N158"/>
    <mergeCell ref="O158:P158"/>
    <mergeCell ref="Q158:R158"/>
    <mergeCell ref="S158:Z158"/>
    <mergeCell ref="AA158:AE158"/>
    <mergeCell ref="AF158:AH158"/>
    <mergeCell ref="AJ158:AO158"/>
    <mergeCell ref="L157:N157"/>
    <mergeCell ref="O157:P157"/>
    <mergeCell ref="Q157:R157"/>
    <mergeCell ref="S157:Z157"/>
    <mergeCell ref="AA157:AE157"/>
    <mergeCell ref="A157:B157"/>
    <mergeCell ref="C157:D157"/>
    <mergeCell ref="E157:F157"/>
    <mergeCell ref="G157:H157"/>
    <mergeCell ref="I157:K157"/>
    <mergeCell ref="AS155:AT155"/>
    <mergeCell ref="AU155:AV155"/>
    <mergeCell ref="A156:B156"/>
    <mergeCell ref="C156:D156"/>
    <mergeCell ref="E156:F156"/>
    <mergeCell ref="G156:H156"/>
    <mergeCell ref="I156:K156"/>
    <mergeCell ref="L156:N156"/>
    <mergeCell ref="O156:P156"/>
    <mergeCell ref="Q156:R156"/>
    <mergeCell ref="S156:Z156"/>
    <mergeCell ref="AA156:AE156"/>
    <mergeCell ref="AF156:AH156"/>
    <mergeCell ref="AJ156:AO156"/>
    <mergeCell ref="AS156:AT156"/>
    <mergeCell ref="AU156:AV156"/>
    <mergeCell ref="AF154:AH154"/>
    <mergeCell ref="AJ154:AO154"/>
    <mergeCell ref="AS154:AT154"/>
    <mergeCell ref="AU154:AV154"/>
    <mergeCell ref="A155:B155"/>
    <mergeCell ref="C155:D155"/>
    <mergeCell ref="E155:F155"/>
    <mergeCell ref="G155:H155"/>
    <mergeCell ref="I155:K155"/>
    <mergeCell ref="L155:N155"/>
    <mergeCell ref="O155:P155"/>
    <mergeCell ref="Q155:R155"/>
    <mergeCell ref="S155:Z155"/>
    <mergeCell ref="AA155:AE155"/>
    <mergeCell ref="AF155:AH155"/>
    <mergeCell ref="AJ155:AO155"/>
    <mergeCell ref="L154:N154"/>
    <mergeCell ref="O154:P154"/>
    <mergeCell ref="Q154:R154"/>
    <mergeCell ref="S154:Z154"/>
    <mergeCell ref="AA154:AE154"/>
    <mergeCell ref="A154:B154"/>
    <mergeCell ref="C154:D154"/>
    <mergeCell ref="E154:F154"/>
    <mergeCell ref="G154:H154"/>
    <mergeCell ref="I154:K154"/>
    <mergeCell ref="AS152:AT152"/>
    <mergeCell ref="AU152:AV152"/>
    <mergeCell ref="A153:B153"/>
    <mergeCell ref="C153:D153"/>
    <mergeCell ref="E153:F153"/>
    <mergeCell ref="G153:H153"/>
    <mergeCell ref="I153:K153"/>
    <mergeCell ref="L153:N153"/>
    <mergeCell ref="O153:P153"/>
    <mergeCell ref="Q153:R153"/>
    <mergeCell ref="S153:Z153"/>
    <mergeCell ref="AA153:AE153"/>
    <mergeCell ref="AF153:AH153"/>
    <mergeCell ref="AJ153:AO153"/>
    <mergeCell ref="AS153:AT153"/>
    <mergeCell ref="AU153:AV153"/>
    <mergeCell ref="AF151:AH151"/>
    <mergeCell ref="AJ151:AO151"/>
    <mergeCell ref="AS151:AT151"/>
    <mergeCell ref="AU151:AV151"/>
    <mergeCell ref="A152:B152"/>
    <mergeCell ref="C152:D152"/>
    <mergeCell ref="E152:F152"/>
    <mergeCell ref="G152:H152"/>
    <mergeCell ref="I152:K152"/>
    <mergeCell ref="L152:N152"/>
    <mergeCell ref="O152:P152"/>
    <mergeCell ref="Q152:R152"/>
    <mergeCell ref="S152:Z152"/>
    <mergeCell ref="AA152:AE152"/>
    <mergeCell ref="AF152:AH152"/>
    <mergeCell ref="AJ152:AO152"/>
    <mergeCell ref="L151:N151"/>
    <mergeCell ref="O151:P151"/>
    <mergeCell ref="Q151:R151"/>
    <mergeCell ref="S151:Z151"/>
    <mergeCell ref="AA151:AE151"/>
    <mergeCell ref="A151:B151"/>
    <mergeCell ref="C151:D151"/>
    <mergeCell ref="E151:F151"/>
    <mergeCell ref="G151:H151"/>
    <mergeCell ref="I151:K151"/>
    <mergeCell ref="AS149:AT149"/>
    <mergeCell ref="AU149:AV149"/>
    <mergeCell ref="A150:B150"/>
    <mergeCell ref="C150:D150"/>
    <mergeCell ref="E150:F150"/>
    <mergeCell ref="G150:H150"/>
    <mergeCell ref="I150:K150"/>
    <mergeCell ref="L150:N150"/>
    <mergeCell ref="O150:P150"/>
    <mergeCell ref="Q150:R150"/>
    <mergeCell ref="S150:Z150"/>
    <mergeCell ref="AA150:AE150"/>
    <mergeCell ref="AF150:AH150"/>
    <mergeCell ref="AJ150:AO150"/>
    <mergeCell ref="AS150:AT150"/>
    <mergeCell ref="AU150:AV150"/>
    <mergeCell ref="AF148:AH148"/>
    <mergeCell ref="AJ148:AO148"/>
    <mergeCell ref="AS148:AT148"/>
    <mergeCell ref="AU148:AV148"/>
    <mergeCell ref="A149:B149"/>
    <mergeCell ref="C149:D149"/>
    <mergeCell ref="E149:F149"/>
    <mergeCell ref="G149:H149"/>
    <mergeCell ref="I149:K149"/>
    <mergeCell ref="L149:N149"/>
    <mergeCell ref="O149:P149"/>
    <mergeCell ref="Q149:R149"/>
    <mergeCell ref="S149:Z149"/>
    <mergeCell ref="AA149:AE149"/>
    <mergeCell ref="AF149:AH149"/>
    <mergeCell ref="AJ149:AO149"/>
    <mergeCell ref="L148:N148"/>
    <mergeCell ref="O148:P148"/>
    <mergeCell ref="Q148:R148"/>
    <mergeCell ref="S148:Z148"/>
    <mergeCell ref="AA148:AE148"/>
    <mergeCell ref="A148:B148"/>
    <mergeCell ref="C148:D148"/>
    <mergeCell ref="E148:F148"/>
    <mergeCell ref="G148:H148"/>
    <mergeCell ref="I148:K148"/>
    <mergeCell ref="AS146:AT146"/>
    <mergeCell ref="AU146:AV146"/>
    <mergeCell ref="A147:B147"/>
    <mergeCell ref="C147:D147"/>
    <mergeCell ref="E147:F147"/>
    <mergeCell ref="G147:H147"/>
    <mergeCell ref="I147:K147"/>
    <mergeCell ref="L147:N147"/>
    <mergeCell ref="O147:P147"/>
    <mergeCell ref="Q147:R147"/>
    <mergeCell ref="S147:Z147"/>
    <mergeCell ref="AA147:AE147"/>
    <mergeCell ref="AF147:AH147"/>
    <mergeCell ref="AJ147:AO147"/>
    <mergeCell ref="AS147:AT147"/>
    <mergeCell ref="AU147:AV147"/>
    <mergeCell ref="AF145:AH145"/>
    <mergeCell ref="AJ145:AO145"/>
    <mergeCell ref="AS145:AT145"/>
    <mergeCell ref="AU145:AV145"/>
    <mergeCell ref="A146:B146"/>
    <mergeCell ref="C146:D146"/>
    <mergeCell ref="E146:F146"/>
    <mergeCell ref="G146:H146"/>
    <mergeCell ref="I146:K146"/>
    <mergeCell ref="L146:N146"/>
    <mergeCell ref="O146:P146"/>
    <mergeCell ref="Q146:R146"/>
    <mergeCell ref="S146:Z146"/>
    <mergeCell ref="AA146:AE146"/>
    <mergeCell ref="AF146:AH146"/>
    <mergeCell ref="AJ146:AO146"/>
    <mergeCell ref="L145:N145"/>
    <mergeCell ref="O145:P145"/>
    <mergeCell ref="Q145:R145"/>
    <mergeCell ref="S145:Z145"/>
    <mergeCell ref="AA145:AE145"/>
    <mergeCell ref="A145:B145"/>
    <mergeCell ref="C145:D145"/>
    <mergeCell ref="E145:F145"/>
    <mergeCell ref="G145:H145"/>
    <mergeCell ref="I145:K145"/>
    <mergeCell ref="AS143:AT143"/>
    <mergeCell ref="AU143:AV143"/>
    <mergeCell ref="A144:B144"/>
    <mergeCell ref="C144:D144"/>
    <mergeCell ref="E144:F144"/>
    <mergeCell ref="G144:H144"/>
    <mergeCell ref="I144:K144"/>
    <mergeCell ref="L144:N144"/>
    <mergeCell ref="O144:P144"/>
    <mergeCell ref="Q144:R144"/>
    <mergeCell ref="S144:Z144"/>
    <mergeCell ref="AA144:AE144"/>
    <mergeCell ref="AF144:AH144"/>
    <mergeCell ref="AJ144:AO144"/>
    <mergeCell ref="AS144:AT144"/>
    <mergeCell ref="AU144:AV144"/>
    <mergeCell ref="A142:G142"/>
    <mergeCell ref="H142:AO142"/>
    <mergeCell ref="AS142:AT142"/>
    <mergeCell ref="AU142:AV142"/>
    <mergeCell ref="A143:B143"/>
    <mergeCell ref="C143:D143"/>
    <mergeCell ref="E143:F143"/>
    <mergeCell ref="G143:H143"/>
    <mergeCell ref="I143:K143"/>
    <mergeCell ref="L143:N143"/>
    <mergeCell ref="O143:P143"/>
    <mergeCell ref="Q143:R143"/>
    <mergeCell ref="S143:Z143"/>
    <mergeCell ref="AA143:AE143"/>
    <mergeCell ref="AF143:AH143"/>
    <mergeCell ref="AJ143:AO143"/>
    <mergeCell ref="AS140:AT140"/>
    <mergeCell ref="AU140:AV140"/>
    <mergeCell ref="J141:K141"/>
    <mergeCell ref="L141:M141"/>
    <mergeCell ref="AA141:AB141"/>
    <mergeCell ref="AC141:AD141"/>
    <mergeCell ref="AM141:AO141"/>
    <mergeCell ref="AS141:AT141"/>
    <mergeCell ref="AU141:AV141"/>
    <mergeCell ref="AF139:AH139"/>
    <mergeCell ref="AJ139:AO139"/>
    <mergeCell ref="AS139:AT139"/>
    <mergeCell ref="AU139:AV139"/>
    <mergeCell ref="A140:B140"/>
    <mergeCell ref="C140:D140"/>
    <mergeCell ref="E140:F140"/>
    <mergeCell ref="G140:H140"/>
    <mergeCell ref="I140:K140"/>
    <mergeCell ref="L140:N140"/>
    <mergeCell ref="O140:P140"/>
    <mergeCell ref="Q140:R140"/>
    <mergeCell ref="S140:Z140"/>
    <mergeCell ref="AA140:AE140"/>
    <mergeCell ref="AF140:AH140"/>
    <mergeCell ref="AJ140:AO140"/>
    <mergeCell ref="L139:N139"/>
    <mergeCell ref="O139:P139"/>
    <mergeCell ref="Q139:R139"/>
    <mergeCell ref="S139:Z139"/>
    <mergeCell ref="AA139:AE139"/>
    <mergeCell ref="A139:B139"/>
    <mergeCell ref="C139:D139"/>
    <mergeCell ref="E139:F139"/>
    <mergeCell ref="G139:H139"/>
    <mergeCell ref="I139:K139"/>
    <mergeCell ref="AS137:AT137"/>
    <mergeCell ref="AU137:AV137"/>
    <mergeCell ref="A138:B138"/>
    <mergeCell ref="C138:D138"/>
    <mergeCell ref="E138:F138"/>
    <mergeCell ref="G138:H138"/>
    <mergeCell ref="I138:K138"/>
    <mergeCell ref="L138:N138"/>
    <mergeCell ref="O138:P138"/>
    <mergeCell ref="Q138:R138"/>
    <mergeCell ref="S138:Z138"/>
    <mergeCell ref="AA138:AE138"/>
    <mergeCell ref="AF138:AH138"/>
    <mergeCell ref="AJ138:AO138"/>
    <mergeCell ref="AS138:AT138"/>
    <mergeCell ref="AU138:AV138"/>
    <mergeCell ref="AF136:AH136"/>
    <mergeCell ref="AJ136:AO136"/>
    <mergeCell ref="AS136:AT136"/>
    <mergeCell ref="AU136:AV136"/>
    <mergeCell ref="A137:B137"/>
    <mergeCell ref="C137:D137"/>
    <mergeCell ref="E137:F137"/>
    <mergeCell ref="G137:H137"/>
    <mergeCell ref="I137:K137"/>
    <mergeCell ref="L137:N137"/>
    <mergeCell ref="O137:P137"/>
    <mergeCell ref="Q137:R137"/>
    <mergeCell ref="S137:Z137"/>
    <mergeCell ref="AA137:AE137"/>
    <mergeCell ref="AF137:AH137"/>
    <mergeCell ref="AJ137:AO137"/>
    <mergeCell ref="L136:N136"/>
    <mergeCell ref="O136:P136"/>
    <mergeCell ref="Q136:R136"/>
    <mergeCell ref="S136:Z136"/>
    <mergeCell ref="AA136:AE136"/>
    <mergeCell ref="A136:B136"/>
    <mergeCell ref="C136:D136"/>
    <mergeCell ref="E136:F136"/>
    <mergeCell ref="G136:H136"/>
    <mergeCell ref="I136:K136"/>
    <mergeCell ref="AS134:AT134"/>
    <mergeCell ref="AU134:AV134"/>
    <mergeCell ref="A135:B135"/>
    <mergeCell ref="C135:D135"/>
    <mergeCell ref="E135:F135"/>
    <mergeCell ref="G135:H135"/>
    <mergeCell ref="I135:K135"/>
    <mergeCell ref="L135:N135"/>
    <mergeCell ref="O135:P135"/>
    <mergeCell ref="Q135:R135"/>
    <mergeCell ref="S135:Z135"/>
    <mergeCell ref="AA135:AE135"/>
    <mergeCell ref="AF135:AH135"/>
    <mergeCell ref="AJ135:AO135"/>
    <mergeCell ref="AS135:AT135"/>
    <mergeCell ref="AU135:AV135"/>
    <mergeCell ref="AF133:AH133"/>
    <mergeCell ref="AJ133:AO133"/>
    <mergeCell ref="AS133:AT133"/>
    <mergeCell ref="AU133:AV133"/>
    <mergeCell ref="A134:B134"/>
    <mergeCell ref="C134:D134"/>
    <mergeCell ref="E134:F134"/>
    <mergeCell ref="G134:H134"/>
    <mergeCell ref="I134:K134"/>
    <mergeCell ref="L134:N134"/>
    <mergeCell ref="O134:P134"/>
    <mergeCell ref="Q134:R134"/>
    <mergeCell ref="S134:Z134"/>
    <mergeCell ref="AA134:AE134"/>
    <mergeCell ref="AF134:AH134"/>
    <mergeCell ref="AJ134:AO134"/>
    <mergeCell ref="L133:N133"/>
    <mergeCell ref="O133:P133"/>
    <mergeCell ref="Q133:R133"/>
    <mergeCell ref="S133:Z133"/>
    <mergeCell ref="AA133:AE133"/>
    <mergeCell ref="A133:B133"/>
    <mergeCell ref="C133:D133"/>
    <mergeCell ref="E133:F133"/>
    <mergeCell ref="G133:H133"/>
    <mergeCell ref="I133:K133"/>
    <mergeCell ref="AS131:AT131"/>
    <mergeCell ref="AU131:AV131"/>
    <mergeCell ref="A132:B132"/>
    <mergeCell ref="C132:D132"/>
    <mergeCell ref="E132:F132"/>
    <mergeCell ref="G132:H132"/>
    <mergeCell ref="I132:K132"/>
    <mergeCell ref="L132:N132"/>
    <mergeCell ref="O132:P132"/>
    <mergeCell ref="Q132:R132"/>
    <mergeCell ref="S132:Z132"/>
    <mergeCell ref="AA132:AE132"/>
    <mergeCell ref="AF132:AH132"/>
    <mergeCell ref="AJ132:AO132"/>
    <mergeCell ref="AS132:AT132"/>
    <mergeCell ref="AU132:AV132"/>
    <mergeCell ref="AF130:AH130"/>
    <mergeCell ref="AJ130:AO130"/>
    <mergeCell ref="AS130:AT130"/>
    <mergeCell ref="AU130:AV130"/>
    <mergeCell ref="A131:B131"/>
    <mergeCell ref="C131:D131"/>
    <mergeCell ref="E131:F131"/>
    <mergeCell ref="G131:H131"/>
    <mergeCell ref="I131:K131"/>
    <mergeCell ref="L131:N131"/>
    <mergeCell ref="O131:P131"/>
    <mergeCell ref="Q131:R131"/>
    <mergeCell ref="S131:Z131"/>
    <mergeCell ref="AA131:AE131"/>
    <mergeCell ref="AF131:AH131"/>
    <mergeCell ref="AJ131:AO131"/>
    <mergeCell ref="L130:N130"/>
    <mergeCell ref="O130:P130"/>
    <mergeCell ref="Q130:R130"/>
    <mergeCell ref="S130:Z130"/>
    <mergeCell ref="AA130:AE130"/>
    <mergeCell ref="A130:B130"/>
    <mergeCell ref="C130:D130"/>
    <mergeCell ref="E130:F130"/>
    <mergeCell ref="G130:H130"/>
    <mergeCell ref="I130:K130"/>
    <mergeCell ref="AS128:AT128"/>
    <mergeCell ref="AU128:AV128"/>
    <mergeCell ref="A129:B129"/>
    <mergeCell ref="C129:D129"/>
    <mergeCell ref="E129:F129"/>
    <mergeCell ref="G129:H129"/>
    <mergeCell ref="I129:K129"/>
    <mergeCell ref="L129:N129"/>
    <mergeCell ref="O129:P129"/>
    <mergeCell ref="Q129:R129"/>
    <mergeCell ref="S129:Z129"/>
    <mergeCell ref="AA129:AE129"/>
    <mergeCell ref="AF129:AH129"/>
    <mergeCell ref="AJ129:AO129"/>
    <mergeCell ref="AS129:AT129"/>
    <mergeCell ref="AU129:AV129"/>
    <mergeCell ref="AF127:AH127"/>
    <mergeCell ref="AJ127:AO127"/>
    <mergeCell ref="AS127:AT127"/>
    <mergeCell ref="AU127:AV127"/>
    <mergeCell ref="A128:B128"/>
    <mergeCell ref="C128:D128"/>
    <mergeCell ref="E128:F128"/>
    <mergeCell ref="G128:H128"/>
    <mergeCell ref="I128:K128"/>
    <mergeCell ref="L128:N128"/>
    <mergeCell ref="O128:P128"/>
    <mergeCell ref="Q128:R128"/>
    <mergeCell ref="S128:Z128"/>
    <mergeCell ref="AA128:AE128"/>
    <mergeCell ref="AF128:AH128"/>
    <mergeCell ref="AJ128:AO128"/>
    <mergeCell ref="L127:N127"/>
    <mergeCell ref="O127:P127"/>
    <mergeCell ref="Q127:R127"/>
    <mergeCell ref="S127:Z127"/>
    <mergeCell ref="AA127:AE127"/>
    <mergeCell ref="A127:B127"/>
    <mergeCell ref="C127:D127"/>
    <mergeCell ref="E127:F127"/>
    <mergeCell ref="G127:H127"/>
    <mergeCell ref="I127:K127"/>
    <mergeCell ref="AS125:AT125"/>
    <mergeCell ref="AU125:AV125"/>
    <mergeCell ref="A126:B126"/>
    <mergeCell ref="C126:D126"/>
    <mergeCell ref="E126:F126"/>
    <mergeCell ref="G126:H126"/>
    <mergeCell ref="I126:K126"/>
    <mergeCell ref="L126:N126"/>
    <mergeCell ref="O126:P126"/>
    <mergeCell ref="Q126:R126"/>
    <mergeCell ref="S126:Z126"/>
    <mergeCell ref="AA126:AE126"/>
    <mergeCell ref="AF126:AH126"/>
    <mergeCell ref="AJ126:AO126"/>
    <mergeCell ref="AS126:AT126"/>
    <mergeCell ref="AU126:AV126"/>
    <mergeCell ref="AF124:AH124"/>
    <mergeCell ref="AJ124:AO124"/>
    <mergeCell ref="AS124:AT124"/>
    <mergeCell ref="AU124:AV124"/>
    <mergeCell ref="A125:B125"/>
    <mergeCell ref="C125:D125"/>
    <mergeCell ref="E125:F125"/>
    <mergeCell ref="G125:H125"/>
    <mergeCell ref="I125:K125"/>
    <mergeCell ref="L125:N125"/>
    <mergeCell ref="O125:P125"/>
    <mergeCell ref="Q125:R125"/>
    <mergeCell ref="S125:Z125"/>
    <mergeCell ref="AA125:AE125"/>
    <mergeCell ref="AF125:AH125"/>
    <mergeCell ref="AJ125:AO125"/>
    <mergeCell ref="L124:N124"/>
    <mergeCell ref="O124:P124"/>
    <mergeCell ref="Q124:R124"/>
    <mergeCell ref="S124:Z124"/>
    <mergeCell ref="AA124:AE124"/>
    <mergeCell ref="A124:B124"/>
    <mergeCell ref="C124:D124"/>
    <mergeCell ref="E124:F124"/>
    <mergeCell ref="G124:H124"/>
    <mergeCell ref="I124:K124"/>
    <mergeCell ref="AS122:AT122"/>
    <mergeCell ref="AU122:AV122"/>
    <mergeCell ref="A123:B123"/>
    <mergeCell ref="C123:D123"/>
    <mergeCell ref="E123:F123"/>
    <mergeCell ref="G123:H123"/>
    <mergeCell ref="I123:K123"/>
    <mergeCell ref="L123:N123"/>
    <mergeCell ref="O123:P123"/>
    <mergeCell ref="Q123:R123"/>
    <mergeCell ref="S123:Z123"/>
    <mergeCell ref="AA123:AE123"/>
    <mergeCell ref="AF123:AH123"/>
    <mergeCell ref="AJ123:AO123"/>
    <mergeCell ref="AS123:AT123"/>
    <mergeCell ref="AU123:AV123"/>
    <mergeCell ref="AF121:AH121"/>
    <mergeCell ref="AJ121:AO121"/>
    <mergeCell ref="AS121:AT121"/>
    <mergeCell ref="AU121:AV121"/>
    <mergeCell ref="A122:B122"/>
    <mergeCell ref="C122:D122"/>
    <mergeCell ref="E122:F122"/>
    <mergeCell ref="G122:H122"/>
    <mergeCell ref="I122:K122"/>
    <mergeCell ref="L122:N122"/>
    <mergeCell ref="O122:P122"/>
    <mergeCell ref="Q122:R122"/>
    <mergeCell ref="S122:Z122"/>
    <mergeCell ref="AA122:AE122"/>
    <mergeCell ref="AF122:AH122"/>
    <mergeCell ref="AJ122:AO122"/>
    <mergeCell ref="L121:N121"/>
    <mergeCell ref="O121:P121"/>
    <mergeCell ref="Q121:R121"/>
    <mergeCell ref="S121:Z121"/>
    <mergeCell ref="AA121:AE121"/>
    <mergeCell ref="A121:B121"/>
    <mergeCell ref="C121:D121"/>
    <mergeCell ref="E121:F121"/>
    <mergeCell ref="G121:H121"/>
    <mergeCell ref="I121:K121"/>
    <mergeCell ref="AS119:AT119"/>
    <mergeCell ref="AU119:AV119"/>
    <mergeCell ref="A120:B120"/>
    <mergeCell ref="C120:D120"/>
    <mergeCell ref="E120:F120"/>
    <mergeCell ref="G120:H120"/>
    <mergeCell ref="I120:K120"/>
    <mergeCell ref="L120:N120"/>
    <mergeCell ref="O120:P120"/>
    <mergeCell ref="Q120:R120"/>
    <mergeCell ref="S120:Z120"/>
    <mergeCell ref="AA120:AE120"/>
    <mergeCell ref="AF120:AH120"/>
    <mergeCell ref="AJ120:AO120"/>
    <mergeCell ref="AS120:AT120"/>
    <mergeCell ref="AU120:AV120"/>
    <mergeCell ref="AF118:AH118"/>
    <mergeCell ref="AJ118:AO118"/>
    <mergeCell ref="AS118:AT118"/>
    <mergeCell ref="AU118:AV118"/>
    <mergeCell ref="A119:B119"/>
    <mergeCell ref="C119:D119"/>
    <mergeCell ref="E119:F119"/>
    <mergeCell ref="G119:H119"/>
    <mergeCell ref="I119:K119"/>
    <mergeCell ref="L119:N119"/>
    <mergeCell ref="O119:P119"/>
    <mergeCell ref="Q119:R119"/>
    <mergeCell ref="S119:Z119"/>
    <mergeCell ref="AA119:AE119"/>
    <mergeCell ref="AF119:AH119"/>
    <mergeCell ref="AJ119:AO119"/>
    <mergeCell ref="L118:N118"/>
    <mergeCell ref="O118:P118"/>
    <mergeCell ref="Q118:R118"/>
    <mergeCell ref="S118:Z118"/>
    <mergeCell ref="AA118:AE118"/>
    <mergeCell ref="A118:B118"/>
    <mergeCell ref="C118:D118"/>
    <mergeCell ref="E118:F118"/>
    <mergeCell ref="G118:H118"/>
    <mergeCell ref="I118:K118"/>
    <mergeCell ref="AS116:AT116"/>
    <mergeCell ref="AU116:AV116"/>
    <mergeCell ref="A117:B117"/>
    <mergeCell ref="C117:D117"/>
    <mergeCell ref="E117:F117"/>
    <mergeCell ref="G117:H117"/>
    <mergeCell ref="I117:K117"/>
    <mergeCell ref="L117:N117"/>
    <mergeCell ref="O117:P117"/>
    <mergeCell ref="Q117:R117"/>
    <mergeCell ref="S117:Z117"/>
    <mergeCell ref="AA117:AE117"/>
    <mergeCell ref="AF117:AH117"/>
    <mergeCell ref="AJ117:AO117"/>
    <mergeCell ref="AS117:AT117"/>
    <mergeCell ref="AU117:AV117"/>
    <mergeCell ref="AF115:AH115"/>
    <mergeCell ref="AJ115:AO115"/>
    <mergeCell ref="AS115:AT115"/>
    <mergeCell ref="AU115:AV115"/>
    <mergeCell ref="A116:B116"/>
    <mergeCell ref="C116:D116"/>
    <mergeCell ref="E116:F116"/>
    <mergeCell ref="G116:H116"/>
    <mergeCell ref="I116:K116"/>
    <mergeCell ref="L116:N116"/>
    <mergeCell ref="O116:P116"/>
    <mergeCell ref="Q116:R116"/>
    <mergeCell ref="S116:Z116"/>
    <mergeCell ref="AA116:AE116"/>
    <mergeCell ref="AF116:AH116"/>
    <mergeCell ref="AJ116:AO116"/>
    <mergeCell ref="L115:N115"/>
    <mergeCell ref="O115:P115"/>
    <mergeCell ref="Q115:R115"/>
    <mergeCell ref="S115:Z115"/>
    <mergeCell ref="AA115:AE115"/>
    <mergeCell ref="A115:B115"/>
    <mergeCell ref="C115:D115"/>
    <mergeCell ref="E115:F115"/>
    <mergeCell ref="G115:H115"/>
    <mergeCell ref="I115:K115"/>
    <mergeCell ref="AS113:AT113"/>
    <mergeCell ref="AU113:AV113"/>
    <mergeCell ref="A114:B114"/>
    <mergeCell ref="C114:D114"/>
    <mergeCell ref="E114:F114"/>
    <mergeCell ref="G114:H114"/>
    <mergeCell ref="I114:K114"/>
    <mergeCell ref="L114:N114"/>
    <mergeCell ref="O114:P114"/>
    <mergeCell ref="Q114:R114"/>
    <mergeCell ref="S114:Z114"/>
    <mergeCell ref="AA114:AE114"/>
    <mergeCell ref="AF114:AH114"/>
    <mergeCell ref="AJ114:AO114"/>
    <mergeCell ref="AS114:AT114"/>
    <mergeCell ref="AU114:AV114"/>
    <mergeCell ref="AF112:AH112"/>
    <mergeCell ref="AJ112:AO112"/>
    <mergeCell ref="AS112:AT112"/>
    <mergeCell ref="AU112:AV112"/>
    <mergeCell ref="A113:B113"/>
    <mergeCell ref="C113:D113"/>
    <mergeCell ref="E113:F113"/>
    <mergeCell ref="G113:H113"/>
    <mergeCell ref="I113:K113"/>
    <mergeCell ref="L113:N113"/>
    <mergeCell ref="O113:P113"/>
    <mergeCell ref="Q113:R113"/>
    <mergeCell ref="S113:Z113"/>
    <mergeCell ref="AA113:AE113"/>
    <mergeCell ref="AF113:AH113"/>
    <mergeCell ref="AJ113:AO113"/>
    <mergeCell ref="L112:N112"/>
    <mergeCell ref="O112:P112"/>
    <mergeCell ref="Q112:R112"/>
    <mergeCell ref="S112:Z112"/>
    <mergeCell ref="AA112:AE112"/>
    <mergeCell ref="A112:B112"/>
    <mergeCell ref="C112:D112"/>
    <mergeCell ref="E112:F112"/>
    <mergeCell ref="G112:H112"/>
    <mergeCell ref="I112:K112"/>
    <mergeCell ref="AS110:AT110"/>
    <mergeCell ref="AU110:AV110"/>
    <mergeCell ref="A111:B111"/>
    <mergeCell ref="C111:D111"/>
    <mergeCell ref="E111:F111"/>
    <mergeCell ref="G111:H111"/>
    <mergeCell ref="I111:K111"/>
    <mergeCell ref="L111:N111"/>
    <mergeCell ref="O111:P111"/>
    <mergeCell ref="Q111:R111"/>
    <mergeCell ref="S111:Z111"/>
    <mergeCell ref="AA111:AE111"/>
    <mergeCell ref="AF111:AH111"/>
    <mergeCell ref="AJ111:AO111"/>
    <mergeCell ref="AS111:AT111"/>
    <mergeCell ref="AU111:AV111"/>
    <mergeCell ref="AF109:AH109"/>
    <mergeCell ref="AJ109:AO109"/>
    <mergeCell ref="AS109:AT109"/>
    <mergeCell ref="AU109:AV109"/>
    <mergeCell ref="A110:B110"/>
    <mergeCell ref="C110:D110"/>
    <mergeCell ref="E110:F110"/>
    <mergeCell ref="G110:H110"/>
    <mergeCell ref="I110:K110"/>
    <mergeCell ref="L110:N110"/>
    <mergeCell ref="O110:P110"/>
    <mergeCell ref="Q110:R110"/>
    <mergeCell ref="S110:Z110"/>
    <mergeCell ref="AA110:AE110"/>
    <mergeCell ref="AF110:AH110"/>
    <mergeCell ref="AJ110:AO110"/>
    <mergeCell ref="L109:N109"/>
    <mergeCell ref="O109:P109"/>
    <mergeCell ref="Q109:R109"/>
    <mergeCell ref="S109:Z109"/>
    <mergeCell ref="AA109:AE109"/>
    <mergeCell ref="A109:B109"/>
    <mergeCell ref="C109:D109"/>
    <mergeCell ref="E109:F109"/>
    <mergeCell ref="G109:H109"/>
    <mergeCell ref="I109:K109"/>
    <mergeCell ref="AS107:AT107"/>
    <mergeCell ref="AU107:AV107"/>
    <mergeCell ref="A108:B108"/>
    <mergeCell ref="C108:D108"/>
    <mergeCell ref="E108:F108"/>
    <mergeCell ref="G108:H108"/>
    <mergeCell ref="I108:K108"/>
    <mergeCell ref="L108:N108"/>
    <mergeCell ref="O108:P108"/>
    <mergeCell ref="Q108:R108"/>
    <mergeCell ref="S108:Z108"/>
    <mergeCell ref="AA108:AE108"/>
    <mergeCell ref="AF108:AH108"/>
    <mergeCell ref="AJ108:AO108"/>
    <mergeCell ref="AS108:AT108"/>
    <mergeCell ref="AU108:AV108"/>
    <mergeCell ref="AF106:AH106"/>
    <mergeCell ref="AJ106:AO106"/>
    <mergeCell ref="AS106:AT106"/>
    <mergeCell ref="AU106:AV106"/>
    <mergeCell ref="A107:B107"/>
    <mergeCell ref="C107:D107"/>
    <mergeCell ref="E107:F107"/>
    <mergeCell ref="G107:H107"/>
    <mergeCell ref="I107:K107"/>
    <mergeCell ref="L107:N107"/>
    <mergeCell ref="O107:P107"/>
    <mergeCell ref="Q107:R107"/>
    <mergeCell ref="S107:Z107"/>
    <mergeCell ref="AA107:AE107"/>
    <mergeCell ref="AF107:AH107"/>
    <mergeCell ref="AJ107:AO107"/>
    <mergeCell ref="L106:N106"/>
    <mergeCell ref="O106:P106"/>
    <mergeCell ref="Q106:R106"/>
    <mergeCell ref="S106:Z106"/>
    <mergeCell ref="AA106:AE106"/>
    <mergeCell ref="A106:B106"/>
    <mergeCell ref="C106:D106"/>
    <mergeCell ref="E106:F106"/>
    <mergeCell ref="G106:H106"/>
    <mergeCell ref="I106:K106"/>
    <mergeCell ref="AS104:AT104"/>
    <mergeCell ref="AU104:AV104"/>
    <mergeCell ref="A105:B105"/>
    <mergeCell ref="C105:D105"/>
    <mergeCell ref="E105:F105"/>
    <mergeCell ref="G105:H105"/>
    <mergeCell ref="I105:K105"/>
    <mergeCell ref="L105:N105"/>
    <mergeCell ref="O105:P105"/>
    <mergeCell ref="Q105:R105"/>
    <mergeCell ref="S105:Z105"/>
    <mergeCell ref="AA105:AE105"/>
    <mergeCell ref="AF105:AH105"/>
    <mergeCell ref="AJ105:AO105"/>
    <mergeCell ref="AS105:AT105"/>
    <mergeCell ref="AU105:AV105"/>
    <mergeCell ref="AF103:AH103"/>
    <mergeCell ref="AJ103:AO103"/>
    <mergeCell ref="AS103:AT103"/>
    <mergeCell ref="AU103:AV103"/>
    <mergeCell ref="A104:B104"/>
    <mergeCell ref="C104:D104"/>
    <mergeCell ref="E104:F104"/>
    <mergeCell ref="G104:H104"/>
    <mergeCell ref="I104:K104"/>
    <mergeCell ref="L104:N104"/>
    <mergeCell ref="O104:P104"/>
    <mergeCell ref="Q104:R104"/>
    <mergeCell ref="S104:Z104"/>
    <mergeCell ref="AA104:AE104"/>
    <mergeCell ref="AF104:AH104"/>
    <mergeCell ref="AJ104:AO104"/>
    <mergeCell ref="L103:N103"/>
    <mergeCell ref="O103:P103"/>
    <mergeCell ref="Q103:R103"/>
    <mergeCell ref="S103:Z103"/>
    <mergeCell ref="AA103:AE103"/>
    <mergeCell ref="A103:B103"/>
    <mergeCell ref="C103:D103"/>
    <mergeCell ref="E103:F103"/>
    <mergeCell ref="G103:H103"/>
    <mergeCell ref="I103:K103"/>
    <mergeCell ref="AS101:AT101"/>
    <mergeCell ref="AU101:AV101"/>
    <mergeCell ref="A102:B102"/>
    <mergeCell ref="C102:D102"/>
    <mergeCell ref="E102:F102"/>
    <mergeCell ref="G102:H102"/>
    <mergeCell ref="I102:K102"/>
    <mergeCell ref="L102:N102"/>
    <mergeCell ref="O102:P102"/>
    <mergeCell ref="Q102:R102"/>
    <mergeCell ref="S102:Z102"/>
    <mergeCell ref="AA102:AE102"/>
    <mergeCell ref="AF102:AH102"/>
    <mergeCell ref="AJ102:AO102"/>
    <mergeCell ref="AS102:AT102"/>
    <mergeCell ref="AU102:AV102"/>
    <mergeCell ref="AF100:AH100"/>
    <mergeCell ref="AJ100:AO100"/>
    <mergeCell ref="AS100:AT100"/>
    <mergeCell ref="AU100:AV100"/>
    <mergeCell ref="A101:B101"/>
    <mergeCell ref="C101:D101"/>
    <mergeCell ref="E101:F101"/>
    <mergeCell ref="G101:H101"/>
    <mergeCell ref="I101:K101"/>
    <mergeCell ref="L101:N101"/>
    <mergeCell ref="O101:P101"/>
    <mergeCell ref="Q101:R101"/>
    <mergeCell ref="S101:Z101"/>
    <mergeCell ref="AA101:AE101"/>
    <mergeCell ref="AF101:AH101"/>
    <mergeCell ref="AJ101:AO101"/>
    <mergeCell ref="L100:N100"/>
    <mergeCell ref="O100:P100"/>
    <mergeCell ref="Q100:R100"/>
    <mergeCell ref="S100:Z100"/>
    <mergeCell ref="AA100:AE100"/>
    <mergeCell ref="A100:B100"/>
    <mergeCell ref="C100:D100"/>
    <mergeCell ref="E100:F100"/>
    <mergeCell ref="G100:H100"/>
    <mergeCell ref="I100:K100"/>
    <mergeCell ref="AS98:AT98"/>
    <mergeCell ref="AU98:AV98"/>
    <mergeCell ref="A99:B99"/>
    <mergeCell ref="C99:D99"/>
    <mergeCell ref="E99:F99"/>
    <mergeCell ref="G99:H99"/>
    <mergeCell ref="I99:K99"/>
    <mergeCell ref="L99:N99"/>
    <mergeCell ref="O99:P99"/>
    <mergeCell ref="Q99:R99"/>
    <mergeCell ref="S99:Z99"/>
    <mergeCell ref="AA99:AE99"/>
    <mergeCell ref="AF99:AH99"/>
    <mergeCell ref="AJ99:AO99"/>
    <mergeCell ref="AS99:AT99"/>
    <mergeCell ref="AU99:AV99"/>
    <mergeCell ref="AF97:AH97"/>
    <mergeCell ref="AJ97:AO97"/>
    <mergeCell ref="AS97:AT97"/>
    <mergeCell ref="AU97:AV97"/>
    <mergeCell ref="A98:B98"/>
    <mergeCell ref="C98:D98"/>
    <mergeCell ref="E98:F98"/>
    <mergeCell ref="G98:H98"/>
    <mergeCell ref="I98:K98"/>
    <mergeCell ref="L98:N98"/>
    <mergeCell ref="O98:P98"/>
    <mergeCell ref="Q98:R98"/>
    <mergeCell ref="S98:Z98"/>
    <mergeCell ref="AA98:AE98"/>
    <mergeCell ref="AF98:AH98"/>
    <mergeCell ref="AJ98:AO98"/>
    <mergeCell ref="L97:N97"/>
    <mergeCell ref="O97:P97"/>
    <mergeCell ref="Q97:R97"/>
    <mergeCell ref="S97:Z97"/>
    <mergeCell ref="AA97:AE97"/>
    <mergeCell ref="A97:B97"/>
    <mergeCell ref="C97:D97"/>
    <mergeCell ref="E97:F97"/>
    <mergeCell ref="G97:H97"/>
    <mergeCell ref="I97:K97"/>
    <mergeCell ref="AS95:AT95"/>
    <mergeCell ref="AU95:AV95"/>
    <mergeCell ref="A96:B96"/>
    <mergeCell ref="C96:D96"/>
    <mergeCell ref="E96:F96"/>
    <mergeCell ref="G96:H96"/>
    <mergeCell ref="I96:K96"/>
    <mergeCell ref="L96:N96"/>
    <mergeCell ref="O96:P96"/>
    <mergeCell ref="Q96:R96"/>
    <mergeCell ref="S96:Z96"/>
    <mergeCell ref="AA96:AE96"/>
    <mergeCell ref="AF96:AH96"/>
    <mergeCell ref="AJ96:AO96"/>
    <mergeCell ref="AS96:AT96"/>
    <mergeCell ref="AU96:AV96"/>
    <mergeCell ref="AF94:AH94"/>
    <mergeCell ref="AJ94:AO94"/>
    <mergeCell ref="AS94:AT94"/>
    <mergeCell ref="AU94:AV94"/>
    <mergeCell ref="A95:B95"/>
    <mergeCell ref="C95:D95"/>
    <mergeCell ref="E95:F95"/>
    <mergeCell ref="G95:H95"/>
    <mergeCell ref="I95:K95"/>
    <mergeCell ref="L95:N95"/>
    <mergeCell ref="O95:P95"/>
    <mergeCell ref="Q95:R95"/>
    <mergeCell ref="S95:Z95"/>
    <mergeCell ref="AA95:AE95"/>
    <mergeCell ref="AF95:AH95"/>
    <mergeCell ref="AJ95:AO95"/>
    <mergeCell ref="L94:N94"/>
    <mergeCell ref="O94:P94"/>
    <mergeCell ref="Q94:R94"/>
    <mergeCell ref="S94:Z94"/>
    <mergeCell ref="AA94:AE94"/>
    <mergeCell ref="A94:B94"/>
    <mergeCell ref="C94:D94"/>
    <mergeCell ref="E94:F94"/>
    <mergeCell ref="G94:H94"/>
    <mergeCell ref="I94:K94"/>
    <mergeCell ref="AS92:AT92"/>
    <mergeCell ref="AU92:AV92"/>
    <mergeCell ref="A93:B93"/>
    <mergeCell ref="C93:D93"/>
    <mergeCell ref="E93:F93"/>
    <mergeCell ref="G93:H93"/>
    <mergeCell ref="I93:K93"/>
    <mergeCell ref="L93:N93"/>
    <mergeCell ref="O93:P93"/>
    <mergeCell ref="Q93:R93"/>
    <mergeCell ref="S93:Z93"/>
    <mergeCell ref="AA93:AE93"/>
    <mergeCell ref="AF93:AH93"/>
    <mergeCell ref="AJ93:AO93"/>
    <mergeCell ref="AS93:AT93"/>
    <mergeCell ref="AU93:AV93"/>
    <mergeCell ref="AF91:AH91"/>
    <mergeCell ref="AJ91:AO91"/>
    <mergeCell ref="AS91:AT91"/>
    <mergeCell ref="AU91:AV91"/>
    <mergeCell ref="A92:B92"/>
    <mergeCell ref="C92:D92"/>
    <mergeCell ref="E92:F92"/>
    <mergeCell ref="G92:H92"/>
    <mergeCell ref="I92:K92"/>
    <mergeCell ref="L92:N92"/>
    <mergeCell ref="O92:P92"/>
    <mergeCell ref="Q92:R92"/>
    <mergeCell ref="S92:Z92"/>
    <mergeCell ref="AA92:AE92"/>
    <mergeCell ref="AF92:AH92"/>
    <mergeCell ref="AJ92:AO92"/>
    <mergeCell ref="L91:N91"/>
    <mergeCell ref="O91:P91"/>
    <mergeCell ref="Q91:R91"/>
    <mergeCell ref="S91:Z91"/>
    <mergeCell ref="AA91:AE91"/>
    <mergeCell ref="A91:B91"/>
    <mergeCell ref="C91:D91"/>
    <mergeCell ref="E91:F91"/>
    <mergeCell ref="G91:H91"/>
    <mergeCell ref="I91:K91"/>
    <mergeCell ref="AS89:AT89"/>
    <mergeCell ref="AU89:AV89"/>
    <mergeCell ref="A90:B90"/>
    <mergeCell ref="C90:D90"/>
    <mergeCell ref="E90:F90"/>
    <mergeCell ref="G90:H90"/>
    <mergeCell ref="I90:K90"/>
    <mergeCell ref="L90:N90"/>
    <mergeCell ref="O90:P90"/>
    <mergeCell ref="Q90:R90"/>
    <mergeCell ref="S90:Z90"/>
    <mergeCell ref="AA90:AE90"/>
    <mergeCell ref="AF90:AH90"/>
    <mergeCell ref="AJ90:AO90"/>
    <mergeCell ref="AS90:AT90"/>
    <mergeCell ref="AU90:AV90"/>
    <mergeCell ref="AF88:AH88"/>
    <mergeCell ref="AJ88:AO88"/>
    <mergeCell ref="AS88:AT88"/>
    <mergeCell ref="AU88:AV88"/>
    <mergeCell ref="A89:B89"/>
    <mergeCell ref="C89:D89"/>
    <mergeCell ref="E89:F89"/>
    <mergeCell ref="G89:H89"/>
    <mergeCell ref="I89:K89"/>
    <mergeCell ref="L89:N89"/>
    <mergeCell ref="O89:P89"/>
    <mergeCell ref="Q89:R89"/>
    <mergeCell ref="S89:Z89"/>
    <mergeCell ref="AA89:AE89"/>
    <mergeCell ref="AF89:AH89"/>
    <mergeCell ref="AJ89:AO89"/>
    <mergeCell ref="L88:N88"/>
    <mergeCell ref="O88:P88"/>
    <mergeCell ref="Q88:R88"/>
    <mergeCell ref="S88:Z88"/>
    <mergeCell ref="AA88:AE88"/>
    <mergeCell ref="A88:B88"/>
    <mergeCell ref="C88:D88"/>
    <mergeCell ref="E88:F88"/>
    <mergeCell ref="G88:H88"/>
    <mergeCell ref="I88:K88"/>
    <mergeCell ref="AS86:AT86"/>
    <mergeCell ref="AU86:AV86"/>
    <mergeCell ref="A87:B87"/>
    <mergeCell ref="C87:D87"/>
    <mergeCell ref="E87:F87"/>
    <mergeCell ref="G87:H87"/>
    <mergeCell ref="I87:K87"/>
    <mergeCell ref="L87:N87"/>
    <mergeCell ref="O87:P87"/>
    <mergeCell ref="Q87:R87"/>
    <mergeCell ref="S87:Z87"/>
    <mergeCell ref="AA87:AE87"/>
    <mergeCell ref="AF87:AH87"/>
    <mergeCell ref="AJ87:AO87"/>
    <mergeCell ref="AS87:AT87"/>
    <mergeCell ref="AU87:AV87"/>
    <mergeCell ref="AF85:AH85"/>
    <mergeCell ref="AJ85:AO85"/>
    <mergeCell ref="AS85:AT85"/>
    <mergeCell ref="AU85:AV85"/>
    <mergeCell ref="A86:B86"/>
    <mergeCell ref="C86:D86"/>
    <mergeCell ref="E86:F86"/>
    <mergeCell ref="G86:H86"/>
    <mergeCell ref="I86:K86"/>
    <mergeCell ref="L86:N86"/>
    <mergeCell ref="O86:P86"/>
    <mergeCell ref="Q86:R86"/>
    <mergeCell ref="S86:Z86"/>
    <mergeCell ref="AA86:AE86"/>
    <mergeCell ref="AF86:AH86"/>
    <mergeCell ref="AJ86:AO86"/>
    <mergeCell ref="L85:N85"/>
    <mergeCell ref="O85:P85"/>
    <mergeCell ref="Q85:R85"/>
    <mergeCell ref="S85:Z85"/>
    <mergeCell ref="AA85:AE85"/>
    <mergeCell ref="A85:B85"/>
    <mergeCell ref="C85:D85"/>
    <mergeCell ref="E85:F85"/>
    <mergeCell ref="G85:H85"/>
    <mergeCell ref="I85:K85"/>
    <mergeCell ref="AS83:AT83"/>
    <mergeCell ref="AU83:AV83"/>
    <mergeCell ref="A84:B84"/>
    <mergeCell ref="C84:D84"/>
    <mergeCell ref="E84:F84"/>
    <mergeCell ref="G84:H84"/>
    <mergeCell ref="I84:K84"/>
    <mergeCell ref="L84:N84"/>
    <mergeCell ref="O84:P84"/>
    <mergeCell ref="Q84:R84"/>
    <mergeCell ref="S84:Z84"/>
    <mergeCell ref="AA84:AE84"/>
    <mergeCell ref="AF84:AH84"/>
    <mergeCell ref="AJ84:AO84"/>
    <mergeCell ref="AS84:AT84"/>
    <mergeCell ref="AU84:AV84"/>
    <mergeCell ref="AF82:AH82"/>
    <mergeCell ref="AJ82:AO82"/>
    <mergeCell ref="AS82:AT82"/>
    <mergeCell ref="AU82:AV82"/>
    <mergeCell ref="A83:B83"/>
    <mergeCell ref="C83:D83"/>
    <mergeCell ref="E83:F83"/>
    <mergeCell ref="G83:H83"/>
    <mergeCell ref="I83:K83"/>
    <mergeCell ref="L83:N83"/>
    <mergeCell ref="O83:P83"/>
    <mergeCell ref="Q83:R83"/>
    <mergeCell ref="S83:Z83"/>
    <mergeCell ref="AA83:AE83"/>
    <mergeCell ref="AF83:AH83"/>
    <mergeCell ref="AJ83:AO83"/>
    <mergeCell ref="L82:N82"/>
    <mergeCell ref="O82:P82"/>
    <mergeCell ref="Q82:R82"/>
    <mergeCell ref="S82:Z82"/>
    <mergeCell ref="AA82:AE82"/>
    <mergeCell ref="A82:B82"/>
    <mergeCell ref="C82:D82"/>
    <mergeCell ref="E82:F82"/>
    <mergeCell ref="G82:H82"/>
    <mergeCell ref="I82:K82"/>
    <mergeCell ref="AS80:AT80"/>
    <mergeCell ref="AU80:AV80"/>
    <mergeCell ref="A81:B81"/>
    <mergeCell ref="C81:D81"/>
    <mergeCell ref="E81:F81"/>
    <mergeCell ref="G81:H81"/>
    <mergeCell ref="I81:K81"/>
    <mergeCell ref="L81:N81"/>
    <mergeCell ref="O81:P81"/>
    <mergeCell ref="Q81:R81"/>
    <mergeCell ref="S81:Z81"/>
    <mergeCell ref="AA81:AE81"/>
    <mergeCell ref="AF81:AH81"/>
    <mergeCell ref="AJ81:AO81"/>
    <mergeCell ref="AS81:AT81"/>
    <mergeCell ref="AU81:AV81"/>
    <mergeCell ref="AF79:AH79"/>
    <mergeCell ref="AJ79:AO79"/>
    <mergeCell ref="AS79:AT79"/>
    <mergeCell ref="AU79:AV79"/>
    <mergeCell ref="A80:B80"/>
    <mergeCell ref="C80:D80"/>
    <mergeCell ref="E80:F80"/>
    <mergeCell ref="G80:H80"/>
    <mergeCell ref="I80:K80"/>
    <mergeCell ref="L80:N80"/>
    <mergeCell ref="O80:P80"/>
    <mergeCell ref="Q80:R80"/>
    <mergeCell ref="S80:Z80"/>
    <mergeCell ref="AA80:AE80"/>
    <mergeCell ref="AF80:AH80"/>
    <mergeCell ref="AJ80:AO80"/>
    <mergeCell ref="L79:N79"/>
    <mergeCell ref="O79:P79"/>
    <mergeCell ref="Q79:R79"/>
    <mergeCell ref="S79:Z79"/>
    <mergeCell ref="AA79:AE79"/>
    <mergeCell ref="A79:B79"/>
    <mergeCell ref="C79:D79"/>
    <mergeCell ref="E79:F79"/>
    <mergeCell ref="G79:H79"/>
    <mergeCell ref="I79:K79"/>
    <mergeCell ref="AS77:AT77"/>
    <mergeCell ref="AU77:AV77"/>
    <mergeCell ref="A78:B78"/>
    <mergeCell ref="C78:D78"/>
    <mergeCell ref="E78:F78"/>
    <mergeCell ref="G78:H78"/>
    <mergeCell ref="I78:K78"/>
    <mergeCell ref="L78:N78"/>
    <mergeCell ref="O78:P78"/>
    <mergeCell ref="Q78:R78"/>
    <mergeCell ref="S78:Z78"/>
    <mergeCell ref="AA78:AE78"/>
    <mergeCell ref="AF78:AH78"/>
    <mergeCell ref="AJ78:AO78"/>
    <mergeCell ref="AS78:AT78"/>
    <mergeCell ref="AU78:AV78"/>
    <mergeCell ref="AF76:AH76"/>
    <mergeCell ref="AJ76:AO76"/>
    <mergeCell ref="AS76:AT76"/>
    <mergeCell ref="AU76:AV76"/>
    <mergeCell ref="A77:B77"/>
    <mergeCell ref="C77:D77"/>
    <mergeCell ref="E77:F77"/>
    <mergeCell ref="G77:H77"/>
    <mergeCell ref="I77:K77"/>
    <mergeCell ref="L77:N77"/>
    <mergeCell ref="O77:P77"/>
    <mergeCell ref="Q77:R77"/>
    <mergeCell ref="S77:Z77"/>
    <mergeCell ref="AA77:AE77"/>
    <mergeCell ref="AF77:AH77"/>
    <mergeCell ref="AJ77:AO77"/>
    <mergeCell ref="L76:N76"/>
    <mergeCell ref="O76:P76"/>
    <mergeCell ref="Q76:R76"/>
    <mergeCell ref="S76:Z76"/>
    <mergeCell ref="AA76:AE76"/>
    <mergeCell ref="A76:B76"/>
    <mergeCell ref="C76:D76"/>
    <mergeCell ref="E76:F76"/>
    <mergeCell ref="G76:H76"/>
    <mergeCell ref="I76:K76"/>
    <mergeCell ref="AS74:AT74"/>
    <mergeCell ref="AU74:AV74"/>
    <mergeCell ref="A75:B75"/>
    <mergeCell ref="C75:D75"/>
    <mergeCell ref="E75:F75"/>
    <mergeCell ref="G75:H75"/>
    <mergeCell ref="I75:K75"/>
    <mergeCell ref="L75:N75"/>
    <mergeCell ref="O75:P75"/>
    <mergeCell ref="Q75:R75"/>
    <mergeCell ref="S75:Z75"/>
    <mergeCell ref="AA75:AE75"/>
    <mergeCell ref="AF75:AH75"/>
    <mergeCell ref="AJ75:AO75"/>
    <mergeCell ref="AS75:AT75"/>
    <mergeCell ref="AU75:AV75"/>
    <mergeCell ref="AF73:AH73"/>
    <mergeCell ref="AJ73:AO73"/>
    <mergeCell ref="AS73:AT73"/>
    <mergeCell ref="AU73:AV73"/>
    <mergeCell ref="A74:B74"/>
    <mergeCell ref="C74:D74"/>
    <mergeCell ref="E74:F74"/>
    <mergeCell ref="G74:H74"/>
    <mergeCell ref="I74:K74"/>
    <mergeCell ref="L74:N74"/>
    <mergeCell ref="O74:P74"/>
    <mergeCell ref="Q74:R74"/>
    <mergeCell ref="S74:Z74"/>
    <mergeCell ref="AA74:AE74"/>
    <mergeCell ref="AF74:AH74"/>
    <mergeCell ref="AJ74:AO74"/>
    <mergeCell ref="L73:N73"/>
    <mergeCell ref="O73:P73"/>
    <mergeCell ref="Q73:R73"/>
    <mergeCell ref="S73:Z73"/>
    <mergeCell ref="AA73:AE73"/>
    <mergeCell ref="A73:B73"/>
    <mergeCell ref="C73:D73"/>
    <mergeCell ref="E73:F73"/>
    <mergeCell ref="G73:H73"/>
    <mergeCell ref="I73:K73"/>
    <mergeCell ref="AS71:AT71"/>
    <mergeCell ref="AU71:AV71"/>
    <mergeCell ref="A72:B72"/>
    <mergeCell ref="C72:D72"/>
    <mergeCell ref="E72:F72"/>
    <mergeCell ref="G72:H72"/>
    <mergeCell ref="I72:K72"/>
    <mergeCell ref="L72:N72"/>
    <mergeCell ref="O72:P72"/>
    <mergeCell ref="Q72:R72"/>
    <mergeCell ref="S72:Z72"/>
    <mergeCell ref="AA72:AE72"/>
    <mergeCell ref="AF72:AH72"/>
    <mergeCell ref="AJ72:AO72"/>
    <mergeCell ref="AS72:AT72"/>
    <mergeCell ref="AU72:AV72"/>
    <mergeCell ref="AF70:AH70"/>
    <mergeCell ref="AJ70:AO70"/>
    <mergeCell ref="AS70:AT70"/>
    <mergeCell ref="AU70:AV70"/>
    <mergeCell ref="A71:B71"/>
    <mergeCell ref="C71:D71"/>
    <mergeCell ref="E71:F71"/>
    <mergeCell ref="G71:H71"/>
    <mergeCell ref="I71:K71"/>
    <mergeCell ref="L71:N71"/>
    <mergeCell ref="O71:P71"/>
    <mergeCell ref="Q71:R71"/>
    <mergeCell ref="S71:Z71"/>
    <mergeCell ref="AA71:AE71"/>
    <mergeCell ref="AF71:AH71"/>
    <mergeCell ref="AJ71:AO71"/>
    <mergeCell ref="L70:N70"/>
    <mergeCell ref="O70:P70"/>
    <mergeCell ref="Q70:R70"/>
    <mergeCell ref="S70:Z70"/>
    <mergeCell ref="AA70:AE70"/>
    <mergeCell ref="A70:B70"/>
    <mergeCell ref="C70:D70"/>
    <mergeCell ref="E70:F70"/>
    <mergeCell ref="G70:H70"/>
    <mergeCell ref="I70:K70"/>
    <mergeCell ref="AS68:AT68"/>
    <mergeCell ref="AU68:AV68"/>
    <mergeCell ref="A69:B69"/>
    <mergeCell ref="C69:D69"/>
    <mergeCell ref="E69:F69"/>
    <mergeCell ref="G69:H69"/>
    <mergeCell ref="I69:K69"/>
    <mergeCell ref="L69:N69"/>
    <mergeCell ref="O69:P69"/>
    <mergeCell ref="Q69:R69"/>
    <mergeCell ref="S69:Z69"/>
    <mergeCell ref="AA69:AE69"/>
    <mergeCell ref="AF69:AH69"/>
    <mergeCell ref="AJ69:AO69"/>
    <mergeCell ref="AS69:AT69"/>
    <mergeCell ref="AU69:AV69"/>
    <mergeCell ref="AF67:AH67"/>
    <mergeCell ref="AJ67:AO67"/>
    <mergeCell ref="AS67:AT67"/>
    <mergeCell ref="AU67:AV67"/>
    <mergeCell ref="A68:B68"/>
    <mergeCell ref="C68:D68"/>
    <mergeCell ref="E68:F68"/>
    <mergeCell ref="G68:H68"/>
    <mergeCell ref="I68:K68"/>
    <mergeCell ref="L68:N68"/>
    <mergeCell ref="O68:P68"/>
    <mergeCell ref="Q68:R68"/>
    <mergeCell ref="S68:Z68"/>
    <mergeCell ref="AA68:AE68"/>
    <mergeCell ref="AF68:AH68"/>
    <mergeCell ref="AJ68:AO68"/>
    <mergeCell ref="L67:N67"/>
    <mergeCell ref="O67:P67"/>
    <mergeCell ref="Q67:R67"/>
    <mergeCell ref="S67:Z67"/>
    <mergeCell ref="AA67:AE67"/>
    <mergeCell ref="A67:B67"/>
    <mergeCell ref="C67:D67"/>
    <mergeCell ref="E67:F67"/>
    <mergeCell ref="G67:H67"/>
    <mergeCell ref="I67:K67"/>
    <mergeCell ref="AS65:AT65"/>
    <mergeCell ref="AU65:AV65"/>
    <mergeCell ref="A66:B66"/>
    <mergeCell ref="C66:D66"/>
    <mergeCell ref="E66:F66"/>
    <mergeCell ref="G66:H66"/>
    <mergeCell ref="I66:K66"/>
    <mergeCell ref="L66:N66"/>
    <mergeCell ref="O66:P66"/>
    <mergeCell ref="Q66:R66"/>
    <mergeCell ref="S66:Z66"/>
    <mergeCell ref="AA66:AE66"/>
    <mergeCell ref="AF66:AH66"/>
    <mergeCell ref="AJ66:AO66"/>
    <mergeCell ref="AS66:AT66"/>
    <mergeCell ref="AU66:AV66"/>
    <mergeCell ref="AF64:AH64"/>
    <mergeCell ref="AJ64:AO64"/>
    <mergeCell ref="AS64:AT64"/>
    <mergeCell ref="AU64:AV64"/>
    <mergeCell ref="A65:B65"/>
    <mergeCell ref="C65:D65"/>
    <mergeCell ref="E65:F65"/>
    <mergeCell ref="G65:H65"/>
    <mergeCell ref="I65:K65"/>
    <mergeCell ref="L65:N65"/>
    <mergeCell ref="O65:P65"/>
    <mergeCell ref="Q65:R65"/>
    <mergeCell ref="S65:Z65"/>
    <mergeCell ref="AA65:AE65"/>
    <mergeCell ref="AF65:AH65"/>
    <mergeCell ref="AJ65:AO65"/>
    <mergeCell ref="L64:N64"/>
    <mergeCell ref="O64:P64"/>
    <mergeCell ref="Q64:R64"/>
    <mergeCell ref="S64:Z64"/>
    <mergeCell ref="AA64:AE64"/>
    <mergeCell ref="A64:B64"/>
    <mergeCell ref="C64:D64"/>
    <mergeCell ref="E64:F64"/>
    <mergeCell ref="G64:H64"/>
    <mergeCell ref="I64:K64"/>
    <mergeCell ref="AS62:AT62"/>
    <mergeCell ref="AU62:AV62"/>
    <mergeCell ref="A63:B63"/>
    <mergeCell ref="C63:D63"/>
    <mergeCell ref="E63:F63"/>
    <mergeCell ref="G63:H63"/>
    <mergeCell ref="I63:K63"/>
    <mergeCell ref="L63:N63"/>
    <mergeCell ref="O63:P63"/>
    <mergeCell ref="Q63:R63"/>
    <mergeCell ref="S63:Z63"/>
    <mergeCell ref="AA63:AE63"/>
    <mergeCell ref="AF63:AH63"/>
    <mergeCell ref="AJ63:AO63"/>
    <mergeCell ref="AS63:AT63"/>
    <mergeCell ref="AU63:AV63"/>
    <mergeCell ref="AF61:AH61"/>
    <mergeCell ref="AJ61:AO61"/>
    <mergeCell ref="AS61:AT61"/>
    <mergeCell ref="AU61:AV61"/>
    <mergeCell ref="A62:B62"/>
    <mergeCell ref="C62:D62"/>
    <mergeCell ref="E62:F62"/>
    <mergeCell ref="G62:H62"/>
    <mergeCell ref="I62:K62"/>
    <mergeCell ref="L62:N62"/>
    <mergeCell ref="O62:P62"/>
    <mergeCell ref="Q62:R62"/>
    <mergeCell ref="S62:Z62"/>
    <mergeCell ref="AA62:AE62"/>
    <mergeCell ref="AF62:AH62"/>
    <mergeCell ref="AJ62:AO62"/>
    <mergeCell ref="L61:N61"/>
    <mergeCell ref="O61:P61"/>
    <mergeCell ref="Q61:R61"/>
    <mergeCell ref="S61:Z61"/>
    <mergeCell ref="AA61:AE61"/>
    <mergeCell ref="A61:B61"/>
    <mergeCell ref="C61:D61"/>
    <mergeCell ref="E61:F61"/>
    <mergeCell ref="G61:H61"/>
    <mergeCell ref="I61:K61"/>
    <mergeCell ref="AS59:AT59"/>
    <mergeCell ref="AU59:AV59"/>
    <mergeCell ref="A60:B60"/>
    <mergeCell ref="C60:D60"/>
    <mergeCell ref="E60:F60"/>
    <mergeCell ref="G60:H60"/>
    <mergeCell ref="I60:K60"/>
    <mergeCell ref="L60:N60"/>
    <mergeCell ref="O60:P60"/>
    <mergeCell ref="Q60:R60"/>
    <mergeCell ref="S60:Z60"/>
    <mergeCell ref="AA60:AE60"/>
    <mergeCell ref="AF60:AH60"/>
    <mergeCell ref="AJ60:AO60"/>
    <mergeCell ref="AS60:AT60"/>
    <mergeCell ref="AU60:AV60"/>
    <mergeCell ref="AF58:AH58"/>
    <mergeCell ref="AJ58:AO58"/>
    <mergeCell ref="AS58:AT58"/>
    <mergeCell ref="AU58:AV58"/>
    <mergeCell ref="A59:B59"/>
    <mergeCell ref="C59:D59"/>
    <mergeCell ref="E59:F59"/>
    <mergeCell ref="G59:H59"/>
    <mergeCell ref="I59:K59"/>
    <mergeCell ref="L59:N59"/>
    <mergeCell ref="O59:P59"/>
    <mergeCell ref="Q59:R59"/>
    <mergeCell ref="S59:Z59"/>
    <mergeCell ref="AA59:AE59"/>
    <mergeCell ref="AF59:AH59"/>
    <mergeCell ref="AJ59:AO59"/>
    <mergeCell ref="L58:N58"/>
    <mergeCell ref="O58:P58"/>
    <mergeCell ref="Q58:R58"/>
    <mergeCell ref="S58:Z58"/>
    <mergeCell ref="AA58:AE58"/>
    <mergeCell ref="A58:B58"/>
    <mergeCell ref="C58:D58"/>
    <mergeCell ref="E58:F58"/>
    <mergeCell ref="G58:H58"/>
    <mergeCell ref="I58:K58"/>
    <mergeCell ref="AS56:AT56"/>
    <mergeCell ref="AU56:AV56"/>
    <mergeCell ref="A57:B57"/>
    <mergeCell ref="C57:D57"/>
    <mergeCell ref="E57:F57"/>
    <mergeCell ref="G57:H57"/>
    <mergeCell ref="I57:K57"/>
    <mergeCell ref="L57:N57"/>
    <mergeCell ref="O57:P57"/>
    <mergeCell ref="Q57:R57"/>
    <mergeCell ref="S57:Z57"/>
    <mergeCell ref="AA57:AE57"/>
    <mergeCell ref="AF57:AH57"/>
    <mergeCell ref="AJ57:AO57"/>
    <mergeCell ref="AS57:AT57"/>
    <mergeCell ref="AU57:AV57"/>
    <mergeCell ref="AF55:AH55"/>
    <mergeCell ref="AJ55:AO55"/>
    <mergeCell ref="AS55:AT55"/>
    <mergeCell ref="AU55:AV55"/>
    <mergeCell ref="A56:B56"/>
    <mergeCell ref="C56:D56"/>
    <mergeCell ref="E56:F56"/>
    <mergeCell ref="G56:H56"/>
    <mergeCell ref="I56:K56"/>
    <mergeCell ref="L56:N56"/>
    <mergeCell ref="O56:P56"/>
    <mergeCell ref="Q56:R56"/>
    <mergeCell ref="S56:Z56"/>
    <mergeCell ref="AA56:AE56"/>
    <mergeCell ref="AF56:AH56"/>
    <mergeCell ref="AJ56:AO56"/>
    <mergeCell ref="L55:N55"/>
    <mergeCell ref="O55:P55"/>
    <mergeCell ref="Q55:R55"/>
    <mergeCell ref="S55:Z55"/>
    <mergeCell ref="AA55:AE55"/>
    <mergeCell ref="A55:B55"/>
    <mergeCell ref="C55:D55"/>
    <mergeCell ref="E55:F55"/>
    <mergeCell ref="G55:H55"/>
    <mergeCell ref="I55:K55"/>
    <mergeCell ref="AS53:AT53"/>
    <mergeCell ref="AU53:AV53"/>
    <mergeCell ref="A54:B54"/>
    <mergeCell ref="C54:D54"/>
    <mergeCell ref="E54:F54"/>
    <mergeCell ref="G54:H54"/>
    <mergeCell ref="I54:K54"/>
    <mergeCell ref="L54:N54"/>
    <mergeCell ref="O54:P54"/>
    <mergeCell ref="Q54:R54"/>
    <mergeCell ref="S54:Z54"/>
    <mergeCell ref="AA54:AE54"/>
    <mergeCell ref="AF54:AH54"/>
    <mergeCell ref="AJ54:AO54"/>
    <mergeCell ref="AS54:AT54"/>
    <mergeCell ref="AU54:AV54"/>
    <mergeCell ref="AF52:AH52"/>
    <mergeCell ref="AJ52:AO52"/>
    <mergeCell ref="AS52:AT52"/>
    <mergeCell ref="AU52:AV52"/>
    <mergeCell ref="A53:B53"/>
    <mergeCell ref="C53:D53"/>
    <mergeCell ref="E53:F53"/>
    <mergeCell ref="G53:H53"/>
    <mergeCell ref="I53:K53"/>
    <mergeCell ref="L53:N53"/>
    <mergeCell ref="O53:P53"/>
    <mergeCell ref="Q53:R53"/>
    <mergeCell ref="S53:Z53"/>
    <mergeCell ref="AA53:AE53"/>
    <mergeCell ref="AF53:AH53"/>
    <mergeCell ref="AJ53:AO53"/>
    <mergeCell ref="L52:N52"/>
    <mergeCell ref="O52:P52"/>
    <mergeCell ref="Q52:R52"/>
    <mergeCell ref="S52:Z52"/>
    <mergeCell ref="AA52:AE52"/>
    <mergeCell ref="A52:B52"/>
    <mergeCell ref="C52:D52"/>
    <mergeCell ref="E52:F52"/>
    <mergeCell ref="G52:H52"/>
    <mergeCell ref="I52:K52"/>
    <mergeCell ref="AS50:AT50"/>
    <mergeCell ref="AU50:AV50"/>
    <mergeCell ref="A51:B51"/>
    <mergeCell ref="C51:D51"/>
    <mergeCell ref="E51:F51"/>
    <mergeCell ref="G51:H51"/>
    <mergeCell ref="I51:K51"/>
    <mergeCell ref="L51:N51"/>
    <mergeCell ref="O51:P51"/>
    <mergeCell ref="Q51:R51"/>
    <mergeCell ref="S51:Z51"/>
    <mergeCell ref="AA51:AE51"/>
    <mergeCell ref="AF51:AH51"/>
    <mergeCell ref="AJ51:AO51"/>
    <mergeCell ref="AS51:AT51"/>
    <mergeCell ref="AU51:AV51"/>
    <mergeCell ref="AF49:AH49"/>
    <mergeCell ref="AJ49:AO49"/>
    <mergeCell ref="AS49:AT49"/>
    <mergeCell ref="AU49:AV49"/>
    <mergeCell ref="A50:B50"/>
    <mergeCell ref="C50:D50"/>
    <mergeCell ref="E50:F50"/>
    <mergeCell ref="G50:H50"/>
    <mergeCell ref="I50:K50"/>
    <mergeCell ref="L50:N50"/>
    <mergeCell ref="O50:P50"/>
    <mergeCell ref="Q50:R50"/>
    <mergeCell ref="S50:Z50"/>
    <mergeCell ref="AA50:AE50"/>
    <mergeCell ref="AF50:AH50"/>
    <mergeCell ref="AJ50:AO50"/>
    <mergeCell ref="L49:N49"/>
    <mergeCell ref="O49:P49"/>
    <mergeCell ref="Q49:R49"/>
    <mergeCell ref="S49:Z49"/>
    <mergeCell ref="AA49:AE49"/>
    <mergeCell ref="A49:B49"/>
    <mergeCell ref="C49:D49"/>
    <mergeCell ref="E49:F49"/>
    <mergeCell ref="G49:H49"/>
    <mergeCell ref="I49:K49"/>
    <mergeCell ref="AS47:AT47"/>
    <mergeCell ref="AU47:AV47"/>
    <mergeCell ref="A48:B48"/>
    <mergeCell ref="C48:D48"/>
    <mergeCell ref="E48:F48"/>
    <mergeCell ref="G48:H48"/>
    <mergeCell ref="I48:K48"/>
    <mergeCell ref="L48:N48"/>
    <mergeCell ref="O48:P48"/>
    <mergeCell ref="Q48:R48"/>
    <mergeCell ref="S48:Z48"/>
    <mergeCell ref="AA48:AE48"/>
    <mergeCell ref="AF48:AH48"/>
    <mergeCell ref="AJ48:AO48"/>
    <mergeCell ref="AS48:AT48"/>
    <mergeCell ref="AU48:AV48"/>
    <mergeCell ref="AF46:AH46"/>
    <mergeCell ref="AJ46:AO46"/>
    <mergeCell ref="AS46:AT46"/>
    <mergeCell ref="AU46:AV46"/>
    <mergeCell ref="A47:B47"/>
    <mergeCell ref="C47:D47"/>
    <mergeCell ref="E47:F47"/>
    <mergeCell ref="G47:H47"/>
    <mergeCell ref="I47:K47"/>
    <mergeCell ref="L47:N47"/>
    <mergeCell ref="O47:P47"/>
    <mergeCell ref="Q47:R47"/>
    <mergeCell ref="S47:Z47"/>
    <mergeCell ref="AA47:AE47"/>
    <mergeCell ref="AF47:AH47"/>
    <mergeCell ref="AJ47:AO47"/>
    <mergeCell ref="L46:N46"/>
    <mergeCell ref="O46:P46"/>
    <mergeCell ref="Q46:R46"/>
    <mergeCell ref="S46:Z46"/>
    <mergeCell ref="AA46:AE46"/>
    <mergeCell ref="A46:B46"/>
    <mergeCell ref="C46:D46"/>
    <mergeCell ref="E46:F46"/>
    <mergeCell ref="G46:H46"/>
    <mergeCell ref="I46:K46"/>
    <mergeCell ref="AS44:AT44"/>
    <mergeCell ref="AU44:AV44"/>
    <mergeCell ref="A45:B45"/>
    <mergeCell ref="C45:D45"/>
    <mergeCell ref="E45:F45"/>
    <mergeCell ref="G45:H45"/>
    <mergeCell ref="I45:K45"/>
    <mergeCell ref="L45:N45"/>
    <mergeCell ref="O45:P45"/>
    <mergeCell ref="Q45:R45"/>
    <mergeCell ref="S45:Z45"/>
    <mergeCell ref="AA45:AE45"/>
    <mergeCell ref="AF45:AH45"/>
    <mergeCell ref="AJ45:AO45"/>
    <mergeCell ref="AS45:AT45"/>
    <mergeCell ref="AU45:AV45"/>
    <mergeCell ref="AF43:AH43"/>
    <mergeCell ref="AJ43:AO43"/>
    <mergeCell ref="AS43:AT43"/>
    <mergeCell ref="AU43:AV43"/>
    <mergeCell ref="A44:B44"/>
    <mergeCell ref="C44:D44"/>
    <mergeCell ref="E44:F44"/>
    <mergeCell ref="G44:H44"/>
    <mergeCell ref="I44:K44"/>
    <mergeCell ref="L44:N44"/>
    <mergeCell ref="O44:P44"/>
    <mergeCell ref="Q44:R44"/>
    <mergeCell ref="S44:Z44"/>
    <mergeCell ref="AA44:AE44"/>
    <mergeCell ref="AF44:AH44"/>
    <mergeCell ref="AJ44:AO44"/>
    <mergeCell ref="L43:N43"/>
    <mergeCell ref="O43:P43"/>
    <mergeCell ref="Q43:R43"/>
    <mergeCell ref="S43:Z43"/>
    <mergeCell ref="AA43:AE43"/>
    <mergeCell ref="A43:B43"/>
    <mergeCell ref="C43:D43"/>
    <mergeCell ref="E43:F43"/>
    <mergeCell ref="G43:H43"/>
    <mergeCell ref="I43:K43"/>
    <mergeCell ref="AS41:AT41"/>
    <mergeCell ref="AU41:AV41"/>
    <mergeCell ref="A42:B42"/>
    <mergeCell ref="C42:D42"/>
    <mergeCell ref="E42:F42"/>
    <mergeCell ref="G42:H42"/>
    <mergeCell ref="I42:K42"/>
    <mergeCell ref="L42:N42"/>
    <mergeCell ref="O42:P42"/>
    <mergeCell ref="Q42:R42"/>
    <mergeCell ref="S42:Z42"/>
    <mergeCell ref="AA42:AE42"/>
    <mergeCell ref="AF42:AH42"/>
    <mergeCell ref="AJ42:AO42"/>
    <mergeCell ref="AS42:AT42"/>
    <mergeCell ref="AU42:AV42"/>
    <mergeCell ref="AF40:AH40"/>
    <mergeCell ref="AJ40:AO40"/>
    <mergeCell ref="AS40:AT40"/>
    <mergeCell ref="AU40:AV40"/>
    <mergeCell ref="A41:B41"/>
    <mergeCell ref="C41:D41"/>
    <mergeCell ref="E41:F41"/>
    <mergeCell ref="G41:H41"/>
    <mergeCell ref="I41:K41"/>
    <mergeCell ref="L41:N41"/>
    <mergeCell ref="O41:P41"/>
    <mergeCell ref="Q41:R41"/>
    <mergeCell ref="S41:Z41"/>
    <mergeCell ref="AA41:AE41"/>
    <mergeCell ref="AF41:AH41"/>
    <mergeCell ref="AJ41:AO41"/>
    <mergeCell ref="L40:N40"/>
    <mergeCell ref="O40:P40"/>
    <mergeCell ref="Q40:R40"/>
    <mergeCell ref="S40:Z40"/>
    <mergeCell ref="AA40:AE40"/>
    <mergeCell ref="A40:B40"/>
    <mergeCell ref="C40:D40"/>
    <mergeCell ref="E40:F40"/>
    <mergeCell ref="G40:H40"/>
    <mergeCell ref="I40:K40"/>
    <mergeCell ref="AS38:AT38"/>
    <mergeCell ref="AU38:AV38"/>
    <mergeCell ref="A39:B39"/>
    <mergeCell ref="C39:D39"/>
    <mergeCell ref="E39:F39"/>
    <mergeCell ref="G39:H39"/>
    <mergeCell ref="I39:K39"/>
    <mergeCell ref="L39:N39"/>
    <mergeCell ref="O39:P39"/>
    <mergeCell ref="Q39:R39"/>
    <mergeCell ref="S39:Z39"/>
    <mergeCell ref="AA39:AE39"/>
    <mergeCell ref="AF39:AH39"/>
    <mergeCell ref="AJ39:AO39"/>
    <mergeCell ref="AS39:AT39"/>
    <mergeCell ref="AU39:AV39"/>
    <mergeCell ref="AF37:AH37"/>
    <mergeCell ref="AJ37:AO37"/>
    <mergeCell ref="AS37:AT37"/>
    <mergeCell ref="AU37:AV37"/>
    <mergeCell ref="A38:B38"/>
    <mergeCell ref="C38:D38"/>
    <mergeCell ref="E38:F38"/>
    <mergeCell ref="G38:H38"/>
    <mergeCell ref="I38:K38"/>
    <mergeCell ref="L38:N38"/>
    <mergeCell ref="O38:P38"/>
    <mergeCell ref="Q38:R38"/>
    <mergeCell ref="S38:Z38"/>
    <mergeCell ref="AA38:AE38"/>
    <mergeCell ref="AF38:AH38"/>
    <mergeCell ref="AJ38:AO38"/>
    <mergeCell ref="L37:N37"/>
    <mergeCell ref="O37:P37"/>
    <mergeCell ref="Q37:R37"/>
    <mergeCell ref="S37:Z37"/>
    <mergeCell ref="AA37:AE37"/>
    <mergeCell ref="A37:B37"/>
    <mergeCell ref="C37:D37"/>
    <mergeCell ref="E37:F37"/>
    <mergeCell ref="G37:H37"/>
    <mergeCell ref="I37:K37"/>
    <mergeCell ref="AS35:AT35"/>
    <mergeCell ref="AU35:AV35"/>
    <mergeCell ref="A36:B36"/>
    <mergeCell ref="C36:D36"/>
    <mergeCell ref="E36:F36"/>
    <mergeCell ref="G36:H36"/>
    <mergeCell ref="I36:K36"/>
    <mergeCell ref="L36:N36"/>
    <mergeCell ref="O36:P36"/>
    <mergeCell ref="Q36:R36"/>
    <mergeCell ref="S36:Z36"/>
    <mergeCell ref="AA36:AE36"/>
    <mergeCell ref="AF36:AH36"/>
    <mergeCell ref="AJ36:AO36"/>
    <mergeCell ref="AS36:AT36"/>
    <mergeCell ref="AU36:AV36"/>
    <mergeCell ref="AF34:AH34"/>
    <mergeCell ref="AJ34:AO34"/>
    <mergeCell ref="AS34:AT34"/>
    <mergeCell ref="AU34:AV34"/>
    <mergeCell ref="A35:B35"/>
    <mergeCell ref="C35:D35"/>
    <mergeCell ref="E35:F35"/>
    <mergeCell ref="G35:H35"/>
    <mergeCell ref="I35:K35"/>
    <mergeCell ref="L35:N35"/>
    <mergeCell ref="O35:P35"/>
    <mergeCell ref="Q35:R35"/>
    <mergeCell ref="S35:Z35"/>
    <mergeCell ref="AA35:AE35"/>
    <mergeCell ref="AF35:AH35"/>
    <mergeCell ref="AJ35:AO35"/>
    <mergeCell ref="L34:N34"/>
    <mergeCell ref="O34:P34"/>
    <mergeCell ref="Q34:R34"/>
    <mergeCell ref="S34:Z34"/>
    <mergeCell ref="AA34:AE34"/>
    <mergeCell ref="A34:B34"/>
    <mergeCell ref="C34:D34"/>
    <mergeCell ref="E34:F34"/>
    <mergeCell ref="G34:H34"/>
    <mergeCell ref="I34:K34"/>
    <mergeCell ref="AS32:AT32"/>
    <mergeCell ref="AU32:AV32"/>
    <mergeCell ref="A33:B33"/>
    <mergeCell ref="C33:D33"/>
    <mergeCell ref="E33:F33"/>
    <mergeCell ref="G33:H33"/>
    <mergeCell ref="I33:K33"/>
    <mergeCell ref="L33:N33"/>
    <mergeCell ref="O33:P33"/>
    <mergeCell ref="Q33:R33"/>
    <mergeCell ref="S33:Z33"/>
    <mergeCell ref="AA33:AE33"/>
    <mergeCell ref="AF33:AH33"/>
    <mergeCell ref="AJ33:AO33"/>
    <mergeCell ref="AS33:AT33"/>
    <mergeCell ref="AU33:AV33"/>
    <mergeCell ref="AF31:AH31"/>
    <mergeCell ref="AJ31:AO31"/>
    <mergeCell ref="AS31:AT31"/>
    <mergeCell ref="AU31:AV31"/>
    <mergeCell ref="A32:B32"/>
    <mergeCell ref="C32:D32"/>
    <mergeCell ref="E32:F32"/>
    <mergeCell ref="G32:H32"/>
    <mergeCell ref="I32:K32"/>
    <mergeCell ref="L32:N32"/>
    <mergeCell ref="O32:P32"/>
    <mergeCell ref="Q32:R32"/>
    <mergeCell ref="S32:Z32"/>
    <mergeCell ref="AA32:AE32"/>
    <mergeCell ref="AF32:AH32"/>
    <mergeCell ref="AJ32:AO32"/>
    <mergeCell ref="L31:N31"/>
    <mergeCell ref="O31:P31"/>
    <mergeCell ref="Q31:R31"/>
    <mergeCell ref="S31:Z31"/>
    <mergeCell ref="AA31:AE31"/>
    <mergeCell ref="A31:B31"/>
    <mergeCell ref="C31:D31"/>
    <mergeCell ref="E31:F31"/>
    <mergeCell ref="G31:H31"/>
    <mergeCell ref="I31:K31"/>
    <mergeCell ref="AS29:AT29"/>
    <mergeCell ref="AU29:AV29"/>
    <mergeCell ref="A30:B30"/>
    <mergeCell ref="C30:D30"/>
    <mergeCell ref="E30:F30"/>
    <mergeCell ref="G30:H30"/>
    <mergeCell ref="I30:K30"/>
    <mergeCell ref="L30:N30"/>
    <mergeCell ref="O30:P30"/>
    <mergeCell ref="Q30:R30"/>
    <mergeCell ref="S30:Z30"/>
    <mergeCell ref="AA30:AE30"/>
    <mergeCell ref="AF30:AH30"/>
    <mergeCell ref="AJ30:AO30"/>
    <mergeCell ref="AS30:AT30"/>
    <mergeCell ref="AU30:AV30"/>
    <mergeCell ref="AF28:AH28"/>
    <mergeCell ref="AJ28:AO28"/>
    <mergeCell ref="AS28:AT28"/>
    <mergeCell ref="AU28:AV28"/>
    <mergeCell ref="A29:B29"/>
    <mergeCell ref="C29:D29"/>
    <mergeCell ref="E29:F29"/>
    <mergeCell ref="G29:H29"/>
    <mergeCell ref="I29:K29"/>
    <mergeCell ref="L29:N29"/>
    <mergeCell ref="O29:P29"/>
    <mergeCell ref="Q29:R29"/>
    <mergeCell ref="S29:Z29"/>
    <mergeCell ref="AA29:AE29"/>
    <mergeCell ref="AF29:AH29"/>
    <mergeCell ref="AJ29:AO29"/>
    <mergeCell ref="L28:N28"/>
    <mergeCell ref="O28:P28"/>
    <mergeCell ref="Q28:R28"/>
    <mergeCell ref="S28:Z28"/>
    <mergeCell ref="AA28:AE28"/>
    <mergeCell ref="A28:B28"/>
    <mergeCell ref="C28:D28"/>
    <mergeCell ref="E28:F28"/>
    <mergeCell ref="G28:H28"/>
    <mergeCell ref="I28:K28"/>
    <mergeCell ref="AS26:AT26"/>
    <mergeCell ref="AU26:AV26"/>
    <mergeCell ref="A27:B27"/>
    <mergeCell ref="C27:D27"/>
    <mergeCell ref="E27:F27"/>
    <mergeCell ref="G27:H27"/>
    <mergeCell ref="I27:K27"/>
    <mergeCell ref="L27:N27"/>
    <mergeCell ref="O27:P27"/>
    <mergeCell ref="Q27:R27"/>
    <mergeCell ref="S27:Z27"/>
    <mergeCell ref="AA27:AE27"/>
    <mergeCell ref="AF27:AH27"/>
    <mergeCell ref="AJ27:AO27"/>
    <mergeCell ref="AS27:AT27"/>
    <mergeCell ref="AU27:AV27"/>
    <mergeCell ref="AF25:AH25"/>
    <mergeCell ref="AJ25:AO25"/>
    <mergeCell ref="AS25:AT25"/>
    <mergeCell ref="AU25:AV25"/>
    <mergeCell ref="A26:B26"/>
    <mergeCell ref="C26:D26"/>
    <mergeCell ref="E26:F26"/>
    <mergeCell ref="G26:H26"/>
    <mergeCell ref="I26:K26"/>
    <mergeCell ref="L26:N26"/>
    <mergeCell ref="O26:P26"/>
    <mergeCell ref="Q26:R26"/>
    <mergeCell ref="S26:Z26"/>
    <mergeCell ref="AA26:AE26"/>
    <mergeCell ref="AF26:AH26"/>
    <mergeCell ref="AJ26:AO26"/>
    <mergeCell ref="L25:N25"/>
    <mergeCell ref="O25:P25"/>
    <mergeCell ref="Q25:R25"/>
    <mergeCell ref="S25:Z25"/>
    <mergeCell ref="AA25:AE25"/>
    <mergeCell ref="A25:B25"/>
    <mergeCell ref="C25:D25"/>
    <mergeCell ref="E25:F25"/>
    <mergeCell ref="G25:H25"/>
    <mergeCell ref="I25:K25"/>
    <mergeCell ref="AS23:AT23"/>
    <mergeCell ref="AU23:AV23"/>
    <mergeCell ref="A24:B24"/>
    <mergeCell ref="C24:D24"/>
    <mergeCell ref="E24:F24"/>
    <mergeCell ref="G24:H24"/>
    <mergeCell ref="I24:K24"/>
    <mergeCell ref="L24:N24"/>
    <mergeCell ref="O24:P24"/>
    <mergeCell ref="Q24:R24"/>
    <mergeCell ref="S24:Z24"/>
    <mergeCell ref="AA24:AE24"/>
    <mergeCell ref="AF24:AH24"/>
    <mergeCell ref="AJ24:AO24"/>
    <mergeCell ref="AS24:AT24"/>
    <mergeCell ref="AU24:AV24"/>
    <mergeCell ref="AF22:AH22"/>
    <mergeCell ref="AJ22:AO22"/>
    <mergeCell ref="AS22:AT22"/>
    <mergeCell ref="AU22:AV22"/>
    <mergeCell ref="A23:B23"/>
    <mergeCell ref="C23:D23"/>
    <mergeCell ref="E23:F23"/>
    <mergeCell ref="G23:H23"/>
    <mergeCell ref="I23:K23"/>
    <mergeCell ref="L23:N23"/>
    <mergeCell ref="O23:P23"/>
    <mergeCell ref="Q23:R23"/>
    <mergeCell ref="S23:Z23"/>
    <mergeCell ref="AA23:AE23"/>
    <mergeCell ref="AF23:AH23"/>
    <mergeCell ref="AJ23:AO23"/>
    <mergeCell ref="L22:N22"/>
    <mergeCell ref="O22:P22"/>
    <mergeCell ref="Q22:R22"/>
    <mergeCell ref="S22:Z22"/>
    <mergeCell ref="AA22:AE22"/>
    <mergeCell ref="A22:B22"/>
    <mergeCell ref="C22:D22"/>
    <mergeCell ref="E22:F22"/>
    <mergeCell ref="G22:H22"/>
    <mergeCell ref="I22:K22"/>
    <mergeCell ref="AS20:AT20"/>
    <mergeCell ref="AU20:AV20"/>
    <mergeCell ref="A21:B21"/>
    <mergeCell ref="C21:D21"/>
    <mergeCell ref="E21:F21"/>
    <mergeCell ref="G21:H21"/>
    <mergeCell ref="I21:K21"/>
    <mergeCell ref="L21:N21"/>
    <mergeCell ref="O21:P21"/>
    <mergeCell ref="Q21:R21"/>
    <mergeCell ref="S21:Z21"/>
    <mergeCell ref="AA21:AE21"/>
    <mergeCell ref="AF21:AH21"/>
    <mergeCell ref="AJ21:AO21"/>
    <mergeCell ref="AS21:AT21"/>
    <mergeCell ref="AU21:AV21"/>
    <mergeCell ref="AF19:AH19"/>
    <mergeCell ref="AJ19:AO19"/>
    <mergeCell ref="AS19:AT19"/>
    <mergeCell ref="AU19:AV19"/>
    <mergeCell ref="A20:B20"/>
    <mergeCell ref="C20:D20"/>
    <mergeCell ref="E20:F20"/>
    <mergeCell ref="G20:H20"/>
    <mergeCell ref="I20:K20"/>
    <mergeCell ref="L20:N20"/>
    <mergeCell ref="O20:P20"/>
    <mergeCell ref="Q20:R20"/>
    <mergeCell ref="S20:Z20"/>
    <mergeCell ref="AA20:AE20"/>
    <mergeCell ref="AF20:AH20"/>
    <mergeCell ref="AJ20:AO20"/>
    <mergeCell ref="L19:N19"/>
    <mergeCell ref="O19:P19"/>
    <mergeCell ref="Q19:R19"/>
    <mergeCell ref="S19:Z19"/>
    <mergeCell ref="AA19:AE19"/>
    <mergeCell ref="A19:B19"/>
    <mergeCell ref="C19:D19"/>
    <mergeCell ref="E19:F19"/>
    <mergeCell ref="G19:H19"/>
    <mergeCell ref="I19:K19"/>
    <mergeCell ref="AS17:AT17"/>
    <mergeCell ref="AU17:AV17"/>
    <mergeCell ref="A18:B18"/>
    <mergeCell ref="C18:D18"/>
    <mergeCell ref="E18:F18"/>
    <mergeCell ref="G18:H18"/>
    <mergeCell ref="I18:K18"/>
    <mergeCell ref="L18:N18"/>
    <mergeCell ref="O18:P18"/>
    <mergeCell ref="Q18:R18"/>
    <mergeCell ref="S18:Z18"/>
    <mergeCell ref="AA18:AE18"/>
    <mergeCell ref="AF18:AH18"/>
    <mergeCell ref="AJ18:AO18"/>
    <mergeCell ref="AS18:AT18"/>
    <mergeCell ref="AU18:AV18"/>
    <mergeCell ref="AU16:AV16"/>
    <mergeCell ref="A17:B17"/>
    <mergeCell ref="C17:D17"/>
    <mergeCell ref="E17:F17"/>
    <mergeCell ref="G17:H17"/>
    <mergeCell ref="I17:K17"/>
    <mergeCell ref="L17:N17"/>
    <mergeCell ref="O17:P17"/>
    <mergeCell ref="Q17:R17"/>
    <mergeCell ref="S17:Z17"/>
    <mergeCell ref="AA17:AE17"/>
    <mergeCell ref="AF17:AH17"/>
    <mergeCell ref="AJ17:AO17"/>
    <mergeCell ref="AU14:AV14"/>
    <mergeCell ref="A15:F15"/>
    <mergeCell ref="G15:AG15"/>
    <mergeCell ref="AM15:AO15"/>
    <mergeCell ref="AS15:AT15"/>
    <mergeCell ref="AU15:AV15"/>
    <mergeCell ref="AD9:AM9"/>
    <mergeCell ref="AO9:AS9"/>
    <mergeCell ref="A14:E14"/>
    <mergeCell ref="F14:H14"/>
    <mergeCell ref="I14:P14"/>
    <mergeCell ref="Q14:W14"/>
    <mergeCell ref="X14:AD14"/>
    <mergeCell ref="AE14:AJ14"/>
    <mergeCell ref="AM14:AO14"/>
    <mergeCell ref="AS14:AT14"/>
    <mergeCell ref="A2:J6"/>
    <mergeCell ref="M3:AA5"/>
    <mergeCell ref="AD3:AM3"/>
    <mergeCell ref="AO3:AS3"/>
    <mergeCell ref="AD5:AM7"/>
    <mergeCell ref="AO5:AS7"/>
    <mergeCell ref="A16:G16"/>
    <mergeCell ref="H16:AO16"/>
    <mergeCell ref="AS16:AT16"/>
  </mergeCells>
  <pageMargins left="0.39370078740157499" right="0.39370078740157499" top="0.39370078740157499" bottom="0.70272440944881898" header="0.39370078740157499" footer="0.39370078740157499"/>
  <pageSetup paperSize="0" orientation="landscape" horizontalDpi="300" verticalDpi="300"/>
  <headerFooter alignWithMargins="0">
    <oddFooter>&amp;R&amp;"Arial,Regular"&amp;8 Página 
&amp;"-,Regular"&amp;P 
&amp;"-,Regular"de 
&amp;"-,Regular"&amp;N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DEA46-EBC5-42CD-938E-389E6435191B}">
  <dimension ref="A1:BD269"/>
  <sheetViews>
    <sheetView topLeftCell="AI252" zoomScale="110" zoomScaleNormal="110" workbookViewId="0">
      <selection activeCell="A2" sqref="A2:BD268"/>
    </sheetView>
  </sheetViews>
  <sheetFormatPr baseColWidth="10" defaultColWidth="11.42578125" defaultRowHeight="15" x14ac:dyDescent="0.25"/>
  <cols>
    <col min="1" max="5" width="2.7109375" customWidth="1"/>
    <col min="6" max="6" width="2.85546875" customWidth="1"/>
    <col min="7" max="9" width="2.7109375" customWidth="1"/>
    <col min="10" max="10" width="2.42578125" customWidth="1"/>
    <col min="11" max="11" width="0.28515625" customWidth="1"/>
    <col min="12" max="12" width="1" customWidth="1"/>
    <col min="13" max="13" width="1.7109375" customWidth="1"/>
    <col min="14" max="26" width="2.7109375" customWidth="1"/>
    <col min="27" max="27" width="2.42578125" customWidth="1"/>
    <col min="28" max="28" width="0.28515625" customWidth="1"/>
    <col min="29" max="29" width="1.85546875" customWidth="1"/>
    <col min="30" max="30" width="0.7109375" customWidth="1"/>
    <col min="31" max="34" width="2.7109375" customWidth="1"/>
    <col min="35" max="35" width="3.28515625" customWidth="1"/>
    <col min="36" max="36" width="3.140625" customWidth="1"/>
    <col min="37" max="38" width="2.7109375" customWidth="1"/>
    <col min="39" max="39" width="0.85546875" customWidth="1"/>
    <col min="40" max="40" width="0.7109375" customWidth="1"/>
    <col min="41" max="41" width="1" customWidth="1"/>
    <col min="42" max="42" width="12.28515625" style="46" customWidth="1"/>
    <col min="43" max="43" width="13.7109375" style="46" bestFit="1" customWidth="1"/>
    <col min="44" max="44" width="10.7109375" style="46" customWidth="1"/>
    <col min="45" max="45" width="3.85546875" style="46" customWidth="1"/>
    <col min="46" max="47" width="6.85546875" style="46" customWidth="1"/>
    <col min="48" max="48" width="5.140625" style="46" customWidth="1"/>
    <col min="49" max="49" width="12" style="46" customWidth="1"/>
    <col min="50" max="50" width="12.85546875" style="46" bestFit="1" customWidth="1"/>
    <col min="51" max="51" width="10.7109375" style="46" customWidth="1"/>
    <col min="52" max="52" width="12.85546875" style="46" bestFit="1" customWidth="1"/>
    <col min="53" max="53" width="10.7109375" style="46" customWidth="1"/>
    <col min="54" max="54" width="12.85546875" style="46" bestFit="1" customWidth="1"/>
    <col min="55" max="56" width="10.7109375" style="46" customWidth="1"/>
    <col min="57" max="57" width="0.5703125" customWidth="1"/>
  </cols>
  <sheetData>
    <row r="1" spans="1:56" ht="45" x14ac:dyDescent="0.25">
      <c r="A1" s="99" t="s">
        <v>421</v>
      </c>
      <c r="B1" s="100"/>
      <c r="C1" s="99" t="s">
        <v>422</v>
      </c>
      <c r="D1" s="100"/>
      <c r="E1" s="99" t="s">
        <v>423</v>
      </c>
      <c r="F1" s="100"/>
      <c r="G1" s="99" t="s">
        <v>424</v>
      </c>
      <c r="H1" s="100"/>
      <c r="I1" s="99" t="s">
        <v>425</v>
      </c>
      <c r="J1" s="101"/>
      <c r="K1" s="100"/>
      <c r="L1" s="99" t="s">
        <v>426</v>
      </c>
      <c r="M1" s="101"/>
      <c r="N1" s="100"/>
      <c r="O1" s="99" t="s">
        <v>427</v>
      </c>
      <c r="P1" s="100"/>
      <c r="Q1" s="99" t="s">
        <v>428</v>
      </c>
      <c r="R1" s="100"/>
      <c r="S1" s="99" t="s">
        <v>429</v>
      </c>
      <c r="T1" s="101"/>
      <c r="U1" s="101"/>
      <c r="V1" s="101"/>
      <c r="W1" s="101"/>
      <c r="X1" s="101"/>
      <c r="Y1" s="101"/>
      <c r="Z1" s="100"/>
      <c r="AA1" s="99" t="s">
        <v>14</v>
      </c>
      <c r="AB1" s="101"/>
      <c r="AC1" s="101"/>
      <c r="AD1" s="101"/>
      <c r="AE1" s="100"/>
      <c r="AF1" s="99" t="s">
        <v>15</v>
      </c>
      <c r="AG1" s="101"/>
      <c r="AH1" s="100"/>
      <c r="AI1" s="17" t="s">
        <v>430</v>
      </c>
      <c r="AJ1" s="99" t="s">
        <v>13</v>
      </c>
      <c r="AK1" s="101"/>
      <c r="AL1" s="101"/>
      <c r="AM1" s="101"/>
      <c r="AN1" s="101"/>
      <c r="AO1" s="100"/>
      <c r="AP1" s="41" t="s">
        <v>431</v>
      </c>
      <c r="AQ1" s="41" t="s">
        <v>432</v>
      </c>
      <c r="AR1" s="41" t="s">
        <v>433</v>
      </c>
      <c r="AS1" s="118" t="s">
        <v>434</v>
      </c>
      <c r="AT1" s="119"/>
      <c r="AU1" s="118" t="s">
        <v>435</v>
      </c>
      <c r="AV1" s="119"/>
      <c r="AW1" s="41" t="s">
        <v>436</v>
      </c>
      <c r="AX1" s="41" t="s">
        <v>437</v>
      </c>
      <c r="AY1" s="41" t="s">
        <v>438</v>
      </c>
      <c r="AZ1" s="41" t="s">
        <v>439</v>
      </c>
      <c r="BA1" s="41" t="s">
        <v>440</v>
      </c>
      <c r="BB1" s="41" t="s">
        <v>441</v>
      </c>
      <c r="BC1" s="41" t="s">
        <v>442</v>
      </c>
      <c r="BD1" s="41" t="s">
        <v>443</v>
      </c>
    </row>
    <row r="2" spans="1:56" x14ac:dyDescent="0.25">
      <c r="A2" s="104" t="s">
        <v>444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5" t="s">
        <v>445</v>
      </c>
      <c r="T2" s="105"/>
      <c r="U2" s="105"/>
      <c r="V2" s="105"/>
      <c r="W2" s="105"/>
      <c r="X2" s="105"/>
      <c r="Y2" s="105"/>
      <c r="Z2" s="105"/>
      <c r="AA2" s="104" t="s">
        <v>41</v>
      </c>
      <c r="AB2" s="104"/>
      <c r="AC2" s="104"/>
      <c r="AD2" s="104"/>
      <c r="AE2" s="104"/>
      <c r="AF2" s="104" t="s">
        <v>42</v>
      </c>
      <c r="AG2" s="104"/>
      <c r="AH2" s="104"/>
      <c r="AI2" s="1" t="s">
        <v>40</v>
      </c>
      <c r="AJ2" s="106" t="s">
        <v>446</v>
      </c>
      <c r="AK2" s="106"/>
      <c r="AL2" s="106"/>
      <c r="AM2" s="106"/>
      <c r="AN2" s="106"/>
      <c r="AO2" s="106"/>
      <c r="AP2" s="42">
        <v>52591473485.940002</v>
      </c>
      <c r="AQ2" s="43">
        <v>45124317967.669998</v>
      </c>
      <c r="AR2" s="43">
        <v>7467155518.2700005</v>
      </c>
      <c r="AS2" s="117" t="s">
        <v>450</v>
      </c>
      <c r="AT2" s="117"/>
      <c r="AU2" s="117">
        <v>10449597362.35</v>
      </c>
      <c r="AV2" s="117"/>
      <c r="AW2" s="43">
        <v>34674720605.32</v>
      </c>
      <c r="AX2" s="43">
        <v>2385238244.6799998</v>
      </c>
      <c r="AY2" s="43">
        <v>8064359117.6700001</v>
      </c>
      <c r="AZ2" s="43">
        <v>2385238244.6799998</v>
      </c>
      <c r="BA2" s="43" t="s">
        <v>450</v>
      </c>
      <c r="BB2" s="43">
        <v>2385238244.6799998</v>
      </c>
      <c r="BC2" s="43" t="s">
        <v>450</v>
      </c>
      <c r="BD2" s="43">
        <v>438497</v>
      </c>
    </row>
    <row r="3" spans="1:56" x14ac:dyDescent="0.25">
      <c r="A3" s="102" t="s">
        <v>444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3" t="s">
        <v>445</v>
      </c>
      <c r="T3" s="103"/>
      <c r="U3" s="103"/>
      <c r="V3" s="103"/>
      <c r="W3" s="103"/>
      <c r="X3" s="103"/>
      <c r="Y3" s="103"/>
      <c r="Z3" s="103"/>
      <c r="AA3" s="102" t="s">
        <v>41</v>
      </c>
      <c r="AB3" s="102"/>
      <c r="AC3" s="102"/>
      <c r="AD3" s="102"/>
      <c r="AE3" s="102"/>
      <c r="AF3" s="102" t="s">
        <v>283</v>
      </c>
      <c r="AG3" s="102"/>
      <c r="AH3" s="102"/>
      <c r="AI3" s="1" t="s">
        <v>282</v>
      </c>
      <c r="AJ3" s="109" t="s">
        <v>456</v>
      </c>
      <c r="AK3" s="109"/>
      <c r="AL3" s="109"/>
      <c r="AM3" s="109"/>
      <c r="AN3" s="109"/>
      <c r="AO3" s="109"/>
      <c r="AP3" s="42">
        <v>231000000</v>
      </c>
      <c r="AQ3" s="43" t="s">
        <v>450</v>
      </c>
      <c r="AR3" s="43">
        <v>231000000</v>
      </c>
      <c r="AS3" s="116" t="s">
        <v>450</v>
      </c>
      <c r="AT3" s="116"/>
      <c r="AU3" s="116" t="s">
        <v>450</v>
      </c>
      <c r="AV3" s="116"/>
      <c r="AW3" s="43" t="s">
        <v>450</v>
      </c>
      <c r="AX3" s="43" t="s">
        <v>450</v>
      </c>
      <c r="AY3" s="43" t="s">
        <v>450</v>
      </c>
      <c r="AZ3" s="43" t="s">
        <v>450</v>
      </c>
      <c r="BA3" s="43" t="s">
        <v>450</v>
      </c>
      <c r="BB3" s="43" t="s">
        <v>450</v>
      </c>
      <c r="BC3" s="43" t="s">
        <v>450</v>
      </c>
      <c r="BD3" s="43" t="s">
        <v>450</v>
      </c>
    </row>
    <row r="4" spans="1:56" x14ac:dyDescent="0.25">
      <c r="A4" s="102" t="s">
        <v>444</v>
      </c>
      <c r="B4" s="102"/>
      <c r="C4" s="102" t="s">
        <v>458</v>
      </c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3" t="s">
        <v>459</v>
      </c>
      <c r="T4" s="103"/>
      <c r="U4" s="103"/>
      <c r="V4" s="103"/>
      <c r="W4" s="103"/>
      <c r="X4" s="103"/>
      <c r="Y4" s="103"/>
      <c r="Z4" s="103"/>
      <c r="AA4" s="102" t="s">
        <v>41</v>
      </c>
      <c r="AB4" s="102"/>
      <c r="AC4" s="102"/>
      <c r="AD4" s="102"/>
      <c r="AE4" s="102"/>
      <c r="AF4" s="102" t="s">
        <v>42</v>
      </c>
      <c r="AG4" s="102"/>
      <c r="AH4" s="102"/>
      <c r="AI4" s="1" t="s">
        <v>40</v>
      </c>
      <c r="AJ4" s="109" t="s">
        <v>446</v>
      </c>
      <c r="AK4" s="109"/>
      <c r="AL4" s="109"/>
      <c r="AM4" s="109"/>
      <c r="AN4" s="109"/>
      <c r="AO4" s="109"/>
      <c r="AP4" s="43">
        <v>34007000000</v>
      </c>
      <c r="AQ4" s="43">
        <v>34007000000</v>
      </c>
      <c r="AR4" s="43" t="s">
        <v>450</v>
      </c>
      <c r="AS4" s="116" t="s">
        <v>450</v>
      </c>
      <c r="AT4" s="116"/>
      <c r="AU4" s="116">
        <v>1988185853</v>
      </c>
      <c r="AV4" s="116"/>
      <c r="AW4" s="43">
        <v>32018814147</v>
      </c>
      <c r="AX4" s="43">
        <v>1974201647</v>
      </c>
      <c r="AY4" s="43">
        <v>13984206</v>
      </c>
      <c r="AZ4" s="43">
        <v>1974201647</v>
      </c>
      <c r="BA4" s="43" t="s">
        <v>450</v>
      </c>
      <c r="BB4" s="43">
        <v>1974201647</v>
      </c>
      <c r="BC4" s="43" t="s">
        <v>450</v>
      </c>
      <c r="BD4" s="43">
        <v>438497</v>
      </c>
    </row>
    <row r="5" spans="1:56" x14ac:dyDescent="0.25">
      <c r="A5" s="102" t="s">
        <v>444</v>
      </c>
      <c r="B5" s="102"/>
      <c r="C5" s="102" t="s">
        <v>458</v>
      </c>
      <c r="D5" s="102"/>
      <c r="E5" s="102" t="s">
        <v>458</v>
      </c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3" t="s">
        <v>465</v>
      </c>
      <c r="T5" s="103"/>
      <c r="U5" s="103"/>
      <c r="V5" s="103"/>
      <c r="W5" s="103"/>
      <c r="X5" s="103"/>
      <c r="Y5" s="103"/>
      <c r="Z5" s="103"/>
      <c r="AA5" s="102" t="s">
        <v>41</v>
      </c>
      <c r="AB5" s="102"/>
      <c r="AC5" s="102"/>
      <c r="AD5" s="102"/>
      <c r="AE5" s="102"/>
      <c r="AF5" s="102" t="s">
        <v>42</v>
      </c>
      <c r="AG5" s="102"/>
      <c r="AH5" s="102"/>
      <c r="AI5" s="1" t="s">
        <v>40</v>
      </c>
      <c r="AJ5" s="109" t="s">
        <v>446</v>
      </c>
      <c r="AK5" s="109"/>
      <c r="AL5" s="109"/>
      <c r="AM5" s="109"/>
      <c r="AN5" s="109"/>
      <c r="AO5" s="109"/>
      <c r="AP5" s="43">
        <v>34007000000</v>
      </c>
      <c r="AQ5" s="43">
        <v>34007000000</v>
      </c>
      <c r="AR5" s="43" t="s">
        <v>450</v>
      </c>
      <c r="AS5" s="116" t="s">
        <v>450</v>
      </c>
      <c r="AT5" s="116"/>
      <c r="AU5" s="116">
        <v>1988185853</v>
      </c>
      <c r="AV5" s="116"/>
      <c r="AW5" s="43">
        <v>32018814147</v>
      </c>
      <c r="AX5" s="43">
        <v>1974201647</v>
      </c>
      <c r="AY5" s="43">
        <v>13984206</v>
      </c>
      <c r="AZ5" s="43">
        <v>1974201647</v>
      </c>
      <c r="BA5" s="43" t="s">
        <v>450</v>
      </c>
      <c r="BB5" s="43">
        <v>1974201647</v>
      </c>
      <c r="BC5" s="43" t="s">
        <v>450</v>
      </c>
      <c r="BD5" s="43">
        <v>438497</v>
      </c>
    </row>
    <row r="6" spans="1:56" x14ac:dyDescent="0.25">
      <c r="A6" s="102" t="s">
        <v>444</v>
      </c>
      <c r="B6" s="102"/>
      <c r="C6" s="102" t="s">
        <v>458</v>
      </c>
      <c r="D6" s="102"/>
      <c r="E6" s="102" t="s">
        <v>458</v>
      </c>
      <c r="F6" s="102"/>
      <c r="G6" s="102" t="s">
        <v>458</v>
      </c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3" t="s">
        <v>39</v>
      </c>
      <c r="T6" s="103"/>
      <c r="U6" s="103"/>
      <c r="V6" s="103"/>
      <c r="W6" s="103"/>
      <c r="X6" s="103"/>
      <c r="Y6" s="103"/>
      <c r="Z6" s="103"/>
      <c r="AA6" s="102" t="s">
        <v>41</v>
      </c>
      <c r="AB6" s="102"/>
      <c r="AC6" s="102"/>
      <c r="AD6" s="102"/>
      <c r="AE6" s="102"/>
      <c r="AF6" s="102" t="s">
        <v>42</v>
      </c>
      <c r="AG6" s="102"/>
      <c r="AH6" s="102"/>
      <c r="AI6" s="1" t="s">
        <v>40</v>
      </c>
      <c r="AJ6" s="109" t="s">
        <v>446</v>
      </c>
      <c r="AK6" s="109"/>
      <c r="AL6" s="109"/>
      <c r="AM6" s="109"/>
      <c r="AN6" s="109"/>
      <c r="AO6" s="109"/>
      <c r="AP6" s="43">
        <v>23073000000</v>
      </c>
      <c r="AQ6" s="43">
        <v>23073000000</v>
      </c>
      <c r="AR6" s="43" t="s">
        <v>450</v>
      </c>
      <c r="AS6" s="116" t="s">
        <v>450</v>
      </c>
      <c r="AT6" s="116"/>
      <c r="AU6" s="116">
        <v>1313680377</v>
      </c>
      <c r="AV6" s="116"/>
      <c r="AW6" s="43">
        <v>21759319623</v>
      </c>
      <c r="AX6" s="43">
        <v>1305195689</v>
      </c>
      <c r="AY6" s="43">
        <v>8484688</v>
      </c>
      <c r="AZ6" s="43">
        <v>1305195689</v>
      </c>
      <c r="BA6" s="43" t="s">
        <v>450</v>
      </c>
      <c r="BB6" s="43">
        <v>1305195689</v>
      </c>
      <c r="BC6" s="43" t="s">
        <v>450</v>
      </c>
      <c r="BD6" s="43">
        <v>438497</v>
      </c>
    </row>
    <row r="7" spans="1:56" x14ac:dyDescent="0.25">
      <c r="A7" s="102" t="s">
        <v>444</v>
      </c>
      <c r="B7" s="102"/>
      <c r="C7" s="102" t="s">
        <v>458</v>
      </c>
      <c r="D7" s="102"/>
      <c r="E7" s="102" t="s">
        <v>458</v>
      </c>
      <c r="F7" s="102"/>
      <c r="G7" s="102" t="s">
        <v>458</v>
      </c>
      <c r="H7" s="102"/>
      <c r="I7" s="102" t="s">
        <v>471</v>
      </c>
      <c r="J7" s="102"/>
      <c r="K7" s="102"/>
      <c r="L7" s="102"/>
      <c r="M7" s="102"/>
      <c r="N7" s="102"/>
      <c r="O7" s="102"/>
      <c r="P7" s="102"/>
      <c r="Q7" s="102"/>
      <c r="R7" s="102"/>
      <c r="S7" s="103" t="s">
        <v>472</v>
      </c>
      <c r="T7" s="103"/>
      <c r="U7" s="103"/>
      <c r="V7" s="103"/>
      <c r="W7" s="103"/>
      <c r="X7" s="103"/>
      <c r="Y7" s="103"/>
      <c r="Z7" s="103"/>
      <c r="AA7" s="102" t="s">
        <v>41</v>
      </c>
      <c r="AB7" s="102"/>
      <c r="AC7" s="102"/>
      <c r="AD7" s="102"/>
      <c r="AE7" s="102"/>
      <c r="AF7" s="102" t="s">
        <v>42</v>
      </c>
      <c r="AG7" s="102"/>
      <c r="AH7" s="102"/>
      <c r="AI7" s="1" t="s">
        <v>40</v>
      </c>
      <c r="AJ7" s="109" t="s">
        <v>446</v>
      </c>
      <c r="AK7" s="109"/>
      <c r="AL7" s="109"/>
      <c r="AM7" s="109"/>
      <c r="AN7" s="109"/>
      <c r="AO7" s="109"/>
      <c r="AP7" s="43">
        <v>21938191078</v>
      </c>
      <c r="AQ7" s="43">
        <v>21938191078</v>
      </c>
      <c r="AR7" s="43" t="s">
        <v>450</v>
      </c>
      <c r="AS7" s="116" t="s">
        <v>450</v>
      </c>
      <c r="AT7" s="116"/>
      <c r="AU7" s="116">
        <v>1313246372</v>
      </c>
      <c r="AV7" s="116"/>
      <c r="AW7" s="43">
        <v>20624944706</v>
      </c>
      <c r="AX7" s="43">
        <v>1305195689</v>
      </c>
      <c r="AY7" s="43">
        <v>8050683</v>
      </c>
      <c r="AZ7" s="43">
        <v>1305195689</v>
      </c>
      <c r="BA7" s="43" t="s">
        <v>450</v>
      </c>
      <c r="BB7" s="43">
        <v>1305195689</v>
      </c>
      <c r="BC7" s="43" t="s">
        <v>450</v>
      </c>
      <c r="BD7" s="43">
        <v>438497</v>
      </c>
    </row>
    <row r="8" spans="1:56" x14ac:dyDescent="0.25">
      <c r="A8" s="110" t="s">
        <v>444</v>
      </c>
      <c r="B8" s="110"/>
      <c r="C8" s="110" t="s">
        <v>458</v>
      </c>
      <c r="D8" s="110"/>
      <c r="E8" s="110" t="s">
        <v>458</v>
      </c>
      <c r="F8" s="110"/>
      <c r="G8" s="110" t="s">
        <v>458</v>
      </c>
      <c r="H8" s="110"/>
      <c r="I8" s="110" t="s">
        <v>471</v>
      </c>
      <c r="J8" s="110"/>
      <c r="K8" s="110"/>
      <c r="L8" s="110" t="s">
        <v>471</v>
      </c>
      <c r="M8" s="110"/>
      <c r="N8" s="110"/>
      <c r="O8" s="110"/>
      <c r="P8" s="110"/>
      <c r="Q8" s="110"/>
      <c r="R8" s="110"/>
      <c r="S8" s="111" t="s">
        <v>46</v>
      </c>
      <c r="T8" s="111"/>
      <c r="U8" s="111"/>
      <c r="V8" s="111"/>
      <c r="W8" s="111"/>
      <c r="X8" s="111"/>
      <c r="Y8" s="111"/>
      <c r="Z8" s="111"/>
      <c r="AA8" s="110" t="s">
        <v>41</v>
      </c>
      <c r="AB8" s="110"/>
      <c r="AC8" s="110"/>
      <c r="AD8" s="110"/>
      <c r="AE8" s="110"/>
      <c r="AF8" s="110" t="s">
        <v>42</v>
      </c>
      <c r="AG8" s="110"/>
      <c r="AH8" s="110"/>
      <c r="AI8" s="2" t="s">
        <v>40</v>
      </c>
      <c r="AJ8" s="112" t="s">
        <v>446</v>
      </c>
      <c r="AK8" s="112"/>
      <c r="AL8" s="112"/>
      <c r="AM8" s="112"/>
      <c r="AN8" s="112"/>
      <c r="AO8" s="112"/>
      <c r="AP8" s="44">
        <v>15299642826</v>
      </c>
      <c r="AQ8" s="44">
        <v>15299642826</v>
      </c>
      <c r="AR8" s="44" t="s">
        <v>450</v>
      </c>
      <c r="AS8" s="115" t="s">
        <v>450</v>
      </c>
      <c r="AT8" s="115"/>
      <c r="AU8" s="115">
        <v>1040224859</v>
      </c>
      <c r="AV8" s="115"/>
      <c r="AW8" s="44">
        <v>14259417967</v>
      </c>
      <c r="AX8" s="44">
        <v>1040224859</v>
      </c>
      <c r="AY8" s="44" t="s">
        <v>450</v>
      </c>
      <c r="AZ8" s="44">
        <v>1040224859</v>
      </c>
      <c r="BA8" s="44" t="s">
        <v>450</v>
      </c>
      <c r="BB8" s="44">
        <v>1040224859</v>
      </c>
      <c r="BC8" s="44" t="s">
        <v>450</v>
      </c>
      <c r="BD8" s="44" t="s">
        <v>450</v>
      </c>
    </row>
    <row r="9" spans="1:56" x14ac:dyDescent="0.25">
      <c r="A9" s="110" t="s">
        <v>444</v>
      </c>
      <c r="B9" s="110"/>
      <c r="C9" s="110" t="s">
        <v>458</v>
      </c>
      <c r="D9" s="110"/>
      <c r="E9" s="110" t="s">
        <v>458</v>
      </c>
      <c r="F9" s="110"/>
      <c r="G9" s="110" t="s">
        <v>458</v>
      </c>
      <c r="H9" s="110"/>
      <c r="I9" s="110" t="s">
        <v>471</v>
      </c>
      <c r="J9" s="110"/>
      <c r="K9" s="110"/>
      <c r="L9" s="110" t="s">
        <v>480</v>
      </c>
      <c r="M9" s="110"/>
      <c r="N9" s="110"/>
      <c r="O9" s="110"/>
      <c r="P9" s="110"/>
      <c r="Q9" s="110"/>
      <c r="R9" s="110"/>
      <c r="S9" s="111" t="s">
        <v>53</v>
      </c>
      <c r="T9" s="111"/>
      <c r="U9" s="111"/>
      <c r="V9" s="111"/>
      <c r="W9" s="111"/>
      <c r="X9" s="111"/>
      <c r="Y9" s="111"/>
      <c r="Z9" s="111"/>
      <c r="AA9" s="110" t="s">
        <v>41</v>
      </c>
      <c r="AB9" s="110"/>
      <c r="AC9" s="110"/>
      <c r="AD9" s="110"/>
      <c r="AE9" s="110"/>
      <c r="AF9" s="110" t="s">
        <v>42</v>
      </c>
      <c r="AG9" s="110"/>
      <c r="AH9" s="110"/>
      <c r="AI9" s="2" t="s">
        <v>40</v>
      </c>
      <c r="AJ9" s="112" t="s">
        <v>446</v>
      </c>
      <c r="AK9" s="112"/>
      <c r="AL9" s="112"/>
      <c r="AM9" s="112"/>
      <c r="AN9" s="112"/>
      <c r="AO9" s="112"/>
      <c r="AP9" s="44">
        <v>114285943</v>
      </c>
      <c r="AQ9" s="44">
        <v>114285943</v>
      </c>
      <c r="AR9" s="44" t="s">
        <v>450</v>
      </c>
      <c r="AS9" s="115" t="s">
        <v>450</v>
      </c>
      <c r="AT9" s="115"/>
      <c r="AU9" s="115">
        <v>16403562</v>
      </c>
      <c r="AV9" s="115"/>
      <c r="AW9" s="44">
        <v>97882381</v>
      </c>
      <c r="AX9" s="44">
        <v>16403562</v>
      </c>
      <c r="AY9" s="44" t="s">
        <v>450</v>
      </c>
      <c r="AZ9" s="44">
        <v>16403562</v>
      </c>
      <c r="BA9" s="44" t="s">
        <v>450</v>
      </c>
      <c r="BB9" s="44">
        <v>16403562</v>
      </c>
      <c r="BC9" s="44" t="s">
        <v>450</v>
      </c>
      <c r="BD9" s="44" t="s">
        <v>450</v>
      </c>
    </row>
    <row r="10" spans="1:56" x14ac:dyDescent="0.25">
      <c r="A10" s="110" t="s">
        <v>444</v>
      </c>
      <c r="B10" s="110"/>
      <c r="C10" s="110" t="s">
        <v>458</v>
      </c>
      <c r="D10" s="110"/>
      <c r="E10" s="110" t="s">
        <v>458</v>
      </c>
      <c r="F10" s="110"/>
      <c r="G10" s="110" t="s">
        <v>458</v>
      </c>
      <c r="H10" s="110"/>
      <c r="I10" s="110" t="s">
        <v>471</v>
      </c>
      <c r="J10" s="110"/>
      <c r="K10" s="110"/>
      <c r="L10" s="110" t="s">
        <v>484</v>
      </c>
      <c r="M10" s="110"/>
      <c r="N10" s="110"/>
      <c r="O10" s="110"/>
      <c r="P10" s="110"/>
      <c r="Q10" s="110"/>
      <c r="R10" s="110"/>
      <c r="S10" s="111" t="s">
        <v>56</v>
      </c>
      <c r="T10" s="111"/>
      <c r="U10" s="111"/>
      <c r="V10" s="111"/>
      <c r="W10" s="111"/>
      <c r="X10" s="111"/>
      <c r="Y10" s="111"/>
      <c r="Z10" s="111"/>
      <c r="AA10" s="110" t="s">
        <v>41</v>
      </c>
      <c r="AB10" s="110"/>
      <c r="AC10" s="110"/>
      <c r="AD10" s="110"/>
      <c r="AE10" s="110"/>
      <c r="AF10" s="110" t="s">
        <v>42</v>
      </c>
      <c r="AG10" s="110"/>
      <c r="AH10" s="110"/>
      <c r="AI10" s="2" t="s">
        <v>40</v>
      </c>
      <c r="AJ10" s="112" t="s">
        <v>446</v>
      </c>
      <c r="AK10" s="112"/>
      <c r="AL10" s="112"/>
      <c r="AM10" s="112"/>
      <c r="AN10" s="112"/>
      <c r="AO10" s="112"/>
      <c r="AP10" s="44">
        <v>189125701</v>
      </c>
      <c r="AQ10" s="44">
        <v>189125701</v>
      </c>
      <c r="AR10" s="44" t="s">
        <v>450</v>
      </c>
      <c r="AS10" s="115" t="s">
        <v>450</v>
      </c>
      <c r="AT10" s="115"/>
      <c r="AU10" s="115">
        <v>11562245</v>
      </c>
      <c r="AV10" s="115"/>
      <c r="AW10" s="44">
        <v>177563456</v>
      </c>
      <c r="AX10" s="44">
        <v>11562245</v>
      </c>
      <c r="AY10" s="44" t="s">
        <v>450</v>
      </c>
      <c r="AZ10" s="44">
        <v>11562245</v>
      </c>
      <c r="BA10" s="44" t="s">
        <v>450</v>
      </c>
      <c r="BB10" s="44">
        <v>11562245</v>
      </c>
      <c r="BC10" s="44" t="s">
        <v>450</v>
      </c>
      <c r="BD10" s="44" t="s">
        <v>450</v>
      </c>
    </row>
    <row r="11" spans="1:56" x14ac:dyDescent="0.25">
      <c r="A11" s="110" t="s">
        <v>444</v>
      </c>
      <c r="B11" s="110"/>
      <c r="C11" s="110" t="s">
        <v>458</v>
      </c>
      <c r="D11" s="110"/>
      <c r="E11" s="110" t="s">
        <v>458</v>
      </c>
      <c r="F11" s="110"/>
      <c r="G11" s="110" t="s">
        <v>458</v>
      </c>
      <c r="H11" s="110"/>
      <c r="I11" s="110" t="s">
        <v>471</v>
      </c>
      <c r="J11" s="110"/>
      <c r="K11" s="110"/>
      <c r="L11" s="110" t="s">
        <v>488</v>
      </c>
      <c r="M11" s="110"/>
      <c r="N11" s="110"/>
      <c r="O11" s="110"/>
      <c r="P11" s="110"/>
      <c r="Q11" s="110"/>
      <c r="R11" s="110"/>
      <c r="S11" s="111" t="s">
        <v>59</v>
      </c>
      <c r="T11" s="111"/>
      <c r="U11" s="111"/>
      <c r="V11" s="111"/>
      <c r="W11" s="111"/>
      <c r="X11" s="111"/>
      <c r="Y11" s="111"/>
      <c r="Z11" s="111"/>
      <c r="AA11" s="110" t="s">
        <v>41</v>
      </c>
      <c r="AB11" s="110"/>
      <c r="AC11" s="110"/>
      <c r="AD11" s="110"/>
      <c r="AE11" s="110"/>
      <c r="AF11" s="110" t="s">
        <v>42</v>
      </c>
      <c r="AG11" s="110"/>
      <c r="AH11" s="110"/>
      <c r="AI11" s="2" t="s">
        <v>40</v>
      </c>
      <c r="AJ11" s="112" t="s">
        <v>446</v>
      </c>
      <c r="AK11" s="112"/>
      <c r="AL11" s="112"/>
      <c r="AM11" s="112"/>
      <c r="AN11" s="112"/>
      <c r="AO11" s="112"/>
      <c r="AP11" s="44">
        <v>175920619</v>
      </c>
      <c r="AQ11" s="44">
        <v>175920619</v>
      </c>
      <c r="AR11" s="44" t="s">
        <v>450</v>
      </c>
      <c r="AS11" s="115" t="s">
        <v>450</v>
      </c>
      <c r="AT11" s="115"/>
      <c r="AU11" s="115">
        <v>25532490</v>
      </c>
      <c r="AV11" s="115"/>
      <c r="AW11" s="44">
        <v>150388129</v>
      </c>
      <c r="AX11" s="44">
        <v>25093993</v>
      </c>
      <c r="AY11" s="44">
        <v>438497</v>
      </c>
      <c r="AZ11" s="44">
        <v>25093993</v>
      </c>
      <c r="BA11" s="44" t="s">
        <v>450</v>
      </c>
      <c r="BB11" s="44">
        <v>25093993</v>
      </c>
      <c r="BC11" s="44" t="s">
        <v>450</v>
      </c>
      <c r="BD11" s="44">
        <v>438497</v>
      </c>
    </row>
    <row r="12" spans="1:56" x14ac:dyDescent="0.25">
      <c r="A12" s="110" t="s">
        <v>444</v>
      </c>
      <c r="B12" s="110"/>
      <c r="C12" s="110" t="s">
        <v>458</v>
      </c>
      <c r="D12" s="110"/>
      <c r="E12" s="110" t="s">
        <v>458</v>
      </c>
      <c r="F12" s="110"/>
      <c r="G12" s="110" t="s">
        <v>458</v>
      </c>
      <c r="H12" s="110"/>
      <c r="I12" s="110" t="s">
        <v>471</v>
      </c>
      <c r="J12" s="110"/>
      <c r="K12" s="110"/>
      <c r="L12" s="110" t="s">
        <v>493</v>
      </c>
      <c r="M12" s="110"/>
      <c r="N12" s="110"/>
      <c r="O12" s="110"/>
      <c r="P12" s="110"/>
      <c r="Q12" s="110"/>
      <c r="R12" s="110"/>
      <c r="S12" s="111" t="s">
        <v>62</v>
      </c>
      <c r="T12" s="111"/>
      <c r="U12" s="111"/>
      <c r="V12" s="111"/>
      <c r="W12" s="111"/>
      <c r="X12" s="111"/>
      <c r="Y12" s="111"/>
      <c r="Z12" s="111"/>
      <c r="AA12" s="110" t="s">
        <v>41</v>
      </c>
      <c r="AB12" s="110"/>
      <c r="AC12" s="110"/>
      <c r="AD12" s="110"/>
      <c r="AE12" s="110"/>
      <c r="AF12" s="110" t="s">
        <v>42</v>
      </c>
      <c r="AG12" s="110"/>
      <c r="AH12" s="110"/>
      <c r="AI12" s="2" t="s">
        <v>40</v>
      </c>
      <c r="AJ12" s="112" t="s">
        <v>446</v>
      </c>
      <c r="AK12" s="112"/>
      <c r="AL12" s="112"/>
      <c r="AM12" s="112"/>
      <c r="AN12" s="112"/>
      <c r="AO12" s="112"/>
      <c r="AP12" s="44">
        <v>740412321</v>
      </c>
      <c r="AQ12" s="44">
        <v>740412321</v>
      </c>
      <c r="AR12" s="44" t="s">
        <v>450</v>
      </c>
      <c r="AS12" s="115" t="s">
        <v>450</v>
      </c>
      <c r="AT12" s="115"/>
      <c r="AU12" s="115">
        <v>943139</v>
      </c>
      <c r="AV12" s="115"/>
      <c r="AW12" s="44">
        <v>739469182</v>
      </c>
      <c r="AX12" s="44" t="s">
        <v>450</v>
      </c>
      <c r="AY12" s="44">
        <v>943139</v>
      </c>
      <c r="AZ12" s="44" t="s">
        <v>450</v>
      </c>
      <c r="BA12" s="44" t="s">
        <v>450</v>
      </c>
      <c r="BB12" s="44" t="s">
        <v>450</v>
      </c>
      <c r="BC12" s="44" t="s">
        <v>450</v>
      </c>
      <c r="BD12" s="44" t="s">
        <v>450</v>
      </c>
    </row>
    <row r="13" spans="1:56" x14ac:dyDescent="0.25">
      <c r="A13" s="110" t="s">
        <v>444</v>
      </c>
      <c r="B13" s="110"/>
      <c r="C13" s="110" t="s">
        <v>458</v>
      </c>
      <c r="D13" s="110"/>
      <c r="E13" s="110" t="s">
        <v>458</v>
      </c>
      <c r="F13" s="110"/>
      <c r="G13" s="110" t="s">
        <v>458</v>
      </c>
      <c r="H13" s="110"/>
      <c r="I13" s="110" t="s">
        <v>471</v>
      </c>
      <c r="J13" s="110"/>
      <c r="K13" s="110"/>
      <c r="L13" s="110" t="s">
        <v>497</v>
      </c>
      <c r="M13" s="110"/>
      <c r="N13" s="110"/>
      <c r="O13" s="110"/>
      <c r="P13" s="110"/>
      <c r="Q13" s="110"/>
      <c r="R13" s="110"/>
      <c r="S13" s="111" t="s">
        <v>65</v>
      </c>
      <c r="T13" s="111"/>
      <c r="U13" s="111"/>
      <c r="V13" s="111"/>
      <c r="W13" s="111"/>
      <c r="X13" s="111"/>
      <c r="Y13" s="111"/>
      <c r="Z13" s="111"/>
      <c r="AA13" s="110" t="s">
        <v>41</v>
      </c>
      <c r="AB13" s="110"/>
      <c r="AC13" s="110"/>
      <c r="AD13" s="110"/>
      <c r="AE13" s="110"/>
      <c r="AF13" s="110" t="s">
        <v>42</v>
      </c>
      <c r="AG13" s="110"/>
      <c r="AH13" s="110"/>
      <c r="AI13" s="2" t="s">
        <v>40</v>
      </c>
      <c r="AJ13" s="112" t="s">
        <v>446</v>
      </c>
      <c r="AK13" s="112"/>
      <c r="AL13" s="112"/>
      <c r="AM13" s="112"/>
      <c r="AN13" s="112"/>
      <c r="AO13" s="112"/>
      <c r="AP13" s="44">
        <v>549912214</v>
      </c>
      <c r="AQ13" s="44">
        <v>549912214</v>
      </c>
      <c r="AR13" s="44" t="s">
        <v>450</v>
      </c>
      <c r="AS13" s="115" t="s">
        <v>450</v>
      </c>
      <c r="AT13" s="115"/>
      <c r="AU13" s="115">
        <v>39824136</v>
      </c>
      <c r="AV13" s="115"/>
      <c r="AW13" s="44">
        <v>510088078</v>
      </c>
      <c r="AX13" s="44">
        <v>39487220</v>
      </c>
      <c r="AY13" s="44">
        <v>336916</v>
      </c>
      <c r="AZ13" s="44">
        <v>39487220</v>
      </c>
      <c r="BA13" s="44" t="s">
        <v>450</v>
      </c>
      <c r="BB13" s="44">
        <v>39487220</v>
      </c>
      <c r="BC13" s="44" t="s">
        <v>450</v>
      </c>
      <c r="BD13" s="44" t="s">
        <v>450</v>
      </c>
    </row>
    <row r="14" spans="1:56" x14ac:dyDescent="0.25">
      <c r="A14" s="110" t="s">
        <v>444</v>
      </c>
      <c r="B14" s="110"/>
      <c r="C14" s="110" t="s">
        <v>458</v>
      </c>
      <c r="D14" s="110"/>
      <c r="E14" s="110" t="s">
        <v>458</v>
      </c>
      <c r="F14" s="110"/>
      <c r="G14" s="110" t="s">
        <v>458</v>
      </c>
      <c r="H14" s="110"/>
      <c r="I14" s="110" t="s">
        <v>471</v>
      </c>
      <c r="J14" s="110"/>
      <c r="K14" s="110"/>
      <c r="L14" s="110" t="s">
        <v>503</v>
      </c>
      <c r="M14" s="110"/>
      <c r="N14" s="110"/>
      <c r="O14" s="110"/>
      <c r="P14" s="110"/>
      <c r="Q14" s="110"/>
      <c r="R14" s="110"/>
      <c r="S14" s="111" t="s">
        <v>68</v>
      </c>
      <c r="T14" s="111"/>
      <c r="U14" s="111"/>
      <c r="V14" s="111"/>
      <c r="W14" s="111"/>
      <c r="X14" s="111"/>
      <c r="Y14" s="111"/>
      <c r="Z14" s="111"/>
      <c r="AA14" s="110" t="s">
        <v>41</v>
      </c>
      <c r="AB14" s="110"/>
      <c r="AC14" s="110"/>
      <c r="AD14" s="110"/>
      <c r="AE14" s="110"/>
      <c r="AF14" s="110" t="s">
        <v>42</v>
      </c>
      <c r="AG14" s="110"/>
      <c r="AH14" s="110"/>
      <c r="AI14" s="2" t="s">
        <v>40</v>
      </c>
      <c r="AJ14" s="112" t="s">
        <v>446</v>
      </c>
      <c r="AK14" s="112"/>
      <c r="AL14" s="112"/>
      <c r="AM14" s="112"/>
      <c r="AN14" s="112"/>
      <c r="AO14" s="112"/>
      <c r="AP14" s="44">
        <v>2553077135</v>
      </c>
      <c r="AQ14" s="44">
        <v>2553077135</v>
      </c>
      <c r="AR14" s="44" t="s">
        <v>450</v>
      </c>
      <c r="AS14" s="115" t="s">
        <v>450</v>
      </c>
      <c r="AT14" s="115"/>
      <c r="AU14" s="115">
        <v>148639478</v>
      </c>
      <c r="AV14" s="115"/>
      <c r="AW14" s="44">
        <v>2404437657</v>
      </c>
      <c r="AX14" s="44">
        <v>148560950</v>
      </c>
      <c r="AY14" s="44">
        <v>78528</v>
      </c>
      <c r="AZ14" s="44">
        <v>148560950</v>
      </c>
      <c r="BA14" s="44" t="s">
        <v>450</v>
      </c>
      <c r="BB14" s="44">
        <v>148560950</v>
      </c>
      <c r="BC14" s="44" t="s">
        <v>450</v>
      </c>
      <c r="BD14" s="44" t="s">
        <v>450</v>
      </c>
    </row>
    <row r="15" spans="1:56" x14ac:dyDescent="0.25">
      <c r="A15" s="110" t="s">
        <v>444</v>
      </c>
      <c r="B15" s="110"/>
      <c r="C15" s="110" t="s">
        <v>458</v>
      </c>
      <c r="D15" s="110"/>
      <c r="E15" s="110" t="s">
        <v>458</v>
      </c>
      <c r="F15" s="110"/>
      <c r="G15" s="110" t="s">
        <v>458</v>
      </c>
      <c r="H15" s="110"/>
      <c r="I15" s="110" t="s">
        <v>471</v>
      </c>
      <c r="J15" s="110"/>
      <c r="K15" s="110"/>
      <c r="L15" s="110" t="s">
        <v>509</v>
      </c>
      <c r="M15" s="110"/>
      <c r="N15" s="110"/>
      <c r="O15" s="110"/>
      <c r="P15" s="110"/>
      <c r="Q15" s="110"/>
      <c r="R15" s="110"/>
      <c r="S15" s="111" t="s">
        <v>71</v>
      </c>
      <c r="T15" s="111"/>
      <c r="U15" s="111"/>
      <c r="V15" s="111"/>
      <c r="W15" s="111"/>
      <c r="X15" s="111"/>
      <c r="Y15" s="111"/>
      <c r="Z15" s="111"/>
      <c r="AA15" s="110" t="s">
        <v>41</v>
      </c>
      <c r="AB15" s="110"/>
      <c r="AC15" s="110"/>
      <c r="AD15" s="110"/>
      <c r="AE15" s="110"/>
      <c r="AF15" s="110" t="s">
        <v>42</v>
      </c>
      <c r="AG15" s="110"/>
      <c r="AH15" s="110"/>
      <c r="AI15" s="2" t="s">
        <v>40</v>
      </c>
      <c r="AJ15" s="112" t="s">
        <v>446</v>
      </c>
      <c r="AK15" s="112"/>
      <c r="AL15" s="112"/>
      <c r="AM15" s="112"/>
      <c r="AN15" s="112"/>
      <c r="AO15" s="112"/>
      <c r="AP15" s="44">
        <v>1279310881</v>
      </c>
      <c r="AQ15" s="44">
        <v>1279310881</v>
      </c>
      <c r="AR15" s="44" t="s">
        <v>450</v>
      </c>
      <c r="AS15" s="115" t="s">
        <v>450</v>
      </c>
      <c r="AT15" s="115"/>
      <c r="AU15" s="115">
        <v>2051169</v>
      </c>
      <c r="AV15" s="115"/>
      <c r="AW15" s="44">
        <v>1277259712</v>
      </c>
      <c r="AX15" s="44">
        <v>2051169</v>
      </c>
      <c r="AY15" s="44" t="s">
        <v>450</v>
      </c>
      <c r="AZ15" s="44">
        <v>2051169</v>
      </c>
      <c r="BA15" s="44" t="s">
        <v>450</v>
      </c>
      <c r="BB15" s="44">
        <v>2051169</v>
      </c>
      <c r="BC15" s="44" t="s">
        <v>450</v>
      </c>
      <c r="BD15" s="44" t="s">
        <v>450</v>
      </c>
    </row>
    <row r="16" spans="1:56" x14ac:dyDescent="0.25">
      <c r="A16" s="110" t="s">
        <v>444</v>
      </c>
      <c r="B16" s="110"/>
      <c r="C16" s="110" t="s">
        <v>458</v>
      </c>
      <c r="D16" s="110"/>
      <c r="E16" s="110" t="s">
        <v>458</v>
      </c>
      <c r="F16" s="110"/>
      <c r="G16" s="110" t="s">
        <v>458</v>
      </c>
      <c r="H16" s="110"/>
      <c r="I16" s="110" t="s">
        <v>471</v>
      </c>
      <c r="J16" s="110"/>
      <c r="K16" s="110"/>
      <c r="L16" s="110" t="s">
        <v>513</v>
      </c>
      <c r="M16" s="110"/>
      <c r="N16" s="110"/>
      <c r="O16" s="110"/>
      <c r="P16" s="110"/>
      <c r="Q16" s="110"/>
      <c r="R16" s="110"/>
      <c r="S16" s="111" t="s">
        <v>74</v>
      </c>
      <c r="T16" s="111"/>
      <c r="U16" s="111"/>
      <c r="V16" s="111"/>
      <c r="W16" s="111"/>
      <c r="X16" s="111"/>
      <c r="Y16" s="111"/>
      <c r="Z16" s="111"/>
      <c r="AA16" s="110" t="s">
        <v>41</v>
      </c>
      <c r="AB16" s="110"/>
      <c r="AC16" s="110"/>
      <c r="AD16" s="110"/>
      <c r="AE16" s="110"/>
      <c r="AF16" s="110" t="s">
        <v>42</v>
      </c>
      <c r="AG16" s="110"/>
      <c r="AH16" s="110"/>
      <c r="AI16" s="2" t="s">
        <v>40</v>
      </c>
      <c r="AJ16" s="112" t="s">
        <v>446</v>
      </c>
      <c r="AK16" s="112"/>
      <c r="AL16" s="112"/>
      <c r="AM16" s="112"/>
      <c r="AN16" s="112"/>
      <c r="AO16" s="112"/>
      <c r="AP16" s="44">
        <v>979217770</v>
      </c>
      <c r="AQ16" s="44">
        <v>979217770</v>
      </c>
      <c r="AR16" s="44" t="s">
        <v>450</v>
      </c>
      <c r="AS16" s="115" t="s">
        <v>450</v>
      </c>
      <c r="AT16" s="115"/>
      <c r="AU16" s="115">
        <v>28065294</v>
      </c>
      <c r="AV16" s="115"/>
      <c r="AW16" s="44">
        <v>951152476</v>
      </c>
      <c r="AX16" s="44">
        <v>21811691</v>
      </c>
      <c r="AY16" s="44">
        <v>6253603</v>
      </c>
      <c r="AZ16" s="44">
        <v>21811691</v>
      </c>
      <c r="BA16" s="44" t="s">
        <v>450</v>
      </c>
      <c r="BB16" s="44">
        <v>21811691</v>
      </c>
      <c r="BC16" s="44" t="s">
        <v>450</v>
      </c>
      <c r="BD16" s="44" t="s">
        <v>450</v>
      </c>
    </row>
    <row r="17" spans="1:56" x14ac:dyDescent="0.25">
      <c r="A17" s="110" t="s">
        <v>444</v>
      </c>
      <c r="B17" s="110"/>
      <c r="C17" s="110" t="s">
        <v>458</v>
      </c>
      <c r="D17" s="110"/>
      <c r="E17" s="110" t="s">
        <v>458</v>
      </c>
      <c r="F17" s="110"/>
      <c r="G17" s="110" t="s">
        <v>458</v>
      </c>
      <c r="H17" s="110"/>
      <c r="I17" s="110" t="s">
        <v>471</v>
      </c>
      <c r="J17" s="110"/>
      <c r="K17" s="110"/>
      <c r="L17" s="110" t="s">
        <v>519</v>
      </c>
      <c r="M17" s="110"/>
      <c r="N17" s="110"/>
      <c r="O17" s="110"/>
      <c r="P17" s="110"/>
      <c r="Q17" s="110"/>
      <c r="R17" s="110"/>
      <c r="S17" s="111" t="s">
        <v>77</v>
      </c>
      <c r="T17" s="111"/>
      <c r="U17" s="111"/>
      <c r="V17" s="111"/>
      <c r="W17" s="111"/>
      <c r="X17" s="111"/>
      <c r="Y17" s="111"/>
      <c r="Z17" s="111"/>
      <c r="AA17" s="110" t="s">
        <v>41</v>
      </c>
      <c r="AB17" s="110"/>
      <c r="AC17" s="110"/>
      <c r="AD17" s="110"/>
      <c r="AE17" s="110"/>
      <c r="AF17" s="110" t="s">
        <v>42</v>
      </c>
      <c r="AG17" s="110"/>
      <c r="AH17" s="110"/>
      <c r="AI17" s="2" t="s">
        <v>40</v>
      </c>
      <c r="AJ17" s="112" t="s">
        <v>446</v>
      </c>
      <c r="AK17" s="112"/>
      <c r="AL17" s="112"/>
      <c r="AM17" s="112"/>
      <c r="AN17" s="112"/>
      <c r="AO17" s="112"/>
      <c r="AP17" s="44">
        <v>57285668</v>
      </c>
      <c r="AQ17" s="44">
        <v>57285668</v>
      </c>
      <c r="AR17" s="44" t="s">
        <v>450</v>
      </c>
      <c r="AS17" s="115" t="s">
        <v>450</v>
      </c>
      <c r="AT17" s="115"/>
      <c r="AU17" s="115" t="s">
        <v>450</v>
      </c>
      <c r="AV17" s="115"/>
      <c r="AW17" s="44">
        <v>57285668</v>
      </c>
      <c r="AX17" s="44" t="s">
        <v>450</v>
      </c>
      <c r="AY17" s="44" t="s">
        <v>450</v>
      </c>
      <c r="AZ17" s="44" t="s">
        <v>450</v>
      </c>
      <c r="BA17" s="44" t="s">
        <v>450</v>
      </c>
      <c r="BB17" s="44" t="s">
        <v>450</v>
      </c>
      <c r="BC17" s="44" t="s">
        <v>450</v>
      </c>
      <c r="BD17" s="44" t="s">
        <v>450</v>
      </c>
    </row>
    <row r="18" spans="1:56" x14ac:dyDescent="0.25">
      <c r="A18" s="102" t="s">
        <v>444</v>
      </c>
      <c r="B18" s="102"/>
      <c r="C18" s="102" t="s">
        <v>458</v>
      </c>
      <c r="D18" s="102"/>
      <c r="E18" s="102" t="s">
        <v>458</v>
      </c>
      <c r="F18" s="102"/>
      <c r="G18" s="102" t="s">
        <v>458</v>
      </c>
      <c r="H18" s="102"/>
      <c r="I18" s="102" t="s">
        <v>521</v>
      </c>
      <c r="J18" s="102"/>
      <c r="K18" s="102"/>
      <c r="L18" s="102"/>
      <c r="M18" s="102"/>
      <c r="N18" s="102"/>
      <c r="O18" s="102"/>
      <c r="P18" s="102"/>
      <c r="Q18" s="102"/>
      <c r="R18" s="102"/>
      <c r="S18" s="103" t="s">
        <v>522</v>
      </c>
      <c r="T18" s="103"/>
      <c r="U18" s="103"/>
      <c r="V18" s="103"/>
      <c r="W18" s="103"/>
      <c r="X18" s="103"/>
      <c r="Y18" s="103"/>
      <c r="Z18" s="103"/>
      <c r="AA18" s="102" t="s">
        <v>41</v>
      </c>
      <c r="AB18" s="102"/>
      <c r="AC18" s="102"/>
      <c r="AD18" s="102"/>
      <c r="AE18" s="102"/>
      <c r="AF18" s="102" t="s">
        <v>42</v>
      </c>
      <c r="AG18" s="102"/>
      <c r="AH18" s="102"/>
      <c r="AI18" s="1" t="s">
        <v>40</v>
      </c>
      <c r="AJ18" s="109" t="s">
        <v>446</v>
      </c>
      <c r="AK18" s="109"/>
      <c r="AL18" s="109"/>
      <c r="AM18" s="109"/>
      <c r="AN18" s="109"/>
      <c r="AO18" s="109"/>
      <c r="AP18" s="43">
        <v>1134808922</v>
      </c>
      <c r="AQ18" s="43">
        <v>1134808922</v>
      </c>
      <c r="AR18" s="43" t="s">
        <v>450</v>
      </c>
      <c r="AS18" s="116" t="s">
        <v>450</v>
      </c>
      <c r="AT18" s="116"/>
      <c r="AU18" s="116">
        <v>434005</v>
      </c>
      <c r="AV18" s="116"/>
      <c r="AW18" s="43">
        <v>1134374917</v>
      </c>
      <c r="AX18" s="43" t="s">
        <v>450</v>
      </c>
      <c r="AY18" s="43">
        <v>434005</v>
      </c>
      <c r="AZ18" s="43" t="s">
        <v>450</v>
      </c>
      <c r="BA18" s="43" t="s">
        <v>450</v>
      </c>
      <c r="BB18" s="43" t="s">
        <v>450</v>
      </c>
      <c r="BC18" s="43" t="s">
        <v>450</v>
      </c>
      <c r="BD18" s="43" t="s">
        <v>450</v>
      </c>
    </row>
    <row r="19" spans="1:56" x14ac:dyDescent="0.25">
      <c r="A19" s="110" t="s">
        <v>444</v>
      </c>
      <c r="B19" s="110"/>
      <c r="C19" s="110" t="s">
        <v>458</v>
      </c>
      <c r="D19" s="110"/>
      <c r="E19" s="110" t="s">
        <v>458</v>
      </c>
      <c r="F19" s="110"/>
      <c r="G19" s="110" t="s">
        <v>458</v>
      </c>
      <c r="H19" s="110"/>
      <c r="I19" s="110" t="s">
        <v>521</v>
      </c>
      <c r="J19" s="110"/>
      <c r="K19" s="110"/>
      <c r="L19" s="110" t="s">
        <v>480</v>
      </c>
      <c r="M19" s="110"/>
      <c r="N19" s="110"/>
      <c r="O19" s="110"/>
      <c r="P19" s="110"/>
      <c r="Q19" s="110"/>
      <c r="R19" s="110"/>
      <c r="S19" s="111" t="s">
        <v>80</v>
      </c>
      <c r="T19" s="111"/>
      <c r="U19" s="111"/>
      <c r="V19" s="111"/>
      <c r="W19" s="111"/>
      <c r="X19" s="111"/>
      <c r="Y19" s="111"/>
      <c r="Z19" s="111"/>
      <c r="AA19" s="110" t="s">
        <v>41</v>
      </c>
      <c r="AB19" s="110"/>
      <c r="AC19" s="110"/>
      <c r="AD19" s="110"/>
      <c r="AE19" s="110"/>
      <c r="AF19" s="110" t="s">
        <v>42</v>
      </c>
      <c r="AG19" s="110"/>
      <c r="AH19" s="110"/>
      <c r="AI19" s="2" t="s">
        <v>40</v>
      </c>
      <c r="AJ19" s="112" t="s">
        <v>446</v>
      </c>
      <c r="AK19" s="112"/>
      <c r="AL19" s="112"/>
      <c r="AM19" s="112"/>
      <c r="AN19" s="112"/>
      <c r="AO19" s="112"/>
      <c r="AP19" s="44">
        <v>549324380</v>
      </c>
      <c r="AQ19" s="44">
        <v>549324380</v>
      </c>
      <c r="AR19" s="44" t="s">
        <v>450</v>
      </c>
      <c r="AS19" s="115" t="s">
        <v>450</v>
      </c>
      <c r="AT19" s="115"/>
      <c r="AU19" s="115">
        <v>434005</v>
      </c>
      <c r="AV19" s="115"/>
      <c r="AW19" s="44">
        <v>548890375</v>
      </c>
      <c r="AX19" s="44" t="s">
        <v>450</v>
      </c>
      <c r="AY19" s="44">
        <v>434005</v>
      </c>
      <c r="AZ19" s="44" t="s">
        <v>450</v>
      </c>
      <c r="BA19" s="44" t="s">
        <v>450</v>
      </c>
      <c r="BB19" s="44" t="s">
        <v>450</v>
      </c>
      <c r="BC19" s="44" t="s">
        <v>450</v>
      </c>
      <c r="BD19" s="44" t="s">
        <v>450</v>
      </c>
    </row>
    <row r="20" spans="1:56" x14ac:dyDescent="0.25">
      <c r="A20" s="110" t="s">
        <v>444</v>
      </c>
      <c r="B20" s="110"/>
      <c r="C20" s="110" t="s">
        <v>458</v>
      </c>
      <c r="D20" s="110"/>
      <c r="E20" s="110" t="s">
        <v>458</v>
      </c>
      <c r="F20" s="110"/>
      <c r="G20" s="110" t="s">
        <v>458</v>
      </c>
      <c r="H20" s="110"/>
      <c r="I20" s="110" t="s">
        <v>521</v>
      </c>
      <c r="J20" s="110"/>
      <c r="K20" s="110"/>
      <c r="L20" s="110" t="s">
        <v>484</v>
      </c>
      <c r="M20" s="110"/>
      <c r="N20" s="110"/>
      <c r="O20" s="110"/>
      <c r="P20" s="110"/>
      <c r="Q20" s="110"/>
      <c r="R20" s="110"/>
      <c r="S20" s="111" t="s">
        <v>83</v>
      </c>
      <c r="T20" s="111"/>
      <c r="U20" s="111"/>
      <c r="V20" s="111"/>
      <c r="W20" s="111"/>
      <c r="X20" s="111"/>
      <c r="Y20" s="111"/>
      <c r="Z20" s="111"/>
      <c r="AA20" s="110" t="s">
        <v>41</v>
      </c>
      <c r="AB20" s="110"/>
      <c r="AC20" s="110"/>
      <c r="AD20" s="110"/>
      <c r="AE20" s="110"/>
      <c r="AF20" s="110" t="s">
        <v>42</v>
      </c>
      <c r="AG20" s="110"/>
      <c r="AH20" s="110"/>
      <c r="AI20" s="2" t="s">
        <v>40</v>
      </c>
      <c r="AJ20" s="112" t="s">
        <v>446</v>
      </c>
      <c r="AK20" s="112"/>
      <c r="AL20" s="112"/>
      <c r="AM20" s="112"/>
      <c r="AN20" s="112"/>
      <c r="AO20" s="112"/>
      <c r="AP20" s="44">
        <v>585484542</v>
      </c>
      <c r="AQ20" s="44">
        <v>585484542</v>
      </c>
      <c r="AR20" s="44" t="s">
        <v>450</v>
      </c>
      <c r="AS20" s="115" t="s">
        <v>450</v>
      </c>
      <c r="AT20" s="115"/>
      <c r="AU20" s="115" t="s">
        <v>450</v>
      </c>
      <c r="AV20" s="115"/>
      <c r="AW20" s="44">
        <v>585484542</v>
      </c>
      <c r="AX20" s="44" t="s">
        <v>450</v>
      </c>
      <c r="AY20" s="44" t="s">
        <v>450</v>
      </c>
      <c r="AZ20" s="44" t="s">
        <v>450</v>
      </c>
      <c r="BA20" s="44" t="s">
        <v>450</v>
      </c>
      <c r="BB20" s="44" t="s">
        <v>450</v>
      </c>
      <c r="BC20" s="44" t="s">
        <v>450</v>
      </c>
      <c r="BD20" s="44" t="s">
        <v>450</v>
      </c>
    </row>
    <row r="21" spans="1:56" x14ac:dyDescent="0.25">
      <c r="A21" s="102" t="s">
        <v>444</v>
      </c>
      <c r="B21" s="102"/>
      <c r="C21" s="102" t="s">
        <v>458</v>
      </c>
      <c r="D21" s="102"/>
      <c r="E21" s="102" t="s">
        <v>458</v>
      </c>
      <c r="F21" s="102"/>
      <c r="G21" s="102" t="s">
        <v>50</v>
      </c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3" t="s">
        <v>86</v>
      </c>
      <c r="T21" s="103"/>
      <c r="U21" s="103"/>
      <c r="V21" s="103"/>
      <c r="W21" s="103"/>
      <c r="X21" s="103"/>
      <c r="Y21" s="103"/>
      <c r="Z21" s="103"/>
      <c r="AA21" s="102" t="s">
        <v>41</v>
      </c>
      <c r="AB21" s="102"/>
      <c r="AC21" s="102"/>
      <c r="AD21" s="102"/>
      <c r="AE21" s="102"/>
      <c r="AF21" s="102" t="s">
        <v>42</v>
      </c>
      <c r="AG21" s="102"/>
      <c r="AH21" s="102"/>
      <c r="AI21" s="1" t="s">
        <v>40</v>
      </c>
      <c r="AJ21" s="109" t="s">
        <v>446</v>
      </c>
      <c r="AK21" s="109"/>
      <c r="AL21" s="109"/>
      <c r="AM21" s="109"/>
      <c r="AN21" s="109"/>
      <c r="AO21" s="109"/>
      <c r="AP21" s="43">
        <v>8591000000</v>
      </c>
      <c r="AQ21" s="43">
        <v>8591000000</v>
      </c>
      <c r="AR21" s="43" t="s">
        <v>450</v>
      </c>
      <c r="AS21" s="116" t="s">
        <v>450</v>
      </c>
      <c r="AT21" s="116"/>
      <c r="AU21" s="116">
        <v>571629661</v>
      </c>
      <c r="AV21" s="116"/>
      <c r="AW21" s="43">
        <v>8019370339</v>
      </c>
      <c r="AX21" s="43">
        <v>570926940</v>
      </c>
      <c r="AY21" s="43">
        <v>702721</v>
      </c>
      <c r="AZ21" s="43">
        <v>570926940</v>
      </c>
      <c r="BA21" s="43" t="s">
        <v>450</v>
      </c>
      <c r="BB21" s="43">
        <v>570926940</v>
      </c>
      <c r="BC21" s="43" t="s">
        <v>450</v>
      </c>
      <c r="BD21" s="43" t="s">
        <v>450</v>
      </c>
    </row>
    <row r="22" spans="1:56" x14ac:dyDescent="0.25">
      <c r="A22" s="110" t="s">
        <v>444</v>
      </c>
      <c r="B22" s="110"/>
      <c r="C22" s="110" t="s">
        <v>458</v>
      </c>
      <c r="D22" s="110"/>
      <c r="E22" s="110" t="s">
        <v>458</v>
      </c>
      <c r="F22" s="110"/>
      <c r="G22" s="110" t="s">
        <v>50</v>
      </c>
      <c r="H22" s="110"/>
      <c r="I22" s="110" t="s">
        <v>471</v>
      </c>
      <c r="J22" s="110"/>
      <c r="K22" s="110"/>
      <c r="L22" s="110"/>
      <c r="M22" s="110"/>
      <c r="N22" s="110"/>
      <c r="O22" s="110"/>
      <c r="P22" s="110"/>
      <c r="Q22" s="110"/>
      <c r="R22" s="110"/>
      <c r="S22" s="111" t="s">
        <v>89</v>
      </c>
      <c r="T22" s="111"/>
      <c r="U22" s="111"/>
      <c r="V22" s="111"/>
      <c r="W22" s="111"/>
      <c r="X22" s="111"/>
      <c r="Y22" s="111"/>
      <c r="Z22" s="111"/>
      <c r="AA22" s="110" t="s">
        <v>41</v>
      </c>
      <c r="AB22" s="110"/>
      <c r="AC22" s="110"/>
      <c r="AD22" s="110"/>
      <c r="AE22" s="110"/>
      <c r="AF22" s="110" t="s">
        <v>42</v>
      </c>
      <c r="AG22" s="110"/>
      <c r="AH22" s="110"/>
      <c r="AI22" s="2" t="s">
        <v>40</v>
      </c>
      <c r="AJ22" s="112" t="s">
        <v>446</v>
      </c>
      <c r="AK22" s="112"/>
      <c r="AL22" s="112"/>
      <c r="AM22" s="112"/>
      <c r="AN22" s="112"/>
      <c r="AO22" s="112"/>
      <c r="AP22" s="44">
        <v>2405497542</v>
      </c>
      <c r="AQ22" s="44">
        <v>2405497542</v>
      </c>
      <c r="AR22" s="44" t="s">
        <v>450</v>
      </c>
      <c r="AS22" s="115" t="s">
        <v>450</v>
      </c>
      <c r="AT22" s="115"/>
      <c r="AU22" s="115">
        <v>176044750</v>
      </c>
      <c r="AV22" s="115"/>
      <c r="AW22" s="44">
        <v>2229452792</v>
      </c>
      <c r="AX22" s="44">
        <v>175833550</v>
      </c>
      <c r="AY22" s="44">
        <v>211200</v>
      </c>
      <c r="AZ22" s="44">
        <v>175833550</v>
      </c>
      <c r="BA22" s="44" t="s">
        <v>450</v>
      </c>
      <c r="BB22" s="44">
        <v>175833550</v>
      </c>
      <c r="BC22" s="44" t="s">
        <v>450</v>
      </c>
      <c r="BD22" s="44" t="s">
        <v>450</v>
      </c>
    </row>
    <row r="23" spans="1:56" x14ac:dyDescent="0.25">
      <c r="A23" s="110" t="s">
        <v>444</v>
      </c>
      <c r="B23" s="110"/>
      <c r="C23" s="110" t="s">
        <v>458</v>
      </c>
      <c r="D23" s="110"/>
      <c r="E23" s="110" t="s">
        <v>458</v>
      </c>
      <c r="F23" s="110"/>
      <c r="G23" s="110" t="s">
        <v>50</v>
      </c>
      <c r="H23" s="110"/>
      <c r="I23" s="110" t="s">
        <v>521</v>
      </c>
      <c r="J23" s="110"/>
      <c r="K23" s="110"/>
      <c r="L23" s="110"/>
      <c r="M23" s="110"/>
      <c r="N23" s="110"/>
      <c r="O23" s="110"/>
      <c r="P23" s="110"/>
      <c r="Q23" s="110"/>
      <c r="R23" s="110"/>
      <c r="S23" s="111" t="s">
        <v>92</v>
      </c>
      <c r="T23" s="111"/>
      <c r="U23" s="111"/>
      <c r="V23" s="111"/>
      <c r="W23" s="111"/>
      <c r="X23" s="111"/>
      <c r="Y23" s="111"/>
      <c r="Z23" s="111"/>
      <c r="AA23" s="110" t="s">
        <v>41</v>
      </c>
      <c r="AB23" s="110"/>
      <c r="AC23" s="110"/>
      <c r="AD23" s="110"/>
      <c r="AE23" s="110"/>
      <c r="AF23" s="110" t="s">
        <v>42</v>
      </c>
      <c r="AG23" s="110"/>
      <c r="AH23" s="110"/>
      <c r="AI23" s="2" t="s">
        <v>40</v>
      </c>
      <c r="AJ23" s="112" t="s">
        <v>446</v>
      </c>
      <c r="AK23" s="112"/>
      <c r="AL23" s="112"/>
      <c r="AM23" s="112"/>
      <c r="AN23" s="112"/>
      <c r="AO23" s="112"/>
      <c r="AP23" s="44">
        <v>1693617349</v>
      </c>
      <c r="AQ23" s="44">
        <v>1693617349</v>
      </c>
      <c r="AR23" s="44" t="s">
        <v>450</v>
      </c>
      <c r="AS23" s="115" t="s">
        <v>450</v>
      </c>
      <c r="AT23" s="115"/>
      <c r="AU23" s="115">
        <v>123229950</v>
      </c>
      <c r="AV23" s="115"/>
      <c r="AW23" s="44">
        <v>1570387399</v>
      </c>
      <c r="AX23" s="44">
        <v>123068550</v>
      </c>
      <c r="AY23" s="44">
        <v>161400</v>
      </c>
      <c r="AZ23" s="44">
        <v>123068550</v>
      </c>
      <c r="BA23" s="44" t="s">
        <v>450</v>
      </c>
      <c r="BB23" s="44">
        <v>123068550</v>
      </c>
      <c r="BC23" s="44" t="s">
        <v>450</v>
      </c>
      <c r="BD23" s="44" t="s">
        <v>450</v>
      </c>
    </row>
    <row r="24" spans="1:56" x14ac:dyDescent="0.25">
      <c r="A24" s="110" t="s">
        <v>444</v>
      </c>
      <c r="B24" s="110"/>
      <c r="C24" s="110" t="s">
        <v>458</v>
      </c>
      <c r="D24" s="110"/>
      <c r="E24" s="110" t="s">
        <v>458</v>
      </c>
      <c r="F24" s="110"/>
      <c r="G24" s="110" t="s">
        <v>50</v>
      </c>
      <c r="H24" s="110"/>
      <c r="I24" s="110" t="s">
        <v>480</v>
      </c>
      <c r="J24" s="110"/>
      <c r="K24" s="110"/>
      <c r="L24" s="110"/>
      <c r="M24" s="110"/>
      <c r="N24" s="110"/>
      <c r="O24" s="110"/>
      <c r="P24" s="110"/>
      <c r="Q24" s="110"/>
      <c r="R24" s="110"/>
      <c r="S24" s="111" t="s">
        <v>95</v>
      </c>
      <c r="T24" s="111"/>
      <c r="U24" s="111"/>
      <c r="V24" s="111"/>
      <c r="W24" s="111"/>
      <c r="X24" s="111"/>
      <c r="Y24" s="111"/>
      <c r="Z24" s="111"/>
      <c r="AA24" s="110" t="s">
        <v>41</v>
      </c>
      <c r="AB24" s="110"/>
      <c r="AC24" s="110"/>
      <c r="AD24" s="110"/>
      <c r="AE24" s="110"/>
      <c r="AF24" s="110" t="s">
        <v>42</v>
      </c>
      <c r="AG24" s="110"/>
      <c r="AH24" s="110"/>
      <c r="AI24" s="2" t="s">
        <v>40</v>
      </c>
      <c r="AJ24" s="112" t="s">
        <v>446</v>
      </c>
      <c r="AK24" s="112"/>
      <c r="AL24" s="112"/>
      <c r="AM24" s="112"/>
      <c r="AN24" s="112"/>
      <c r="AO24" s="112"/>
      <c r="AP24" s="44">
        <v>2004866255</v>
      </c>
      <c r="AQ24" s="44">
        <v>2004866255</v>
      </c>
      <c r="AR24" s="44" t="s">
        <v>450</v>
      </c>
      <c r="AS24" s="115" t="s">
        <v>450</v>
      </c>
      <c r="AT24" s="115"/>
      <c r="AU24" s="115">
        <v>123711961</v>
      </c>
      <c r="AV24" s="115"/>
      <c r="AW24" s="44">
        <v>1881154294</v>
      </c>
      <c r="AX24" s="44">
        <v>123696740</v>
      </c>
      <c r="AY24" s="44">
        <v>15221</v>
      </c>
      <c r="AZ24" s="44">
        <v>123696740</v>
      </c>
      <c r="BA24" s="44" t="s">
        <v>450</v>
      </c>
      <c r="BB24" s="44">
        <v>123696740</v>
      </c>
      <c r="BC24" s="44" t="s">
        <v>450</v>
      </c>
      <c r="BD24" s="44" t="s">
        <v>450</v>
      </c>
    </row>
    <row r="25" spans="1:56" x14ac:dyDescent="0.25">
      <c r="A25" s="110" t="s">
        <v>444</v>
      </c>
      <c r="B25" s="110"/>
      <c r="C25" s="110" t="s">
        <v>458</v>
      </c>
      <c r="D25" s="110"/>
      <c r="E25" s="110" t="s">
        <v>458</v>
      </c>
      <c r="F25" s="110"/>
      <c r="G25" s="110" t="s">
        <v>50</v>
      </c>
      <c r="H25" s="110"/>
      <c r="I25" s="110" t="s">
        <v>484</v>
      </c>
      <c r="J25" s="110"/>
      <c r="K25" s="110"/>
      <c r="L25" s="110"/>
      <c r="M25" s="110"/>
      <c r="N25" s="110"/>
      <c r="O25" s="110"/>
      <c r="P25" s="110"/>
      <c r="Q25" s="110"/>
      <c r="R25" s="110"/>
      <c r="S25" s="111" t="s">
        <v>98</v>
      </c>
      <c r="T25" s="111"/>
      <c r="U25" s="111"/>
      <c r="V25" s="111"/>
      <c r="W25" s="111"/>
      <c r="X25" s="111"/>
      <c r="Y25" s="111"/>
      <c r="Z25" s="111"/>
      <c r="AA25" s="110" t="s">
        <v>41</v>
      </c>
      <c r="AB25" s="110"/>
      <c r="AC25" s="110"/>
      <c r="AD25" s="110"/>
      <c r="AE25" s="110"/>
      <c r="AF25" s="110" t="s">
        <v>42</v>
      </c>
      <c r="AG25" s="110"/>
      <c r="AH25" s="110"/>
      <c r="AI25" s="2" t="s">
        <v>40</v>
      </c>
      <c r="AJ25" s="112" t="s">
        <v>446</v>
      </c>
      <c r="AK25" s="112"/>
      <c r="AL25" s="112"/>
      <c r="AM25" s="112"/>
      <c r="AN25" s="112"/>
      <c r="AO25" s="112"/>
      <c r="AP25" s="44">
        <v>901614649</v>
      </c>
      <c r="AQ25" s="44">
        <v>901614649</v>
      </c>
      <c r="AR25" s="44" t="s">
        <v>450</v>
      </c>
      <c r="AS25" s="115" t="s">
        <v>450</v>
      </c>
      <c r="AT25" s="115"/>
      <c r="AU25" s="115">
        <v>52776600</v>
      </c>
      <c r="AV25" s="115"/>
      <c r="AW25" s="44">
        <v>848838049</v>
      </c>
      <c r="AX25" s="44">
        <v>52640800</v>
      </c>
      <c r="AY25" s="44">
        <v>135800</v>
      </c>
      <c r="AZ25" s="44">
        <v>52640800</v>
      </c>
      <c r="BA25" s="44" t="s">
        <v>450</v>
      </c>
      <c r="BB25" s="44">
        <v>52640800</v>
      </c>
      <c r="BC25" s="44" t="s">
        <v>450</v>
      </c>
      <c r="BD25" s="44" t="s">
        <v>450</v>
      </c>
    </row>
    <row r="26" spans="1:56" x14ac:dyDescent="0.25">
      <c r="A26" s="110" t="s">
        <v>444</v>
      </c>
      <c r="B26" s="110"/>
      <c r="C26" s="110" t="s">
        <v>458</v>
      </c>
      <c r="D26" s="110"/>
      <c r="E26" s="110" t="s">
        <v>458</v>
      </c>
      <c r="F26" s="110"/>
      <c r="G26" s="110" t="s">
        <v>50</v>
      </c>
      <c r="H26" s="110"/>
      <c r="I26" s="110" t="s">
        <v>488</v>
      </c>
      <c r="J26" s="110"/>
      <c r="K26" s="110"/>
      <c r="L26" s="110"/>
      <c r="M26" s="110"/>
      <c r="N26" s="110"/>
      <c r="O26" s="110"/>
      <c r="P26" s="110"/>
      <c r="Q26" s="110"/>
      <c r="R26" s="110"/>
      <c r="S26" s="111" t="s">
        <v>101</v>
      </c>
      <c r="T26" s="111"/>
      <c r="U26" s="111"/>
      <c r="V26" s="111"/>
      <c r="W26" s="111"/>
      <c r="X26" s="111"/>
      <c r="Y26" s="111"/>
      <c r="Z26" s="111"/>
      <c r="AA26" s="110" t="s">
        <v>41</v>
      </c>
      <c r="AB26" s="110"/>
      <c r="AC26" s="110"/>
      <c r="AD26" s="110"/>
      <c r="AE26" s="110"/>
      <c r="AF26" s="110" t="s">
        <v>42</v>
      </c>
      <c r="AG26" s="110"/>
      <c r="AH26" s="110"/>
      <c r="AI26" s="2" t="s">
        <v>40</v>
      </c>
      <c r="AJ26" s="112" t="s">
        <v>446</v>
      </c>
      <c r="AK26" s="112"/>
      <c r="AL26" s="112"/>
      <c r="AM26" s="112"/>
      <c r="AN26" s="112"/>
      <c r="AO26" s="112"/>
      <c r="AP26" s="44">
        <v>458144756</v>
      </c>
      <c r="AQ26" s="44">
        <v>458144756</v>
      </c>
      <c r="AR26" s="44" t="s">
        <v>450</v>
      </c>
      <c r="AS26" s="115" t="s">
        <v>450</v>
      </c>
      <c r="AT26" s="115"/>
      <c r="AU26" s="115">
        <v>29878600</v>
      </c>
      <c r="AV26" s="115"/>
      <c r="AW26" s="44">
        <v>428266156</v>
      </c>
      <c r="AX26" s="44">
        <v>29869200</v>
      </c>
      <c r="AY26" s="44">
        <v>9400</v>
      </c>
      <c r="AZ26" s="44">
        <v>29869200</v>
      </c>
      <c r="BA26" s="44" t="s">
        <v>450</v>
      </c>
      <c r="BB26" s="44">
        <v>29869200</v>
      </c>
      <c r="BC26" s="44" t="s">
        <v>450</v>
      </c>
      <c r="BD26" s="44" t="s">
        <v>450</v>
      </c>
    </row>
    <row r="27" spans="1:56" x14ac:dyDescent="0.25">
      <c r="A27" s="110" t="s">
        <v>444</v>
      </c>
      <c r="B27" s="110"/>
      <c r="C27" s="110" t="s">
        <v>458</v>
      </c>
      <c r="D27" s="110"/>
      <c r="E27" s="110" t="s">
        <v>458</v>
      </c>
      <c r="F27" s="110"/>
      <c r="G27" s="110" t="s">
        <v>50</v>
      </c>
      <c r="H27" s="110"/>
      <c r="I27" s="110" t="s">
        <v>493</v>
      </c>
      <c r="J27" s="110"/>
      <c r="K27" s="110"/>
      <c r="L27" s="110"/>
      <c r="M27" s="110"/>
      <c r="N27" s="110"/>
      <c r="O27" s="110"/>
      <c r="P27" s="110"/>
      <c r="Q27" s="110"/>
      <c r="R27" s="110"/>
      <c r="S27" s="111" t="s">
        <v>104</v>
      </c>
      <c r="T27" s="111"/>
      <c r="U27" s="111"/>
      <c r="V27" s="111"/>
      <c r="W27" s="111"/>
      <c r="X27" s="111"/>
      <c r="Y27" s="111"/>
      <c r="Z27" s="111"/>
      <c r="AA27" s="110" t="s">
        <v>41</v>
      </c>
      <c r="AB27" s="110"/>
      <c r="AC27" s="110"/>
      <c r="AD27" s="110"/>
      <c r="AE27" s="110"/>
      <c r="AF27" s="110" t="s">
        <v>42</v>
      </c>
      <c r="AG27" s="110"/>
      <c r="AH27" s="110"/>
      <c r="AI27" s="2" t="s">
        <v>40</v>
      </c>
      <c r="AJ27" s="112" t="s">
        <v>446</v>
      </c>
      <c r="AK27" s="112"/>
      <c r="AL27" s="112"/>
      <c r="AM27" s="112"/>
      <c r="AN27" s="112"/>
      <c r="AO27" s="112"/>
      <c r="AP27" s="44">
        <v>676162523</v>
      </c>
      <c r="AQ27" s="44">
        <v>676162523</v>
      </c>
      <c r="AR27" s="44" t="s">
        <v>450</v>
      </c>
      <c r="AS27" s="115" t="s">
        <v>450</v>
      </c>
      <c r="AT27" s="115"/>
      <c r="AU27" s="115">
        <v>39589200</v>
      </c>
      <c r="AV27" s="115"/>
      <c r="AW27" s="44">
        <v>636573323</v>
      </c>
      <c r="AX27" s="44">
        <v>39487400</v>
      </c>
      <c r="AY27" s="44">
        <v>101800</v>
      </c>
      <c r="AZ27" s="44">
        <v>39487400</v>
      </c>
      <c r="BA27" s="44" t="s">
        <v>450</v>
      </c>
      <c r="BB27" s="44">
        <v>39487400</v>
      </c>
      <c r="BC27" s="44" t="s">
        <v>450</v>
      </c>
      <c r="BD27" s="44" t="s">
        <v>450</v>
      </c>
    </row>
    <row r="28" spans="1:56" x14ac:dyDescent="0.25">
      <c r="A28" s="110" t="s">
        <v>444</v>
      </c>
      <c r="B28" s="110"/>
      <c r="C28" s="110" t="s">
        <v>458</v>
      </c>
      <c r="D28" s="110"/>
      <c r="E28" s="110" t="s">
        <v>458</v>
      </c>
      <c r="F28" s="110"/>
      <c r="G28" s="110" t="s">
        <v>50</v>
      </c>
      <c r="H28" s="110"/>
      <c r="I28" s="110" t="s">
        <v>497</v>
      </c>
      <c r="J28" s="110"/>
      <c r="K28" s="110"/>
      <c r="L28" s="110"/>
      <c r="M28" s="110"/>
      <c r="N28" s="110"/>
      <c r="O28" s="110"/>
      <c r="P28" s="110"/>
      <c r="Q28" s="110"/>
      <c r="R28" s="110"/>
      <c r="S28" s="111" t="s">
        <v>107</v>
      </c>
      <c r="T28" s="111"/>
      <c r="U28" s="111"/>
      <c r="V28" s="111"/>
      <c r="W28" s="111"/>
      <c r="X28" s="111"/>
      <c r="Y28" s="111"/>
      <c r="Z28" s="111"/>
      <c r="AA28" s="110" t="s">
        <v>41</v>
      </c>
      <c r="AB28" s="110"/>
      <c r="AC28" s="110"/>
      <c r="AD28" s="110"/>
      <c r="AE28" s="110"/>
      <c r="AF28" s="110" t="s">
        <v>42</v>
      </c>
      <c r="AG28" s="110"/>
      <c r="AH28" s="110"/>
      <c r="AI28" s="2" t="s">
        <v>40</v>
      </c>
      <c r="AJ28" s="112" t="s">
        <v>446</v>
      </c>
      <c r="AK28" s="112"/>
      <c r="AL28" s="112"/>
      <c r="AM28" s="112"/>
      <c r="AN28" s="112"/>
      <c r="AO28" s="112"/>
      <c r="AP28" s="44">
        <v>451096926</v>
      </c>
      <c r="AQ28" s="44">
        <v>451096926</v>
      </c>
      <c r="AR28" s="44" t="s">
        <v>450</v>
      </c>
      <c r="AS28" s="115" t="s">
        <v>450</v>
      </c>
      <c r="AT28" s="115"/>
      <c r="AU28" s="115">
        <v>26398600</v>
      </c>
      <c r="AV28" s="115"/>
      <c r="AW28" s="44">
        <v>424698326</v>
      </c>
      <c r="AX28" s="44">
        <v>26330700</v>
      </c>
      <c r="AY28" s="44">
        <v>67900</v>
      </c>
      <c r="AZ28" s="44">
        <v>26330700</v>
      </c>
      <c r="BA28" s="44" t="s">
        <v>450</v>
      </c>
      <c r="BB28" s="44">
        <v>26330700</v>
      </c>
      <c r="BC28" s="44" t="s">
        <v>450</v>
      </c>
      <c r="BD28" s="44" t="s">
        <v>450</v>
      </c>
    </row>
    <row r="29" spans="1:56" x14ac:dyDescent="0.25">
      <c r="A29" s="102" t="s">
        <v>444</v>
      </c>
      <c r="B29" s="102"/>
      <c r="C29" s="102" t="s">
        <v>458</v>
      </c>
      <c r="D29" s="102"/>
      <c r="E29" s="102" t="s">
        <v>458</v>
      </c>
      <c r="F29" s="102"/>
      <c r="G29" s="102" t="s">
        <v>169</v>
      </c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3" t="s">
        <v>110</v>
      </c>
      <c r="T29" s="103"/>
      <c r="U29" s="103"/>
      <c r="V29" s="103"/>
      <c r="W29" s="103"/>
      <c r="X29" s="103"/>
      <c r="Y29" s="103"/>
      <c r="Z29" s="103"/>
      <c r="AA29" s="102" t="s">
        <v>41</v>
      </c>
      <c r="AB29" s="102"/>
      <c r="AC29" s="102"/>
      <c r="AD29" s="102"/>
      <c r="AE29" s="102"/>
      <c r="AF29" s="102" t="s">
        <v>42</v>
      </c>
      <c r="AG29" s="102"/>
      <c r="AH29" s="102"/>
      <c r="AI29" s="1" t="s">
        <v>40</v>
      </c>
      <c r="AJ29" s="109" t="s">
        <v>446</v>
      </c>
      <c r="AK29" s="109"/>
      <c r="AL29" s="109"/>
      <c r="AM29" s="109"/>
      <c r="AN29" s="109"/>
      <c r="AO29" s="109"/>
      <c r="AP29" s="43">
        <v>2343000000</v>
      </c>
      <c r="AQ29" s="43">
        <v>2343000000</v>
      </c>
      <c r="AR29" s="43" t="s">
        <v>450</v>
      </c>
      <c r="AS29" s="116" t="s">
        <v>450</v>
      </c>
      <c r="AT29" s="116"/>
      <c r="AU29" s="116">
        <v>102875815</v>
      </c>
      <c r="AV29" s="116"/>
      <c r="AW29" s="43">
        <v>2240124185</v>
      </c>
      <c r="AX29" s="43">
        <v>98079018</v>
      </c>
      <c r="AY29" s="43">
        <v>4796797</v>
      </c>
      <c r="AZ29" s="43">
        <v>98079018</v>
      </c>
      <c r="BA29" s="43" t="s">
        <v>450</v>
      </c>
      <c r="BB29" s="43">
        <v>98079018</v>
      </c>
      <c r="BC29" s="43" t="s">
        <v>450</v>
      </c>
      <c r="BD29" s="43" t="s">
        <v>450</v>
      </c>
    </row>
    <row r="30" spans="1:56" x14ac:dyDescent="0.25">
      <c r="A30" s="102" t="s">
        <v>444</v>
      </c>
      <c r="B30" s="102"/>
      <c r="C30" s="102" t="s">
        <v>458</v>
      </c>
      <c r="D30" s="102"/>
      <c r="E30" s="102" t="s">
        <v>458</v>
      </c>
      <c r="F30" s="102"/>
      <c r="G30" s="102" t="s">
        <v>169</v>
      </c>
      <c r="H30" s="102"/>
      <c r="I30" s="102" t="s">
        <v>471</v>
      </c>
      <c r="J30" s="102"/>
      <c r="K30" s="102"/>
      <c r="L30" s="102"/>
      <c r="M30" s="102"/>
      <c r="N30" s="102"/>
      <c r="O30" s="102"/>
      <c r="P30" s="102"/>
      <c r="Q30" s="102"/>
      <c r="R30" s="102"/>
      <c r="S30" s="103" t="s">
        <v>574</v>
      </c>
      <c r="T30" s="103"/>
      <c r="U30" s="103"/>
      <c r="V30" s="103"/>
      <c r="W30" s="103"/>
      <c r="X30" s="103"/>
      <c r="Y30" s="103"/>
      <c r="Z30" s="103"/>
      <c r="AA30" s="102" t="s">
        <v>41</v>
      </c>
      <c r="AB30" s="102"/>
      <c r="AC30" s="102"/>
      <c r="AD30" s="102"/>
      <c r="AE30" s="102"/>
      <c r="AF30" s="102" t="s">
        <v>42</v>
      </c>
      <c r="AG30" s="102"/>
      <c r="AH30" s="102"/>
      <c r="AI30" s="1" t="s">
        <v>40</v>
      </c>
      <c r="AJ30" s="109" t="s">
        <v>446</v>
      </c>
      <c r="AK30" s="109"/>
      <c r="AL30" s="109"/>
      <c r="AM30" s="109"/>
      <c r="AN30" s="109"/>
      <c r="AO30" s="109"/>
      <c r="AP30" s="43">
        <v>1200779186</v>
      </c>
      <c r="AQ30" s="43">
        <v>1200779186</v>
      </c>
      <c r="AR30" s="43" t="s">
        <v>450</v>
      </c>
      <c r="AS30" s="116" t="s">
        <v>450</v>
      </c>
      <c r="AT30" s="116"/>
      <c r="AU30" s="116">
        <v>28482380</v>
      </c>
      <c r="AV30" s="116"/>
      <c r="AW30" s="43">
        <v>1172296806</v>
      </c>
      <c r="AX30" s="43">
        <v>23685583</v>
      </c>
      <c r="AY30" s="43">
        <v>4796797</v>
      </c>
      <c r="AZ30" s="43">
        <v>23685583</v>
      </c>
      <c r="BA30" s="43" t="s">
        <v>450</v>
      </c>
      <c r="BB30" s="43">
        <v>23685583</v>
      </c>
      <c r="BC30" s="43" t="s">
        <v>450</v>
      </c>
      <c r="BD30" s="43" t="s">
        <v>450</v>
      </c>
    </row>
    <row r="31" spans="1:56" x14ac:dyDescent="0.25">
      <c r="A31" s="110" t="s">
        <v>444</v>
      </c>
      <c r="B31" s="110"/>
      <c r="C31" s="110" t="s">
        <v>458</v>
      </c>
      <c r="D31" s="110"/>
      <c r="E31" s="110" t="s">
        <v>458</v>
      </c>
      <c r="F31" s="110"/>
      <c r="G31" s="110" t="s">
        <v>169</v>
      </c>
      <c r="H31" s="110"/>
      <c r="I31" s="110" t="s">
        <v>471</v>
      </c>
      <c r="J31" s="110"/>
      <c r="K31" s="110"/>
      <c r="L31" s="110" t="s">
        <v>471</v>
      </c>
      <c r="M31" s="110"/>
      <c r="N31" s="110"/>
      <c r="O31" s="110"/>
      <c r="P31" s="110"/>
      <c r="Q31" s="110"/>
      <c r="R31" s="110"/>
      <c r="S31" s="111" t="s">
        <v>113</v>
      </c>
      <c r="T31" s="111"/>
      <c r="U31" s="111"/>
      <c r="V31" s="111"/>
      <c r="W31" s="111"/>
      <c r="X31" s="111"/>
      <c r="Y31" s="111"/>
      <c r="Z31" s="111"/>
      <c r="AA31" s="110" t="s">
        <v>41</v>
      </c>
      <c r="AB31" s="110"/>
      <c r="AC31" s="110"/>
      <c r="AD31" s="110"/>
      <c r="AE31" s="110"/>
      <c r="AF31" s="110" t="s">
        <v>42</v>
      </c>
      <c r="AG31" s="110"/>
      <c r="AH31" s="110"/>
      <c r="AI31" s="2" t="s">
        <v>40</v>
      </c>
      <c r="AJ31" s="112" t="s">
        <v>446</v>
      </c>
      <c r="AK31" s="112"/>
      <c r="AL31" s="112"/>
      <c r="AM31" s="112"/>
      <c r="AN31" s="112"/>
      <c r="AO31" s="112"/>
      <c r="AP31" s="44">
        <v>911085414</v>
      </c>
      <c r="AQ31" s="44">
        <v>911085414</v>
      </c>
      <c r="AR31" s="44" t="s">
        <v>450</v>
      </c>
      <c r="AS31" s="115" t="s">
        <v>450</v>
      </c>
      <c r="AT31" s="115"/>
      <c r="AU31" s="115">
        <v>21636763</v>
      </c>
      <c r="AV31" s="115"/>
      <c r="AW31" s="44">
        <v>889448651</v>
      </c>
      <c r="AX31" s="44">
        <v>21636763</v>
      </c>
      <c r="AY31" s="44" t="s">
        <v>450</v>
      </c>
      <c r="AZ31" s="44">
        <v>21636763</v>
      </c>
      <c r="BA31" s="44" t="s">
        <v>450</v>
      </c>
      <c r="BB31" s="44">
        <v>21636763</v>
      </c>
      <c r="BC31" s="44" t="s">
        <v>450</v>
      </c>
      <c r="BD31" s="44" t="s">
        <v>450</v>
      </c>
    </row>
    <row r="32" spans="1:56" x14ac:dyDescent="0.25">
      <c r="A32" s="110" t="s">
        <v>444</v>
      </c>
      <c r="B32" s="110"/>
      <c r="C32" s="110" t="s">
        <v>458</v>
      </c>
      <c r="D32" s="110"/>
      <c r="E32" s="110" t="s">
        <v>458</v>
      </c>
      <c r="F32" s="110"/>
      <c r="G32" s="110" t="s">
        <v>169</v>
      </c>
      <c r="H32" s="110"/>
      <c r="I32" s="110" t="s">
        <v>471</v>
      </c>
      <c r="J32" s="110"/>
      <c r="K32" s="110"/>
      <c r="L32" s="110" t="s">
        <v>521</v>
      </c>
      <c r="M32" s="110"/>
      <c r="N32" s="110"/>
      <c r="O32" s="110"/>
      <c r="P32" s="110"/>
      <c r="Q32" s="110"/>
      <c r="R32" s="110"/>
      <c r="S32" s="111" t="s">
        <v>116</v>
      </c>
      <c r="T32" s="111"/>
      <c r="U32" s="111"/>
      <c r="V32" s="111"/>
      <c r="W32" s="111"/>
      <c r="X32" s="111"/>
      <c r="Y32" s="111"/>
      <c r="Z32" s="111"/>
      <c r="AA32" s="110" t="s">
        <v>41</v>
      </c>
      <c r="AB32" s="110"/>
      <c r="AC32" s="110"/>
      <c r="AD32" s="110"/>
      <c r="AE32" s="110"/>
      <c r="AF32" s="110" t="s">
        <v>42</v>
      </c>
      <c r="AG32" s="110"/>
      <c r="AH32" s="110"/>
      <c r="AI32" s="2" t="s">
        <v>40</v>
      </c>
      <c r="AJ32" s="112" t="s">
        <v>446</v>
      </c>
      <c r="AK32" s="112"/>
      <c r="AL32" s="112"/>
      <c r="AM32" s="112"/>
      <c r="AN32" s="112"/>
      <c r="AO32" s="112"/>
      <c r="AP32" s="44">
        <v>198935464</v>
      </c>
      <c r="AQ32" s="44">
        <v>198935464</v>
      </c>
      <c r="AR32" s="44" t="s">
        <v>450</v>
      </c>
      <c r="AS32" s="115" t="s">
        <v>450</v>
      </c>
      <c r="AT32" s="115"/>
      <c r="AU32" s="115">
        <v>4452390</v>
      </c>
      <c r="AV32" s="115"/>
      <c r="AW32" s="44">
        <v>194483074</v>
      </c>
      <c r="AX32" s="44" t="s">
        <v>450</v>
      </c>
      <c r="AY32" s="44">
        <v>4452390</v>
      </c>
      <c r="AZ32" s="44" t="s">
        <v>450</v>
      </c>
      <c r="BA32" s="44" t="s">
        <v>450</v>
      </c>
      <c r="BB32" s="44" t="s">
        <v>450</v>
      </c>
      <c r="BC32" s="44" t="s">
        <v>450</v>
      </c>
      <c r="BD32" s="44" t="s">
        <v>450</v>
      </c>
    </row>
    <row r="33" spans="1:56" x14ac:dyDescent="0.25">
      <c r="A33" s="110" t="s">
        <v>444</v>
      </c>
      <c r="B33" s="110"/>
      <c r="C33" s="110" t="s">
        <v>458</v>
      </c>
      <c r="D33" s="110"/>
      <c r="E33" s="110" t="s">
        <v>458</v>
      </c>
      <c r="F33" s="110"/>
      <c r="G33" s="110" t="s">
        <v>169</v>
      </c>
      <c r="H33" s="110"/>
      <c r="I33" s="110" t="s">
        <v>471</v>
      </c>
      <c r="J33" s="110"/>
      <c r="K33" s="110"/>
      <c r="L33" s="110" t="s">
        <v>480</v>
      </c>
      <c r="M33" s="110"/>
      <c r="N33" s="110"/>
      <c r="O33" s="110"/>
      <c r="P33" s="110"/>
      <c r="Q33" s="110"/>
      <c r="R33" s="110"/>
      <c r="S33" s="111" t="s">
        <v>119</v>
      </c>
      <c r="T33" s="111"/>
      <c r="U33" s="111"/>
      <c r="V33" s="111"/>
      <c r="W33" s="111"/>
      <c r="X33" s="111"/>
      <c r="Y33" s="111"/>
      <c r="Z33" s="111"/>
      <c r="AA33" s="110" t="s">
        <v>41</v>
      </c>
      <c r="AB33" s="110"/>
      <c r="AC33" s="110"/>
      <c r="AD33" s="110"/>
      <c r="AE33" s="110"/>
      <c r="AF33" s="110" t="s">
        <v>42</v>
      </c>
      <c r="AG33" s="110"/>
      <c r="AH33" s="110"/>
      <c r="AI33" s="2" t="s">
        <v>40</v>
      </c>
      <c r="AJ33" s="112" t="s">
        <v>446</v>
      </c>
      <c r="AK33" s="112"/>
      <c r="AL33" s="112"/>
      <c r="AM33" s="112"/>
      <c r="AN33" s="112"/>
      <c r="AO33" s="112"/>
      <c r="AP33" s="44">
        <v>90758308</v>
      </c>
      <c r="AQ33" s="44">
        <v>90758308</v>
      </c>
      <c r="AR33" s="44" t="s">
        <v>450</v>
      </c>
      <c r="AS33" s="115" t="s">
        <v>450</v>
      </c>
      <c r="AT33" s="115"/>
      <c r="AU33" s="115">
        <v>2393227</v>
      </c>
      <c r="AV33" s="115"/>
      <c r="AW33" s="44">
        <v>88365081</v>
      </c>
      <c r="AX33" s="44">
        <v>2048820</v>
      </c>
      <c r="AY33" s="44">
        <v>344407</v>
      </c>
      <c r="AZ33" s="44">
        <v>2048820</v>
      </c>
      <c r="BA33" s="44" t="s">
        <v>450</v>
      </c>
      <c r="BB33" s="44">
        <v>2048820</v>
      </c>
      <c r="BC33" s="44" t="s">
        <v>450</v>
      </c>
      <c r="BD33" s="44" t="s">
        <v>450</v>
      </c>
    </row>
    <row r="34" spans="1:56" x14ac:dyDescent="0.25">
      <c r="A34" s="110" t="s">
        <v>444</v>
      </c>
      <c r="B34" s="110"/>
      <c r="C34" s="110" t="s">
        <v>458</v>
      </c>
      <c r="D34" s="110"/>
      <c r="E34" s="110" t="s">
        <v>458</v>
      </c>
      <c r="F34" s="110"/>
      <c r="G34" s="110" t="s">
        <v>169</v>
      </c>
      <c r="H34" s="110"/>
      <c r="I34" s="110" t="s">
        <v>521</v>
      </c>
      <c r="J34" s="110"/>
      <c r="K34" s="110"/>
      <c r="L34" s="110"/>
      <c r="M34" s="110"/>
      <c r="N34" s="110"/>
      <c r="O34" s="110"/>
      <c r="P34" s="110"/>
      <c r="Q34" s="110"/>
      <c r="R34" s="110"/>
      <c r="S34" s="111" t="s">
        <v>122</v>
      </c>
      <c r="T34" s="111"/>
      <c r="U34" s="111"/>
      <c r="V34" s="111"/>
      <c r="W34" s="111"/>
      <c r="X34" s="111"/>
      <c r="Y34" s="111"/>
      <c r="Z34" s="111"/>
      <c r="AA34" s="110" t="s">
        <v>41</v>
      </c>
      <c r="AB34" s="110"/>
      <c r="AC34" s="110"/>
      <c r="AD34" s="110"/>
      <c r="AE34" s="110"/>
      <c r="AF34" s="110" t="s">
        <v>42</v>
      </c>
      <c r="AG34" s="110"/>
      <c r="AH34" s="110"/>
      <c r="AI34" s="2" t="s">
        <v>40</v>
      </c>
      <c r="AJ34" s="112" t="s">
        <v>446</v>
      </c>
      <c r="AK34" s="112"/>
      <c r="AL34" s="112"/>
      <c r="AM34" s="112"/>
      <c r="AN34" s="112"/>
      <c r="AO34" s="112"/>
      <c r="AP34" s="44">
        <v>562061030</v>
      </c>
      <c r="AQ34" s="44">
        <v>562061030</v>
      </c>
      <c r="AR34" s="44" t="s">
        <v>450</v>
      </c>
      <c r="AS34" s="115" t="s">
        <v>450</v>
      </c>
      <c r="AT34" s="115"/>
      <c r="AU34" s="115">
        <v>27628003</v>
      </c>
      <c r="AV34" s="115"/>
      <c r="AW34" s="44">
        <v>534433027</v>
      </c>
      <c r="AX34" s="44">
        <v>27628003</v>
      </c>
      <c r="AY34" s="44" t="s">
        <v>450</v>
      </c>
      <c r="AZ34" s="44">
        <v>27628003</v>
      </c>
      <c r="BA34" s="44" t="s">
        <v>450</v>
      </c>
      <c r="BB34" s="44">
        <v>27628003</v>
      </c>
      <c r="BC34" s="44" t="s">
        <v>450</v>
      </c>
      <c r="BD34" s="44" t="s">
        <v>450</v>
      </c>
    </row>
    <row r="35" spans="1:56" x14ac:dyDescent="0.25">
      <c r="A35" s="110" t="s">
        <v>444</v>
      </c>
      <c r="B35" s="110"/>
      <c r="C35" s="110" t="s">
        <v>458</v>
      </c>
      <c r="D35" s="110"/>
      <c r="E35" s="110" t="s">
        <v>458</v>
      </c>
      <c r="F35" s="110"/>
      <c r="G35" s="110" t="s">
        <v>169</v>
      </c>
      <c r="H35" s="110"/>
      <c r="I35" s="110" t="s">
        <v>593</v>
      </c>
      <c r="J35" s="110"/>
      <c r="K35" s="110"/>
      <c r="L35" s="110"/>
      <c r="M35" s="110"/>
      <c r="N35" s="110"/>
      <c r="O35" s="110"/>
      <c r="P35" s="110"/>
      <c r="Q35" s="110"/>
      <c r="R35" s="110"/>
      <c r="S35" s="111" t="s">
        <v>125</v>
      </c>
      <c r="T35" s="111"/>
      <c r="U35" s="111"/>
      <c r="V35" s="111"/>
      <c r="W35" s="111"/>
      <c r="X35" s="111"/>
      <c r="Y35" s="111"/>
      <c r="Z35" s="111"/>
      <c r="AA35" s="110" t="s">
        <v>41</v>
      </c>
      <c r="AB35" s="110"/>
      <c r="AC35" s="110"/>
      <c r="AD35" s="110"/>
      <c r="AE35" s="110"/>
      <c r="AF35" s="110" t="s">
        <v>42</v>
      </c>
      <c r="AG35" s="110"/>
      <c r="AH35" s="110"/>
      <c r="AI35" s="2" t="s">
        <v>40</v>
      </c>
      <c r="AJ35" s="112" t="s">
        <v>446</v>
      </c>
      <c r="AK35" s="112"/>
      <c r="AL35" s="112"/>
      <c r="AM35" s="112"/>
      <c r="AN35" s="112"/>
      <c r="AO35" s="112"/>
      <c r="AP35" s="44">
        <v>419790239</v>
      </c>
      <c r="AQ35" s="44">
        <v>419790239</v>
      </c>
      <c r="AR35" s="44" t="s">
        <v>450</v>
      </c>
      <c r="AS35" s="115" t="s">
        <v>450</v>
      </c>
      <c r="AT35" s="115"/>
      <c r="AU35" s="115">
        <v>32519484</v>
      </c>
      <c r="AV35" s="115"/>
      <c r="AW35" s="44">
        <v>387270755</v>
      </c>
      <c r="AX35" s="44">
        <v>32519484</v>
      </c>
      <c r="AY35" s="44" t="s">
        <v>450</v>
      </c>
      <c r="AZ35" s="44">
        <v>32519484</v>
      </c>
      <c r="BA35" s="44" t="s">
        <v>450</v>
      </c>
      <c r="BB35" s="44">
        <v>32519484</v>
      </c>
      <c r="BC35" s="44" t="s">
        <v>450</v>
      </c>
      <c r="BD35" s="44" t="s">
        <v>450</v>
      </c>
    </row>
    <row r="36" spans="1:56" x14ac:dyDescent="0.25">
      <c r="A36" s="110" t="s">
        <v>444</v>
      </c>
      <c r="B36" s="110"/>
      <c r="C36" s="110" t="s">
        <v>458</v>
      </c>
      <c r="D36" s="110"/>
      <c r="E36" s="110" t="s">
        <v>458</v>
      </c>
      <c r="F36" s="110"/>
      <c r="G36" s="110" t="s">
        <v>169</v>
      </c>
      <c r="H36" s="110"/>
      <c r="I36" s="110" t="s">
        <v>597</v>
      </c>
      <c r="J36" s="110"/>
      <c r="K36" s="110"/>
      <c r="L36" s="110"/>
      <c r="M36" s="110"/>
      <c r="N36" s="110"/>
      <c r="O36" s="110"/>
      <c r="P36" s="110"/>
      <c r="Q36" s="110"/>
      <c r="R36" s="110"/>
      <c r="S36" s="111" t="s">
        <v>128</v>
      </c>
      <c r="T36" s="111"/>
      <c r="U36" s="111"/>
      <c r="V36" s="111"/>
      <c r="W36" s="111"/>
      <c r="X36" s="111"/>
      <c r="Y36" s="111"/>
      <c r="Z36" s="111"/>
      <c r="AA36" s="110" t="s">
        <v>41</v>
      </c>
      <c r="AB36" s="110"/>
      <c r="AC36" s="110"/>
      <c r="AD36" s="110"/>
      <c r="AE36" s="110"/>
      <c r="AF36" s="110" t="s">
        <v>42</v>
      </c>
      <c r="AG36" s="110"/>
      <c r="AH36" s="110"/>
      <c r="AI36" s="2" t="s">
        <v>40</v>
      </c>
      <c r="AJ36" s="112" t="s">
        <v>446</v>
      </c>
      <c r="AK36" s="112"/>
      <c r="AL36" s="112"/>
      <c r="AM36" s="112"/>
      <c r="AN36" s="112"/>
      <c r="AO36" s="112"/>
      <c r="AP36" s="44">
        <v>81170904</v>
      </c>
      <c r="AQ36" s="44">
        <v>81170904</v>
      </c>
      <c r="AR36" s="44" t="s">
        <v>450</v>
      </c>
      <c r="AS36" s="115" t="s">
        <v>450</v>
      </c>
      <c r="AT36" s="115"/>
      <c r="AU36" s="115" t="s">
        <v>450</v>
      </c>
      <c r="AV36" s="115"/>
      <c r="AW36" s="44">
        <v>81170904</v>
      </c>
      <c r="AX36" s="44" t="s">
        <v>450</v>
      </c>
      <c r="AY36" s="44" t="s">
        <v>450</v>
      </c>
      <c r="AZ36" s="44" t="s">
        <v>450</v>
      </c>
      <c r="BA36" s="44" t="s">
        <v>450</v>
      </c>
      <c r="BB36" s="44" t="s">
        <v>450</v>
      </c>
      <c r="BC36" s="44" t="s">
        <v>450</v>
      </c>
      <c r="BD36" s="44" t="s">
        <v>450</v>
      </c>
    </row>
    <row r="37" spans="1:56" x14ac:dyDescent="0.25">
      <c r="A37" s="102" t="s">
        <v>444</v>
      </c>
      <c r="B37" s="102"/>
      <c r="C37" s="102" t="s">
        <v>458</v>
      </c>
      <c r="D37" s="102"/>
      <c r="E37" s="102" t="s">
        <v>458</v>
      </c>
      <c r="F37" s="102"/>
      <c r="G37" s="102" t="s">
        <v>169</v>
      </c>
      <c r="H37" s="102"/>
      <c r="I37" s="102" t="s">
        <v>599</v>
      </c>
      <c r="J37" s="102"/>
      <c r="K37" s="102"/>
      <c r="L37" s="102"/>
      <c r="M37" s="102"/>
      <c r="N37" s="102"/>
      <c r="O37" s="102"/>
      <c r="P37" s="102"/>
      <c r="Q37" s="102"/>
      <c r="R37" s="102"/>
      <c r="S37" s="103" t="s">
        <v>600</v>
      </c>
      <c r="T37" s="103"/>
      <c r="U37" s="103"/>
      <c r="V37" s="103"/>
      <c r="W37" s="103"/>
      <c r="X37" s="103"/>
      <c r="Y37" s="103"/>
      <c r="Z37" s="103"/>
      <c r="AA37" s="102" t="s">
        <v>41</v>
      </c>
      <c r="AB37" s="102"/>
      <c r="AC37" s="102"/>
      <c r="AD37" s="102"/>
      <c r="AE37" s="102"/>
      <c r="AF37" s="102" t="s">
        <v>42</v>
      </c>
      <c r="AG37" s="102"/>
      <c r="AH37" s="102"/>
      <c r="AI37" s="1" t="s">
        <v>40</v>
      </c>
      <c r="AJ37" s="109" t="s">
        <v>446</v>
      </c>
      <c r="AK37" s="109"/>
      <c r="AL37" s="109"/>
      <c r="AM37" s="109"/>
      <c r="AN37" s="109"/>
      <c r="AO37" s="109"/>
      <c r="AP37" s="43">
        <v>79198641</v>
      </c>
      <c r="AQ37" s="43">
        <v>79198641</v>
      </c>
      <c r="AR37" s="43" t="s">
        <v>450</v>
      </c>
      <c r="AS37" s="116" t="s">
        <v>450</v>
      </c>
      <c r="AT37" s="116"/>
      <c r="AU37" s="116">
        <v>14245948</v>
      </c>
      <c r="AV37" s="116"/>
      <c r="AW37" s="43">
        <v>64952693</v>
      </c>
      <c r="AX37" s="43">
        <v>14245948</v>
      </c>
      <c r="AY37" s="43" t="s">
        <v>450</v>
      </c>
      <c r="AZ37" s="43">
        <v>14245948</v>
      </c>
      <c r="BA37" s="43" t="s">
        <v>450</v>
      </c>
      <c r="BB37" s="43">
        <v>14245948</v>
      </c>
      <c r="BC37" s="43" t="s">
        <v>450</v>
      </c>
      <c r="BD37" s="43" t="s">
        <v>450</v>
      </c>
    </row>
    <row r="38" spans="1:56" x14ac:dyDescent="0.25">
      <c r="A38" s="110" t="s">
        <v>444</v>
      </c>
      <c r="B38" s="110"/>
      <c r="C38" s="110" t="s">
        <v>458</v>
      </c>
      <c r="D38" s="110"/>
      <c r="E38" s="110" t="s">
        <v>458</v>
      </c>
      <c r="F38" s="110"/>
      <c r="G38" s="110" t="s">
        <v>169</v>
      </c>
      <c r="H38" s="110"/>
      <c r="I38" s="110" t="s">
        <v>599</v>
      </c>
      <c r="J38" s="110"/>
      <c r="K38" s="110"/>
      <c r="L38" s="110" t="s">
        <v>471</v>
      </c>
      <c r="M38" s="110"/>
      <c r="N38" s="110"/>
      <c r="O38" s="110"/>
      <c r="P38" s="110"/>
      <c r="Q38" s="110"/>
      <c r="R38" s="110"/>
      <c r="S38" s="111" t="s">
        <v>131</v>
      </c>
      <c r="T38" s="111"/>
      <c r="U38" s="111"/>
      <c r="V38" s="111"/>
      <c r="W38" s="111"/>
      <c r="X38" s="111"/>
      <c r="Y38" s="111"/>
      <c r="Z38" s="111"/>
      <c r="AA38" s="110" t="s">
        <v>41</v>
      </c>
      <c r="AB38" s="110"/>
      <c r="AC38" s="110"/>
      <c r="AD38" s="110"/>
      <c r="AE38" s="110"/>
      <c r="AF38" s="110" t="s">
        <v>42</v>
      </c>
      <c r="AG38" s="110"/>
      <c r="AH38" s="110"/>
      <c r="AI38" s="2" t="s">
        <v>40</v>
      </c>
      <c r="AJ38" s="112" t="s">
        <v>446</v>
      </c>
      <c r="AK38" s="112"/>
      <c r="AL38" s="112"/>
      <c r="AM38" s="112"/>
      <c r="AN38" s="112"/>
      <c r="AO38" s="112"/>
      <c r="AP38" s="44">
        <v>79198641</v>
      </c>
      <c r="AQ38" s="44">
        <v>79198641</v>
      </c>
      <c r="AR38" s="44" t="s">
        <v>450</v>
      </c>
      <c r="AS38" s="115" t="s">
        <v>450</v>
      </c>
      <c r="AT38" s="115"/>
      <c r="AU38" s="115">
        <v>14245948</v>
      </c>
      <c r="AV38" s="115"/>
      <c r="AW38" s="44">
        <v>64952693</v>
      </c>
      <c r="AX38" s="44">
        <v>14245948</v>
      </c>
      <c r="AY38" s="44" t="s">
        <v>450</v>
      </c>
      <c r="AZ38" s="44">
        <v>14245948</v>
      </c>
      <c r="BA38" s="44" t="s">
        <v>450</v>
      </c>
      <c r="BB38" s="44">
        <v>14245948</v>
      </c>
      <c r="BC38" s="44" t="s">
        <v>450</v>
      </c>
      <c r="BD38" s="44" t="s">
        <v>450</v>
      </c>
    </row>
    <row r="39" spans="1:56" x14ac:dyDescent="0.25">
      <c r="A39" s="102" t="s">
        <v>444</v>
      </c>
      <c r="B39" s="102"/>
      <c r="C39" s="102" t="s">
        <v>50</v>
      </c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3" t="s">
        <v>252</v>
      </c>
      <c r="T39" s="103"/>
      <c r="U39" s="103"/>
      <c r="V39" s="103"/>
      <c r="W39" s="103"/>
      <c r="X39" s="103"/>
      <c r="Y39" s="103"/>
      <c r="Z39" s="103"/>
      <c r="AA39" s="102" t="s">
        <v>41</v>
      </c>
      <c r="AB39" s="102"/>
      <c r="AC39" s="102"/>
      <c r="AD39" s="102"/>
      <c r="AE39" s="102"/>
      <c r="AF39" s="102" t="s">
        <v>42</v>
      </c>
      <c r="AG39" s="102"/>
      <c r="AH39" s="102"/>
      <c r="AI39" s="1" t="s">
        <v>40</v>
      </c>
      <c r="AJ39" s="109" t="s">
        <v>446</v>
      </c>
      <c r="AK39" s="109"/>
      <c r="AL39" s="109"/>
      <c r="AM39" s="109"/>
      <c r="AN39" s="109"/>
      <c r="AO39" s="109"/>
      <c r="AP39" s="43">
        <v>18058473485.939999</v>
      </c>
      <c r="AQ39" s="43">
        <v>10954317967.67</v>
      </c>
      <c r="AR39" s="43">
        <v>7104155518.2700005</v>
      </c>
      <c r="AS39" s="116" t="s">
        <v>450</v>
      </c>
      <c r="AT39" s="116"/>
      <c r="AU39" s="116">
        <v>8454219980.3500004</v>
      </c>
      <c r="AV39" s="116"/>
      <c r="AW39" s="43">
        <v>2500097987.3200002</v>
      </c>
      <c r="AX39" s="43">
        <v>403845068.68000001</v>
      </c>
      <c r="AY39" s="43">
        <v>8050374911.6700001</v>
      </c>
      <c r="AZ39" s="43">
        <v>403845068.68000001</v>
      </c>
      <c r="BA39" s="43" t="s">
        <v>450</v>
      </c>
      <c r="BB39" s="43">
        <v>403845068.68000001</v>
      </c>
      <c r="BC39" s="43" t="s">
        <v>450</v>
      </c>
      <c r="BD39" s="43" t="s">
        <v>450</v>
      </c>
    </row>
    <row r="40" spans="1:56" x14ac:dyDescent="0.25">
      <c r="A40" s="102" t="s">
        <v>444</v>
      </c>
      <c r="B40" s="102"/>
      <c r="C40" s="102" t="s">
        <v>50</v>
      </c>
      <c r="D40" s="102"/>
      <c r="E40" s="102" t="s">
        <v>458</v>
      </c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3" t="s">
        <v>611</v>
      </c>
      <c r="T40" s="103"/>
      <c r="U40" s="103"/>
      <c r="V40" s="103"/>
      <c r="W40" s="103"/>
      <c r="X40" s="103"/>
      <c r="Y40" s="103"/>
      <c r="Z40" s="103"/>
      <c r="AA40" s="102" t="s">
        <v>41</v>
      </c>
      <c r="AB40" s="102"/>
      <c r="AC40" s="102"/>
      <c r="AD40" s="102"/>
      <c r="AE40" s="102"/>
      <c r="AF40" s="102" t="s">
        <v>42</v>
      </c>
      <c r="AG40" s="102"/>
      <c r="AH40" s="102"/>
      <c r="AI40" s="1" t="s">
        <v>40</v>
      </c>
      <c r="AJ40" s="109" t="s">
        <v>446</v>
      </c>
      <c r="AK40" s="109"/>
      <c r="AL40" s="109"/>
      <c r="AM40" s="109"/>
      <c r="AN40" s="109"/>
      <c r="AO40" s="109"/>
      <c r="AP40" s="43">
        <v>76265000</v>
      </c>
      <c r="AQ40" s="43" t="s">
        <v>450</v>
      </c>
      <c r="AR40" s="43">
        <v>76265000</v>
      </c>
      <c r="AS40" s="116" t="s">
        <v>450</v>
      </c>
      <c r="AT40" s="116"/>
      <c r="AU40" s="116" t="s">
        <v>450</v>
      </c>
      <c r="AV40" s="116"/>
      <c r="AW40" s="43" t="s">
        <v>450</v>
      </c>
      <c r="AX40" s="43" t="s">
        <v>450</v>
      </c>
      <c r="AY40" s="43" t="s">
        <v>450</v>
      </c>
      <c r="AZ40" s="43" t="s">
        <v>450</v>
      </c>
      <c r="BA40" s="43" t="s">
        <v>450</v>
      </c>
      <c r="BB40" s="43" t="s">
        <v>450</v>
      </c>
      <c r="BC40" s="43" t="s">
        <v>450</v>
      </c>
      <c r="BD40" s="43" t="s">
        <v>450</v>
      </c>
    </row>
    <row r="41" spans="1:56" x14ac:dyDescent="0.25">
      <c r="A41" s="102" t="s">
        <v>444</v>
      </c>
      <c r="B41" s="102"/>
      <c r="C41" s="102" t="s">
        <v>50</v>
      </c>
      <c r="D41" s="102"/>
      <c r="E41" s="102" t="s">
        <v>458</v>
      </c>
      <c r="F41" s="102"/>
      <c r="G41" s="102" t="s">
        <v>458</v>
      </c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3" t="s">
        <v>613</v>
      </c>
      <c r="T41" s="103"/>
      <c r="U41" s="103"/>
      <c r="V41" s="103"/>
      <c r="W41" s="103"/>
      <c r="X41" s="103"/>
      <c r="Y41" s="103"/>
      <c r="Z41" s="103"/>
      <c r="AA41" s="102" t="s">
        <v>41</v>
      </c>
      <c r="AB41" s="102"/>
      <c r="AC41" s="102"/>
      <c r="AD41" s="102"/>
      <c r="AE41" s="102"/>
      <c r="AF41" s="102" t="s">
        <v>42</v>
      </c>
      <c r="AG41" s="102"/>
      <c r="AH41" s="102"/>
      <c r="AI41" s="1" t="s">
        <v>40</v>
      </c>
      <c r="AJ41" s="109" t="s">
        <v>446</v>
      </c>
      <c r="AK41" s="109"/>
      <c r="AL41" s="109"/>
      <c r="AM41" s="109"/>
      <c r="AN41" s="109"/>
      <c r="AO41" s="109"/>
      <c r="AP41" s="43">
        <v>76265000</v>
      </c>
      <c r="AQ41" s="43" t="s">
        <v>450</v>
      </c>
      <c r="AR41" s="43">
        <v>76265000</v>
      </c>
      <c r="AS41" s="116" t="s">
        <v>450</v>
      </c>
      <c r="AT41" s="116"/>
      <c r="AU41" s="116" t="s">
        <v>450</v>
      </c>
      <c r="AV41" s="116"/>
      <c r="AW41" s="43" t="s">
        <v>450</v>
      </c>
      <c r="AX41" s="43" t="s">
        <v>450</v>
      </c>
      <c r="AY41" s="43" t="s">
        <v>450</v>
      </c>
      <c r="AZ41" s="43" t="s">
        <v>450</v>
      </c>
      <c r="BA41" s="43" t="s">
        <v>450</v>
      </c>
      <c r="BB41" s="43" t="s">
        <v>450</v>
      </c>
      <c r="BC41" s="43" t="s">
        <v>450</v>
      </c>
      <c r="BD41" s="43" t="s">
        <v>450</v>
      </c>
    </row>
    <row r="42" spans="1:56" x14ac:dyDescent="0.25">
      <c r="A42" s="102" t="s">
        <v>444</v>
      </c>
      <c r="B42" s="102"/>
      <c r="C42" s="102" t="s">
        <v>50</v>
      </c>
      <c r="D42" s="102"/>
      <c r="E42" s="102" t="s">
        <v>458</v>
      </c>
      <c r="F42" s="102"/>
      <c r="G42" s="102" t="s">
        <v>458</v>
      </c>
      <c r="H42" s="102"/>
      <c r="I42" s="102" t="s">
        <v>480</v>
      </c>
      <c r="J42" s="102"/>
      <c r="K42" s="102"/>
      <c r="L42" s="102"/>
      <c r="M42" s="102"/>
      <c r="N42" s="102"/>
      <c r="O42" s="102"/>
      <c r="P42" s="102"/>
      <c r="Q42" s="102"/>
      <c r="R42" s="102"/>
      <c r="S42" s="103" t="s">
        <v>614</v>
      </c>
      <c r="T42" s="103"/>
      <c r="U42" s="103"/>
      <c r="V42" s="103"/>
      <c r="W42" s="103"/>
      <c r="X42" s="103"/>
      <c r="Y42" s="103"/>
      <c r="Z42" s="103"/>
      <c r="AA42" s="102" t="s">
        <v>41</v>
      </c>
      <c r="AB42" s="102"/>
      <c r="AC42" s="102"/>
      <c r="AD42" s="102"/>
      <c r="AE42" s="102"/>
      <c r="AF42" s="102" t="s">
        <v>42</v>
      </c>
      <c r="AG42" s="102"/>
      <c r="AH42" s="102"/>
      <c r="AI42" s="1" t="s">
        <v>40</v>
      </c>
      <c r="AJ42" s="109" t="s">
        <v>446</v>
      </c>
      <c r="AK42" s="109"/>
      <c r="AL42" s="109"/>
      <c r="AM42" s="109"/>
      <c r="AN42" s="109"/>
      <c r="AO42" s="109"/>
      <c r="AP42" s="43">
        <v>56265000</v>
      </c>
      <c r="AQ42" s="43" t="s">
        <v>450</v>
      </c>
      <c r="AR42" s="43">
        <v>56265000</v>
      </c>
      <c r="AS42" s="116" t="s">
        <v>450</v>
      </c>
      <c r="AT42" s="116"/>
      <c r="AU42" s="116" t="s">
        <v>450</v>
      </c>
      <c r="AV42" s="116"/>
      <c r="AW42" s="43" t="s">
        <v>450</v>
      </c>
      <c r="AX42" s="43" t="s">
        <v>450</v>
      </c>
      <c r="AY42" s="43" t="s">
        <v>450</v>
      </c>
      <c r="AZ42" s="43" t="s">
        <v>450</v>
      </c>
      <c r="BA42" s="43" t="s">
        <v>450</v>
      </c>
      <c r="BB42" s="43" t="s">
        <v>450</v>
      </c>
      <c r="BC42" s="43" t="s">
        <v>450</v>
      </c>
      <c r="BD42" s="43" t="s">
        <v>450</v>
      </c>
    </row>
    <row r="43" spans="1:56" x14ac:dyDescent="0.25">
      <c r="A43" s="110" t="s">
        <v>444</v>
      </c>
      <c r="B43" s="110"/>
      <c r="C43" s="110" t="s">
        <v>50</v>
      </c>
      <c r="D43" s="110"/>
      <c r="E43" s="110" t="s">
        <v>458</v>
      </c>
      <c r="F43" s="110"/>
      <c r="G43" s="110" t="s">
        <v>458</v>
      </c>
      <c r="H43" s="110"/>
      <c r="I43" s="110" t="s">
        <v>480</v>
      </c>
      <c r="J43" s="110"/>
      <c r="K43" s="110"/>
      <c r="L43" s="110" t="s">
        <v>503</v>
      </c>
      <c r="M43" s="110"/>
      <c r="N43" s="110"/>
      <c r="O43" s="110"/>
      <c r="P43" s="110"/>
      <c r="Q43" s="110"/>
      <c r="R43" s="110"/>
      <c r="S43" s="111" t="s">
        <v>134</v>
      </c>
      <c r="T43" s="111"/>
      <c r="U43" s="111"/>
      <c r="V43" s="111"/>
      <c r="W43" s="111"/>
      <c r="X43" s="111"/>
      <c r="Y43" s="111"/>
      <c r="Z43" s="111"/>
      <c r="AA43" s="110" t="s">
        <v>41</v>
      </c>
      <c r="AB43" s="110"/>
      <c r="AC43" s="110"/>
      <c r="AD43" s="110"/>
      <c r="AE43" s="110"/>
      <c r="AF43" s="110" t="s">
        <v>42</v>
      </c>
      <c r="AG43" s="110"/>
      <c r="AH43" s="110"/>
      <c r="AI43" s="2" t="s">
        <v>40</v>
      </c>
      <c r="AJ43" s="112" t="s">
        <v>446</v>
      </c>
      <c r="AK43" s="112"/>
      <c r="AL43" s="112"/>
      <c r="AM43" s="112"/>
      <c r="AN43" s="112"/>
      <c r="AO43" s="112"/>
      <c r="AP43" s="44">
        <v>56265000</v>
      </c>
      <c r="AQ43" s="44" t="s">
        <v>450</v>
      </c>
      <c r="AR43" s="44">
        <v>56265000</v>
      </c>
      <c r="AS43" s="115" t="s">
        <v>450</v>
      </c>
      <c r="AT43" s="115"/>
      <c r="AU43" s="115" t="s">
        <v>450</v>
      </c>
      <c r="AV43" s="115"/>
      <c r="AW43" s="44" t="s">
        <v>450</v>
      </c>
      <c r="AX43" s="44" t="s">
        <v>450</v>
      </c>
      <c r="AY43" s="44" t="s">
        <v>450</v>
      </c>
      <c r="AZ43" s="44" t="s">
        <v>450</v>
      </c>
      <c r="BA43" s="44" t="s">
        <v>450</v>
      </c>
      <c r="BB43" s="44" t="s">
        <v>450</v>
      </c>
      <c r="BC43" s="44" t="s">
        <v>450</v>
      </c>
      <c r="BD43" s="44" t="s">
        <v>450</v>
      </c>
    </row>
    <row r="44" spans="1:56" x14ac:dyDescent="0.25">
      <c r="A44" s="102" t="s">
        <v>444</v>
      </c>
      <c r="B44" s="102"/>
      <c r="C44" s="102" t="s">
        <v>50</v>
      </c>
      <c r="D44" s="102"/>
      <c r="E44" s="102" t="s">
        <v>458</v>
      </c>
      <c r="F44" s="102"/>
      <c r="G44" s="102" t="s">
        <v>458</v>
      </c>
      <c r="H44" s="102"/>
      <c r="I44" s="102" t="s">
        <v>484</v>
      </c>
      <c r="J44" s="102"/>
      <c r="K44" s="102"/>
      <c r="L44" s="102"/>
      <c r="M44" s="102"/>
      <c r="N44" s="102"/>
      <c r="O44" s="102"/>
      <c r="P44" s="102"/>
      <c r="Q44" s="102"/>
      <c r="R44" s="102"/>
      <c r="S44" s="103" t="s">
        <v>616</v>
      </c>
      <c r="T44" s="103"/>
      <c r="U44" s="103"/>
      <c r="V44" s="103"/>
      <c r="W44" s="103"/>
      <c r="X44" s="103"/>
      <c r="Y44" s="103"/>
      <c r="Z44" s="103"/>
      <c r="AA44" s="102" t="s">
        <v>41</v>
      </c>
      <c r="AB44" s="102"/>
      <c r="AC44" s="102"/>
      <c r="AD44" s="102"/>
      <c r="AE44" s="102"/>
      <c r="AF44" s="102" t="s">
        <v>42</v>
      </c>
      <c r="AG44" s="102"/>
      <c r="AH44" s="102"/>
      <c r="AI44" s="1" t="s">
        <v>40</v>
      </c>
      <c r="AJ44" s="109" t="s">
        <v>446</v>
      </c>
      <c r="AK44" s="109"/>
      <c r="AL44" s="109"/>
      <c r="AM44" s="109"/>
      <c r="AN44" s="109"/>
      <c r="AO44" s="109"/>
      <c r="AP44" s="43">
        <v>20000000</v>
      </c>
      <c r="AQ44" s="43" t="s">
        <v>450</v>
      </c>
      <c r="AR44" s="43">
        <v>20000000</v>
      </c>
      <c r="AS44" s="116" t="s">
        <v>450</v>
      </c>
      <c r="AT44" s="116"/>
      <c r="AU44" s="116" t="s">
        <v>450</v>
      </c>
      <c r="AV44" s="116"/>
      <c r="AW44" s="43" t="s">
        <v>450</v>
      </c>
      <c r="AX44" s="43" t="s">
        <v>450</v>
      </c>
      <c r="AY44" s="43" t="s">
        <v>450</v>
      </c>
      <c r="AZ44" s="43" t="s">
        <v>450</v>
      </c>
      <c r="BA44" s="43" t="s">
        <v>450</v>
      </c>
      <c r="BB44" s="43" t="s">
        <v>450</v>
      </c>
      <c r="BC44" s="43" t="s">
        <v>450</v>
      </c>
      <c r="BD44" s="43" t="s">
        <v>450</v>
      </c>
    </row>
    <row r="45" spans="1:56" x14ac:dyDescent="0.25">
      <c r="A45" s="110" t="s">
        <v>444</v>
      </c>
      <c r="B45" s="110"/>
      <c r="C45" s="110" t="s">
        <v>50</v>
      </c>
      <c r="D45" s="110"/>
      <c r="E45" s="110" t="s">
        <v>458</v>
      </c>
      <c r="F45" s="110"/>
      <c r="G45" s="110" t="s">
        <v>458</v>
      </c>
      <c r="H45" s="110"/>
      <c r="I45" s="110" t="s">
        <v>484</v>
      </c>
      <c r="J45" s="110"/>
      <c r="K45" s="110"/>
      <c r="L45" s="110" t="s">
        <v>484</v>
      </c>
      <c r="M45" s="110"/>
      <c r="N45" s="110"/>
      <c r="O45" s="110"/>
      <c r="P45" s="110"/>
      <c r="Q45" s="110"/>
      <c r="R45" s="110"/>
      <c r="S45" s="111" t="s">
        <v>137</v>
      </c>
      <c r="T45" s="111"/>
      <c r="U45" s="111"/>
      <c r="V45" s="111"/>
      <c r="W45" s="111"/>
      <c r="X45" s="111"/>
      <c r="Y45" s="111"/>
      <c r="Z45" s="111"/>
      <c r="AA45" s="110" t="s">
        <v>41</v>
      </c>
      <c r="AB45" s="110"/>
      <c r="AC45" s="110"/>
      <c r="AD45" s="110"/>
      <c r="AE45" s="110"/>
      <c r="AF45" s="110" t="s">
        <v>42</v>
      </c>
      <c r="AG45" s="110"/>
      <c r="AH45" s="110"/>
      <c r="AI45" s="2" t="s">
        <v>40</v>
      </c>
      <c r="AJ45" s="112" t="s">
        <v>446</v>
      </c>
      <c r="AK45" s="112"/>
      <c r="AL45" s="112"/>
      <c r="AM45" s="112"/>
      <c r="AN45" s="112"/>
      <c r="AO45" s="112"/>
      <c r="AP45" s="44">
        <v>20000000</v>
      </c>
      <c r="AQ45" s="44" t="s">
        <v>450</v>
      </c>
      <c r="AR45" s="44">
        <v>20000000</v>
      </c>
      <c r="AS45" s="115" t="s">
        <v>450</v>
      </c>
      <c r="AT45" s="115"/>
      <c r="AU45" s="115" t="s">
        <v>450</v>
      </c>
      <c r="AV45" s="115"/>
      <c r="AW45" s="44" t="s">
        <v>450</v>
      </c>
      <c r="AX45" s="44" t="s">
        <v>450</v>
      </c>
      <c r="AY45" s="44" t="s">
        <v>450</v>
      </c>
      <c r="AZ45" s="44" t="s">
        <v>450</v>
      </c>
      <c r="BA45" s="44" t="s">
        <v>450</v>
      </c>
      <c r="BB45" s="44" t="s">
        <v>450</v>
      </c>
      <c r="BC45" s="44" t="s">
        <v>450</v>
      </c>
      <c r="BD45" s="44" t="s">
        <v>450</v>
      </c>
    </row>
    <row r="46" spans="1:56" x14ac:dyDescent="0.25">
      <c r="A46" s="102" t="s">
        <v>444</v>
      </c>
      <c r="B46" s="102"/>
      <c r="C46" s="102" t="s">
        <v>50</v>
      </c>
      <c r="D46" s="102"/>
      <c r="E46" s="102" t="s">
        <v>50</v>
      </c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3" t="s">
        <v>618</v>
      </c>
      <c r="T46" s="103"/>
      <c r="U46" s="103"/>
      <c r="V46" s="103"/>
      <c r="W46" s="103"/>
      <c r="X46" s="103"/>
      <c r="Y46" s="103"/>
      <c r="Z46" s="103"/>
      <c r="AA46" s="102" t="s">
        <v>41</v>
      </c>
      <c r="AB46" s="102"/>
      <c r="AC46" s="102"/>
      <c r="AD46" s="102"/>
      <c r="AE46" s="102"/>
      <c r="AF46" s="102" t="s">
        <v>42</v>
      </c>
      <c r="AG46" s="102"/>
      <c r="AH46" s="102"/>
      <c r="AI46" s="1" t="s">
        <v>40</v>
      </c>
      <c r="AJ46" s="109" t="s">
        <v>446</v>
      </c>
      <c r="AK46" s="109"/>
      <c r="AL46" s="109"/>
      <c r="AM46" s="109"/>
      <c r="AN46" s="109"/>
      <c r="AO46" s="109"/>
      <c r="AP46" s="43">
        <v>17982208485.939999</v>
      </c>
      <c r="AQ46" s="43">
        <v>10954317967.67</v>
      </c>
      <c r="AR46" s="43">
        <v>7027890518.2700005</v>
      </c>
      <c r="AS46" s="116" t="s">
        <v>450</v>
      </c>
      <c r="AT46" s="116"/>
      <c r="AU46" s="116">
        <v>8454219980.3500004</v>
      </c>
      <c r="AV46" s="116"/>
      <c r="AW46" s="43">
        <v>2500097987.3200002</v>
      </c>
      <c r="AX46" s="43">
        <v>403845068.68000001</v>
      </c>
      <c r="AY46" s="43">
        <v>8050374911.6700001</v>
      </c>
      <c r="AZ46" s="43">
        <v>403845068.68000001</v>
      </c>
      <c r="BA46" s="43" t="s">
        <v>450</v>
      </c>
      <c r="BB46" s="43">
        <v>403845068.68000001</v>
      </c>
      <c r="BC46" s="43" t="s">
        <v>450</v>
      </c>
      <c r="BD46" s="43" t="s">
        <v>450</v>
      </c>
    </row>
    <row r="47" spans="1:56" x14ac:dyDescent="0.25">
      <c r="A47" s="102" t="s">
        <v>444</v>
      </c>
      <c r="B47" s="102"/>
      <c r="C47" s="102" t="s">
        <v>50</v>
      </c>
      <c r="D47" s="102"/>
      <c r="E47" s="102" t="s">
        <v>50</v>
      </c>
      <c r="F47" s="102"/>
      <c r="G47" s="102" t="s">
        <v>458</v>
      </c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3" t="s">
        <v>621</v>
      </c>
      <c r="T47" s="103"/>
      <c r="U47" s="103"/>
      <c r="V47" s="103"/>
      <c r="W47" s="103"/>
      <c r="X47" s="103"/>
      <c r="Y47" s="103"/>
      <c r="Z47" s="103"/>
      <c r="AA47" s="102" t="s">
        <v>41</v>
      </c>
      <c r="AB47" s="102"/>
      <c r="AC47" s="102"/>
      <c r="AD47" s="102"/>
      <c r="AE47" s="102"/>
      <c r="AF47" s="102" t="s">
        <v>42</v>
      </c>
      <c r="AG47" s="102"/>
      <c r="AH47" s="102"/>
      <c r="AI47" s="1" t="s">
        <v>40</v>
      </c>
      <c r="AJ47" s="109" t="s">
        <v>446</v>
      </c>
      <c r="AK47" s="109"/>
      <c r="AL47" s="109"/>
      <c r="AM47" s="109"/>
      <c r="AN47" s="109"/>
      <c r="AO47" s="109"/>
      <c r="AP47" s="43">
        <v>1356698100</v>
      </c>
      <c r="AQ47" s="43">
        <v>33990000</v>
      </c>
      <c r="AR47" s="43">
        <v>1322708100</v>
      </c>
      <c r="AS47" s="116" t="s">
        <v>450</v>
      </c>
      <c r="AT47" s="116"/>
      <c r="AU47" s="116">
        <v>33990000</v>
      </c>
      <c r="AV47" s="116"/>
      <c r="AW47" s="43" t="s">
        <v>450</v>
      </c>
      <c r="AX47" s="43" t="s">
        <v>450</v>
      </c>
      <c r="AY47" s="43">
        <v>33990000</v>
      </c>
      <c r="AZ47" s="43" t="s">
        <v>450</v>
      </c>
      <c r="BA47" s="43" t="s">
        <v>450</v>
      </c>
      <c r="BB47" s="43" t="s">
        <v>450</v>
      </c>
      <c r="BC47" s="43" t="s">
        <v>450</v>
      </c>
      <c r="BD47" s="43" t="s">
        <v>450</v>
      </c>
    </row>
    <row r="48" spans="1:56" x14ac:dyDescent="0.25">
      <c r="A48" s="102" t="s">
        <v>444</v>
      </c>
      <c r="B48" s="102"/>
      <c r="C48" s="102" t="s">
        <v>50</v>
      </c>
      <c r="D48" s="102"/>
      <c r="E48" s="102" t="s">
        <v>50</v>
      </c>
      <c r="F48" s="102"/>
      <c r="G48" s="102" t="s">
        <v>458</v>
      </c>
      <c r="H48" s="102"/>
      <c r="I48" s="102" t="s">
        <v>521</v>
      </c>
      <c r="J48" s="102"/>
      <c r="K48" s="102"/>
      <c r="L48" s="102"/>
      <c r="M48" s="102"/>
      <c r="N48" s="102"/>
      <c r="O48" s="102"/>
      <c r="P48" s="102"/>
      <c r="Q48" s="102"/>
      <c r="R48" s="102"/>
      <c r="S48" s="103" t="s">
        <v>625</v>
      </c>
      <c r="T48" s="103"/>
      <c r="U48" s="103"/>
      <c r="V48" s="103"/>
      <c r="W48" s="103"/>
      <c r="X48" s="103"/>
      <c r="Y48" s="103"/>
      <c r="Z48" s="103"/>
      <c r="AA48" s="102" t="s">
        <v>41</v>
      </c>
      <c r="AB48" s="102"/>
      <c r="AC48" s="102"/>
      <c r="AD48" s="102"/>
      <c r="AE48" s="102"/>
      <c r="AF48" s="102" t="s">
        <v>42</v>
      </c>
      <c r="AG48" s="102"/>
      <c r="AH48" s="102"/>
      <c r="AI48" s="1" t="s">
        <v>40</v>
      </c>
      <c r="AJ48" s="109" t="s">
        <v>446</v>
      </c>
      <c r="AK48" s="109"/>
      <c r="AL48" s="109"/>
      <c r="AM48" s="109"/>
      <c r="AN48" s="109"/>
      <c r="AO48" s="109"/>
      <c r="AP48" s="43">
        <v>555000000</v>
      </c>
      <c r="AQ48" s="43" t="s">
        <v>450</v>
      </c>
      <c r="AR48" s="43">
        <v>555000000</v>
      </c>
      <c r="AS48" s="116" t="s">
        <v>450</v>
      </c>
      <c r="AT48" s="116"/>
      <c r="AU48" s="116" t="s">
        <v>450</v>
      </c>
      <c r="AV48" s="116"/>
      <c r="AW48" s="43" t="s">
        <v>450</v>
      </c>
      <c r="AX48" s="43" t="s">
        <v>450</v>
      </c>
      <c r="AY48" s="43" t="s">
        <v>450</v>
      </c>
      <c r="AZ48" s="43" t="s">
        <v>450</v>
      </c>
      <c r="BA48" s="43" t="s">
        <v>450</v>
      </c>
      <c r="BB48" s="43" t="s">
        <v>450</v>
      </c>
      <c r="BC48" s="43" t="s">
        <v>450</v>
      </c>
      <c r="BD48" s="43" t="s">
        <v>450</v>
      </c>
    </row>
    <row r="49" spans="1:56" x14ac:dyDescent="0.25">
      <c r="A49" s="110" t="s">
        <v>444</v>
      </c>
      <c r="B49" s="110"/>
      <c r="C49" s="110" t="s">
        <v>50</v>
      </c>
      <c r="D49" s="110"/>
      <c r="E49" s="110" t="s">
        <v>50</v>
      </c>
      <c r="F49" s="110"/>
      <c r="G49" s="110" t="s">
        <v>458</v>
      </c>
      <c r="H49" s="110"/>
      <c r="I49" s="110" t="s">
        <v>521</v>
      </c>
      <c r="J49" s="110"/>
      <c r="K49" s="110"/>
      <c r="L49" s="110" t="s">
        <v>497</v>
      </c>
      <c r="M49" s="110"/>
      <c r="N49" s="110"/>
      <c r="O49" s="110"/>
      <c r="P49" s="110"/>
      <c r="Q49" s="110"/>
      <c r="R49" s="110"/>
      <c r="S49" s="111" t="s">
        <v>140</v>
      </c>
      <c r="T49" s="111"/>
      <c r="U49" s="111"/>
      <c r="V49" s="111"/>
      <c r="W49" s="111"/>
      <c r="X49" s="111"/>
      <c r="Y49" s="111"/>
      <c r="Z49" s="111"/>
      <c r="AA49" s="110" t="s">
        <v>41</v>
      </c>
      <c r="AB49" s="110"/>
      <c r="AC49" s="110"/>
      <c r="AD49" s="110"/>
      <c r="AE49" s="110"/>
      <c r="AF49" s="110" t="s">
        <v>42</v>
      </c>
      <c r="AG49" s="110"/>
      <c r="AH49" s="110"/>
      <c r="AI49" s="2" t="s">
        <v>40</v>
      </c>
      <c r="AJ49" s="112" t="s">
        <v>446</v>
      </c>
      <c r="AK49" s="112"/>
      <c r="AL49" s="112"/>
      <c r="AM49" s="112"/>
      <c r="AN49" s="112"/>
      <c r="AO49" s="112"/>
      <c r="AP49" s="44">
        <v>350000000</v>
      </c>
      <c r="AQ49" s="44" t="s">
        <v>450</v>
      </c>
      <c r="AR49" s="44">
        <v>350000000</v>
      </c>
      <c r="AS49" s="115" t="s">
        <v>450</v>
      </c>
      <c r="AT49" s="115"/>
      <c r="AU49" s="115" t="s">
        <v>450</v>
      </c>
      <c r="AV49" s="115"/>
      <c r="AW49" s="44" t="s">
        <v>450</v>
      </c>
      <c r="AX49" s="44" t="s">
        <v>450</v>
      </c>
      <c r="AY49" s="44" t="s">
        <v>450</v>
      </c>
      <c r="AZ49" s="44" t="s">
        <v>450</v>
      </c>
      <c r="BA49" s="44" t="s">
        <v>450</v>
      </c>
      <c r="BB49" s="44" t="s">
        <v>450</v>
      </c>
      <c r="BC49" s="44" t="s">
        <v>450</v>
      </c>
      <c r="BD49" s="44" t="s">
        <v>450</v>
      </c>
    </row>
    <row r="50" spans="1:56" x14ac:dyDescent="0.25">
      <c r="A50" s="110" t="s">
        <v>444</v>
      </c>
      <c r="B50" s="110"/>
      <c r="C50" s="110" t="s">
        <v>50</v>
      </c>
      <c r="D50" s="110"/>
      <c r="E50" s="110" t="s">
        <v>50</v>
      </c>
      <c r="F50" s="110"/>
      <c r="G50" s="110" t="s">
        <v>458</v>
      </c>
      <c r="H50" s="110"/>
      <c r="I50" s="110" t="s">
        <v>521</v>
      </c>
      <c r="J50" s="110"/>
      <c r="K50" s="110"/>
      <c r="L50" s="110" t="s">
        <v>503</v>
      </c>
      <c r="M50" s="110"/>
      <c r="N50" s="110"/>
      <c r="O50" s="110"/>
      <c r="P50" s="110"/>
      <c r="Q50" s="110"/>
      <c r="R50" s="110"/>
      <c r="S50" s="111" t="s">
        <v>143</v>
      </c>
      <c r="T50" s="111"/>
      <c r="U50" s="111"/>
      <c r="V50" s="111"/>
      <c r="W50" s="111"/>
      <c r="X50" s="111"/>
      <c r="Y50" s="111"/>
      <c r="Z50" s="111"/>
      <c r="AA50" s="110" t="s">
        <v>41</v>
      </c>
      <c r="AB50" s="110"/>
      <c r="AC50" s="110"/>
      <c r="AD50" s="110"/>
      <c r="AE50" s="110"/>
      <c r="AF50" s="110" t="s">
        <v>42</v>
      </c>
      <c r="AG50" s="110"/>
      <c r="AH50" s="110"/>
      <c r="AI50" s="2" t="s">
        <v>40</v>
      </c>
      <c r="AJ50" s="112" t="s">
        <v>446</v>
      </c>
      <c r="AK50" s="112"/>
      <c r="AL50" s="112"/>
      <c r="AM50" s="112"/>
      <c r="AN50" s="112"/>
      <c r="AO50" s="112"/>
      <c r="AP50" s="44">
        <v>205000000</v>
      </c>
      <c r="AQ50" s="44" t="s">
        <v>450</v>
      </c>
      <c r="AR50" s="44">
        <v>205000000</v>
      </c>
      <c r="AS50" s="115" t="s">
        <v>450</v>
      </c>
      <c r="AT50" s="115"/>
      <c r="AU50" s="115" t="s">
        <v>450</v>
      </c>
      <c r="AV50" s="115"/>
      <c r="AW50" s="44" t="s">
        <v>450</v>
      </c>
      <c r="AX50" s="44" t="s">
        <v>450</v>
      </c>
      <c r="AY50" s="44" t="s">
        <v>450</v>
      </c>
      <c r="AZ50" s="44" t="s">
        <v>450</v>
      </c>
      <c r="BA50" s="44" t="s">
        <v>450</v>
      </c>
      <c r="BB50" s="44" t="s">
        <v>450</v>
      </c>
      <c r="BC50" s="44" t="s">
        <v>450</v>
      </c>
      <c r="BD50" s="44" t="s">
        <v>450</v>
      </c>
    </row>
    <row r="51" spans="1:56" x14ac:dyDescent="0.25">
      <c r="A51" s="102" t="s">
        <v>444</v>
      </c>
      <c r="B51" s="102"/>
      <c r="C51" s="102" t="s">
        <v>50</v>
      </c>
      <c r="D51" s="102"/>
      <c r="E51" s="102" t="s">
        <v>50</v>
      </c>
      <c r="F51" s="102"/>
      <c r="G51" s="102" t="s">
        <v>458</v>
      </c>
      <c r="H51" s="102"/>
      <c r="I51" s="102" t="s">
        <v>480</v>
      </c>
      <c r="J51" s="102"/>
      <c r="K51" s="102"/>
      <c r="L51" s="102"/>
      <c r="M51" s="102"/>
      <c r="N51" s="102"/>
      <c r="O51" s="102"/>
      <c r="P51" s="102"/>
      <c r="Q51" s="102"/>
      <c r="R51" s="102"/>
      <c r="S51" s="103" t="s">
        <v>629</v>
      </c>
      <c r="T51" s="103"/>
      <c r="U51" s="103"/>
      <c r="V51" s="103"/>
      <c r="W51" s="103"/>
      <c r="X51" s="103"/>
      <c r="Y51" s="103"/>
      <c r="Z51" s="103"/>
      <c r="AA51" s="102" t="s">
        <v>41</v>
      </c>
      <c r="AB51" s="102"/>
      <c r="AC51" s="102"/>
      <c r="AD51" s="102"/>
      <c r="AE51" s="102"/>
      <c r="AF51" s="102" t="s">
        <v>42</v>
      </c>
      <c r="AG51" s="102"/>
      <c r="AH51" s="102"/>
      <c r="AI51" s="1" t="s">
        <v>40</v>
      </c>
      <c r="AJ51" s="109" t="s">
        <v>446</v>
      </c>
      <c r="AK51" s="109"/>
      <c r="AL51" s="109"/>
      <c r="AM51" s="109"/>
      <c r="AN51" s="109"/>
      <c r="AO51" s="109"/>
      <c r="AP51" s="43">
        <v>503006800</v>
      </c>
      <c r="AQ51" s="43">
        <v>33990000</v>
      </c>
      <c r="AR51" s="43">
        <v>469016800</v>
      </c>
      <c r="AS51" s="116" t="s">
        <v>450</v>
      </c>
      <c r="AT51" s="116"/>
      <c r="AU51" s="116">
        <v>33990000</v>
      </c>
      <c r="AV51" s="116"/>
      <c r="AW51" s="43" t="s">
        <v>450</v>
      </c>
      <c r="AX51" s="43" t="s">
        <v>450</v>
      </c>
      <c r="AY51" s="43">
        <v>33990000</v>
      </c>
      <c r="AZ51" s="43" t="s">
        <v>450</v>
      </c>
      <c r="BA51" s="43" t="s">
        <v>450</v>
      </c>
      <c r="BB51" s="43" t="s">
        <v>450</v>
      </c>
      <c r="BC51" s="43" t="s">
        <v>450</v>
      </c>
      <c r="BD51" s="43" t="s">
        <v>450</v>
      </c>
    </row>
    <row r="52" spans="1:56" x14ac:dyDescent="0.25">
      <c r="A52" s="110" t="s">
        <v>444</v>
      </c>
      <c r="B52" s="110"/>
      <c r="C52" s="110" t="s">
        <v>50</v>
      </c>
      <c r="D52" s="110"/>
      <c r="E52" s="110" t="s">
        <v>50</v>
      </c>
      <c r="F52" s="110"/>
      <c r="G52" s="110" t="s">
        <v>458</v>
      </c>
      <c r="H52" s="110"/>
      <c r="I52" s="110" t="s">
        <v>480</v>
      </c>
      <c r="J52" s="110"/>
      <c r="K52" s="110"/>
      <c r="L52" s="110" t="s">
        <v>521</v>
      </c>
      <c r="M52" s="110"/>
      <c r="N52" s="110"/>
      <c r="O52" s="110"/>
      <c r="P52" s="110"/>
      <c r="Q52" s="110"/>
      <c r="R52" s="110"/>
      <c r="S52" s="111" t="s">
        <v>146</v>
      </c>
      <c r="T52" s="111"/>
      <c r="U52" s="111"/>
      <c r="V52" s="111"/>
      <c r="W52" s="111"/>
      <c r="X52" s="111"/>
      <c r="Y52" s="111"/>
      <c r="Z52" s="111"/>
      <c r="AA52" s="110" t="s">
        <v>41</v>
      </c>
      <c r="AB52" s="110"/>
      <c r="AC52" s="110"/>
      <c r="AD52" s="110"/>
      <c r="AE52" s="110"/>
      <c r="AF52" s="110" t="s">
        <v>42</v>
      </c>
      <c r="AG52" s="110"/>
      <c r="AH52" s="110"/>
      <c r="AI52" s="2" t="s">
        <v>40</v>
      </c>
      <c r="AJ52" s="112" t="s">
        <v>446</v>
      </c>
      <c r="AK52" s="112"/>
      <c r="AL52" s="112"/>
      <c r="AM52" s="112"/>
      <c r="AN52" s="112"/>
      <c r="AO52" s="112"/>
      <c r="AP52" s="44">
        <v>63016800</v>
      </c>
      <c r="AQ52" s="44" t="s">
        <v>450</v>
      </c>
      <c r="AR52" s="44">
        <v>63016800</v>
      </c>
      <c r="AS52" s="115" t="s">
        <v>450</v>
      </c>
      <c r="AT52" s="115"/>
      <c r="AU52" s="115" t="s">
        <v>450</v>
      </c>
      <c r="AV52" s="115"/>
      <c r="AW52" s="44" t="s">
        <v>450</v>
      </c>
      <c r="AX52" s="44" t="s">
        <v>450</v>
      </c>
      <c r="AY52" s="44" t="s">
        <v>450</v>
      </c>
      <c r="AZ52" s="44" t="s">
        <v>450</v>
      </c>
      <c r="BA52" s="44" t="s">
        <v>450</v>
      </c>
      <c r="BB52" s="44" t="s">
        <v>450</v>
      </c>
      <c r="BC52" s="44" t="s">
        <v>450</v>
      </c>
      <c r="BD52" s="44" t="s">
        <v>450</v>
      </c>
    </row>
    <row r="53" spans="1:56" x14ac:dyDescent="0.25">
      <c r="A53" s="110" t="s">
        <v>444</v>
      </c>
      <c r="B53" s="110"/>
      <c r="C53" s="110" t="s">
        <v>50</v>
      </c>
      <c r="D53" s="110"/>
      <c r="E53" s="110" t="s">
        <v>50</v>
      </c>
      <c r="F53" s="110"/>
      <c r="G53" s="110" t="s">
        <v>458</v>
      </c>
      <c r="H53" s="110"/>
      <c r="I53" s="110" t="s">
        <v>480</v>
      </c>
      <c r="J53" s="110"/>
      <c r="K53" s="110"/>
      <c r="L53" s="110" t="s">
        <v>480</v>
      </c>
      <c r="M53" s="110"/>
      <c r="N53" s="110"/>
      <c r="O53" s="110"/>
      <c r="P53" s="110"/>
      <c r="Q53" s="110"/>
      <c r="R53" s="110"/>
      <c r="S53" s="111" t="s">
        <v>149</v>
      </c>
      <c r="T53" s="111"/>
      <c r="U53" s="111"/>
      <c r="V53" s="111"/>
      <c r="W53" s="111"/>
      <c r="X53" s="111"/>
      <c r="Y53" s="111"/>
      <c r="Z53" s="111"/>
      <c r="AA53" s="110" t="s">
        <v>41</v>
      </c>
      <c r="AB53" s="110"/>
      <c r="AC53" s="110"/>
      <c r="AD53" s="110"/>
      <c r="AE53" s="110"/>
      <c r="AF53" s="110" t="s">
        <v>42</v>
      </c>
      <c r="AG53" s="110"/>
      <c r="AH53" s="110"/>
      <c r="AI53" s="2" t="s">
        <v>40</v>
      </c>
      <c r="AJ53" s="112" t="s">
        <v>446</v>
      </c>
      <c r="AK53" s="112"/>
      <c r="AL53" s="112"/>
      <c r="AM53" s="112"/>
      <c r="AN53" s="112"/>
      <c r="AO53" s="112"/>
      <c r="AP53" s="44">
        <v>40990000</v>
      </c>
      <c r="AQ53" s="44">
        <v>33990000</v>
      </c>
      <c r="AR53" s="44">
        <v>7000000</v>
      </c>
      <c r="AS53" s="115" t="s">
        <v>450</v>
      </c>
      <c r="AT53" s="115"/>
      <c r="AU53" s="115">
        <v>33990000</v>
      </c>
      <c r="AV53" s="115"/>
      <c r="AW53" s="44" t="s">
        <v>450</v>
      </c>
      <c r="AX53" s="44" t="s">
        <v>450</v>
      </c>
      <c r="AY53" s="44">
        <v>33990000</v>
      </c>
      <c r="AZ53" s="44" t="s">
        <v>450</v>
      </c>
      <c r="BA53" s="44" t="s">
        <v>450</v>
      </c>
      <c r="BB53" s="44" t="s">
        <v>450</v>
      </c>
      <c r="BC53" s="44" t="s">
        <v>450</v>
      </c>
      <c r="BD53" s="44" t="s">
        <v>450</v>
      </c>
    </row>
    <row r="54" spans="1:56" x14ac:dyDescent="0.25">
      <c r="A54" s="110" t="s">
        <v>444</v>
      </c>
      <c r="B54" s="110"/>
      <c r="C54" s="110" t="s">
        <v>50</v>
      </c>
      <c r="D54" s="110"/>
      <c r="E54" s="110" t="s">
        <v>50</v>
      </c>
      <c r="F54" s="110"/>
      <c r="G54" s="110" t="s">
        <v>458</v>
      </c>
      <c r="H54" s="110"/>
      <c r="I54" s="110" t="s">
        <v>480</v>
      </c>
      <c r="J54" s="110"/>
      <c r="K54" s="110"/>
      <c r="L54" s="110" t="s">
        <v>488</v>
      </c>
      <c r="M54" s="110"/>
      <c r="N54" s="110"/>
      <c r="O54" s="110"/>
      <c r="P54" s="110"/>
      <c r="Q54" s="110"/>
      <c r="R54" s="110"/>
      <c r="S54" s="111" t="s">
        <v>154</v>
      </c>
      <c r="T54" s="111"/>
      <c r="U54" s="111"/>
      <c r="V54" s="111"/>
      <c r="W54" s="111"/>
      <c r="X54" s="111"/>
      <c r="Y54" s="111"/>
      <c r="Z54" s="111"/>
      <c r="AA54" s="110" t="s">
        <v>41</v>
      </c>
      <c r="AB54" s="110"/>
      <c r="AC54" s="110"/>
      <c r="AD54" s="110"/>
      <c r="AE54" s="110"/>
      <c r="AF54" s="110" t="s">
        <v>42</v>
      </c>
      <c r="AG54" s="110"/>
      <c r="AH54" s="110"/>
      <c r="AI54" s="2" t="s">
        <v>40</v>
      </c>
      <c r="AJ54" s="112" t="s">
        <v>446</v>
      </c>
      <c r="AK54" s="112"/>
      <c r="AL54" s="112"/>
      <c r="AM54" s="112"/>
      <c r="AN54" s="112"/>
      <c r="AO54" s="112"/>
      <c r="AP54" s="44">
        <v>40000000</v>
      </c>
      <c r="AQ54" s="44" t="s">
        <v>450</v>
      </c>
      <c r="AR54" s="44">
        <v>40000000</v>
      </c>
      <c r="AS54" s="115" t="s">
        <v>450</v>
      </c>
      <c r="AT54" s="115"/>
      <c r="AU54" s="115" t="s">
        <v>450</v>
      </c>
      <c r="AV54" s="115"/>
      <c r="AW54" s="44" t="s">
        <v>450</v>
      </c>
      <c r="AX54" s="44" t="s">
        <v>450</v>
      </c>
      <c r="AY54" s="44" t="s">
        <v>450</v>
      </c>
      <c r="AZ54" s="44" t="s">
        <v>450</v>
      </c>
      <c r="BA54" s="44" t="s">
        <v>450</v>
      </c>
      <c r="BB54" s="44" t="s">
        <v>450</v>
      </c>
      <c r="BC54" s="44" t="s">
        <v>450</v>
      </c>
      <c r="BD54" s="44" t="s">
        <v>450</v>
      </c>
    </row>
    <row r="55" spans="1:56" x14ac:dyDescent="0.25">
      <c r="A55" s="110" t="s">
        <v>444</v>
      </c>
      <c r="B55" s="110"/>
      <c r="C55" s="110" t="s">
        <v>50</v>
      </c>
      <c r="D55" s="110"/>
      <c r="E55" s="110" t="s">
        <v>50</v>
      </c>
      <c r="F55" s="110"/>
      <c r="G55" s="110" t="s">
        <v>458</v>
      </c>
      <c r="H55" s="110"/>
      <c r="I55" s="110" t="s">
        <v>480</v>
      </c>
      <c r="J55" s="110"/>
      <c r="K55" s="110"/>
      <c r="L55" s="110" t="s">
        <v>493</v>
      </c>
      <c r="M55" s="110"/>
      <c r="N55" s="110"/>
      <c r="O55" s="110"/>
      <c r="P55" s="110"/>
      <c r="Q55" s="110"/>
      <c r="R55" s="110"/>
      <c r="S55" s="111" t="s">
        <v>157</v>
      </c>
      <c r="T55" s="111"/>
      <c r="U55" s="111"/>
      <c r="V55" s="111"/>
      <c r="W55" s="111"/>
      <c r="X55" s="111"/>
      <c r="Y55" s="111"/>
      <c r="Z55" s="111"/>
      <c r="AA55" s="110" t="s">
        <v>41</v>
      </c>
      <c r="AB55" s="110"/>
      <c r="AC55" s="110"/>
      <c r="AD55" s="110"/>
      <c r="AE55" s="110"/>
      <c r="AF55" s="110" t="s">
        <v>42</v>
      </c>
      <c r="AG55" s="110"/>
      <c r="AH55" s="110"/>
      <c r="AI55" s="2" t="s">
        <v>40</v>
      </c>
      <c r="AJ55" s="112" t="s">
        <v>446</v>
      </c>
      <c r="AK55" s="112"/>
      <c r="AL55" s="112"/>
      <c r="AM55" s="112"/>
      <c r="AN55" s="112"/>
      <c r="AO55" s="112"/>
      <c r="AP55" s="44">
        <v>10000000</v>
      </c>
      <c r="AQ55" s="44" t="s">
        <v>450</v>
      </c>
      <c r="AR55" s="44">
        <v>10000000</v>
      </c>
      <c r="AS55" s="115" t="s">
        <v>450</v>
      </c>
      <c r="AT55" s="115"/>
      <c r="AU55" s="115" t="s">
        <v>450</v>
      </c>
      <c r="AV55" s="115"/>
      <c r="AW55" s="44" t="s">
        <v>450</v>
      </c>
      <c r="AX55" s="44" t="s">
        <v>450</v>
      </c>
      <c r="AY55" s="44" t="s">
        <v>450</v>
      </c>
      <c r="AZ55" s="44" t="s">
        <v>450</v>
      </c>
      <c r="BA55" s="44" t="s">
        <v>450</v>
      </c>
      <c r="BB55" s="44" t="s">
        <v>450</v>
      </c>
      <c r="BC55" s="44" t="s">
        <v>450</v>
      </c>
      <c r="BD55" s="44" t="s">
        <v>450</v>
      </c>
    </row>
    <row r="56" spans="1:56" x14ac:dyDescent="0.25">
      <c r="A56" s="110" t="s">
        <v>444</v>
      </c>
      <c r="B56" s="110"/>
      <c r="C56" s="110" t="s">
        <v>50</v>
      </c>
      <c r="D56" s="110"/>
      <c r="E56" s="110" t="s">
        <v>50</v>
      </c>
      <c r="F56" s="110"/>
      <c r="G56" s="110" t="s">
        <v>458</v>
      </c>
      <c r="H56" s="110"/>
      <c r="I56" s="110" t="s">
        <v>480</v>
      </c>
      <c r="J56" s="110"/>
      <c r="K56" s="110"/>
      <c r="L56" s="110" t="s">
        <v>503</v>
      </c>
      <c r="M56" s="110"/>
      <c r="N56" s="110"/>
      <c r="O56" s="110"/>
      <c r="P56" s="110"/>
      <c r="Q56" s="110"/>
      <c r="R56" s="110"/>
      <c r="S56" s="111" t="s">
        <v>160</v>
      </c>
      <c r="T56" s="111"/>
      <c r="U56" s="111"/>
      <c r="V56" s="111"/>
      <c r="W56" s="111"/>
      <c r="X56" s="111"/>
      <c r="Y56" s="111"/>
      <c r="Z56" s="111"/>
      <c r="AA56" s="110" t="s">
        <v>41</v>
      </c>
      <c r="AB56" s="110"/>
      <c r="AC56" s="110"/>
      <c r="AD56" s="110"/>
      <c r="AE56" s="110"/>
      <c r="AF56" s="110" t="s">
        <v>42</v>
      </c>
      <c r="AG56" s="110"/>
      <c r="AH56" s="110"/>
      <c r="AI56" s="2" t="s">
        <v>40</v>
      </c>
      <c r="AJ56" s="112" t="s">
        <v>446</v>
      </c>
      <c r="AK56" s="112"/>
      <c r="AL56" s="112"/>
      <c r="AM56" s="112"/>
      <c r="AN56" s="112"/>
      <c r="AO56" s="112"/>
      <c r="AP56" s="44">
        <v>349000000</v>
      </c>
      <c r="AQ56" s="44" t="s">
        <v>450</v>
      </c>
      <c r="AR56" s="44">
        <v>349000000</v>
      </c>
      <c r="AS56" s="115" t="s">
        <v>450</v>
      </c>
      <c r="AT56" s="115"/>
      <c r="AU56" s="115" t="s">
        <v>450</v>
      </c>
      <c r="AV56" s="115"/>
      <c r="AW56" s="44" t="s">
        <v>450</v>
      </c>
      <c r="AX56" s="44" t="s">
        <v>450</v>
      </c>
      <c r="AY56" s="44" t="s">
        <v>450</v>
      </c>
      <c r="AZ56" s="44" t="s">
        <v>450</v>
      </c>
      <c r="BA56" s="44" t="s">
        <v>450</v>
      </c>
      <c r="BB56" s="44" t="s">
        <v>450</v>
      </c>
      <c r="BC56" s="44" t="s">
        <v>450</v>
      </c>
      <c r="BD56" s="44" t="s">
        <v>450</v>
      </c>
    </row>
    <row r="57" spans="1:56" x14ac:dyDescent="0.25">
      <c r="A57" s="102" t="s">
        <v>444</v>
      </c>
      <c r="B57" s="102"/>
      <c r="C57" s="102" t="s">
        <v>50</v>
      </c>
      <c r="D57" s="102"/>
      <c r="E57" s="102" t="s">
        <v>50</v>
      </c>
      <c r="F57" s="102"/>
      <c r="G57" s="102" t="s">
        <v>458</v>
      </c>
      <c r="H57" s="102"/>
      <c r="I57" s="102" t="s">
        <v>484</v>
      </c>
      <c r="J57" s="102"/>
      <c r="K57" s="102"/>
      <c r="L57" s="102"/>
      <c r="M57" s="102"/>
      <c r="N57" s="102"/>
      <c r="O57" s="102"/>
      <c r="P57" s="102"/>
      <c r="Q57" s="102"/>
      <c r="R57" s="102"/>
      <c r="S57" s="103" t="s">
        <v>638</v>
      </c>
      <c r="T57" s="103"/>
      <c r="U57" s="103"/>
      <c r="V57" s="103"/>
      <c r="W57" s="103"/>
      <c r="X57" s="103"/>
      <c r="Y57" s="103"/>
      <c r="Z57" s="103"/>
      <c r="AA57" s="102" t="s">
        <v>41</v>
      </c>
      <c r="AB57" s="102"/>
      <c r="AC57" s="102"/>
      <c r="AD57" s="102"/>
      <c r="AE57" s="102"/>
      <c r="AF57" s="102" t="s">
        <v>42</v>
      </c>
      <c r="AG57" s="102"/>
      <c r="AH57" s="102"/>
      <c r="AI57" s="1" t="s">
        <v>40</v>
      </c>
      <c r="AJ57" s="109" t="s">
        <v>446</v>
      </c>
      <c r="AK57" s="109"/>
      <c r="AL57" s="109"/>
      <c r="AM57" s="109"/>
      <c r="AN57" s="109"/>
      <c r="AO57" s="109"/>
      <c r="AP57" s="43">
        <v>298691300</v>
      </c>
      <c r="AQ57" s="43" t="s">
        <v>450</v>
      </c>
      <c r="AR57" s="43">
        <v>298691300</v>
      </c>
      <c r="AS57" s="116" t="s">
        <v>450</v>
      </c>
      <c r="AT57" s="116"/>
      <c r="AU57" s="116" t="s">
        <v>450</v>
      </c>
      <c r="AV57" s="116"/>
      <c r="AW57" s="43" t="s">
        <v>450</v>
      </c>
      <c r="AX57" s="43" t="s">
        <v>450</v>
      </c>
      <c r="AY57" s="43" t="s">
        <v>450</v>
      </c>
      <c r="AZ57" s="43" t="s">
        <v>450</v>
      </c>
      <c r="BA57" s="43" t="s">
        <v>450</v>
      </c>
      <c r="BB57" s="43" t="s">
        <v>450</v>
      </c>
      <c r="BC57" s="43" t="s">
        <v>450</v>
      </c>
      <c r="BD57" s="43" t="s">
        <v>450</v>
      </c>
    </row>
    <row r="58" spans="1:56" x14ac:dyDescent="0.25">
      <c r="A58" s="110" t="s">
        <v>444</v>
      </c>
      <c r="B58" s="110"/>
      <c r="C58" s="110" t="s">
        <v>50</v>
      </c>
      <c r="D58" s="110"/>
      <c r="E58" s="110" t="s">
        <v>50</v>
      </c>
      <c r="F58" s="110"/>
      <c r="G58" s="110" t="s">
        <v>458</v>
      </c>
      <c r="H58" s="110"/>
      <c r="I58" s="110" t="s">
        <v>484</v>
      </c>
      <c r="J58" s="110"/>
      <c r="K58" s="110"/>
      <c r="L58" s="110" t="s">
        <v>480</v>
      </c>
      <c r="M58" s="110"/>
      <c r="N58" s="110"/>
      <c r="O58" s="110"/>
      <c r="P58" s="110"/>
      <c r="Q58" s="110"/>
      <c r="R58" s="110"/>
      <c r="S58" s="111" t="s">
        <v>163</v>
      </c>
      <c r="T58" s="111"/>
      <c r="U58" s="111"/>
      <c r="V58" s="111"/>
      <c r="W58" s="111"/>
      <c r="X58" s="111"/>
      <c r="Y58" s="111"/>
      <c r="Z58" s="111"/>
      <c r="AA58" s="110" t="s">
        <v>41</v>
      </c>
      <c r="AB58" s="110"/>
      <c r="AC58" s="110"/>
      <c r="AD58" s="110"/>
      <c r="AE58" s="110"/>
      <c r="AF58" s="110" t="s">
        <v>42</v>
      </c>
      <c r="AG58" s="110"/>
      <c r="AH58" s="110"/>
      <c r="AI58" s="2" t="s">
        <v>40</v>
      </c>
      <c r="AJ58" s="112" t="s">
        <v>446</v>
      </c>
      <c r="AK58" s="112"/>
      <c r="AL58" s="112"/>
      <c r="AM58" s="112"/>
      <c r="AN58" s="112"/>
      <c r="AO58" s="112"/>
      <c r="AP58" s="44">
        <v>191301000</v>
      </c>
      <c r="AQ58" s="44" t="s">
        <v>450</v>
      </c>
      <c r="AR58" s="44">
        <v>191301000</v>
      </c>
      <c r="AS58" s="115" t="s">
        <v>450</v>
      </c>
      <c r="AT58" s="115"/>
      <c r="AU58" s="115" t="s">
        <v>450</v>
      </c>
      <c r="AV58" s="115"/>
      <c r="AW58" s="44" t="s">
        <v>450</v>
      </c>
      <c r="AX58" s="44" t="s">
        <v>450</v>
      </c>
      <c r="AY58" s="44" t="s">
        <v>450</v>
      </c>
      <c r="AZ58" s="44" t="s">
        <v>450</v>
      </c>
      <c r="BA58" s="44" t="s">
        <v>450</v>
      </c>
      <c r="BB58" s="44" t="s">
        <v>450</v>
      </c>
      <c r="BC58" s="44" t="s">
        <v>450</v>
      </c>
      <c r="BD58" s="44" t="s">
        <v>450</v>
      </c>
    </row>
    <row r="59" spans="1:56" x14ac:dyDescent="0.25">
      <c r="A59" s="110" t="s">
        <v>444</v>
      </c>
      <c r="B59" s="110"/>
      <c r="C59" s="110" t="s">
        <v>50</v>
      </c>
      <c r="D59" s="110"/>
      <c r="E59" s="110" t="s">
        <v>50</v>
      </c>
      <c r="F59" s="110"/>
      <c r="G59" s="110" t="s">
        <v>458</v>
      </c>
      <c r="H59" s="110"/>
      <c r="I59" s="110" t="s">
        <v>484</v>
      </c>
      <c r="J59" s="110"/>
      <c r="K59" s="110"/>
      <c r="L59" s="110" t="s">
        <v>488</v>
      </c>
      <c r="M59" s="110"/>
      <c r="N59" s="110"/>
      <c r="O59" s="110"/>
      <c r="P59" s="110"/>
      <c r="Q59" s="110"/>
      <c r="R59" s="110"/>
      <c r="S59" s="111" t="s">
        <v>166</v>
      </c>
      <c r="T59" s="111"/>
      <c r="U59" s="111"/>
      <c r="V59" s="111"/>
      <c r="W59" s="111"/>
      <c r="X59" s="111"/>
      <c r="Y59" s="111"/>
      <c r="Z59" s="111"/>
      <c r="AA59" s="110" t="s">
        <v>41</v>
      </c>
      <c r="AB59" s="110"/>
      <c r="AC59" s="110"/>
      <c r="AD59" s="110"/>
      <c r="AE59" s="110"/>
      <c r="AF59" s="110" t="s">
        <v>42</v>
      </c>
      <c r="AG59" s="110"/>
      <c r="AH59" s="110"/>
      <c r="AI59" s="2" t="s">
        <v>40</v>
      </c>
      <c r="AJ59" s="112" t="s">
        <v>446</v>
      </c>
      <c r="AK59" s="112"/>
      <c r="AL59" s="112"/>
      <c r="AM59" s="112"/>
      <c r="AN59" s="112"/>
      <c r="AO59" s="112"/>
      <c r="AP59" s="44">
        <v>46137300</v>
      </c>
      <c r="AQ59" s="44" t="s">
        <v>450</v>
      </c>
      <c r="AR59" s="44">
        <v>46137300</v>
      </c>
      <c r="AS59" s="115" t="s">
        <v>450</v>
      </c>
      <c r="AT59" s="115"/>
      <c r="AU59" s="115" t="s">
        <v>450</v>
      </c>
      <c r="AV59" s="115"/>
      <c r="AW59" s="44" t="s">
        <v>450</v>
      </c>
      <c r="AX59" s="44" t="s">
        <v>450</v>
      </c>
      <c r="AY59" s="44" t="s">
        <v>450</v>
      </c>
      <c r="AZ59" s="44" t="s">
        <v>450</v>
      </c>
      <c r="BA59" s="44" t="s">
        <v>450</v>
      </c>
      <c r="BB59" s="44" t="s">
        <v>450</v>
      </c>
      <c r="BC59" s="44" t="s">
        <v>450</v>
      </c>
      <c r="BD59" s="44" t="s">
        <v>450</v>
      </c>
    </row>
    <row r="60" spans="1:56" x14ac:dyDescent="0.25">
      <c r="A60" s="110" t="s">
        <v>444</v>
      </c>
      <c r="B60" s="110"/>
      <c r="C60" s="110" t="s">
        <v>50</v>
      </c>
      <c r="D60" s="110"/>
      <c r="E60" s="110" t="s">
        <v>50</v>
      </c>
      <c r="F60" s="110"/>
      <c r="G60" s="110" t="s">
        <v>458</v>
      </c>
      <c r="H60" s="110"/>
      <c r="I60" s="110" t="s">
        <v>484</v>
      </c>
      <c r="J60" s="110"/>
      <c r="K60" s="110"/>
      <c r="L60" s="110" t="s">
        <v>493</v>
      </c>
      <c r="M60" s="110"/>
      <c r="N60" s="110"/>
      <c r="O60" s="110"/>
      <c r="P60" s="110"/>
      <c r="Q60" s="110"/>
      <c r="R60" s="110"/>
      <c r="S60" s="111" t="s">
        <v>173</v>
      </c>
      <c r="T60" s="111"/>
      <c r="U60" s="111"/>
      <c r="V60" s="111"/>
      <c r="W60" s="111"/>
      <c r="X60" s="111"/>
      <c r="Y60" s="111"/>
      <c r="Z60" s="111"/>
      <c r="AA60" s="110" t="s">
        <v>41</v>
      </c>
      <c r="AB60" s="110"/>
      <c r="AC60" s="110"/>
      <c r="AD60" s="110"/>
      <c r="AE60" s="110"/>
      <c r="AF60" s="110" t="s">
        <v>42</v>
      </c>
      <c r="AG60" s="110"/>
      <c r="AH60" s="110"/>
      <c r="AI60" s="2" t="s">
        <v>40</v>
      </c>
      <c r="AJ60" s="112" t="s">
        <v>446</v>
      </c>
      <c r="AK60" s="112"/>
      <c r="AL60" s="112"/>
      <c r="AM60" s="112"/>
      <c r="AN60" s="112"/>
      <c r="AO60" s="112"/>
      <c r="AP60" s="44">
        <v>55626500</v>
      </c>
      <c r="AQ60" s="44" t="s">
        <v>450</v>
      </c>
      <c r="AR60" s="44">
        <v>55626500</v>
      </c>
      <c r="AS60" s="115" t="s">
        <v>450</v>
      </c>
      <c r="AT60" s="115"/>
      <c r="AU60" s="115" t="s">
        <v>450</v>
      </c>
      <c r="AV60" s="115"/>
      <c r="AW60" s="44" t="s">
        <v>450</v>
      </c>
      <c r="AX60" s="44" t="s">
        <v>450</v>
      </c>
      <c r="AY60" s="44" t="s">
        <v>450</v>
      </c>
      <c r="AZ60" s="44" t="s">
        <v>450</v>
      </c>
      <c r="BA60" s="44" t="s">
        <v>450</v>
      </c>
      <c r="BB60" s="44" t="s">
        <v>450</v>
      </c>
      <c r="BC60" s="44" t="s">
        <v>450</v>
      </c>
      <c r="BD60" s="44" t="s">
        <v>450</v>
      </c>
    </row>
    <row r="61" spans="1:56" x14ac:dyDescent="0.25">
      <c r="A61" s="110" t="s">
        <v>444</v>
      </c>
      <c r="B61" s="110"/>
      <c r="C61" s="110" t="s">
        <v>50</v>
      </c>
      <c r="D61" s="110"/>
      <c r="E61" s="110" t="s">
        <v>50</v>
      </c>
      <c r="F61" s="110"/>
      <c r="G61" s="110" t="s">
        <v>458</v>
      </c>
      <c r="H61" s="110"/>
      <c r="I61" s="110" t="s">
        <v>484</v>
      </c>
      <c r="J61" s="110"/>
      <c r="K61" s="110"/>
      <c r="L61" s="110" t="s">
        <v>497</v>
      </c>
      <c r="M61" s="110"/>
      <c r="N61" s="110"/>
      <c r="O61" s="110"/>
      <c r="P61" s="110"/>
      <c r="Q61" s="110"/>
      <c r="R61" s="110"/>
      <c r="S61" s="111" t="s">
        <v>176</v>
      </c>
      <c r="T61" s="111"/>
      <c r="U61" s="111"/>
      <c r="V61" s="111"/>
      <c r="W61" s="111"/>
      <c r="X61" s="111"/>
      <c r="Y61" s="111"/>
      <c r="Z61" s="111"/>
      <c r="AA61" s="110" t="s">
        <v>41</v>
      </c>
      <c r="AB61" s="110"/>
      <c r="AC61" s="110"/>
      <c r="AD61" s="110"/>
      <c r="AE61" s="110"/>
      <c r="AF61" s="110" t="s">
        <v>42</v>
      </c>
      <c r="AG61" s="110"/>
      <c r="AH61" s="110"/>
      <c r="AI61" s="2" t="s">
        <v>40</v>
      </c>
      <c r="AJ61" s="112" t="s">
        <v>446</v>
      </c>
      <c r="AK61" s="112"/>
      <c r="AL61" s="112"/>
      <c r="AM61" s="112"/>
      <c r="AN61" s="112"/>
      <c r="AO61" s="112"/>
      <c r="AP61" s="44">
        <v>5626500</v>
      </c>
      <c r="AQ61" s="44" t="s">
        <v>450</v>
      </c>
      <c r="AR61" s="44">
        <v>5626500</v>
      </c>
      <c r="AS61" s="115" t="s">
        <v>450</v>
      </c>
      <c r="AT61" s="115"/>
      <c r="AU61" s="115" t="s">
        <v>450</v>
      </c>
      <c r="AV61" s="115"/>
      <c r="AW61" s="44" t="s">
        <v>450</v>
      </c>
      <c r="AX61" s="44" t="s">
        <v>450</v>
      </c>
      <c r="AY61" s="44" t="s">
        <v>450</v>
      </c>
      <c r="AZ61" s="44" t="s">
        <v>450</v>
      </c>
      <c r="BA61" s="44" t="s">
        <v>450</v>
      </c>
      <c r="BB61" s="44" t="s">
        <v>450</v>
      </c>
      <c r="BC61" s="44" t="s">
        <v>450</v>
      </c>
      <c r="BD61" s="44" t="s">
        <v>450</v>
      </c>
    </row>
    <row r="62" spans="1:56" x14ac:dyDescent="0.25">
      <c r="A62" s="102" t="s">
        <v>444</v>
      </c>
      <c r="B62" s="102"/>
      <c r="C62" s="102" t="s">
        <v>50</v>
      </c>
      <c r="D62" s="102"/>
      <c r="E62" s="102" t="s">
        <v>50</v>
      </c>
      <c r="F62" s="102"/>
      <c r="G62" s="102" t="s">
        <v>50</v>
      </c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3" t="s">
        <v>644</v>
      </c>
      <c r="T62" s="103"/>
      <c r="U62" s="103"/>
      <c r="V62" s="103"/>
      <c r="W62" s="103"/>
      <c r="X62" s="103"/>
      <c r="Y62" s="103"/>
      <c r="Z62" s="103"/>
      <c r="AA62" s="102" t="s">
        <v>41</v>
      </c>
      <c r="AB62" s="102"/>
      <c r="AC62" s="102"/>
      <c r="AD62" s="102"/>
      <c r="AE62" s="102"/>
      <c r="AF62" s="102" t="s">
        <v>42</v>
      </c>
      <c r="AG62" s="102"/>
      <c r="AH62" s="102"/>
      <c r="AI62" s="1" t="s">
        <v>40</v>
      </c>
      <c r="AJ62" s="109" t="s">
        <v>446</v>
      </c>
      <c r="AK62" s="109"/>
      <c r="AL62" s="109"/>
      <c r="AM62" s="109"/>
      <c r="AN62" s="109"/>
      <c r="AO62" s="109"/>
      <c r="AP62" s="43">
        <v>16625510385.940001</v>
      </c>
      <c r="AQ62" s="43">
        <v>10920327967.67</v>
      </c>
      <c r="AR62" s="43">
        <v>5705182418.2700005</v>
      </c>
      <c r="AS62" s="116" t="s">
        <v>450</v>
      </c>
      <c r="AT62" s="116"/>
      <c r="AU62" s="116">
        <v>8420229980.3500004</v>
      </c>
      <c r="AV62" s="116"/>
      <c r="AW62" s="43">
        <v>2500097987.3200002</v>
      </c>
      <c r="AX62" s="43">
        <v>403845068.68000001</v>
      </c>
      <c r="AY62" s="43">
        <v>8016384911.6700001</v>
      </c>
      <c r="AZ62" s="43">
        <v>403845068.68000001</v>
      </c>
      <c r="BA62" s="43" t="s">
        <v>450</v>
      </c>
      <c r="BB62" s="43">
        <v>403845068.68000001</v>
      </c>
      <c r="BC62" s="43" t="s">
        <v>450</v>
      </c>
      <c r="BD62" s="43" t="s">
        <v>450</v>
      </c>
    </row>
    <row r="63" spans="1:56" x14ac:dyDescent="0.25">
      <c r="A63" s="102" t="s">
        <v>444</v>
      </c>
      <c r="B63" s="102"/>
      <c r="C63" s="102" t="s">
        <v>50</v>
      </c>
      <c r="D63" s="102"/>
      <c r="E63" s="102" t="s">
        <v>50</v>
      </c>
      <c r="F63" s="102"/>
      <c r="G63" s="102" t="s">
        <v>50</v>
      </c>
      <c r="H63" s="102"/>
      <c r="I63" s="102" t="s">
        <v>493</v>
      </c>
      <c r="J63" s="102"/>
      <c r="K63" s="102"/>
      <c r="L63" s="102"/>
      <c r="M63" s="102"/>
      <c r="N63" s="102"/>
      <c r="O63" s="102"/>
      <c r="P63" s="102"/>
      <c r="Q63" s="102"/>
      <c r="R63" s="102"/>
      <c r="S63" s="103" t="s">
        <v>650</v>
      </c>
      <c r="T63" s="103"/>
      <c r="U63" s="103"/>
      <c r="V63" s="103"/>
      <c r="W63" s="103"/>
      <c r="X63" s="103"/>
      <c r="Y63" s="103"/>
      <c r="Z63" s="103"/>
      <c r="AA63" s="102" t="s">
        <v>41</v>
      </c>
      <c r="AB63" s="102"/>
      <c r="AC63" s="102"/>
      <c r="AD63" s="102"/>
      <c r="AE63" s="102"/>
      <c r="AF63" s="102" t="s">
        <v>42</v>
      </c>
      <c r="AG63" s="102"/>
      <c r="AH63" s="102"/>
      <c r="AI63" s="1" t="s">
        <v>40</v>
      </c>
      <c r="AJ63" s="109" t="s">
        <v>446</v>
      </c>
      <c r="AK63" s="109"/>
      <c r="AL63" s="109"/>
      <c r="AM63" s="109"/>
      <c r="AN63" s="109"/>
      <c r="AO63" s="109"/>
      <c r="AP63" s="43">
        <v>1022915956</v>
      </c>
      <c r="AQ63" s="43">
        <v>972915956</v>
      </c>
      <c r="AR63" s="43">
        <v>50000000</v>
      </c>
      <c r="AS63" s="116" t="s">
        <v>450</v>
      </c>
      <c r="AT63" s="116"/>
      <c r="AU63" s="116">
        <v>180521865.09999999</v>
      </c>
      <c r="AV63" s="116"/>
      <c r="AW63" s="43">
        <v>792394090.89999998</v>
      </c>
      <c r="AX63" s="43">
        <v>76202546.099999994</v>
      </c>
      <c r="AY63" s="43">
        <v>104319319</v>
      </c>
      <c r="AZ63" s="43">
        <v>76202546.099999994</v>
      </c>
      <c r="BA63" s="43" t="s">
        <v>450</v>
      </c>
      <c r="BB63" s="43">
        <v>76202546.099999994</v>
      </c>
      <c r="BC63" s="43" t="s">
        <v>450</v>
      </c>
      <c r="BD63" s="43" t="s">
        <v>450</v>
      </c>
    </row>
    <row r="64" spans="1:56" x14ac:dyDescent="0.25">
      <c r="A64" s="110" t="s">
        <v>444</v>
      </c>
      <c r="B64" s="110"/>
      <c r="C64" s="110" t="s">
        <v>50</v>
      </c>
      <c r="D64" s="110"/>
      <c r="E64" s="110" t="s">
        <v>50</v>
      </c>
      <c r="F64" s="110"/>
      <c r="G64" s="110" t="s">
        <v>50</v>
      </c>
      <c r="H64" s="110"/>
      <c r="I64" s="110" t="s">
        <v>493</v>
      </c>
      <c r="J64" s="110"/>
      <c r="K64" s="110"/>
      <c r="L64" s="110" t="s">
        <v>480</v>
      </c>
      <c r="M64" s="110"/>
      <c r="N64" s="110"/>
      <c r="O64" s="110"/>
      <c r="P64" s="110"/>
      <c r="Q64" s="110"/>
      <c r="R64" s="110"/>
      <c r="S64" s="111" t="s">
        <v>181</v>
      </c>
      <c r="T64" s="111"/>
      <c r="U64" s="111"/>
      <c r="V64" s="111"/>
      <c r="W64" s="111"/>
      <c r="X64" s="111"/>
      <c r="Y64" s="111"/>
      <c r="Z64" s="111"/>
      <c r="AA64" s="110" t="s">
        <v>41</v>
      </c>
      <c r="AB64" s="110"/>
      <c r="AC64" s="110"/>
      <c r="AD64" s="110"/>
      <c r="AE64" s="110"/>
      <c r="AF64" s="110" t="s">
        <v>42</v>
      </c>
      <c r="AG64" s="110"/>
      <c r="AH64" s="110"/>
      <c r="AI64" s="2" t="s">
        <v>40</v>
      </c>
      <c r="AJ64" s="112" t="s">
        <v>446</v>
      </c>
      <c r="AK64" s="112"/>
      <c r="AL64" s="112"/>
      <c r="AM64" s="112"/>
      <c r="AN64" s="112"/>
      <c r="AO64" s="112"/>
      <c r="AP64" s="44">
        <v>40000000</v>
      </c>
      <c r="AQ64" s="44">
        <v>40000000</v>
      </c>
      <c r="AR64" s="44" t="s">
        <v>450</v>
      </c>
      <c r="AS64" s="115" t="s">
        <v>450</v>
      </c>
      <c r="AT64" s="115"/>
      <c r="AU64" s="115" t="s">
        <v>450</v>
      </c>
      <c r="AV64" s="115"/>
      <c r="AW64" s="44">
        <v>40000000</v>
      </c>
      <c r="AX64" s="44" t="s">
        <v>450</v>
      </c>
      <c r="AY64" s="44" t="s">
        <v>450</v>
      </c>
      <c r="AZ64" s="44" t="s">
        <v>450</v>
      </c>
      <c r="BA64" s="44" t="s">
        <v>450</v>
      </c>
      <c r="BB64" s="44" t="s">
        <v>450</v>
      </c>
      <c r="BC64" s="44" t="s">
        <v>450</v>
      </c>
      <c r="BD64" s="44" t="s">
        <v>450</v>
      </c>
    </row>
    <row r="65" spans="1:56" x14ac:dyDescent="0.25">
      <c r="A65" s="110" t="s">
        <v>444</v>
      </c>
      <c r="B65" s="110"/>
      <c r="C65" s="110" t="s">
        <v>50</v>
      </c>
      <c r="D65" s="110"/>
      <c r="E65" s="110" t="s">
        <v>50</v>
      </c>
      <c r="F65" s="110"/>
      <c r="G65" s="110" t="s">
        <v>50</v>
      </c>
      <c r="H65" s="110"/>
      <c r="I65" s="110" t="s">
        <v>493</v>
      </c>
      <c r="J65" s="110"/>
      <c r="K65" s="110"/>
      <c r="L65" s="110" t="s">
        <v>484</v>
      </c>
      <c r="M65" s="110"/>
      <c r="N65" s="110"/>
      <c r="O65" s="110"/>
      <c r="P65" s="110"/>
      <c r="Q65" s="110"/>
      <c r="R65" s="110"/>
      <c r="S65" s="111" t="s">
        <v>183</v>
      </c>
      <c r="T65" s="111"/>
      <c r="U65" s="111"/>
      <c r="V65" s="111"/>
      <c r="W65" s="111"/>
      <c r="X65" s="111"/>
      <c r="Y65" s="111"/>
      <c r="Z65" s="111"/>
      <c r="AA65" s="110" t="s">
        <v>41</v>
      </c>
      <c r="AB65" s="110"/>
      <c r="AC65" s="110"/>
      <c r="AD65" s="110"/>
      <c r="AE65" s="110"/>
      <c r="AF65" s="110" t="s">
        <v>42</v>
      </c>
      <c r="AG65" s="110"/>
      <c r="AH65" s="110"/>
      <c r="AI65" s="2" t="s">
        <v>40</v>
      </c>
      <c r="AJ65" s="112" t="s">
        <v>446</v>
      </c>
      <c r="AK65" s="112"/>
      <c r="AL65" s="112"/>
      <c r="AM65" s="112"/>
      <c r="AN65" s="112"/>
      <c r="AO65" s="112"/>
      <c r="AP65" s="44">
        <v>85000000</v>
      </c>
      <c r="AQ65" s="44">
        <v>35000000</v>
      </c>
      <c r="AR65" s="44">
        <v>50000000</v>
      </c>
      <c r="AS65" s="115" t="s">
        <v>450</v>
      </c>
      <c r="AT65" s="115"/>
      <c r="AU65" s="115">
        <v>35000000</v>
      </c>
      <c r="AV65" s="115"/>
      <c r="AW65" s="44" t="s">
        <v>450</v>
      </c>
      <c r="AX65" s="44" t="s">
        <v>450</v>
      </c>
      <c r="AY65" s="44">
        <v>35000000</v>
      </c>
      <c r="AZ65" s="44" t="s">
        <v>450</v>
      </c>
      <c r="BA65" s="44" t="s">
        <v>450</v>
      </c>
      <c r="BB65" s="44" t="s">
        <v>450</v>
      </c>
      <c r="BC65" s="44" t="s">
        <v>450</v>
      </c>
      <c r="BD65" s="44" t="s">
        <v>450</v>
      </c>
    </row>
    <row r="66" spans="1:56" x14ac:dyDescent="0.25">
      <c r="A66" s="110" t="s">
        <v>444</v>
      </c>
      <c r="B66" s="110"/>
      <c r="C66" s="110" t="s">
        <v>50</v>
      </c>
      <c r="D66" s="110"/>
      <c r="E66" s="110" t="s">
        <v>50</v>
      </c>
      <c r="F66" s="110"/>
      <c r="G66" s="110" t="s">
        <v>50</v>
      </c>
      <c r="H66" s="110"/>
      <c r="I66" s="110" t="s">
        <v>493</v>
      </c>
      <c r="J66" s="110"/>
      <c r="K66" s="110"/>
      <c r="L66" s="110" t="s">
        <v>503</v>
      </c>
      <c r="M66" s="110"/>
      <c r="N66" s="110"/>
      <c r="O66" s="110"/>
      <c r="P66" s="110"/>
      <c r="Q66" s="110"/>
      <c r="R66" s="110"/>
      <c r="S66" s="111" t="s">
        <v>188</v>
      </c>
      <c r="T66" s="111"/>
      <c r="U66" s="111"/>
      <c r="V66" s="111"/>
      <c r="W66" s="111"/>
      <c r="X66" s="111"/>
      <c r="Y66" s="111"/>
      <c r="Z66" s="111"/>
      <c r="AA66" s="110" t="s">
        <v>41</v>
      </c>
      <c r="AB66" s="110"/>
      <c r="AC66" s="110"/>
      <c r="AD66" s="110"/>
      <c r="AE66" s="110"/>
      <c r="AF66" s="110" t="s">
        <v>42</v>
      </c>
      <c r="AG66" s="110"/>
      <c r="AH66" s="110"/>
      <c r="AI66" s="2" t="s">
        <v>40</v>
      </c>
      <c r="AJ66" s="112" t="s">
        <v>446</v>
      </c>
      <c r="AK66" s="112"/>
      <c r="AL66" s="112"/>
      <c r="AM66" s="112"/>
      <c r="AN66" s="112"/>
      <c r="AO66" s="112"/>
      <c r="AP66" s="44">
        <v>67915956</v>
      </c>
      <c r="AQ66" s="44">
        <v>67915956</v>
      </c>
      <c r="AR66" s="44" t="s">
        <v>450</v>
      </c>
      <c r="AS66" s="115" t="s">
        <v>450</v>
      </c>
      <c r="AT66" s="115"/>
      <c r="AU66" s="115">
        <v>67915956</v>
      </c>
      <c r="AV66" s="115"/>
      <c r="AW66" s="44" t="s">
        <v>450</v>
      </c>
      <c r="AX66" s="44" t="s">
        <v>450</v>
      </c>
      <c r="AY66" s="44">
        <v>67915956</v>
      </c>
      <c r="AZ66" s="44" t="s">
        <v>450</v>
      </c>
      <c r="BA66" s="44" t="s">
        <v>450</v>
      </c>
      <c r="BB66" s="44" t="s">
        <v>450</v>
      </c>
      <c r="BC66" s="44" t="s">
        <v>450</v>
      </c>
      <c r="BD66" s="44" t="s">
        <v>450</v>
      </c>
    </row>
    <row r="67" spans="1:56" x14ac:dyDescent="0.25">
      <c r="A67" s="110" t="s">
        <v>444</v>
      </c>
      <c r="B67" s="110"/>
      <c r="C67" s="110" t="s">
        <v>50</v>
      </c>
      <c r="D67" s="110"/>
      <c r="E67" s="110" t="s">
        <v>50</v>
      </c>
      <c r="F67" s="110"/>
      <c r="G67" s="110" t="s">
        <v>50</v>
      </c>
      <c r="H67" s="110"/>
      <c r="I67" s="110" t="s">
        <v>493</v>
      </c>
      <c r="J67" s="110"/>
      <c r="K67" s="110"/>
      <c r="L67" s="110" t="s">
        <v>509</v>
      </c>
      <c r="M67" s="110"/>
      <c r="N67" s="110"/>
      <c r="O67" s="110"/>
      <c r="P67" s="110"/>
      <c r="Q67" s="110"/>
      <c r="R67" s="110"/>
      <c r="S67" s="111" t="s">
        <v>191</v>
      </c>
      <c r="T67" s="111"/>
      <c r="U67" s="111"/>
      <c r="V67" s="111"/>
      <c r="W67" s="111"/>
      <c r="X67" s="111"/>
      <c r="Y67" s="111"/>
      <c r="Z67" s="111"/>
      <c r="AA67" s="110" t="s">
        <v>41</v>
      </c>
      <c r="AB67" s="110"/>
      <c r="AC67" s="110"/>
      <c r="AD67" s="110"/>
      <c r="AE67" s="110"/>
      <c r="AF67" s="110" t="s">
        <v>42</v>
      </c>
      <c r="AG67" s="110"/>
      <c r="AH67" s="110"/>
      <c r="AI67" s="2" t="s">
        <v>40</v>
      </c>
      <c r="AJ67" s="112" t="s">
        <v>446</v>
      </c>
      <c r="AK67" s="112"/>
      <c r="AL67" s="112"/>
      <c r="AM67" s="112"/>
      <c r="AN67" s="112"/>
      <c r="AO67" s="112"/>
      <c r="AP67" s="44">
        <v>830000000</v>
      </c>
      <c r="AQ67" s="44">
        <v>830000000</v>
      </c>
      <c r="AR67" s="44" t="s">
        <v>450</v>
      </c>
      <c r="AS67" s="115" t="s">
        <v>450</v>
      </c>
      <c r="AT67" s="115"/>
      <c r="AU67" s="115">
        <v>77605909.099999994</v>
      </c>
      <c r="AV67" s="115"/>
      <c r="AW67" s="44">
        <v>752394090.89999998</v>
      </c>
      <c r="AX67" s="44">
        <v>76202546.099999994</v>
      </c>
      <c r="AY67" s="44">
        <v>1403363</v>
      </c>
      <c r="AZ67" s="44">
        <v>76202546.099999994</v>
      </c>
      <c r="BA67" s="44" t="s">
        <v>450</v>
      </c>
      <c r="BB67" s="44">
        <v>76202546.099999994</v>
      </c>
      <c r="BC67" s="44" t="s">
        <v>450</v>
      </c>
      <c r="BD67" s="44" t="s">
        <v>450</v>
      </c>
    </row>
    <row r="68" spans="1:56" x14ac:dyDescent="0.25">
      <c r="A68" s="102" t="s">
        <v>444</v>
      </c>
      <c r="B68" s="102"/>
      <c r="C68" s="102" t="s">
        <v>50</v>
      </c>
      <c r="D68" s="102"/>
      <c r="E68" s="102" t="s">
        <v>50</v>
      </c>
      <c r="F68" s="102"/>
      <c r="G68" s="102" t="s">
        <v>50</v>
      </c>
      <c r="H68" s="102"/>
      <c r="I68" s="102" t="s">
        <v>497</v>
      </c>
      <c r="J68" s="102"/>
      <c r="K68" s="102"/>
      <c r="L68" s="102"/>
      <c r="M68" s="102"/>
      <c r="N68" s="102"/>
      <c r="O68" s="102"/>
      <c r="P68" s="102"/>
      <c r="Q68" s="102"/>
      <c r="R68" s="102"/>
      <c r="S68" s="103" t="s">
        <v>665</v>
      </c>
      <c r="T68" s="103"/>
      <c r="U68" s="103"/>
      <c r="V68" s="103"/>
      <c r="W68" s="103"/>
      <c r="X68" s="103"/>
      <c r="Y68" s="103"/>
      <c r="Z68" s="103"/>
      <c r="AA68" s="102" t="s">
        <v>41</v>
      </c>
      <c r="AB68" s="102"/>
      <c r="AC68" s="102"/>
      <c r="AD68" s="102"/>
      <c r="AE68" s="102"/>
      <c r="AF68" s="102" t="s">
        <v>42</v>
      </c>
      <c r="AG68" s="102"/>
      <c r="AH68" s="102"/>
      <c r="AI68" s="1" t="s">
        <v>40</v>
      </c>
      <c r="AJ68" s="109" t="s">
        <v>446</v>
      </c>
      <c r="AK68" s="109"/>
      <c r="AL68" s="109"/>
      <c r="AM68" s="109"/>
      <c r="AN68" s="109"/>
      <c r="AO68" s="109"/>
      <c r="AP68" s="43">
        <v>6702462329</v>
      </c>
      <c r="AQ68" s="43">
        <v>3965156860.5</v>
      </c>
      <c r="AR68" s="43">
        <v>2737305468.5</v>
      </c>
      <c r="AS68" s="116" t="s">
        <v>450</v>
      </c>
      <c r="AT68" s="116"/>
      <c r="AU68" s="116">
        <v>3965156860.5</v>
      </c>
      <c r="AV68" s="116"/>
      <c r="AW68" s="43" t="s">
        <v>450</v>
      </c>
      <c r="AX68" s="43">
        <v>317475694</v>
      </c>
      <c r="AY68" s="43">
        <v>3647681166.5</v>
      </c>
      <c r="AZ68" s="43">
        <v>317475694</v>
      </c>
      <c r="BA68" s="43" t="s">
        <v>450</v>
      </c>
      <c r="BB68" s="43">
        <v>317475694</v>
      </c>
      <c r="BC68" s="43" t="s">
        <v>450</v>
      </c>
      <c r="BD68" s="43" t="s">
        <v>450</v>
      </c>
    </row>
    <row r="69" spans="1:56" x14ac:dyDescent="0.25">
      <c r="A69" s="110" t="s">
        <v>444</v>
      </c>
      <c r="B69" s="110"/>
      <c r="C69" s="110" t="s">
        <v>50</v>
      </c>
      <c r="D69" s="110"/>
      <c r="E69" s="110" t="s">
        <v>50</v>
      </c>
      <c r="F69" s="110"/>
      <c r="G69" s="110" t="s">
        <v>50</v>
      </c>
      <c r="H69" s="110"/>
      <c r="I69" s="110" t="s">
        <v>497</v>
      </c>
      <c r="J69" s="110"/>
      <c r="K69" s="110"/>
      <c r="L69" s="110" t="s">
        <v>471</v>
      </c>
      <c r="M69" s="110"/>
      <c r="N69" s="110"/>
      <c r="O69" s="110"/>
      <c r="P69" s="110"/>
      <c r="Q69" s="110"/>
      <c r="R69" s="110"/>
      <c r="S69" s="111" t="s">
        <v>194</v>
      </c>
      <c r="T69" s="111"/>
      <c r="U69" s="111"/>
      <c r="V69" s="111"/>
      <c r="W69" s="111"/>
      <c r="X69" s="111"/>
      <c r="Y69" s="111"/>
      <c r="Z69" s="111"/>
      <c r="AA69" s="110" t="s">
        <v>41</v>
      </c>
      <c r="AB69" s="110"/>
      <c r="AC69" s="110"/>
      <c r="AD69" s="110"/>
      <c r="AE69" s="110"/>
      <c r="AF69" s="110" t="s">
        <v>42</v>
      </c>
      <c r="AG69" s="110"/>
      <c r="AH69" s="110"/>
      <c r="AI69" s="2" t="s">
        <v>40</v>
      </c>
      <c r="AJ69" s="112" t="s">
        <v>446</v>
      </c>
      <c r="AK69" s="112"/>
      <c r="AL69" s="112"/>
      <c r="AM69" s="112"/>
      <c r="AN69" s="112"/>
      <c r="AO69" s="112"/>
      <c r="AP69" s="44">
        <v>2702079249</v>
      </c>
      <c r="AQ69" s="44">
        <v>750000</v>
      </c>
      <c r="AR69" s="44">
        <v>2701329249</v>
      </c>
      <c r="AS69" s="115" t="s">
        <v>450</v>
      </c>
      <c r="AT69" s="115"/>
      <c r="AU69" s="115">
        <v>750000</v>
      </c>
      <c r="AV69" s="115"/>
      <c r="AW69" s="44" t="s">
        <v>450</v>
      </c>
      <c r="AX69" s="44">
        <v>42929</v>
      </c>
      <c r="AY69" s="44">
        <v>707071</v>
      </c>
      <c r="AZ69" s="44">
        <v>42929</v>
      </c>
      <c r="BA69" s="44" t="s">
        <v>450</v>
      </c>
      <c r="BB69" s="44">
        <v>42929</v>
      </c>
      <c r="BC69" s="44" t="s">
        <v>450</v>
      </c>
      <c r="BD69" s="44" t="s">
        <v>450</v>
      </c>
    </row>
    <row r="70" spans="1:56" x14ac:dyDescent="0.25">
      <c r="A70" s="110" t="s">
        <v>444</v>
      </c>
      <c r="B70" s="110"/>
      <c r="C70" s="110" t="s">
        <v>50</v>
      </c>
      <c r="D70" s="110"/>
      <c r="E70" s="110" t="s">
        <v>50</v>
      </c>
      <c r="F70" s="110"/>
      <c r="G70" s="110" t="s">
        <v>50</v>
      </c>
      <c r="H70" s="110"/>
      <c r="I70" s="110" t="s">
        <v>497</v>
      </c>
      <c r="J70" s="110"/>
      <c r="K70" s="110"/>
      <c r="L70" s="110" t="s">
        <v>521</v>
      </c>
      <c r="M70" s="110"/>
      <c r="N70" s="110"/>
      <c r="O70" s="110"/>
      <c r="P70" s="110"/>
      <c r="Q70" s="110"/>
      <c r="R70" s="110"/>
      <c r="S70" s="111" t="s">
        <v>199</v>
      </c>
      <c r="T70" s="111"/>
      <c r="U70" s="111"/>
      <c r="V70" s="111"/>
      <c r="W70" s="111"/>
      <c r="X70" s="111"/>
      <c r="Y70" s="111"/>
      <c r="Z70" s="111"/>
      <c r="AA70" s="110" t="s">
        <v>41</v>
      </c>
      <c r="AB70" s="110"/>
      <c r="AC70" s="110"/>
      <c r="AD70" s="110"/>
      <c r="AE70" s="110"/>
      <c r="AF70" s="110" t="s">
        <v>42</v>
      </c>
      <c r="AG70" s="110"/>
      <c r="AH70" s="110"/>
      <c r="AI70" s="2" t="s">
        <v>40</v>
      </c>
      <c r="AJ70" s="112" t="s">
        <v>446</v>
      </c>
      <c r="AK70" s="112"/>
      <c r="AL70" s="112"/>
      <c r="AM70" s="112"/>
      <c r="AN70" s="112"/>
      <c r="AO70" s="112"/>
      <c r="AP70" s="44">
        <v>4000383080</v>
      </c>
      <c r="AQ70" s="44">
        <v>3964406860.5</v>
      </c>
      <c r="AR70" s="44">
        <v>35976219.5</v>
      </c>
      <c r="AS70" s="115" t="s">
        <v>450</v>
      </c>
      <c r="AT70" s="115"/>
      <c r="AU70" s="115">
        <v>3964406860.5</v>
      </c>
      <c r="AV70" s="115"/>
      <c r="AW70" s="44" t="s">
        <v>450</v>
      </c>
      <c r="AX70" s="44">
        <v>317432765</v>
      </c>
      <c r="AY70" s="44">
        <v>3646974095.5</v>
      </c>
      <c r="AZ70" s="44">
        <v>317432765</v>
      </c>
      <c r="BA70" s="44" t="s">
        <v>450</v>
      </c>
      <c r="BB70" s="44">
        <v>317432765</v>
      </c>
      <c r="BC70" s="44" t="s">
        <v>450</v>
      </c>
      <c r="BD70" s="44" t="s">
        <v>450</v>
      </c>
    </row>
    <row r="71" spans="1:56" x14ac:dyDescent="0.25">
      <c r="A71" s="102" t="s">
        <v>444</v>
      </c>
      <c r="B71" s="102"/>
      <c r="C71" s="102" t="s">
        <v>50</v>
      </c>
      <c r="D71" s="102"/>
      <c r="E71" s="102" t="s">
        <v>50</v>
      </c>
      <c r="F71" s="102"/>
      <c r="G71" s="102" t="s">
        <v>50</v>
      </c>
      <c r="H71" s="102"/>
      <c r="I71" s="102" t="s">
        <v>503</v>
      </c>
      <c r="J71" s="102"/>
      <c r="K71" s="102"/>
      <c r="L71" s="102"/>
      <c r="M71" s="102"/>
      <c r="N71" s="102"/>
      <c r="O71" s="102"/>
      <c r="P71" s="102"/>
      <c r="Q71" s="102"/>
      <c r="R71" s="102"/>
      <c r="S71" s="103" t="s">
        <v>681</v>
      </c>
      <c r="T71" s="103"/>
      <c r="U71" s="103"/>
      <c r="V71" s="103"/>
      <c r="W71" s="103"/>
      <c r="X71" s="103"/>
      <c r="Y71" s="103"/>
      <c r="Z71" s="103"/>
      <c r="AA71" s="102" t="s">
        <v>41</v>
      </c>
      <c r="AB71" s="102"/>
      <c r="AC71" s="102"/>
      <c r="AD71" s="102"/>
      <c r="AE71" s="102"/>
      <c r="AF71" s="102" t="s">
        <v>42</v>
      </c>
      <c r="AG71" s="102"/>
      <c r="AH71" s="102"/>
      <c r="AI71" s="1" t="s">
        <v>40</v>
      </c>
      <c r="AJ71" s="109" t="s">
        <v>446</v>
      </c>
      <c r="AK71" s="109"/>
      <c r="AL71" s="109"/>
      <c r="AM71" s="109"/>
      <c r="AN71" s="109"/>
      <c r="AO71" s="109"/>
      <c r="AP71" s="43">
        <v>8509132100.9399996</v>
      </c>
      <c r="AQ71" s="43">
        <v>5842255151.1700001</v>
      </c>
      <c r="AR71" s="43">
        <v>2666876949.77</v>
      </c>
      <c r="AS71" s="116" t="s">
        <v>450</v>
      </c>
      <c r="AT71" s="116"/>
      <c r="AU71" s="116">
        <v>4240697252.1700001</v>
      </c>
      <c r="AV71" s="116"/>
      <c r="AW71" s="43">
        <v>1601557899</v>
      </c>
      <c r="AX71" s="43">
        <v>6547025</v>
      </c>
      <c r="AY71" s="43">
        <v>4234150227.1700001</v>
      </c>
      <c r="AZ71" s="43">
        <v>6547025</v>
      </c>
      <c r="BA71" s="43" t="s">
        <v>450</v>
      </c>
      <c r="BB71" s="43">
        <v>6547025</v>
      </c>
      <c r="BC71" s="43" t="s">
        <v>450</v>
      </c>
      <c r="BD71" s="43" t="s">
        <v>450</v>
      </c>
    </row>
    <row r="72" spans="1:56" x14ac:dyDescent="0.25">
      <c r="A72" s="110" t="s">
        <v>444</v>
      </c>
      <c r="B72" s="110"/>
      <c r="C72" s="110" t="s">
        <v>50</v>
      </c>
      <c r="D72" s="110"/>
      <c r="E72" s="110" t="s">
        <v>50</v>
      </c>
      <c r="F72" s="110"/>
      <c r="G72" s="110" t="s">
        <v>50</v>
      </c>
      <c r="H72" s="110"/>
      <c r="I72" s="110" t="s">
        <v>503</v>
      </c>
      <c r="J72" s="110"/>
      <c r="K72" s="110"/>
      <c r="L72" s="110" t="s">
        <v>521</v>
      </c>
      <c r="M72" s="110"/>
      <c r="N72" s="110"/>
      <c r="O72" s="110"/>
      <c r="P72" s="110"/>
      <c r="Q72" s="110"/>
      <c r="R72" s="110"/>
      <c r="S72" s="111" t="s">
        <v>204</v>
      </c>
      <c r="T72" s="111"/>
      <c r="U72" s="111"/>
      <c r="V72" s="111"/>
      <c r="W72" s="111"/>
      <c r="X72" s="111"/>
      <c r="Y72" s="111"/>
      <c r="Z72" s="111"/>
      <c r="AA72" s="110" t="s">
        <v>41</v>
      </c>
      <c r="AB72" s="110"/>
      <c r="AC72" s="110"/>
      <c r="AD72" s="110"/>
      <c r="AE72" s="110"/>
      <c r="AF72" s="110" t="s">
        <v>42</v>
      </c>
      <c r="AG72" s="110"/>
      <c r="AH72" s="110"/>
      <c r="AI72" s="2" t="s">
        <v>40</v>
      </c>
      <c r="AJ72" s="112" t="s">
        <v>446</v>
      </c>
      <c r="AK72" s="112"/>
      <c r="AL72" s="112"/>
      <c r="AM72" s="112"/>
      <c r="AN72" s="112"/>
      <c r="AO72" s="112"/>
      <c r="AP72" s="44">
        <v>2403832050</v>
      </c>
      <c r="AQ72" s="44">
        <v>1706664750</v>
      </c>
      <c r="AR72" s="44">
        <v>697167300</v>
      </c>
      <c r="AS72" s="115" t="s">
        <v>450</v>
      </c>
      <c r="AT72" s="115"/>
      <c r="AU72" s="115">
        <v>960870050</v>
      </c>
      <c r="AV72" s="115"/>
      <c r="AW72" s="44">
        <v>745794700</v>
      </c>
      <c r="AX72" s="44" t="s">
        <v>450</v>
      </c>
      <c r="AY72" s="44">
        <v>960870050</v>
      </c>
      <c r="AZ72" s="44" t="s">
        <v>450</v>
      </c>
      <c r="BA72" s="44" t="s">
        <v>450</v>
      </c>
      <c r="BB72" s="44" t="s">
        <v>450</v>
      </c>
      <c r="BC72" s="44" t="s">
        <v>450</v>
      </c>
      <c r="BD72" s="44" t="s">
        <v>450</v>
      </c>
    </row>
    <row r="73" spans="1:56" x14ac:dyDescent="0.25">
      <c r="A73" s="110" t="s">
        <v>444</v>
      </c>
      <c r="B73" s="110"/>
      <c r="C73" s="110" t="s">
        <v>50</v>
      </c>
      <c r="D73" s="110"/>
      <c r="E73" s="110" t="s">
        <v>50</v>
      </c>
      <c r="F73" s="110"/>
      <c r="G73" s="110" t="s">
        <v>50</v>
      </c>
      <c r="H73" s="110"/>
      <c r="I73" s="110" t="s">
        <v>503</v>
      </c>
      <c r="J73" s="110"/>
      <c r="K73" s="110"/>
      <c r="L73" s="110" t="s">
        <v>480</v>
      </c>
      <c r="M73" s="110"/>
      <c r="N73" s="110"/>
      <c r="O73" s="110"/>
      <c r="P73" s="110"/>
      <c r="Q73" s="110"/>
      <c r="R73" s="110"/>
      <c r="S73" s="111" t="s">
        <v>209</v>
      </c>
      <c r="T73" s="111"/>
      <c r="U73" s="111"/>
      <c r="V73" s="111"/>
      <c r="W73" s="111"/>
      <c r="X73" s="111"/>
      <c r="Y73" s="111"/>
      <c r="Z73" s="111"/>
      <c r="AA73" s="110" t="s">
        <v>41</v>
      </c>
      <c r="AB73" s="110"/>
      <c r="AC73" s="110"/>
      <c r="AD73" s="110"/>
      <c r="AE73" s="110"/>
      <c r="AF73" s="110" t="s">
        <v>42</v>
      </c>
      <c r="AG73" s="110"/>
      <c r="AH73" s="110"/>
      <c r="AI73" s="2" t="s">
        <v>40</v>
      </c>
      <c r="AJ73" s="112" t="s">
        <v>446</v>
      </c>
      <c r="AK73" s="112"/>
      <c r="AL73" s="112"/>
      <c r="AM73" s="112"/>
      <c r="AN73" s="112"/>
      <c r="AO73" s="112"/>
      <c r="AP73" s="44">
        <v>1233001850</v>
      </c>
      <c r="AQ73" s="44">
        <v>782630224</v>
      </c>
      <c r="AR73" s="44">
        <v>450371626</v>
      </c>
      <c r="AS73" s="115" t="s">
        <v>450</v>
      </c>
      <c r="AT73" s="115"/>
      <c r="AU73" s="115">
        <v>70320000</v>
      </c>
      <c r="AV73" s="115"/>
      <c r="AW73" s="44">
        <v>712310224</v>
      </c>
      <c r="AX73" s="44" t="s">
        <v>450</v>
      </c>
      <c r="AY73" s="44">
        <v>70320000</v>
      </c>
      <c r="AZ73" s="44" t="s">
        <v>450</v>
      </c>
      <c r="BA73" s="44" t="s">
        <v>450</v>
      </c>
      <c r="BB73" s="44" t="s">
        <v>450</v>
      </c>
      <c r="BC73" s="44" t="s">
        <v>450</v>
      </c>
      <c r="BD73" s="44" t="s">
        <v>450</v>
      </c>
    </row>
    <row r="74" spans="1:56" x14ac:dyDescent="0.25">
      <c r="A74" s="110" t="s">
        <v>444</v>
      </c>
      <c r="B74" s="110"/>
      <c r="C74" s="110" t="s">
        <v>50</v>
      </c>
      <c r="D74" s="110"/>
      <c r="E74" s="110" t="s">
        <v>50</v>
      </c>
      <c r="F74" s="110"/>
      <c r="G74" s="110" t="s">
        <v>50</v>
      </c>
      <c r="H74" s="110"/>
      <c r="I74" s="110" t="s">
        <v>503</v>
      </c>
      <c r="J74" s="110"/>
      <c r="K74" s="110"/>
      <c r="L74" s="110" t="s">
        <v>484</v>
      </c>
      <c r="M74" s="110"/>
      <c r="N74" s="110"/>
      <c r="O74" s="110"/>
      <c r="P74" s="110"/>
      <c r="Q74" s="110"/>
      <c r="R74" s="110"/>
      <c r="S74" s="111" t="s">
        <v>219</v>
      </c>
      <c r="T74" s="111"/>
      <c r="U74" s="111"/>
      <c r="V74" s="111"/>
      <c r="W74" s="111"/>
      <c r="X74" s="111"/>
      <c r="Y74" s="111"/>
      <c r="Z74" s="111"/>
      <c r="AA74" s="110" t="s">
        <v>41</v>
      </c>
      <c r="AB74" s="110"/>
      <c r="AC74" s="110"/>
      <c r="AD74" s="110"/>
      <c r="AE74" s="110"/>
      <c r="AF74" s="110" t="s">
        <v>42</v>
      </c>
      <c r="AG74" s="110"/>
      <c r="AH74" s="110"/>
      <c r="AI74" s="2" t="s">
        <v>40</v>
      </c>
      <c r="AJ74" s="112" t="s">
        <v>446</v>
      </c>
      <c r="AK74" s="112"/>
      <c r="AL74" s="112"/>
      <c r="AM74" s="112"/>
      <c r="AN74" s="112"/>
      <c r="AO74" s="112"/>
      <c r="AP74" s="44">
        <v>249999999.94</v>
      </c>
      <c r="AQ74" s="44">
        <v>150000000</v>
      </c>
      <c r="AR74" s="44">
        <v>99999999.939999998</v>
      </c>
      <c r="AS74" s="115" t="s">
        <v>450</v>
      </c>
      <c r="AT74" s="115"/>
      <c r="AU74" s="115">
        <v>6547025</v>
      </c>
      <c r="AV74" s="115"/>
      <c r="AW74" s="44">
        <v>143452975</v>
      </c>
      <c r="AX74" s="44">
        <v>6547025</v>
      </c>
      <c r="AY74" s="44" t="s">
        <v>450</v>
      </c>
      <c r="AZ74" s="44">
        <v>6547025</v>
      </c>
      <c r="BA74" s="44" t="s">
        <v>450</v>
      </c>
      <c r="BB74" s="44">
        <v>6547025</v>
      </c>
      <c r="BC74" s="44" t="s">
        <v>450</v>
      </c>
      <c r="BD74" s="44" t="s">
        <v>450</v>
      </c>
    </row>
    <row r="75" spans="1:56" x14ac:dyDescent="0.25">
      <c r="A75" s="110" t="s">
        <v>444</v>
      </c>
      <c r="B75" s="110"/>
      <c r="C75" s="110" t="s">
        <v>50</v>
      </c>
      <c r="D75" s="110"/>
      <c r="E75" s="110" t="s">
        <v>50</v>
      </c>
      <c r="F75" s="110"/>
      <c r="G75" s="110" t="s">
        <v>50</v>
      </c>
      <c r="H75" s="110"/>
      <c r="I75" s="110" t="s">
        <v>503</v>
      </c>
      <c r="J75" s="110"/>
      <c r="K75" s="110"/>
      <c r="L75" s="110" t="s">
        <v>488</v>
      </c>
      <c r="M75" s="110"/>
      <c r="N75" s="110"/>
      <c r="O75" s="110"/>
      <c r="P75" s="110"/>
      <c r="Q75" s="110"/>
      <c r="R75" s="110"/>
      <c r="S75" s="111" t="s">
        <v>228</v>
      </c>
      <c r="T75" s="111"/>
      <c r="U75" s="111"/>
      <c r="V75" s="111"/>
      <c r="W75" s="111"/>
      <c r="X75" s="111"/>
      <c r="Y75" s="111"/>
      <c r="Z75" s="111"/>
      <c r="AA75" s="110" t="s">
        <v>41</v>
      </c>
      <c r="AB75" s="110"/>
      <c r="AC75" s="110"/>
      <c r="AD75" s="110"/>
      <c r="AE75" s="110"/>
      <c r="AF75" s="110" t="s">
        <v>42</v>
      </c>
      <c r="AG75" s="110"/>
      <c r="AH75" s="110"/>
      <c r="AI75" s="2" t="s">
        <v>40</v>
      </c>
      <c r="AJ75" s="112" t="s">
        <v>446</v>
      </c>
      <c r="AK75" s="112"/>
      <c r="AL75" s="112"/>
      <c r="AM75" s="112"/>
      <c r="AN75" s="112"/>
      <c r="AO75" s="112"/>
      <c r="AP75" s="44">
        <v>4126904554</v>
      </c>
      <c r="AQ75" s="44">
        <v>3090257050.1700001</v>
      </c>
      <c r="AR75" s="44">
        <v>1036647503.83</v>
      </c>
      <c r="AS75" s="115" t="s">
        <v>450</v>
      </c>
      <c r="AT75" s="115"/>
      <c r="AU75" s="115">
        <v>3090257050.1700001</v>
      </c>
      <c r="AV75" s="115"/>
      <c r="AW75" s="44" t="s">
        <v>450</v>
      </c>
      <c r="AX75" s="44" t="s">
        <v>450</v>
      </c>
      <c r="AY75" s="44">
        <v>3090257050.1700001</v>
      </c>
      <c r="AZ75" s="44" t="s">
        <v>450</v>
      </c>
      <c r="BA75" s="44" t="s">
        <v>450</v>
      </c>
      <c r="BB75" s="44" t="s">
        <v>450</v>
      </c>
      <c r="BC75" s="44" t="s">
        <v>450</v>
      </c>
      <c r="BD75" s="44" t="s">
        <v>450</v>
      </c>
    </row>
    <row r="76" spans="1:56" x14ac:dyDescent="0.25">
      <c r="A76" s="110" t="s">
        <v>444</v>
      </c>
      <c r="B76" s="110"/>
      <c r="C76" s="110" t="s">
        <v>50</v>
      </c>
      <c r="D76" s="110"/>
      <c r="E76" s="110" t="s">
        <v>50</v>
      </c>
      <c r="F76" s="110"/>
      <c r="G76" s="110" t="s">
        <v>50</v>
      </c>
      <c r="H76" s="110"/>
      <c r="I76" s="110" t="s">
        <v>503</v>
      </c>
      <c r="J76" s="110"/>
      <c r="K76" s="110"/>
      <c r="L76" s="110" t="s">
        <v>497</v>
      </c>
      <c r="M76" s="110"/>
      <c r="N76" s="110"/>
      <c r="O76" s="110"/>
      <c r="P76" s="110"/>
      <c r="Q76" s="110"/>
      <c r="R76" s="110"/>
      <c r="S76" s="111" t="s">
        <v>233</v>
      </c>
      <c r="T76" s="111"/>
      <c r="U76" s="111"/>
      <c r="V76" s="111"/>
      <c r="W76" s="111"/>
      <c r="X76" s="111"/>
      <c r="Y76" s="111"/>
      <c r="Z76" s="111"/>
      <c r="AA76" s="110" t="s">
        <v>41</v>
      </c>
      <c r="AB76" s="110"/>
      <c r="AC76" s="110"/>
      <c r="AD76" s="110"/>
      <c r="AE76" s="110"/>
      <c r="AF76" s="110" t="s">
        <v>42</v>
      </c>
      <c r="AG76" s="110"/>
      <c r="AH76" s="110"/>
      <c r="AI76" s="2" t="s">
        <v>40</v>
      </c>
      <c r="AJ76" s="112" t="s">
        <v>446</v>
      </c>
      <c r="AK76" s="112"/>
      <c r="AL76" s="112"/>
      <c r="AM76" s="112"/>
      <c r="AN76" s="112"/>
      <c r="AO76" s="112"/>
      <c r="AP76" s="44">
        <v>495393647</v>
      </c>
      <c r="AQ76" s="44">
        <v>112703127</v>
      </c>
      <c r="AR76" s="44">
        <v>382690520</v>
      </c>
      <c r="AS76" s="115" t="s">
        <v>450</v>
      </c>
      <c r="AT76" s="115"/>
      <c r="AU76" s="115">
        <v>112703127</v>
      </c>
      <c r="AV76" s="115"/>
      <c r="AW76" s="44" t="s">
        <v>450</v>
      </c>
      <c r="AX76" s="44" t="s">
        <v>450</v>
      </c>
      <c r="AY76" s="44">
        <v>112703127</v>
      </c>
      <c r="AZ76" s="44" t="s">
        <v>450</v>
      </c>
      <c r="BA76" s="44" t="s">
        <v>450</v>
      </c>
      <c r="BB76" s="44" t="s">
        <v>450</v>
      </c>
      <c r="BC76" s="44" t="s">
        <v>450</v>
      </c>
      <c r="BD76" s="44" t="s">
        <v>450</v>
      </c>
    </row>
    <row r="77" spans="1:56" x14ac:dyDescent="0.25">
      <c r="A77" s="102" t="s">
        <v>444</v>
      </c>
      <c r="B77" s="102"/>
      <c r="C77" s="102" t="s">
        <v>50</v>
      </c>
      <c r="D77" s="102"/>
      <c r="E77" s="102" t="s">
        <v>50</v>
      </c>
      <c r="F77" s="102"/>
      <c r="G77" s="102" t="s">
        <v>50</v>
      </c>
      <c r="H77" s="102"/>
      <c r="I77" s="102" t="s">
        <v>509</v>
      </c>
      <c r="J77" s="102"/>
      <c r="K77" s="102"/>
      <c r="L77" s="102"/>
      <c r="M77" s="102"/>
      <c r="N77" s="102"/>
      <c r="O77" s="102"/>
      <c r="P77" s="102"/>
      <c r="Q77" s="102"/>
      <c r="R77" s="102"/>
      <c r="S77" s="103" t="s">
        <v>709</v>
      </c>
      <c r="T77" s="103"/>
      <c r="U77" s="103"/>
      <c r="V77" s="103"/>
      <c r="W77" s="103"/>
      <c r="X77" s="103"/>
      <c r="Y77" s="103"/>
      <c r="Z77" s="103"/>
      <c r="AA77" s="102" t="s">
        <v>41</v>
      </c>
      <c r="AB77" s="102"/>
      <c r="AC77" s="102"/>
      <c r="AD77" s="102"/>
      <c r="AE77" s="102"/>
      <c r="AF77" s="102" t="s">
        <v>42</v>
      </c>
      <c r="AG77" s="102"/>
      <c r="AH77" s="102"/>
      <c r="AI77" s="1" t="s">
        <v>40</v>
      </c>
      <c r="AJ77" s="109" t="s">
        <v>446</v>
      </c>
      <c r="AK77" s="109"/>
      <c r="AL77" s="109"/>
      <c r="AM77" s="109"/>
      <c r="AN77" s="109"/>
      <c r="AO77" s="109"/>
      <c r="AP77" s="43">
        <v>351000000</v>
      </c>
      <c r="AQ77" s="43">
        <v>100000000</v>
      </c>
      <c r="AR77" s="43">
        <v>251000000</v>
      </c>
      <c r="AS77" s="116" t="s">
        <v>450</v>
      </c>
      <c r="AT77" s="116"/>
      <c r="AU77" s="116">
        <v>33854002.579999998</v>
      </c>
      <c r="AV77" s="116"/>
      <c r="AW77" s="43">
        <v>66145997.420000002</v>
      </c>
      <c r="AX77" s="43">
        <v>3619803.58</v>
      </c>
      <c r="AY77" s="43">
        <v>30234199</v>
      </c>
      <c r="AZ77" s="43">
        <v>3619803.58</v>
      </c>
      <c r="BA77" s="43" t="s">
        <v>450</v>
      </c>
      <c r="BB77" s="43">
        <v>3619803.58</v>
      </c>
      <c r="BC77" s="43" t="s">
        <v>450</v>
      </c>
      <c r="BD77" s="43" t="s">
        <v>450</v>
      </c>
    </row>
    <row r="78" spans="1:56" x14ac:dyDescent="0.25">
      <c r="A78" s="110" t="s">
        <v>444</v>
      </c>
      <c r="B78" s="110"/>
      <c r="C78" s="110" t="s">
        <v>50</v>
      </c>
      <c r="D78" s="110"/>
      <c r="E78" s="110" t="s">
        <v>50</v>
      </c>
      <c r="F78" s="110"/>
      <c r="G78" s="110" t="s">
        <v>50</v>
      </c>
      <c r="H78" s="110"/>
      <c r="I78" s="110" t="s">
        <v>509</v>
      </c>
      <c r="J78" s="110"/>
      <c r="K78" s="110"/>
      <c r="L78" s="110" t="s">
        <v>521</v>
      </c>
      <c r="M78" s="110"/>
      <c r="N78" s="110"/>
      <c r="O78" s="110"/>
      <c r="P78" s="110"/>
      <c r="Q78" s="110"/>
      <c r="R78" s="110"/>
      <c r="S78" s="111" t="s">
        <v>240</v>
      </c>
      <c r="T78" s="111"/>
      <c r="U78" s="111"/>
      <c r="V78" s="111"/>
      <c r="W78" s="111"/>
      <c r="X78" s="111"/>
      <c r="Y78" s="111"/>
      <c r="Z78" s="111"/>
      <c r="AA78" s="110" t="s">
        <v>41</v>
      </c>
      <c r="AB78" s="110"/>
      <c r="AC78" s="110"/>
      <c r="AD78" s="110"/>
      <c r="AE78" s="110"/>
      <c r="AF78" s="110" t="s">
        <v>42</v>
      </c>
      <c r="AG78" s="110"/>
      <c r="AH78" s="110"/>
      <c r="AI78" s="2" t="s">
        <v>40</v>
      </c>
      <c r="AJ78" s="112" t="s">
        <v>446</v>
      </c>
      <c r="AK78" s="112"/>
      <c r="AL78" s="112"/>
      <c r="AM78" s="112"/>
      <c r="AN78" s="112"/>
      <c r="AO78" s="112"/>
      <c r="AP78" s="44">
        <v>201000000</v>
      </c>
      <c r="AQ78" s="44" t="s">
        <v>450</v>
      </c>
      <c r="AR78" s="44">
        <v>201000000</v>
      </c>
      <c r="AS78" s="115" t="s">
        <v>450</v>
      </c>
      <c r="AT78" s="115"/>
      <c r="AU78" s="115" t="s">
        <v>450</v>
      </c>
      <c r="AV78" s="115"/>
      <c r="AW78" s="44" t="s">
        <v>450</v>
      </c>
      <c r="AX78" s="44" t="s">
        <v>450</v>
      </c>
      <c r="AY78" s="44" t="s">
        <v>450</v>
      </c>
      <c r="AZ78" s="44" t="s">
        <v>450</v>
      </c>
      <c r="BA78" s="44" t="s">
        <v>450</v>
      </c>
      <c r="BB78" s="44" t="s">
        <v>450</v>
      </c>
      <c r="BC78" s="44" t="s">
        <v>450</v>
      </c>
      <c r="BD78" s="44" t="s">
        <v>450</v>
      </c>
    </row>
    <row r="79" spans="1:56" x14ac:dyDescent="0.25">
      <c r="A79" s="110" t="s">
        <v>444</v>
      </c>
      <c r="B79" s="110"/>
      <c r="C79" s="110" t="s">
        <v>50</v>
      </c>
      <c r="D79" s="110"/>
      <c r="E79" s="110" t="s">
        <v>50</v>
      </c>
      <c r="F79" s="110"/>
      <c r="G79" s="110" t="s">
        <v>50</v>
      </c>
      <c r="H79" s="110"/>
      <c r="I79" s="110" t="s">
        <v>509</v>
      </c>
      <c r="J79" s="110"/>
      <c r="K79" s="110"/>
      <c r="L79" s="110" t="s">
        <v>480</v>
      </c>
      <c r="M79" s="110"/>
      <c r="N79" s="110"/>
      <c r="O79" s="110"/>
      <c r="P79" s="110"/>
      <c r="Q79" s="110"/>
      <c r="R79" s="110"/>
      <c r="S79" s="111" t="s">
        <v>243</v>
      </c>
      <c r="T79" s="111"/>
      <c r="U79" s="111"/>
      <c r="V79" s="111"/>
      <c r="W79" s="111"/>
      <c r="X79" s="111"/>
      <c r="Y79" s="111"/>
      <c r="Z79" s="111"/>
      <c r="AA79" s="110" t="s">
        <v>41</v>
      </c>
      <c r="AB79" s="110"/>
      <c r="AC79" s="110"/>
      <c r="AD79" s="110"/>
      <c r="AE79" s="110"/>
      <c r="AF79" s="110" t="s">
        <v>42</v>
      </c>
      <c r="AG79" s="110"/>
      <c r="AH79" s="110"/>
      <c r="AI79" s="2" t="s">
        <v>40</v>
      </c>
      <c r="AJ79" s="112" t="s">
        <v>446</v>
      </c>
      <c r="AK79" s="112"/>
      <c r="AL79" s="112"/>
      <c r="AM79" s="112"/>
      <c r="AN79" s="112"/>
      <c r="AO79" s="112"/>
      <c r="AP79" s="44">
        <v>80000000</v>
      </c>
      <c r="AQ79" s="44">
        <v>30000000</v>
      </c>
      <c r="AR79" s="44">
        <v>50000000</v>
      </c>
      <c r="AS79" s="115" t="s">
        <v>450</v>
      </c>
      <c r="AT79" s="115"/>
      <c r="AU79" s="115">
        <v>30000000</v>
      </c>
      <c r="AV79" s="115"/>
      <c r="AW79" s="44" t="s">
        <v>450</v>
      </c>
      <c r="AX79" s="44" t="s">
        <v>450</v>
      </c>
      <c r="AY79" s="44">
        <v>30000000</v>
      </c>
      <c r="AZ79" s="44" t="s">
        <v>450</v>
      </c>
      <c r="BA79" s="44" t="s">
        <v>450</v>
      </c>
      <c r="BB79" s="44" t="s">
        <v>450</v>
      </c>
      <c r="BC79" s="44" t="s">
        <v>450</v>
      </c>
      <c r="BD79" s="44" t="s">
        <v>450</v>
      </c>
    </row>
    <row r="80" spans="1:56" x14ac:dyDescent="0.25">
      <c r="A80" s="110" t="s">
        <v>444</v>
      </c>
      <c r="B80" s="110"/>
      <c r="C80" s="110" t="s">
        <v>50</v>
      </c>
      <c r="D80" s="110"/>
      <c r="E80" s="110" t="s">
        <v>50</v>
      </c>
      <c r="F80" s="110"/>
      <c r="G80" s="110" t="s">
        <v>50</v>
      </c>
      <c r="H80" s="110"/>
      <c r="I80" s="110" t="s">
        <v>509</v>
      </c>
      <c r="J80" s="110"/>
      <c r="K80" s="110"/>
      <c r="L80" s="110" t="s">
        <v>484</v>
      </c>
      <c r="M80" s="110"/>
      <c r="N80" s="110"/>
      <c r="O80" s="110"/>
      <c r="P80" s="110"/>
      <c r="Q80" s="110"/>
      <c r="R80" s="110"/>
      <c r="S80" s="111" t="s">
        <v>247</v>
      </c>
      <c r="T80" s="111"/>
      <c r="U80" s="111"/>
      <c r="V80" s="111"/>
      <c r="W80" s="111"/>
      <c r="X80" s="111"/>
      <c r="Y80" s="111"/>
      <c r="Z80" s="111"/>
      <c r="AA80" s="110" t="s">
        <v>41</v>
      </c>
      <c r="AB80" s="110"/>
      <c r="AC80" s="110"/>
      <c r="AD80" s="110"/>
      <c r="AE80" s="110"/>
      <c r="AF80" s="110" t="s">
        <v>42</v>
      </c>
      <c r="AG80" s="110"/>
      <c r="AH80" s="110"/>
      <c r="AI80" s="2" t="s">
        <v>40</v>
      </c>
      <c r="AJ80" s="112" t="s">
        <v>446</v>
      </c>
      <c r="AK80" s="112"/>
      <c r="AL80" s="112"/>
      <c r="AM80" s="112"/>
      <c r="AN80" s="112"/>
      <c r="AO80" s="112"/>
      <c r="AP80" s="44">
        <v>70000000</v>
      </c>
      <c r="AQ80" s="44">
        <v>70000000</v>
      </c>
      <c r="AR80" s="44" t="s">
        <v>450</v>
      </c>
      <c r="AS80" s="115" t="s">
        <v>450</v>
      </c>
      <c r="AT80" s="115"/>
      <c r="AU80" s="115">
        <v>3854002.58</v>
      </c>
      <c r="AV80" s="115"/>
      <c r="AW80" s="44">
        <v>66145997.420000002</v>
      </c>
      <c r="AX80" s="44">
        <v>3619803.58</v>
      </c>
      <c r="AY80" s="44">
        <v>234199</v>
      </c>
      <c r="AZ80" s="44">
        <v>3619803.58</v>
      </c>
      <c r="BA80" s="44" t="s">
        <v>450</v>
      </c>
      <c r="BB80" s="44">
        <v>3619803.58</v>
      </c>
      <c r="BC80" s="44" t="s">
        <v>450</v>
      </c>
      <c r="BD80" s="44" t="s">
        <v>450</v>
      </c>
    </row>
    <row r="81" spans="1:56" x14ac:dyDescent="0.25">
      <c r="A81" s="110" t="s">
        <v>444</v>
      </c>
      <c r="B81" s="110"/>
      <c r="C81" s="110" t="s">
        <v>50</v>
      </c>
      <c r="D81" s="110"/>
      <c r="E81" s="110" t="s">
        <v>50</v>
      </c>
      <c r="F81" s="110"/>
      <c r="G81" s="110" t="s">
        <v>50</v>
      </c>
      <c r="H81" s="110"/>
      <c r="I81" s="110" t="s">
        <v>513</v>
      </c>
      <c r="J81" s="110"/>
      <c r="K81" s="110"/>
      <c r="L81" s="110"/>
      <c r="M81" s="110"/>
      <c r="N81" s="110"/>
      <c r="O81" s="110"/>
      <c r="P81" s="110"/>
      <c r="Q81" s="110"/>
      <c r="R81" s="110"/>
      <c r="S81" s="111" t="s">
        <v>250</v>
      </c>
      <c r="T81" s="111"/>
      <c r="U81" s="111"/>
      <c r="V81" s="111"/>
      <c r="W81" s="111"/>
      <c r="X81" s="111"/>
      <c r="Y81" s="111"/>
      <c r="Z81" s="111"/>
      <c r="AA81" s="110" t="s">
        <v>41</v>
      </c>
      <c r="AB81" s="110"/>
      <c r="AC81" s="110"/>
      <c r="AD81" s="110"/>
      <c r="AE81" s="110"/>
      <c r="AF81" s="110" t="s">
        <v>42</v>
      </c>
      <c r="AG81" s="110"/>
      <c r="AH81" s="110"/>
      <c r="AI81" s="2" t="s">
        <v>40</v>
      </c>
      <c r="AJ81" s="112" t="s">
        <v>446</v>
      </c>
      <c r="AK81" s="112"/>
      <c r="AL81" s="112"/>
      <c r="AM81" s="112"/>
      <c r="AN81" s="112"/>
      <c r="AO81" s="112"/>
      <c r="AP81" s="44">
        <v>40000000</v>
      </c>
      <c r="AQ81" s="44">
        <v>40000000</v>
      </c>
      <c r="AR81" s="44" t="s">
        <v>450</v>
      </c>
      <c r="AS81" s="115" t="s">
        <v>450</v>
      </c>
      <c r="AT81" s="115"/>
      <c r="AU81" s="115" t="s">
        <v>450</v>
      </c>
      <c r="AV81" s="115"/>
      <c r="AW81" s="44">
        <v>40000000</v>
      </c>
      <c r="AX81" s="44" t="s">
        <v>450</v>
      </c>
      <c r="AY81" s="44" t="s">
        <v>450</v>
      </c>
      <c r="AZ81" s="44" t="s">
        <v>450</v>
      </c>
      <c r="BA81" s="44" t="s">
        <v>450</v>
      </c>
      <c r="BB81" s="44" t="s">
        <v>450</v>
      </c>
      <c r="BC81" s="44" t="s">
        <v>450</v>
      </c>
      <c r="BD81" s="44" t="s">
        <v>450</v>
      </c>
    </row>
    <row r="82" spans="1:56" x14ac:dyDescent="0.25">
      <c r="A82" s="102" t="s">
        <v>444</v>
      </c>
      <c r="B82" s="102"/>
      <c r="C82" s="102" t="s">
        <v>169</v>
      </c>
      <c r="D82" s="102"/>
      <c r="E82" s="102"/>
      <c r="F82" s="102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3" t="s">
        <v>723</v>
      </c>
      <c r="T82" s="103"/>
      <c r="U82" s="103"/>
      <c r="V82" s="103"/>
      <c r="W82" s="103"/>
      <c r="X82" s="103"/>
      <c r="Y82" s="103"/>
      <c r="Z82" s="103"/>
      <c r="AA82" s="102" t="s">
        <v>41</v>
      </c>
      <c r="AB82" s="102"/>
      <c r="AC82" s="102"/>
      <c r="AD82" s="102"/>
      <c r="AE82" s="102"/>
      <c r="AF82" s="102" t="s">
        <v>42</v>
      </c>
      <c r="AG82" s="102"/>
      <c r="AH82" s="102"/>
      <c r="AI82" s="1" t="s">
        <v>40</v>
      </c>
      <c r="AJ82" s="109" t="s">
        <v>446</v>
      </c>
      <c r="AK82" s="109"/>
      <c r="AL82" s="109"/>
      <c r="AM82" s="109"/>
      <c r="AN82" s="109"/>
      <c r="AO82" s="109"/>
      <c r="AP82" s="43">
        <v>315000000</v>
      </c>
      <c r="AQ82" s="43">
        <v>163000000</v>
      </c>
      <c r="AR82" s="43">
        <v>152000000</v>
      </c>
      <c r="AS82" s="116" t="s">
        <v>450</v>
      </c>
      <c r="AT82" s="116"/>
      <c r="AU82" s="116">
        <v>7191529</v>
      </c>
      <c r="AV82" s="116"/>
      <c r="AW82" s="43">
        <v>155808471</v>
      </c>
      <c r="AX82" s="43">
        <v>7191529</v>
      </c>
      <c r="AY82" s="43" t="s">
        <v>450</v>
      </c>
      <c r="AZ82" s="43">
        <v>7191529</v>
      </c>
      <c r="BA82" s="43" t="s">
        <v>450</v>
      </c>
      <c r="BB82" s="43">
        <v>7191529</v>
      </c>
      <c r="BC82" s="43" t="s">
        <v>450</v>
      </c>
      <c r="BD82" s="43" t="s">
        <v>450</v>
      </c>
    </row>
    <row r="83" spans="1:56" x14ac:dyDescent="0.25">
      <c r="A83" s="102" t="s">
        <v>444</v>
      </c>
      <c r="B83" s="102"/>
      <c r="C83" s="102" t="s">
        <v>169</v>
      </c>
      <c r="D83" s="102"/>
      <c r="E83" s="102" t="s">
        <v>300</v>
      </c>
      <c r="F83" s="102"/>
      <c r="G83" s="102"/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3" t="s">
        <v>729</v>
      </c>
      <c r="T83" s="103"/>
      <c r="U83" s="103"/>
      <c r="V83" s="103"/>
      <c r="W83" s="103"/>
      <c r="X83" s="103"/>
      <c r="Y83" s="103"/>
      <c r="Z83" s="103"/>
      <c r="AA83" s="102" t="s">
        <v>41</v>
      </c>
      <c r="AB83" s="102"/>
      <c r="AC83" s="102"/>
      <c r="AD83" s="102"/>
      <c r="AE83" s="102"/>
      <c r="AF83" s="102" t="s">
        <v>42</v>
      </c>
      <c r="AG83" s="102"/>
      <c r="AH83" s="102"/>
      <c r="AI83" s="1" t="s">
        <v>40</v>
      </c>
      <c r="AJ83" s="109" t="s">
        <v>446</v>
      </c>
      <c r="AK83" s="109"/>
      <c r="AL83" s="109"/>
      <c r="AM83" s="109"/>
      <c r="AN83" s="109"/>
      <c r="AO83" s="109"/>
      <c r="AP83" s="43">
        <v>163000000</v>
      </c>
      <c r="AQ83" s="43">
        <v>163000000</v>
      </c>
      <c r="AR83" s="43" t="s">
        <v>450</v>
      </c>
      <c r="AS83" s="116" t="s">
        <v>450</v>
      </c>
      <c r="AT83" s="116"/>
      <c r="AU83" s="116">
        <v>7191529</v>
      </c>
      <c r="AV83" s="116"/>
      <c r="AW83" s="43">
        <v>155808471</v>
      </c>
      <c r="AX83" s="43">
        <v>7191529</v>
      </c>
      <c r="AY83" s="43" t="s">
        <v>450</v>
      </c>
      <c r="AZ83" s="43">
        <v>7191529</v>
      </c>
      <c r="BA83" s="43" t="s">
        <v>450</v>
      </c>
      <c r="BB83" s="43">
        <v>7191529</v>
      </c>
      <c r="BC83" s="43" t="s">
        <v>450</v>
      </c>
      <c r="BD83" s="43" t="s">
        <v>450</v>
      </c>
    </row>
    <row r="84" spans="1:56" x14ac:dyDescent="0.25">
      <c r="A84" s="102" t="s">
        <v>444</v>
      </c>
      <c r="B84" s="102"/>
      <c r="C84" s="102" t="s">
        <v>169</v>
      </c>
      <c r="D84" s="102"/>
      <c r="E84" s="102" t="s">
        <v>300</v>
      </c>
      <c r="F84" s="102"/>
      <c r="G84" s="102" t="s">
        <v>50</v>
      </c>
      <c r="H84" s="102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3" t="s">
        <v>730</v>
      </c>
      <c r="T84" s="103"/>
      <c r="U84" s="103"/>
      <c r="V84" s="103"/>
      <c r="W84" s="103"/>
      <c r="X84" s="103"/>
      <c r="Y84" s="103"/>
      <c r="Z84" s="103"/>
      <c r="AA84" s="102" t="s">
        <v>41</v>
      </c>
      <c r="AB84" s="102"/>
      <c r="AC84" s="102"/>
      <c r="AD84" s="102"/>
      <c r="AE84" s="102"/>
      <c r="AF84" s="102" t="s">
        <v>42</v>
      </c>
      <c r="AG84" s="102"/>
      <c r="AH84" s="102"/>
      <c r="AI84" s="1" t="s">
        <v>40</v>
      </c>
      <c r="AJ84" s="109" t="s">
        <v>446</v>
      </c>
      <c r="AK84" s="109"/>
      <c r="AL84" s="109"/>
      <c r="AM84" s="109"/>
      <c r="AN84" s="109"/>
      <c r="AO84" s="109"/>
      <c r="AP84" s="43">
        <v>163000000</v>
      </c>
      <c r="AQ84" s="43">
        <v>163000000</v>
      </c>
      <c r="AR84" s="43" t="s">
        <v>450</v>
      </c>
      <c r="AS84" s="116" t="s">
        <v>450</v>
      </c>
      <c r="AT84" s="116"/>
      <c r="AU84" s="116">
        <v>7191529</v>
      </c>
      <c r="AV84" s="116"/>
      <c r="AW84" s="43">
        <v>155808471</v>
      </c>
      <c r="AX84" s="43">
        <v>7191529</v>
      </c>
      <c r="AY84" s="43" t="s">
        <v>450</v>
      </c>
      <c r="AZ84" s="43">
        <v>7191529</v>
      </c>
      <c r="BA84" s="43" t="s">
        <v>450</v>
      </c>
      <c r="BB84" s="43">
        <v>7191529</v>
      </c>
      <c r="BC84" s="43" t="s">
        <v>450</v>
      </c>
      <c r="BD84" s="43" t="s">
        <v>450</v>
      </c>
    </row>
    <row r="85" spans="1:56" x14ac:dyDescent="0.25">
      <c r="A85" s="102" t="s">
        <v>444</v>
      </c>
      <c r="B85" s="102"/>
      <c r="C85" s="102" t="s">
        <v>169</v>
      </c>
      <c r="D85" s="102"/>
      <c r="E85" s="102" t="s">
        <v>300</v>
      </c>
      <c r="F85" s="102"/>
      <c r="G85" s="102" t="s">
        <v>50</v>
      </c>
      <c r="H85" s="102"/>
      <c r="I85" s="102" t="s">
        <v>519</v>
      </c>
      <c r="J85" s="102"/>
      <c r="K85" s="102"/>
      <c r="L85" s="102"/>
      <c r="M85" s="102"/>
      <c r="N85" s="102"/>
      <c r="O85" s="102"/>
      <c r="P85" s="102"/>
      <c r="Q85" s="102"/>
      <c r="R85" s="102"/>
      <c r="S85" s="103" t="s">
        <v>255</v>
      </c>
      <c r="T85" s="103"/>
      <c r="U85" s="103"/>
      <c r="V85" s="103"/>
      <c r="W85" s="103"/>
      <c r="X85" s="103"/>
      <c r="Y85" s="103"/>
      <c r="Z85" s="103"/>
      <c r="AA85" s="102" t="s">
        <v>41</v>
      </c>
      <c r="AB85" s="102"/>
      <c r="AC85" s="102"/>
      <c r="AD85" s="102"/>
      <c r="AE85" s="102"/>
      <c r="AF85" s="102" t="s">
        <v>42</v>
      </c>
      <c r="AG85" s="102"/>
      <c r="AH85" s="102"/>
      <c r="AI85" s="1" t="s">
        <v>40</v>
      </c>
      <c r="AJ85" s="109" t="s">
        <v>446</v>
      </c>
      <c r="AK85" s="109"/>
      <c r="AL85" s="109"/>
      <c r="AM85" s="109"/>
      <c r="AN85" s="109"/>
      <c r="AO85" s="109"/>
      <c r="AP85" s="43">
        <v>163000000</v>
      </c>
      <c r="AQ85" s="43">
        <v>163000000</v>
      </c>
      <c r="AR85" s="43" t="s">
        <v>450</v>
      </c>
      <c r="AS85" s="116" t="s">
        <v>450</v>
      </c>
      <c r="AT85" s="116"/>
      <c r="AU85" s="116">
        <v>7191529</v>
      </c>
      <c r="AV85" s="116"/>
      <c r="AW85" s="43">
        <v>155808471</v>
      </c>
      <c r="AX85" s="43">
        <v>7191529</v>
      </c>
      <c r="AY85" s="43" t="s">
        <v>450</v>
      </c>
      <c r="AZ85" s="43">
        <v>7191529</v>
      </c>
      <c r="BA85" s="43" t="s">
        <v>450</v>
      </c>
      <c r="BB85" s="43">
        <v>7191529</v>
      </c>
      <c r="BC85" s="43" t="s">
        <v>450</v>
      </c>
      <c r="BD85" s="43" t="s">
        <v>450</v>
      </c>
    </row>
    <row r="86" spans="1:56" x14ac:dyDescent="0.25">
      <c r="A86" s="110" t="s">
        <v>444</v>
      </c>
      <c r="B86" s="110"/>
      <c r="C86" s="110" t="s">
        <v>169</v>
      </c>
      <c r="D86" s="110"/>
      <c r="E86" s="110" t="s">
        <v>300</v>
      </c>
      <c r="F86" s="110"/>
      <c r="G86" s="110" t="s">
        <v>50</v>
      </c>
      <c r="H86" s="110"/>
      <c r="I86" s="110" t="s">
        <v>519</v>
      </c>
      <c r="J86" s="110"/>
      <c r="K86" s="110"/>
      <c r="L86" s="110" t="s">
        <v>471</v>
      </c>
      <c r="M86" s="110"/>
      <c r="N86" s="110"/>
      <c r="O86" s="110"/>
      <c r="P86" s="110"/>
      <c r="Q86" s="110"/>
      <c r="R86" s="110"/>
      <c r="S86" s="111" t="s">
        <v>258</v>
      </c>
      <c r="T86" s="111"/>
      <c r="U86" s="111"/>
      <c r="V86" s="111"/>
      <c r="W86" s="111"/>
      <c r="X86" s="111"/>
      <c r="Y86" s="111"/>
      <c r="Z86" s="111"/>
      <c r="AA86" s="110" t="s">
        <v>41</v>
      </c>
      <c r="AB86" s="110"/>
      <c r="AC86" s="110"/>
      <c r="AD86" s="110"/>
      <c r="AE86" s="110"/>
      <c r="AF86" s="110" t="s">
        <v>42</v>
      </c>
      <c r="AG86" s="110"/>
      <c r="AH86" s="110"/>
      <c r="AI86" s="2" t="s">
        <v>40</v>
      </c>
      <c r="AJ86" s="112" t="s">
        <v>446</v>
      </c>
      <c r="AK86" s="112"/>
      <c r="AL86" s="112"/>
      <c r="AM86" s="112"/>
      <c r="AN86" s="112"/>
      <c r="AO86" s="112"/>
      <c r="AP86" s="44">
        <v>104013621</v>
      </c>
      <c r="AQ86" s="44">
        <v>104013621</v>
      </c>
      <c r="AR86" s="44" t="s">
        <v>450</v>
      </c>
      <c r="AS86" s="115" t="s">
        <v>450</v>
      </c>
      <c r="AT86" s="115"/>
      <c r="AU86" s="115">
        <v>5295385</v>
      </c>
      <c r="AV86" s="115"/>
      <c r="AW86" s="44">
        <v>98718236</v>
      </c>
      <c r="AX86" s="44">
        <v>5295385</v>
      </c>
      <c r="AY86" s="44" t="s">
        <v>450</v>
      </c>
      <c r="AZ86" s="44">
        <v>5295385</v>
      </c>
      <c r="BA86" s="44" t="s">
        <v>450</v>
      </c>
      <c r="BB86" s="44">
        <v>5295385</v>
      </c>
      <c r="BC86" s="44" t="s">
        <v>450</v>
      </c>
      <c r="BD86" s="44" t="s">
        <v>450</v>
      </c>
    </row>
    <row r="87" spans="1:56" x14ac:dyDescent="0.25">
      <c r="A87" s="110" t="s">
        <v>444</v>
      </c>
      <c r="B87" s="110"/>
      <c r="C87" s="110" t="s">
        <v>169</v>
      </c>
      <c r="D87" s="110"/>
      <c r="E87" s="110" t="s">
        <v>300</v>
      </c>
      <c r="F87" s="110"/>
      <c r="G87" s="110" t="s">
        <v>50</v>
      </c>
      <c r="H87" s="110"/>
      <c r="I87" s="110" t="s">
        <v>519</v>
      </c>
      <c r="J87" s="110"/>
      <c r="K87" s="110"/>
      <c r="L87" s="110" t="s">
        <v>521</v>
      </c>
      <c r="M87" s="110"/>
      <c r="N87" s="110"/>
      <c r="O87" s="110"/>
      <c r="P87" s="110"/>
      <c r="Q87" s="110"/>
      <c r="R87" s="110"/>
      <c r="S87" s="111" t="s">
        <v>261</v>
      </c>
      <c r="T87" s="111"/>
      <c r="U87" s="111"/>
      <c r="V87" s="111"/>
      <c r="W87" s="111"/>
      <c r="X87" s="111"/>
      <c r="Y87" s="111"/>
      <c r="Z87" s="111"/>
      <c r="AA87" s="110" t="s">
        <v>41</v>
      </c>
      <c r="AB87" s="110"/>
      <c r="AC87" s="110"/>
      <c r="AD87" s="110"/>
      <c r="AE87" s="110"/>
      <c r="AF87" s="110" t="s">
        <v>42</v>
      </c>
      <c r="AG87" s="110"/>
      <c r="AH87" s="110"/>
      <c r="AI87" s="2" t="s">
        <v>40</v>
      </c>
      <c r="AJ87" s="112" t="s">
        <v>446</v>
      </c>
      <c r="AK87" s="112"/>
      <c r="AL87" s="112"/>
      <c r="AM87" s="112"/>
      <c r="AN87" s="112"/>
      <c r="AO87" s="112"/>
      <c r="AP87" s="44">
        <v>58986379</v>
      </c>
      <c r="AQ87" s="44">
        <v>58986379</v>
      </c>
      <c r="AR87" s="44" t="s">
        <v>450</v>
      </c>
      <c r="AS87" s="115" t="s">
        <v>450</v>
      </c>
      <c r="AT87" s="115"/>
      <c r="AU87" s="115">
        <v>1896144</v>
      </c>
      <c r="AV87" s="115"/>
      <c r="AW87" s="44">
        <v>57090235</v>
      </c>
      <c r="AX87" s="44">
        <v>1896144</v>
      </c>
      <c r="AY87" s="44" t="s">
        <v>450</v>
      </c>
      <c r="AZ87" s="44">
        <v>1896144</v>
      </c>
      <c r="BA87" s="44" t="s">
        <v>450</v>
      </c>
      <c r="BB87" s="44">
        <v>1896144</v>
      </c>
      <c r="BC87" s="44" t="s">
        <v>450</v>
      </c>
      <c r="BD87" s="44" t="s">
        <v>450</v>
      </c>
    </row>
    <row r="88" spans="1:56" x14ac:dyDescent="0.25">
      <c r="A88" s="102" t="s">
        <v>444</v>
      </c>
      <c r="B88" s="102"/>
      <c r="C88" s="102" t="s">
        <v>169</v>
      </c>
      <c r="D88" s="102"/>
      <c r="E88" s="102" t="s">
        <v>40</v>
      </c>
      <c r="F88" s="102"/>
      <c r="G88" s="102"/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3" t="s">
        <v>267</v>
      </c>
      <c r="T88" s="103"/>
      <c r="U88" s="103"/>
      <c r="V88" s="103"/>
      <c r="W88" s="103"/>
      <c r="X88" s="103"/>
      <c r="Y88" s="103"/>
      <c r="Z88" s="103"/>
      <c r="AA88" s="102" t="s">
        <v>41</v>
      </c>
      <c r="AB88" s="102"/>
      <c r="AC88" s="102"/>
      <c r="AD88" s="102"/>
      <c r="AE88" s="102"/>
      <c r="AF88" s="102" t="s">
        <v>42</v>
      </c>
      <c r="AG88" s="102"/>
      <c r="AH88" s="102"/>
      <c r="AI88" s="1" t="s">
        <v>40</v>
      </c>
      <c r="AJ88" s="109" t="s">
        <v>446</v>
      </c>
      <c r="AK88" s="109"/>
      <c r="AL88" s="109"/>
      <c r="AM88" s="109"/>
      <c r="AN88" s="109"/>
      <c r="AO88" s="109"/>
      <c r="AP88" s="43">
        <v>152000000</v>
      </c>
      <c r="AQ88" s="43" t="s">
        <v>450</v>
      </c>
      <c r="AR88" s="43">
        <v>152000000</v>
      </c>
      <c r="AS88" s="116" t="s">
        <v>450</v>
      </c>
      <c r="AT88" s="116"/>
      <c r="AU88" s="116" t="s">
        <v>450</v>
      </c>
      <c r="AV88" s="116"/>
      <c r="AW88" s="43" t="s">
        <v>450</v>
      </c>
      <c r="AX88" s="43" t="s">
        <v>450</v>
      </c>
      <c r="AY88" s="43" t="s">
        <v>450</v>
      </c>
      <c r="AZ88" s="43" t="s">
        <v>450</v>
      </c>
      <c r="BA88" s="43" t="s">
        <v>450</v>
      </c>
      <c r="BB88" s="43" t="s">
        <v>450</v>
      </c>
      <c r="BC88" s="43" t="s">
        <v>450</v>
      </c>
      <c r="BD88" s="43" t="s">
        <v>450</v>
      </c>
    </row>
    <row r="89" spans="1:56" x14ac:dyDescent="0.25">
      <c r="A89" s="102" t="s">
        <v>444</v>
      </c>
      <c r="B89" s="102"/>
      <c r="C89" s="102" t="s">
        <v>169</v>
      </c>
      <c r="D89" s="102"/>
      <c r="E89" s="102" t="s">
        <v>40</v>
      </c>
      <c r="F89" s="102"/>
      <c r="G89" s="102" t="s">
        <v>458</v>
      </c>
      <c r="H89" s="102"/>
      <c r="I89" s="102"/>
      <c r="J89" s="102"/>
      <c r="K89" s="102"/>
      <c r="L89" s="102"/>
      <c r="M89" s="102"/>
      <c r="N89" s="102"/>
      <c r="O89" s="102"/>
      <c r="P89" s="102"/>
      <c r="Q89" s="102"/>
      <c r="R89" s="102"/>
      <c r="S89" s="103" t="s">
        <v>737</v>
      </c>
      <c r="T89" s="103"/>
      <c r="U89" s="103"/>
      <c r="V89" s="103"/>
      <c r="W89" s="103"/>
      <c r="X89" s="103"/>
      <c r="Y89" s="103"/>
      <c r="Z89" s="103"/>
      <c r="AA89" s="102" t="s">
        <v>41</v>
      </c>
      <c r="AB89" s="102"/>
      <c r="AC89" s="102"/>
      <c r="AD89" s="102"/>
      <c r="AE89" s="102"/>
      <c r="AF89" s="102" t="s">
        <v>42</v>
      </c>
      <c r="AG89" s="102"/>
      <c r="AH89" s="102"/>
      <c r="AI89" s="1" t="s">
        <v>40</v>
      </c>
      <c r="AJ89" s="109" t="s">
        <v>446</v>
      </c>
      <c r="AK89" s="109"/>
      <c r="AL89" s="109"/>
      <c r="AM89" s="109"/>
      <c r="AN89" s="109"/>
      <c r="AO89" s="109"/>
      <c r="AP89" s="43">
        <v>152000000</v>
      </c>
      <c r="AQ89" s="43" t="s">
        <v>450</v>
      </c>
      <c r="AR89" s="43">
        <v>152000000</v>
      </c>
      <c r="AS89" s="116" t="s">
        <v>450</v>
      </c>
      <c r="AT89" s="116"/>
      <c r="AU89" s="116" t="s">
        <v>450</v>
      </c>
      <c r="AV89" s="116"/>
      <c r="AW89" s="43" t="s">
        <v>450</v>
      </c>
      <c r="AX89" s="43" t="s">
        <v>450</v>
      </c>
      <c r="AY89" s="43" t="s">
        <v>450</v>
      </c>
      <c r="AZ89" s="43" t="s">
        <v>450</v>
      </c>
      <c r="BA89" s="43" t="s">
        <v>450</v>
      </c>
      <c r="BB89" s="43" t="s">
        <v>450</v>
      </c>
      <c r="BC89" s="43" t="s">
        <v>450</v>
      </c>
      <c r="BD89" s="43" t="s">
        <v>450</v>
      </c>
    </row>
    <row r="90" spans="1:56" x14ac:dyDescent="0.25">
      <c r="A90" s="110" t="s">
        <v>444</v>
      </c>
      <c r="B90" s="110"/>
      <c r="C90" s="110" t="s">
        <v>169</v>
      </c>
      <c r="D90" s="110"/>
      <c r="E90" s="110" t="s">
        <v>40</v>
      </c>
      <c r="F90" s="110"/>
      <c r="G90" s="110" t="s">
        <v>458</v>
      </c>
      <c r="H90" s="110"/>
      <c r="I90" s="110" t="s">
        <v>471</v>
      </c>
      <c r="J90" s="110"/>
      <c r="K90" s="110"/>
      <c r="L90" s="110"/>
      <c r="M90" s="110"/>
      <c r="N90" s="110"/>
      <c r="O90" s="110"/>
      <c r="P90" s="110"/>
      <c r="Q90" s="110"/>
      <c r="R90" s="110"/>
      <c r="S90" s="111" t="s">
        <v>264</v>
      </c>
      <c r="T90" s="111"/>
      <c r="U90" s="111"/>
      <c r="V90" s="111"/>
      <c r="W90" s="111"/>
      <c r="X90" s="111"/>
      <c r="Y90" s="111"/>
      <c r="Z90" s="111"/>
      <c r="AA90" s="110" t="s">
        <v>41</v>
      </c>
      <c r="AB90" s="110"/>
      <c r="AC90" s="110"/>
      <c r="AD90" s="110"/>
      <c r="AE90" s="110"/>
      <c r="AF90" s="110" t="s">
        <v>42</v>
      </c>
      <c r="AG90" s="110"/>
      <c r="AH90" s="110"/>
      <c r="AI90" s="2" t="s">
        <v>40</v>
      </c>
      <c r="AJ90" s="112" t="s">
        <v>446</v>
      </c>
      <c r="AK90" s="112"/>
      <c r="AL90" s="112"/>
      <c r="AM90" s="112"/>
      <c r="AN90" s="112"/>
      <c r="AO90" s="112"/>
      <c r="AP90" s="44">
        <v>152000000</v>
      </c>
      <c r="AQ90" s="44" t="s">
        <v>450</v>
      </c>
      <c r="AR90" s="44">
        <v>152000000</v>
      </c>
      <c r="AS90" s="115" t="s">
        <v>450</v>
      </c>
      <c r="AT90" s="115"/>
      <c r="AU90" s="115" t="s">
        <v>450</v>
      </c>
      <c r="AV90" s="115"/>
      <c r="AW90" s="44" t="s">
        <v>450</v>
      </c>
      <c r="AX90" s="44" t="s">
        <v>450</v>
      </c>
      <c r="AY90" s="44" t="s">
        <v>450</v>
      </c>
      <c r="AZ90" s="44" t="s">
        <v>450</v>
      </c>
      <c r="BA90" s="44" t="s">
        <v>450</v>
      </c>
      <c r="BB90" s="44" t="s">
        <v>450</v>
      </c>
      <c r="BC90" s="44" t="s">
        <v>450</v>
      </c>
      <c r="BD90" s="44" t="s">
        <v>450</v>
      </c>
    </row>
    <row r="91" spans="1:56" x14ac:dyDescent="0.25">
      <c r="A91" s="102" t="s">
        <v>444</v>
      </c>
      <c r="B91" s="102"/>
      <c r="C91" s="102" t="s">
        <v>319</v>
      </c>
      <c r="D91" s="102"/>
      <c r="E91" s="102"/>
      <c r="F91" s="102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3" t="s">
        <v>738</v>
      </c>
      <c r="T91" s="103"/>
      <c r="U91" s="103"/>
      <c r="V91" s="103"/>
      <c r="W91" s="103"/>
      <c r="X91" s="103"/>
      <c r="Y91" s="103"/>
      <c r="Z91" s="103"/>
      <c r="AA91" s="102" t="s">
        <v>41</v>
      </c>
      <c r="AB91" s="102"/>
      <c r="AC91" s="102"/>
      <c r="AD91" s="102"/>
      <c r="AE91" s="102"/>
      <c r="AF91" s="102" t="s">
        <v>42</v>
      </c>
      <c r="AG91" s="102"/>
      <c r="AH91" s="102"/>
      <c r="AI91" s="1" t="s">
        <v>40</v>
      </c>
      <c r="AJ91" s="109" t="s">
        <v>446</v>
      </c>
      <c r="AK91" s="109"/>
      <c r="AL91" s="109"/>
      <c r="AM91" s="109"/>
      <c r="AN91" s="109"/>
      <c r="AO91" s="109"/>
      <c r="AP91" s="43">
        <v>211000000</v>
      </c>
      <c r="AQ91" s="43" t="s">
        <v>450</v>
      </c>
      <c r="AR91" s="43">
        <v>211000000</v>
      </c>
      <c r="AS91" s="116" t="s">
        <v>450</v>
      </c>
      <c r="AT91" s="116"/>
      <c r="AU91" s="116" t="s">
        <v>450</v>
      </c>
      <c r="AV91" s="116"/>
      <c r="AW91" s="43" t="s">
        <v>450</v>
      </c>
      <c r="AX91" s="43" t="s">
        <v>450</v>
      </c>
      <c r="AY91" s="43" t="s">
        <v>450</v>
      </c>
      <c r="AZ91" s="43" t="s">
        <v>450</v>
      </c>
      <c r="BA91" s="43" t="s">
        <v>450</v>
      </c>
      <c r="BB91" s="43" t="s">
        <v>450</v>
      </c>
      <c r="BC91" s="43" t="s">
        <v>450</v>
      </c>
      <c r="BD91" s="43" t="s">
        <v>450</v>
      </c>
    </row>
    <row r="92" spans="1:56" x14ac:dyDescent="0.25">
      <c r="A92" s="102" t="s">
        <v>444</v>
      </c>
      <c r="B92" s="102"/>
      <c r="C92" s="102" t="s">
        <v>319</v>
      </c>
      <c r="D92" s="102"/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3" t="s">
        <v>738</v>
      </c>
      <c r="T92" s="103"/>
      <c r="U92" s="103"/>
      <c r="V92" s="103"/>
      <c r="W92" s="103"/>
      <c r="X92" s="103"/>
      <c r="Y92" s="103"/>
      <c r="Z92" s="103"/>
      <c r="AA92" s="102" t="s">
        <v>41</v>
      </c>
      <c r="AB92" s="102"/>
      <c r="AC92" s="102"/>
      <c r="AD92" s="102"/>
      <c r="AE92" s="102"/>
      <c r="AF92" s="102" t="s">
        <v>283</v>
      </c>
      <c r="AG92" s="102"/>
      <c r="AH92" s="102"/>
      <c r="AI92" s="1" t="s">
        <v>282</v>
      </c>
      <c r="AJ92" s="109" t="s">
        <v>456</v>
      </c>
      <c r="AK92" s="109"/>
      <c r="AL92" s="109"/>
      <c r="AM92" s="109"/>
      <c r="AN92" s="109"/>
      <c r="AO92" s="109"/>
      <c r="AP92" s="43">
        <v>231000000</v>
      </c>
      <c r="AQ92" s="43" t="s">
        <v>450</v>
      </c>
      <c r="AR92" s="43">
        <v>231000000</v>
      </c>
      <c r="AS92" s="116" t="s">
        <v>450</v>
      </c>
      <c r="AT92" s="116"/>
      <c r="AU92" s="116" t="s">
        <v>450</v>
      </c>
      <c r="AV92" s="116"/>
      <c r="AW92" s="43" t="s">
        <v>450</v>
      </c>
      <c r="AX92" s="43" t="s">
        <v>450</v>
      </c>
      <c r="AY92" s="43" t="s">
        <v>450</v>
      </c>
      <c r="AZ92" s="43" t="s">
        <v>450</v>
      </c>
      <c r="BA92" s="43" t="s">
        <v>450</v>
      </c>
      <c r="BB92" s="43" t="s">
        <v>450</v>
      </c>
      <c r="BC92" s="43" t="s">
        <v>450</v>
      </c>
      <c r="BD92" s="43" t="s">
        <v>450</v>
      </c>
    </row>
    <row r="93" spans="1:56" x14ac:dyDescent="0.25">
      <c r="A93" s="102" t="s">
        <v>444</v>
      </c>
      <c r="B93" s="102"/>
      <c r="C93" s="102" t="s">
        <v>319</v>
      </c>
      <c r="D93" s="102"/>
      <c r="E93" s="102" t="s">
        <v>458</v>
      </c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3" t="s">
        <v>278</v>
      </c>
      <c r="T93" s="103"/>
      <c r="U93" s="103"/>
      <c r="V93" s="103"/>
      <c r="W93" s="103"/>
      <c r="X93" s="103"/>
      <c r="Y93" s="103"/>
      <c r="Z93" s="103"/>
      <c r="AA93" s="102" t="s">
        <v>41</v>
      </c>
      <c r="AB93" s="102"/>
      <c r="AC93" s="102"/>
      <c r="AD93" s="102"/>
      <c r="AE93" s="102"/>
      <c r="AF93" s="102" t="s">
        <v>42</v>
      </c>
      <c r="AG93" s="102"/>
      <c r="AH93" s="102"/>
      <c r="AI93" s="1" t="s">
        <v>40</v>
      </c>
      <c r="AJ93" s="109" t="s">
        <v>446</v>
      </c>
      <c r="AK93" s="109"/>
      <c r="AL93" s="109"/>
      <c r="AM93" s="109"/>
      <c r="AN93" s="109"/>
      <c r="AO93" s="109"/>
      <c r="AP93" s="43">
        <v>211000000</v>
      </c>
      <c r="AQ93" s="43" t="s">
        <v>450</v>
      </c>
      <c r="AR93" s="43">
        <v>211000000</v>
      </c>
      <c r="AS93" s="116" t="s">
        <v>450</v>
      </c>
      <c r="AT93" s="116"/>
      <c r="AU93" s="116" t="s">
        <v>450</v>
      </c>
      <c r="AV93" s="116"/>
      <c r="AW93" s="43" t="s">
        <v>450</v>
      </c>
      <c r="AX93" s="43" t="s">
        <v>450</v>
      </c>
      <c r="AY93" s="43" t="s">
        <v>450</v>
      </c>
      <c r="AZ93" s="43" t="s">
        <v>450</v>
      </c>
      <c r="BA93" s="43" t="s">
        <v>450</v>
      </c>
      <c r="BB93" s="43" t="s">
        <v>450</v>
      </c>
      <c r="BC93" s="43" t="s">
        <v>450</v>
      </c>
      <c r="BD93" s="43" t="s">
        <v>450</v>
      </c>
    </row>
    <row r="94" spans="1:56" x14ac:dyDescent="0.25">
      <c r="A94" s="102" t="s">
        <v>444</v>
      </c>
      <c r="B94" s="102"/>
      <c r="C94" s="102" t="s">
        <v>319</v>
      </c>
      <c r="D94" s="102"/>
      <c r="E94" s="102" t="s">
        <v>458</v>
      </c>
      <c r="F94" s="102"/>
      <c r="G94" s="102" t="s">
        <v>50</v>
      </c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3" t="s">
        <v>740</v>
      </c>
      <c r="T94" s="103"/>
      <c r="U94" s="103"/>
      <c r="V94" s="103"/>
      <c r="W94" s="103"/>
      <c r="X94" s="103"/>
      <c r="Y94" s="103"/>
      <c r="Z94" s="103"/>
      <c r="AA94" s="102" t="s">
        <v>41</v>
      </c>
      <c r="AB94" s="102"/>
      <c r="AC94" s="102"/>
      <c r="AD94" s="102"/>
      <c r="AE94" s="102"/>
      <c r="AF94" s="102" t="s">
        <v>42</v>
      </c>
      <c r="AG94" s="102"/>
      <c r="AH94" s="102"/>
      <c r="AI94" s="1" t="s">
        <v>40</v>
      </c>
      <c r="AJ94" s="109" t="s">
        <v>446</v>
      </c>
      <c r="AK94" s="109"/>
      <c r="AL94" s="109"/>
      <c r="AM94" s="109"/>
      <c r="AN94" s="109"/>
      <c r="AO94" s="109"/>
      <c r="AP94" s="43">
        <v>211000000</v>
      </c>
      <c r="AQ94" s="43" t="s">
        <v>450</v>
      </c>
      <c r="AR94" s="43">
        <v>211000000</v>
      </c>
      <c r="AS94" s="116" t="s">
        <v>450</v>
      </c>
      <c r="AT94" s="116"/>
      <c r="AU94" s="116" t="s">
        <v>450</v>
      </c>
      <c r="AV94" s="116"/>
      <c r="AW94" s="43" t="s">
        <v>450</v>
      </c>
      <c r="AX94" s="43" t="s">
        <v>450</v>
      </c>
      <c r="AY94" s="43" t="s">
        <v>450</v>
      </c>
      <c r="AZ94" s="43" t="s">
        <v>450</v>
      </c>
      <c r="BA94" s="43" t="s">
        <v>450</v>
      </c>
      <c r="BB94" s="43" t="s">
        <v>450</v>
      </c>
      <c r="BC94" s="43" t="s">
        <v>450</v>
      </c>
      <c r="BD94" s="43" t="s">
        <v>450</v>
      </c>
    </row>
    <row r="95" spans="1:56" x14ac:dyDescent="0.25">
      <c r="A95" s="110" t="s">
        <v>444</v>
      </c>
      <c r="B95" s="110"/>
      <c r="C95" s="110" t="s">
        <v>319</v>
      </c>
      <c r="D95" s="110"/>
      <c r="E95" s="110" t="s">
        <v>458</v>
      </c>
      <c r="F95" s="110"/>
      <c r="G95" s="110" t="s">
        <v>50</v>
      </c>
      <c r="H95" s="110"/>
      <c r="I95" s="110" t="s">
        <v>471</v>
      </c>
      <c r="J95" s="110"/>
      <c r="K95" s="110"/>
      <c r="L95" s="110"/>
      <c r="M95" s="110"/>
      <c r="N95" s="110"/>
      <c r="O95" s="110"/>
      <c r="P95" s="110"/>
      <c r="Q95" s="110"/>
      <c r="R95" s="110"/>
      <c r="S95" s="111" t="s">
        <v>269</v>
      </c>
      <c r="T95" s="111"/>
      <c r="U95" s="111"/>
      <c r="V95" s="111"/>
      <c r="W95" s="111"/>
      <c r="X95" s="111"/>
      <c r="Y95" s="111"/>
      <c r="Z95" s="111"/>
      <c r="AA95" s="110" t="s">
        <v>41</v>
      </c>
      <c r="AB95" s="110"/>
      <c r="AC95" s="110"/>
      <c r="AD95" s="110"/>
      <c r="AE95" s="110"/>
      <c r="AF95" s="110" t="s">
        <v>42</v>
      </c>
      <c r="AG95" s="110"/>
      <c r="AH95" s="110"/>
      <c r="AI95" s="2" t="s">
        <v>40</v>
      </c>
      <c r="AJ95" s="112" t="s">
        <v>446</v>
      </c>
      <c r="AK95" s="112"/>
      <c r="AL95" s="112"/>
      <c r="AM95" s="112"/>
      <c r="AN95" s="112"/>
      <c r="AO95" s="112"/>
      <c r="AP95" s="44">
        <v>127385113</v>
      </c>
      <c r="AQ95" s="44" t="s">
        <v>450</v>
      </c>
      <c r="AR95" s="44">
        <v>127385113</v>
      </c>
      <c r="AS95" s="115" t="s">
        <v>450</v>
      </c>
      <c r="AT95" s="115"/>
      <c r="AU95" s="115" t="s">
        <v>450</v>
      </c>
      <c r="AV95" s="115"/>
      <c r="AW95" s="44" t="s">
        <v>450</v>
      </c>
      <c r="AX95" s="44" t="s">
        <v>450</v>
      </c>
      <c r="AY95" s="44" t="s">
        <v>450</v>
      </c>
      <c r="AZ95" s="44" t="s">
        <v>450</v>
      </c>
      <c r="BA95" s="44" t="s">
        <v>450</v>
      </c>
      <c r="BB95" s="44" t="s">
        <v>450</v>
      </c>
      <c r="BC95" s="44" t="s">
        <v>450</v>
      </c>
      <c r="BD95" s="44" t="s">
        <v>450</v>
      </c>
    </row>
    <row r="96" spans="1:56" x14ac:dyDescent="0.25">
      <c r="A96" s="110" t="s">
        <v>444</v>
      </c>
      <c r="B96" s="110"/>
      <c r="C96" s="110" t="s">
        <v>319</v>
      </c>
      <c r="D96" s="110"/>
      <c r="E96" s="110" t="s">
        <v>458</v>
      </c>
      <c r="F96" s="110"/>
      <c r="G96" s="110" t="s">
        <v>50</v>
      </c>
      <c r="H96" s="110"/>
      <c r="I96" s="110" t="s">
        <v>521</v>
      </c>
      <c r="J96" s="110"/>
      <c r="K96" s="110"/>
      <c r="L96" s="110"/>
      <c r="M96" s="110"/>
      <c r="N96" s="110"/>
      <c r="O96" s="110"/>
      <c r="P96" s="110"/>
      <c r="Q96" s="110"/>
      <c r="R96" s="110"/>
      <c r="S96" s="111" t="s">
        <v>272</v>
      </c>
      <c r="T96" s="111"/>
      <c r="U96" s="111"/>
      <c r="V96" s="111"/>
      <c r="W96" s="111"/>
      <c r="X96" s="111"/>
      <c r="Y96" s="111"/>
      <c r="Z96" s="111"/>
      <c r="AA96" s="110" t="s">
        <v>41</v>
      </c>
      <c r="AB96" s="110"/>
      <c r="AC96" s="110"/>
      <c r="AD96" s="110"/>
      <c r="AE96" s="110"/>
      <c r="AF96" s="110" t="s">
        <v>42</v>
      </c>
      <c r="AG96" s="110"/>
      <c r="AH96" s="110"/>
      <c r="AI96" s="2" t="s">
        <v>40</v>
      </c>
      <c r="AJ96" s="112" t="s">
        <v>446</v>
      </c>
      <c r="AK96" s="112"/>
      <c r="AL96" s="112"/>
      <c r="AM96" s="112"/>
      <c r="AN96" s="112"/>
      <c r="AO96" s="112"/>
      <c r="AP96" s="44">
        <v>82814160</v>
      </c>
      <c r="AQ96" s="44" t="s">
        <v>450</v>
      </c>
      <c r="AR96" s="44">
        <v>82814160</v>
      </c>
      <c r="AS96" s="115" t="s">
        <v>450</v>
      </c>
      <c r="AT96" s="115"/>
      <c r="AU96" s="115" t="s">
        <v>450</v>
      </c>
      <c r="AV96" s="115"/>
      <c r="AW96" s="44" t="s">
        <v>450</v>
      </c>
      <c r="AX96" s="44" t="s">
        <v>450</v>
      </c>
      <c r="AY96" s="44" t="s">
        <v>450</v>
      </c>
      <c r="AZ96" s="44" t="s">
        <v>450</v>
      </c>
      <c r="BA96" s="44" t="s">
        <v>450</v>
      </c>
      <c r="BB96" s="44" t="s">
        <v>450</v>
      </c>
      <c r="BC96" s="44" t="s">
        <v>450</v>
      </c>
      <c r="BD96" s="44" t="s">
        <v>450</v>
      </c>
    </row>
    <row r="97" spans="1:56" x14ac:dyDescent="0.25">
      <c r="A97" s="110" t="s">
        <v>444</v>
      </c>
      <c r="B97" s="110"/>
      <c r="C97" s="110" t="s">
        <v>319</v>
      </c>
      <c r="D97" s="110"/>
      <c r="E97" s="110" t="s">
        <v>458</v>
      </c>
      <c r="F97" s="110"/>
      <c r="G97" s="110" t="s">
        <v>50</v>
      </c>
      <c r="H97" s="110"/>
      <c r="I97" s="110" t="s">
        <v>493</v>
      </c>
      <c r="J97" s="110"/>
      <c r="K97" s="110"/>
      <c r="L97" s="110"/>
      <c r="M97" s="110"/>
      <c r="N97" s="110"/>
      <c r="O97" s="110"/>
      <c r="P97" s="110"/>
      <c r="Q97" s="110"/>
      <c r="R97" s="110"/>
      <c r="S97" s="111" t="s">
        <v>275</v>
      </c>
      <c r="T97" s="111"/>
      <c r="U97" s="111"/>
      <c r="V97" s="111"/>
      <c r="W97" s="111"/>
      <c r="X97" s="111"/>
      <c r="Y97" s="111"/>
      <c r="Z97" s="111"/>
      <c r="AA97" s="110" t="s">
        <v>41</v>
      </c>
      <c r="AB97" s="110"/>
      <c r="AC97" s="110"/>
      <c r="AD97" s="110"/>
      <c r="AE97" s="110"/>
      <c r="AF97" s="110" t="s">
        <v>42</v>
      </c>
      <c r="AG97" s="110"/>
      <c r="AH97" s="110"/>
      <c r="AI97" s="2" t="s">
        <v>40</v>
      </c>
      <c r="AJ97" s="112" t="s">
        <v>446</v>
      </c>
      <c r="AK97" s="112"/>
      <c r="AL97" s="112"/>
      <c r="AM97" s="112"/>
      <c r="AN97" s="112"/>
      <c r="AO97" s="112"/>
      <c r="AP97" s="44">
        <v>800727</v>
      </c>
      <c r="AQ97" s="44" t="s">
        <v>450</v>
      </c>
      <c r="AR97" s="44">
        <v>800727</v>
      </c>
      <c r="AS97" s="115" t="s">
        <v>450</v>
      </c>
      <c r="AT97" s="115"/>
      <c r="AU97" s="115" t="s">
        <v>450</v>
      </c>
      <c r="AV97" s="115"/>
      <c r="AW97" s="44" t="s">
        <v>450</v>
      </c>
      <c r="AX97" s="44" t="s">
        <v>450</v>
      </c>
      <c r="AY97" s="44" t="s">
        <v>450</v>
      </c>
      <c r="AZ97" s="44" t="s">
        <v>450</v>
      </c>
      <c r="BA97" s="44" t="s">
        <v>450</v>
      </c>
      <c r="BB97" s="44" t="s">
        <v>450</v>
      </c>
      <c r="BC97" s="44" t="s">
        <v>450</v>
      </c>
      <c r="BD97" s="44" t="s">
        <v>450</v>
      </c>
    </row>
    <row r="98" spans="1:56" x14ac:dyDescent="0.25">
      <c r="A98" s="102" t="s">
        <v>444</v>
      </c>
      <c r="B98" s="102"/>
      <c r="C98" s="102" t="s">
        <v>319</v>
      </c>
      <c r="D98" s="102"/>
      <c r="E98" s="102" t="s">
        <v>300</v>
      </c>
      <c r="F98" s="102"/>
      <c r="G98" s="102"/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3" t="s">
        <v>744</v>
      </c>
      <c r="T98" s="103"/>
      <c r="U98" s="103"/>
      <c r="V98" s="103"/>
      <c r="W98" s="103"/>
      <c r="X98" s="103"/>
      <c r="Y98" s="103"/>
      <c r="Z98" s="103"/>
      <c r="AA98" s="102" t="s">
        <v>41</v>
      </c>
      <c r="AB98" s="102"/>
      <c r="AC98" s="102"/>
      <c r="AD98" s="102"/>
      <c r="AE98" s="102"/>
      <c r="AF98" s="102" t="s">
        <v>283</v>
      </c>
      <c r="AG98" s="102"/>
      <c r="AH98" s="102"/>
      <c r="AI98" s="1" t="s">
        <v>282</v>
      </c>
      <c r="AJ98" s="109" t="s">
        <v>456</v>
      </c>
      <c r="AK98" s="109"/>
      <c r="AL98" s="109"/>
      <c r="AM98" s="109"/>
      <c r="AN98" s="109"/>
      <c r="AO98" s="109"/>
      <c r="AP98" s="43">
        <v>231000000</v>
      </c>
      <c r="AQ98" s="43" t="s">
        <v>450</v>
      </c>
      <c r="AR98" s="43">
        <v>231000000</v>
      </c>
      <c r="AS98" s="116" t="s">
        <v>450</v>
      </c>
      <c r="AT98" s="116"/>
      <c r="AU98" s="116" t="s">
        <v>450</v>
      </c>
      <c r="AV98" s="116"/>
      <c r="AW98" s="43" t="s">
        <v>450</v>
      </c>
      <c r="AX98" s="43" t="s">
        <v>450</v>
      </c>
      <c r="AY98" s="43" t="s">
        <v>450</v>
      </c>
      <c r="AZ98" s="43" t="s">
        <v>450</v>
      </c>
      <c r="BA98" s="43" t="s">
        <v>450</v>
      </c>
      <c r="BB98" s="43" t="s">
        <v>450</v>
      </c>
      <c r="BC98" s="43" t="s">
        <v>450</v>
      </c>
      <c r="BD98" s="43" t="s">
        <v>450</v>
      </c>
    </row>
    <row r="99" spans="1:56" x14ac:dyDescent="0.25">
      <c r="A99" s="110" t="s">
        <v>444</v>
      </c>
      <c r="B99" s="110"/>
      <c r="C99" s="110" t="s">
        <v>319</v>
      </c>
      <c r="D99" s="110"/>
      <c r="E99" s="110" t="s">
        <v>300</v>
      </c>
      <c r="F99" s="110"/>
      <c r="G99" s="110" t="s">
        <v>458</v>
      </c>
      <c r="H99" s="110"/>
      <c r="I99" s="110"/>
      <c r="J99" s="110"/>
      <c r="K99" s="110"/>
      <c r="L99" s="110"/>
      <c r="M99" s="110"/>
      <c r="N99" s="110"/>
      <c r="O99" s="110"/>
      <c r="P99" s="110"/>
      <c r="Q99" s="110"/>
      <c r="R99" s="110"/>
      <c r="S99" s="111" t="s">
        <v>281</v>
      </c>
      <c r="T99" s="111"/>
      <c r="U99" s="111"/>
      <c r="V99" s="111"/>
      <c r="W99" s="111"/>
      <c r="X99" s="111"/>
      <c r="Y99" s="111"/>
      <c r="Z99" s="111"/>
      <c r="AA99" s="110" t="s">
        <v>41</v>
      </c>
      <c r="AB99" s="110"/>
      <c r="AC99" s="110"/>
      <c r="AD99" s="110"/>
      <c r="AE99" s="110"/>
      <c r="AF99" s="110" t="s">
        <v>283</v>
      </c>
      <c r="AG99" s="110"/>
      <c r="AH99" s="110"/>
      <c r="AI99" s="2" t="s">
        <v>282</v>
      </c>
      <c r="AJ99" s="112" t="s">
        <v>456</v>
      </c>
      <c r="AK99" s="112"/>
      <c r="AL99" s="112"/>
      <c r="AM99" s="112"/>
      <c r="AN99" s="112"/>
      <c r="AO99" s="112"/>
      <c r="AP99" s="44">
        <v>231000000</v>
      </c>
      <c r="AQ99" s="44" t="s">
        <v>450</v>
      </c>
      <c r="AR99" s="44">
        <v>231000000</v>
      </c>
      <c r="AS99" s="115" t="s">
        <v>450</v>
      </c>
      <c r="AT99" s="115"/>
      <c r="AU99" s="115" t="s">
        <v>450</v>
      </c>
      <c r="AV99" s="115"/>
      <c r="AW99" s="44" t="s">
        <v>450</v>
      </c>
      <c r="AX99" s="44" t="s">
        <v>450</v>
      </c>
      <c r="AY99" s="44" t="s">
        <v>450</v>
      </c>
      <c r="AZ99" s="44" t="s">
        <v>450</v>
      </c>
      <c r="BA99" s="44" t="s">
        <v>450</v>
      </c>
      <c r="BB99" s="44" t="s">
        <v>450</v>
      </c>
      <c r="BC99" s="44" t="s">
        <v>450</v>
      </c>
      <c r="BD99" s="44" t="s">
        <v>450</v>
      </c>
    </row>
    <row r="100" spans="1:56" x14ac:dyDescent="0.25">
      <c r="A100" s="102" t="s">
        <v>745</v>
      </c>
      <c r="B100" s="102"/>
      <c r="C100" s="102"/>
      <c r="D100" s="102"/>
      <c r="E100" s="102"/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3" t="s">
        <v>746</v>
      </c>
      <c r="T100" s="103"/>
      <c r="U100" s="103"/>
      <c r="V100" s="103"/>
      <c r="W100" s="103"/>
      <c r="X100" s="103"/>
      <c r="Y100" s="103"/>
      <c r="Z100" s="103"/>
      <c r="AA100" s="102" t="s">
        <v>41</v>
      </c>
      <c r="AB100" s="102"/>
      <c r="AC100" s="102"/>
      <c r="AD100" s="102"/>
      <c r="AE100" s="102"/>
      <c r="AF100" s="102" t="s">
        <v>42</v>
      </c>
      <c r="AG100" s="102"/>
      <c r="AH100" s="102"/>
      <c r="AI100" s="1" t="s">
        <v>282</v>
      </c>
      <c r="AJ100" s="109" t="s">
        <v>456</v>
      </c>
      <c r="AK100" s="109"/>
      <c r="AL100" s="109"/>
      <c r="AM100" s="109"/>
      <c r="AN100" s="109"/>
      <c r="AO100" s="109"/>
      <c r="AP100" s="43">
        <v>131748779</v>
      </c>
      <c r="AQ100" s="43" t="s">
        <v>450</v>
      </c>
      <c r="AR100" s="43">
        <v>131748779</v>
      </c>
      <c r="AS100" s="116" t="s">
        <v>450</v>
      </c>
      <c r="AT100" s="116"/>
      <c r="AU100" s="116" t="s">
        <v>450</v>
      </c>
      <c r="AV100" s="116"/>
      <c r="AW100" s="43" t="s">
        <v>450</v>
      </c>
      <c r="AX100" s="43" t="s">
        <v>450</v>
      </c>
      <c r="AY100" s="43" t="s">
        <v>450</v>
      </c>
      <c r="AZ100" s="43" t="s">
        <v>450</v>
      </c>
      <c r="BA100" s="43" t="s">
        <v>450</v>
      </c>
      <c r="BB100" s="43" t="s">
        <v>450</v>
      </c>
      <c r="BC100" s="43" t="s">
        <v>450</v>
      </c>
      <c r="BD100" s="43" t="s">
        <v>450</v>
      </c>
    </row>
    <row r="101" spans="1:56" x14ac:dyDescent="0.25">
      <c r="A101" s="102" t="s">
        <v>745</v>
      </c>
      <c r="B101" s="102"/>
      <c r="C101" s="102" t="s">
        <v>40</v>
      </c>
      <c r="D101" s="102"/>
      <c r="E101" s="102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3" t="s">
        <v>748</v>
      </c>
      <c r="T101" s="103"/>
      <c r="U101" s="103"/>
      <c r="V101" s="103"/>
      <c r="W101" s="103"/>
      <c r="X101" s="103"/>
      <c r="Y101" s="103"/>
      <c r="Z101" s="103"/>
      <c r="AA101" s="102" t="s">
        <v>41</v>
      </c>
      <c r="AB101" s="102"/>
      <c r="AC101" s="102"/>
      <c r="AD101" s="102"/>
      <c r="AE101" s="102"/>
      <c r="AF101" s="102" t="s">
        <v>42</v>
      </c>
      <c r="AG101" s="102"/>
      <c r="AH101" s="102"/>
      <c r="AI101" s="1" t="s">
        <v>282</v>
      </c>
      <c r="AJ101" s="109" t="s">
        <v>456</v>
      </c>
      <c r="AK101" s="109"/>
      <c r="AL101" s="109"/>
      <c r="AM101" s="109"/>
      <c r="AN101" s="109"/>
      <c r="AO101" s="109"/>
      <c r="AP101" s="43">
        <v>131748779</v>
      </c>
      <c r="AQ101" s="43" t="s">
        <v>450</v>
      </c>
      <c r="AR101" s="43">
        <v>131748779</v>
      </c>
      <c r="AS101" s="116" t="s">
        <v>450</v>
      </c>
      <c r="AT101" s="116"/>
      <c r="AU101" s="116" t="s">
        <v>450</v>
      </c>
      <c r="AV101" s="116"/>
      <c r="AW101" s="43" t="s">
        <v>450</v>
      </c>
      <c r="AX101" s="43" t="s">
        <v>450</v>
      </c>
      <c r="AY101" s="43" t="s">
        <v>450</v>
      </c>
      <c r="AZ101" s="43" t="s">
        <v>450</v>
      </c>
      <c r="BA101" s="43" t="s">
        <v>450</v>
      </c>
      <c r="BB101" s="43" t="s">
        <v>450</v>
      </c>
      <c r="BC101" s="43" t="s">
        <v>450</v>
      </c>
      <c r="BD101" s="43" t="s">
        <v>450</v>
      </c>
    </row>
    <row r="102" spans="1:56" x14ac:dyDescent="0.25">
      <c r="A102" s="102" t="s">
        <v>745</v>
      </c>
      <c r="B102" s="102"/>
      <c r="C102" s="102" t="s">
        <v>40</v>
      </c>
      <c r="D102" s="102"/>
      <c r="E102" s="102" t="s">
        <v>300</v>
      </c>
      <c r="F102" s="102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3" t="s">
        <v>749</v>
      </c>
      <c r="T102" s="103"/>
      <c r="U102" s="103"/>
      <c r="V102" s="103"/>
      <c r="W102" s="103"/>
      <c r="X102" s="103"/>
      <c r="Y102" s="103"/>
      <c r="Z102" s="103"/>
      <c r="AA102" s="102" t="s">
        <v>41</v>
      </c>
      <c r="AB102" s="102"/>
      <c r="AC102" s="102"/>
      <c r="AD102" s="102"/>
      <c r="AE102" s="102"/>
      <c r="AF102" s="102" t="s">
        <v>42</v>
      </c>
      <c r="AG102" s="102"/>
      <c r="AH102" s="102"/>
      <c r="AI102" s="1" t="s">
        <v>282</v>
      </c>
      <c r="AJ102" s="109" t="s">
        <v>456</v>
      </c>
      <c r="AK102" s="109"/>
      <c r="AL102" s="109"/>
      <c r="AM102" s="109"/>
      <c r="AN102" s="109"/>
      <c r="AO102" s="109"/>
      <c r="AP102" s="43">
        <v>131748779</v>
      </c>
      <c r="AQ102" s="43" t="s">
        <v>450</v>
      </c>
      <c r="AR102" s="43">
        <v>131748779</v>
      </c>
      <c r="AS102" s="116" t="s">
        <v>450</v>
      </c>
      <c r="AT102" s="116"/>
      <c r="AU102" s="116" t="s">
        <v>450</v>
      </c>
      <c r="AV102" s="116"/>
      <c r="AW102" s="43" t="s">
        <v>450</v>
      </c>
      <c r="AX102" s="43" t="s">
        <v>450</v>
      </c>
      <c r="AY102" s="43" t="s">
        <v>450</v>
      </c>
      <c r="AZ102" s="43" t="s">
        <v>450</v>
      </c>
      <c r="BA102" s="43" t="s">
        <v>450</v>
      </c>
      <c r="BB102" s="43" t="s">
        <v>450</v>
      </c>
      <c r="BC102" s="43" t="s">
        <v>450</v>
      </c>
      <c r="BD102" s="43" t="s">
        <v>450</v>
      </c>
    </row>
    <row r="103" spans="1:56" x14ac:dyDescent="0.25">
      <c r="A103" s="110" t="s">
        <v>745</v>
      </c>
      <c r="B103" s="110"/>
      <c r="C103" s="110" t="s">
        <v>40</v>
      </c>
      <c r="D103" s="110"/>
      <c r="E103" s="110" t="s">
        <v>300</v>
      </c>
      <c r="F103" s="110"/>
      <c r="G103" s="110" t="s">
        <v>458</v>
      </c>
      <c r="H103" s="110"/>
      <c r="I103" s="110"/>
      <c r="J103" s="110"/>
      <c r="K103" s="110"/>
      <c r="L103" s="110"/>
      <c r="M103" s="110"/>
      <c r="N103" s="110"/>
      <c r="O103" s="110"/>
      <c r="P103" s="110"/>
      <c r="Q103" s="110"/>
      <c r="R103" s="110"/>
      <c r="S103" s="111" t="s">
        <v>286</v>
      </c>
      <c r="T103" s="111"/>
      <c r="U103" s="111"/>
      <c r="V103" s="111"/>
      <c r="W103" s="111"/>
      <c r="X103" s="111"/>
      <c r="Y103" s="111"/>
      <c r="Z103" s="111"/>
      <c r="AA103" s="110" t="s">
        <v>41</v>
      </c>
      <c r="AB103" s="110"/>
      <c r="AC103" s="110"/>
      <c r="AD103" s="110"/>
      <c r="AE103" s="110"/>
      <c r="AF103" s="110" t="s">
        <v>42</v>
      </c>
      <c r="AG103" s="110"/>
      <c r="AH103" s="110"/>
      <c r="AI103" s="2" t="s">
        <v>282</v>
      </c>
      <c r="AJ103" s="112" t="s">
        <v>456</v>
      </c>
      <c r="AK103" s="112"/>
      <c r="AL103" s="112"/>
      <c r="AM103" s="112"/>
      <c r="AN103" s="112"/>
      <c r="AO103" s="112"/>
      <c r="AP103" s="44">
        <v>131748779</v>
      </c>
      <c r="AQ103" s="44" t="s">
        <v>450</v>
      </c>
      <c r="AR103" s="44">
        <v>131748779</v>
      </c>
      <c r="AS103" s="115" t="s">
        <v>450</v>
      </c>
      <c r="AT103" s="115"/>
      <c r="AU103" s="115" t="s">
        <v>450</v>
      </c>
      <c r="AV103" s="115"/>
      <c r="AW103" s="44" t="s">
        <v>450</v>
      </c>
      <c r="AX103" s="44" t="s">
        <v>450</v>
      </c>
      <c r="AY103" s="44" t="s">
        <v>450</v>
      </c>
      <c r="AZ103" s="44" t="s">
        <v>450</v>
      </c>
      <c r="BA103" s="44" t="s">
        <v>450</v>
      </c>
      <c r="BB103" s="44" t="s">
        <v>450</v>
      </c>
      <c r="BC103" s="44" t="s">
        <v>450</v>
      </c>
      <c r="BD103" s="44" t="s">
        <v>450</v>
      </c>
    </row>
    <row r="104" spans="1:56" x14ac:dyDescent="0.25">
      <c r="A104" s="102" t="s">
        <v>750</v>
      </c>
      <c r="B104" s="102"/>
      <c r="C104" s="102"/>
      <c r="D104" s="102"/>
      <c r="E104" s="102"/>
      <c r="F104" s="102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3" t="s">
        <v>751</v>
      </c>
      <c r="T104" s="103"/>
      <c r="U104" s="103"/>
      <c r="V104" s="103"/>
      <c r="W104" s="103"/>
      <c r="X104" s="103"/>
      <c r="Y104" s="103"/>
      <c r="Z104" s="103"/>
      <c r="AA104" s="102" t="s">
        <v>41</v>
      </c>
      <c r="AB104" s="102"/>
      <c r="AC104" s="102"/>
      <c r="AD104" s="102"/>
      <c r="AE104" s="102"/>
      <c r="AF104" s="102" t="s">
        <v>42</v>
      </c>
      <c r="AG104" s="102"/>
      <c r="AH104" s="102"/>
      <c r="AI104" s="1" t="s">
        <v>282</v>
      </c>
      <c r="AJ104" s="109" t="s">
        <v>456</v>
      </c>
      <c r="AK104" s="109"/>
      <c r="AL104" s="109"/>
      <c r="AM104" s="109"/>
      <c r="AN104" s="109"/>
      <c r="AO104" s="109"/>
      <c r="AP104" s="43">
        <v>2987194373</v>
      </c>
      <c r="AQ104" s="43">
        <v>356119800</v>
      </c>
      <c r="AR104" s="43">
        <v>2631074573</v>
      </c>
      <c r="AS104" s="116" t="s">
        <v>450</v>
      </c>
      <c r="AT104" s="116"/>
      <c r="AU104" s="116">
        <v>243664800</v>
      </c>
      <c r="AV104" s="116"/>
      <c r="AW104" s="43">
        <v>112455000</v>
      </c>
      <c r="AX104" s="43" t="s">
        <v>450</v>
      </c>
      <c r="AY104" s="43">
        <v>243664800</v>
      </c>
      <c r="AZ104" s="43" t="s">
        <v>450</v>
      </c>
      <c r="BA104" s="43" t="s">
        <v>450</v>
      </c>
      <c r="BB104" s="43" t="s">
        <v>450</v>
      </c>
      <c r="BC104" s="43" t="s">
        <v>450</v>
      </c>
      <c r="BD104" s="43" t="s">
        <v>450</v>
      </c>
    </row>
    <row r="105" spans="1:56" x14ac:dyDescent="0.25">
      <c r="A105" s="102" t="s">
        <v>750</v>
      </c>
      <c r="B105" s="102"/>
      <c r="C105" s="102" t="s">
        <v>757</v>
      </c>
      <c r="D105" s="102"/>
      <c r="E105" s="102"/>
      <c r="F105" s="102"/>
      <c r="G105" s="102"/>
      <c r="H105" s="102"/>
      <c r="I105" s="102"/>
      <c r="J105" s="102"/>
      <c r="K105" s="102"/>
      <c r="L105" s="102"/>
      <c r="M105" s="102"/>
      <c r="N105" s="102"/>
      <c r="O105" s="102"/>
      <c r="P105" s="102"/>
      <c r="Q105" s="102"/>
      <c r="R105" s="102"/>
      <c r="S105" s="103" t="s">
        <v>758</v>
      </c>
      <c r="T105" s="103"/>
      <c r="U105" s="103"/>
      <c r="V105" s="103"/>
      <c r="W105" s="103"/>
      <c r="X105" s="103"/>
      <c r="Y105" s="103"/>
      <c r="Z105" s="103"/>
      <c r="AA105" s="102" t="s">
        <v>41</v>
      </c>
      <c r="AB105" s="102"/>
      <c r="AC105" s="102"/>
      <c r="AD105" s="102"/>
      <c r="AE105" s="102"/>
      <c r="AF105" s="102" t="s">
        <v>42</v>
      </c>
      <c r="AG105" s="102"/>
      <c r="AH105" s="102"/>
      <c r="AI105" s="1" t="s">
        <v>282</v>
      </c>
      <c r="AJ105" s="109" t="s">
        <v>456</v>
      </c>
      <c r="AK105" s="109"/>
      <c r="AL105" s="109"/>
      <c r="AM105" s="109"/>
      <c r="AN105" s="109"/>
      <c r="AO105" s="109"/>
      <c r="AP105" s="43">
        <v>438204000</v>
      </c>
      <c r="AQ105" s="43">
        <v>112455000</v>
      </c>
      <c r="AR105" s="43">
        <v>325749000</v>
      </c>
      <c r="AS105" s="116" t="s">
        <v>450</v>
      </c>
      <c r="AT105" s="116"/>
      <c r="AU105" s="116" t="s">
        <v>450</v>
      </c>
      <c r="AV105" s="116"/>
      <c r="AW105" s="43">
        <v>112455000</v>
      </c>
      <c r="AX105" s="43" t="s">
        <v>450</v>
      </c>
      <c r="AY105" s="43" t="s">
        <v>450</v>
      </c>
      <c r="AZ105" s="43" t="s">
        <v>450</v>
      </c>
      <c r="BA105" s="43" t="s">
        <v>450</v>
      </c>
      <c r="BB105" s="43" t="s">
        <v>450</v>
      </c>
      <c r="BC105" s="43" t="s">
        <v>450</v>
      </c>
      <c r="BD105" s="43" t="s">
        <v>450</v>
      </c>
    </row>
    <row r="106" spans="1:56" x14ac:dyDescent="0.25">
      <c r="A106" s="102" t="s">
        <v>750</v>
      </c>
      <c r="B106" s="102"/>
      <c r="C106" s="102" t="s">
        <v>757</v>
      </c>
      <c r="D106" s="102"/>
      <c r="E106" s="102" t="s">
        <v>761</v>
      </c>
      <c r="F106" s="102"/>
      <c r="G106" s="102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3" t="s">
        <v>762</v>
      </c>
      <c r="T106" s="103"/>
      <c r="U106" s="103"/>
      <c r="V106" s="103"/>
      <c r="W106" s="103"/>
      <c r="X106" s="103"/>
      <c r="Y106" s="103"/>
      <c r="Z106" s="103"/>
      <c r="AA106" s="102" t="s">
        <v>41</v>
      </c>
      <c r="AB106" s="102"/>
      <c r="AC106" s="102"/>
      <c r="AD106" s="102"/>
      <c r="AE106" s="102"/>
      <c r="AF106" s="102" t="s">
        <v>42</v>
      </c>
      <c r="AG106" s="102"/>
      <c r="AH106" s="102"/>
      <c r="AI106" s="1" t="s">
        <v>282</v>
      </c>
      <c r="AJ106" s="109" t="s">
        <v>456</v>
      </c>
      <c r="AK106" s="109"/>
      <c r="AL106" s="109"/>
      <c r="AM106" s="109"/>
      <c r="AN106" s="109"/>
      <c r="AO106" s="109"/>
      <c r="AP106" s="43">
        <v>438204000</v>
      </c>
      <c r="AQ106" s="43">
        <v>112455000</v>
      </c>
      <c r="AR106" s="43">
        <v>325749000</v>
      </c>
      <c r="AS106" s="116" t="s">
        <v>450</v>
      </c>
      <c r="AT106" s="116"/>
      <c r="AU106" s="116" t="s">
        <v>450</v>
      </c>
      <c r="AV106" s="116"/>
      <c r="AW106" s="43">
        <v>112455000</v>
      </c>
      <c r="AX106" s="43" t="s">
        <v>450</v>
      </c>
      <c r="AY106" s="43" t="s">
        <v>450</v>
      </c>
      <c r="AZ106" s="43" t="s">
        <v>450</v>
      </c>
      <c r="BA106" s="43" t="s">
        <v>450</v>
      </c>
      <c r="BB106" s="43" t="s">
        <v>450</v>
      </c>
      <c r="BC106" s="43" t="s">
        <v>450</v>
      </c>
      <c r="BD106" s="43" t="s">
        <v>450</v>
      </c>
    </row>
    <row r="107" spans="1:56" x14ac:dyDescent="0.25">
      <c r="A107" s="102" t="s">
        <v>750</v>
      </c>
      <c r="B107" s="102"/>
      <c r="C107" s="102" t="s">
        <v>757</v>
      </c>
      <c r="D107" s="102"/>
      <c r="E107" s="102" t="s">
        <v>761</v>
      </c>
      <c r="F107" s="102"/>
      <c r="G107" s="102" t="s">
        <v>763</v>
      </c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3" t="s">
        <v>289</v>
      </c>
      <c r="T107" s="103"/>
      <c r="U107" s="103"/>
      <c r="V107" s="103"/>
      <c r="W107" s="103"/>
      <c r="X107" s="103"/>
      <c r="Y107" s="103"/>
      <c r="Z107" s="103"/>
      <c r="AA107" s="102" t="s">
        <v>41</v>
      </c>
      <c r="AB107" s="102"/>
      <c r="AC107" s="102"/>
      <c r="AD107" s="102"/>
      <c r="AE107" s="102"/>
      <c r="AF107" s="102" t="s">
        <v>42</v>
      </c>
      <c r="AG107" s="102"/>
      <c r="AH107" s="102"/>
      <c r="AI107" s="1" t="s">
        <v>282</v>
      </c>
      <c r="AJ107" s="109" t="s">
        <v>456</v>
      </c>
      <c r="AK107" s="109"/>
      <c r="AL107" s="109"/>
      <c r="AM107" s="109"/>
      <c r="AN107" s="109"/>
      <c r="AO107" s="109"/>
      <c r="AP107" s="43">
        <v>438204000</v>
      </c>
      <c r="AQ107" s="43">
        <v>112455000</v>
      </c>
      <c r="AR107" s="43">
        <v>325749000</v>
      </c>
      <c r="AS107" s="116" t="s">
        <v>450</v>
      </c>
      <c r="AT107" s="116"/>
      <c r="AU107" s="116" t="s">
        <v>450</v>
      </c>
      <c r="AV107" s="116"/>
      <c r="AW107" s="43">
        <v>112455000</v>
      </c>
      <c r="AX107" s="43" t="s">
        <v>450</v>
      </c>
      <c r="AY107" s="43" t="s">
        <v>450</v>
      </c>
      <c r="AZ107" s="43" t="s">
        <v>450</v>
      </c>
      <c r="BA107" s="43" t="s">
        <v>450</v>
      </c>
      <c r="BB107" s="43" t="s">
        <v>450</v>
      </c>
      <c r="BC107" s="43" t="s">
        <v>450</v>
      </c>
      <c r="BD107" s="43" t="s">
        <v>450</v>
      </c>
    </row>
    <row r="108" spans="1:56" x14ac:dyDescent="0.25">
      <c r="A108" s="102" t="s">
        <v>750</v>
      </c>
      <c r="B108" s="102"/>
      <c r="C108" s="102" t="s">
        <v>757</v>
      </c>
      <c r="D108" s="102"/>
      <c r="E108" s="102" t="s">
        <v>761</v>
      </c>
      <c r="F108" s="102"/>
      <c r="G108" s="102" t="s">
        <v>763</v>
      </c>
      <c r="H108" s="102"/>
      <c r="I108" s="102" t="s">
        <v>764</v>
      </c>
      <c r="J108" s="102"/>
      <c r="K108" s="102"/>
      <c r="L108" s="102"/>
      <c r="M108" s="102"/>
      <c r="N108" s="102"/>
      <c r="O108" s="102"/>
      <c r="P108" s="102"/>
      <c r="Q108" s="102"/>
      <c r="R108" s="102"/>
      <c r="S108" s="103" t="s">
        <v>289</v>
      </c>
      <c r="T108" s="103"/>
      <c r="U108" s="103"/>
      <c r="V108" s="103"/>
      <c r="W108" s="103"/>
      <c r="X108" s="103"/>
      <c r="Y108" s="103"/>
      <c r="Z108" s="103"/>
      <c r="AA108" s="102" t="s">
        <v>41</v>
      </c>
      <c r="AB108" s="102"/>
      <c r="AC108" s="102"/>
      <c r="AD108" s="102"/>
      <c r="AE108" s="102"/>
      <c r="AF108" s="102" t="s">
        <v>42</v>
      </c>
      <c r="AG108" s="102"/>
      <c r="AH108" s="102"/>
      <c r="AI108" s="1" t="s">
        <v>282</v>
      </c>
      <c r="AJ108" s="109" t="s">
        <v>456</v>
      </c>
      <c r="AK108" s="109"/>
      <c r="AL108" s="109"/>
      <c r="AM108" s="109"/>
      <c r="AN108" s="109"/>
      <c r="AO108" s="109"/>
      <c r="AP108" s="43">
        <v>438204000</v>
      </c>
      <c r="AQ108" s="43">
        <v>112455000</v>
      </c>
      <c r="AR108" s="43">
        <v>325749000</v>
      </c>
      <c r="AS108" s="116" t="s">
        <v>450</v>
      </c>
      <c r="AT108" s="116"/>
      <c r="AU108" s="116" t="s">
        <v>450</v>
      </c>
      <c r="AV108" s="116"/>
      <c r="AW108" s="43">
        <v>112455000</v>
      </c>
      <c r="AX108" s="43" t="s">
        <v>450</v>
      </c>
      <c r="AY108" s="43" t="s">
        <v>450</v>
      </c>
      <c r="AZ108" s="43" t="s">
        <v>450</v>
      </c>
      <c r="BA108" s="43" t="s">
        <v>450</v>
      </c>
      <c r="BB108" s="43" t="s">
        <v>450</v>
      </c>
      <c r="BC108" s="43" t="s">
        <v>450</v>
      </c>
      <c r="BD108" s="43" t="s">
        <v>450</v>
      </c>
    </row>
    <row r="109" spans="1:56" x14ac:dyDescent="0.25">
      <c r="A109" s="102" t="s">
        <v>750</v>
      </c>
      <c r="B109" s="102"/>
      <c r="C109" s="102" t="s">
        <v>757</v>
      </c>
      <c r="D109" s="102"/>
      <c r="E109" s="102" t="s">
        <v>761</v>
      </c>
      <c r="F109" s="102"/>
      <c r="G109" s="102" t="s">
        <v>763</v>
      </c>
      <c r="H109" s="102"/>
      <c r="I109" s="102" t="s">
        <v>764</v>
      </c>
      <c r="J109" s="102"/>
      <c r="K109" s="102"/>
      <c r="L109" s="102" t="s">
        <v>765</v>
      </c>
      <c r="M109" s="102"/>
      <c r="N109" s="102"/>
      <c r="O109" s="102"/>
      <c r="P109" s="102"/>
      <c r="Q109" s="102"/>
      <c r="R109" s="102"/>
      <c r="S109" s="103" t="s">
        <v>766</v>
      </c>
      <c r="T109" s="103"/>
      <c r="U109" s="103"/>
      <c r="V109" s="103"/>
      <c r="W109" s="103"/>
      <c r="X109" s="103"/>
      <c r="Y109" s="103"/>
      <c r="Z109" s="103"/>
      <c r="AA109" s="102" t="s">
        <v>41</v>
      </c>
      <c r="AB109" s="102"/>
      <c r="AC109" s="102"/>
      <c r="AD109" s="102"/>
      <c r="AE109" s="102"/>
      <c r="AF109" s="102" t="s">
        <v>42</v>
      </c>
      <c r="AG109" s="102"/>
      <c r="AH109" s="102"/>
      <c r="AI109" s="1" t="s">
        <v>282</v>
      </c>
      <c r="AJ109" s="109" t="s">
        <v>456</v>
      </c>
      <c r="AK109" s="109"/>
      <c r="AL109" s="109"/>
      <c r="AM109" s="109"/>
      <c r="AN109" s="109"/>
      <c r="AO109" s="109"/>
      <c r="AP109" s="43">
        <v>190344000</v>
      </c>
      <c r="AQ109" s="43" t="s">
        <v>450</v>
      </c>
      <c r="AR109" s="43">
        <v>190344000</v>
      </c>
      <c r="AS109" s="116" t="s">
        <v>450</v>
      </c>
      <c r="AT109" s="116"/>
      <c r="AU109" s="116" t="s">
        <v>450</v>
      </c>
      <c r="AV109" s="116"/>
      <c r="AW109" s="43" t="s">
        <v>450</v>
      </c>
      <c r="AX109" s="43" t="s">
        <v>450</v>
      </c>
      <c r="AY109" s="43" t="s">
        <v>450</v>
      </c>
      <c r="AZ109" s="43" t="s">
        <v>450</v>
      </c>
      <c r="BA109" s="43" t="s">
        <v>450</v>
      </c>
      <c r="BB109" s="43" t="s">
        <v>450</v>
      </c>
      <c r="BC109" s="43" t="s">
        <v>450</v>
      </c>
      <c r="BD109" s="43" t="s">
        <v>450</v>
      </c>
    </row>
    <row r="110" spans="1:56" x14ac:dyDescent="0.25">
      <c r="A110" s="102" t="s">
        <v>750</v>
      </c>
      <c r="B110" s="102"/>
      <c r="C110" s="102" t="s">
        <v>757</v>
      </c>
      <c r="D110" s="102"/>
      <c r="E110" s="102" t="s">
        <v>761</v>
      </c>
      <c r="F110" s="102"/>
      <c r="G110" s="102" t="s">
        <v>763</v>
      </c>
      <c r="H110" s="102"/>
      <c r="I110" s="102" t="s">
        <v>764</v>
      </c>
      <c r="J110" s="102"/>
      <c r="K110" s="102"/>
      <c r="L110" s="102" t="s">
        <v>768</v>
      </c>
      <c r="M110" s="102"/>
      <c r="N110" s="102"/>
      <c r="O110" s="102"/>
      <c r="P110" s="102"/>
      <c r="Q110" s="102"/>
      <c r="R110" s="102"/>
      <c r="S110" s="103" t="s">
        <v>769</v>
      </c>
      <c r="T110" s="103"/>
      <c r="U110" s="103"/>
      <c r="V110" s="103"/>
      <c r="W110" s="103"/>
      <c r="X110" s="103"/>
      <c r="Y110" s="103"/>
      <c r="Z110" s="103"/>
      <c r="AA110" s="102" t="s">
        <v>41</v>
      </c>
      <c r="AB110" s="102"/>
      <c r="AC110" s="102"/>
      <c r="AD110" s="102"/>
      <c r="AE110" s="102"/>
      <c r="AF110" s="102" t="s">
        <v>42</v>
      </c>
      <c r="AG110" s="102"/>
      <c r="AH110" s="102"/>
      <c r="AI110" s="1" t="s">
        <v>282</v>
      </c>
      <c r="AJ110" s="109" t="s">
        <v>456</v>
      </c>
      <c r="AK110" s="109"/>
      <c r="AL110" s="109"/>
      <c r="AM110" s="109"/>
      <c r="AN110" s="109"/>
      <c r="AO110" s="109"/>
      <c r="AP110" s="43">
        <v>247860000</v>
      </c>
      <c r="AQ110" s="43">
        <v>112455000</v>
      </c>
      <c r="AR110" s="43">
        <v>135405000</v>
      </c>
      <c r="AS110" s="116" t="s">
        <v>450</v>
      </c>
      <c r="AT110" s="116"/>
      <c r="AU110" s="116" t="s">
        <v>450</v>
      </c>
      <c r="AV110" s="116"/>
      <c r="AW110" s="43">
        <v>112455000</v>
      </c>
      <c r="AX110" s="43" t="s">
        <v>450</v>
      </c>
      <c r="AY110" s="43" t="s">
        <v>450</v>
      </c>
      <c r="AZ110" s="43" t="s">
        <v>450</v>
      </c>
      <c r="BA110" s="43" t="s">
        <v>450</v>
      </c>
      <c r="BB110" s="43" t="s">
        <v>450</v>
      </c>
      <c r="BC110" s="43" t="s">
        <v>450</v>
      </c>
      <c r="BD110" s="43" t="s">
        <v>450</v>
      </c>
    </row>
    <row r="111" spans="1:56" x14ac:dyDescent="0.25">
      <c r="A111" s="102" t="s">
        <v>750</v>
      </c>
      <c r="B111" s="102"/>
      <c r="C111" s="102" t="s">
        <v>757</v>
      </c>
      <c r="D111" s="102"/>
      <c r="E111" s="102" t="s">
        <v>761</v>
      </c>
      <c r="F111" s="102"/>
      <c r="G111" s="102" t="s">
        <v>763</v>
      </c>
      <c r="H111" s="102"/>
      <c r="I111" s="102" t="s">
        <v>764</v>
      </c>
      <c r="J111" s="102"/>
      <c r="K111" s="102"/>
      <c r="L111" s="102" t="s">
        <v>772</v>
      </c>
      <c r="M111" s="102"/>
      <c r="N111" s="102"/>
      <c r="O111" s="102"/>
      <c r="P111" s="102"/>
      <c r="Q111" s="102"/>
      <c r="R111" s="102"/>
      <c r="S111" s="103" t="s">
        <v>773</v>
      </c>
      <c r="T111" s="103"/>
      <c r="U111" s="103"/>
      <c r="V111" s="103"/>
      <c r="W111" s="103"/>
      <c r="X111" s="103"/>
      <c r="Y111" s="103"/>
      <c r="Z111" s="103"/>
      <c r="AA111" s="102" t="s">
        <v>41</v>
      </c>
      <c r="AB111" s="102"/>
      <c r="AC111" s="102"/>
      <c r="AD111" s="102"/>
      <c r="AE111" s="102"/>
      <c r="AF111" s="102" t="s">
        <v>42</v>
      </c>
      <c r="AG111" s="102"/>
      <c r="AH111" s="102"/>
      <c r="AI111" s="1" t="s">
        <v>282</v>
      </c>
      <c r="AJ111" s="109" t="s">
        <v>456</v>
      </c>
      <c r="AK111" s="109"/>
      <c r="AL111" s="109"/>
      <c r="AM111" s="109"/>
      <c r="AN111" s="109"/>
      <c r="AO111" s="109"/>
      <c r="AP111" s="43" t="s">
        <v>450</v>
      </c>
      <c r="AQ111" s="43" t="s">
        <v>450</v>
      </c>
      <c r="AR111" s="43" t="s">
        <v>450</v>
      </c>
      <c r="AS111" s="116" t="s">
        <v>450</v>
      </c>
      <c r="AT111" s="116"/>
      <c r="AU111" s="116" t="s">
        <v>450</v>
      </c>
      <c r="AV111" s="116"/>
      <c r="AW111" s="43" t="s">
        <v>450</v>
      </c>
      <c r="AX111" s="43" t="s">
        <v>450</v>
      </c>
      <c r="AY111" s="43" t="s">
        <v>450</v>
      </c>
      <c r="AZ111" s="43" t="s">
        <v>450</v>
      </c>
      <c r="BA111" s="43" t="s">
        <v>450</v>
      </c>
      <c r="BB111" s="43" t="s">
        <v>450</v>
      </c>
      <c r="BC111" s="43" t="s">
        <v>450</v>
      </c>
      <c r="BD111" s="43" t="s">
        <v>450</v>
      </c>
    </row>
    <row r="112" spans="1:56" x14ac:dyDescent="0.25">
      <c r="A112" s="110" t="s">
        <v>750</v>
      </c>
      <c r="B112" s="110"/>
      <c r="C112" s="110" t="s">
        <v>757</v>
      </c>
      <c r="D112" s="110"/>
      <c r="E112" s="110" t="s">
        <v>761</v>
      </c>
      <c r="F112" s="110"/>
      <c r="G112" s="110" t="s">
        <v>763</v>
      </c>
      <c r="H112" s="110"/>
      <c r="I112" s="110" t="s">
        <v>764</v>
      </c>
      <c r="J112" s="110"/>
      <c r="K112" s="110"/>
      <c r="L112" s="110" t="s">
        <v>765</v>
      </c>
      <c r="M112" s="110"/>
      <c r="N112" s="110"/>
      <c r="O112" s="110" t="s">
        <v>50</v>
      </c>
      <c r="P112" s="110"/>
      <c r="Q112" s="110"/>
      <c r="R112" s="110"/>
      <c r="S112" s="111" t="s">
        <v>297</v>
      </c>
      <c r="T112" s="111"/>
      <c r="U112" s="111"/>
      <c r="V112" s="111"/>
      <c r="W112" s="111"/>
      <c r="X112" s="111"/>
      <c r="Y112" s="111"/>
      <c r="Z112" s="111"/>
      <c r="AA112" s="110" t="s">
        <v>41</v>
      </c>
      <c r="AB112" s="110"/>
      <c r="AC112" s="110"/>
      <c r="AD112" s="110"/>
      <c r="AE112" s="110"/>
      <c r="AF112" s="110" t="s">
        <v>42</v>
      </c>
      <c r="AG112" s="110"/>
      <c r="AH112" s="110"/>
      <c r="AI112" s="2" t="s">
        <v>282</v>
      </c>
      <c r="AJ112" s="112" t="s">
        <v>456</v>
      </c>
      <c r="AK112" s="112"/>
      <c r="AL112" s="112"/>
      <c r="AM112" s="112"/>
      <c r="AN112" s="112"/>
      <c r="AO112" s="112"/>
      <c r="AP112" s="44">
        <v>190344000</v>
      </c>
      <c r="AQ112" s="44" t="s">
        <v>450</v>
      </c>
      <c r="AR112" s="44">
        <v>190344000</v>
      </c>
      <c r="AS112" s="115" t="s">
        <v>450</v>
      </c>
      <c r="AT112" s="115"/>
      <c r="AU112" s="115" t="s">
        <v>450</v>
      </c>
      <c r="AV112" s="115"/>
      <c r="AW112" s="44" t="s">
        <v>450</v>
      </c>
      <c r="AX112" s="44" t="s">
        <v>450</v>
      </c>
      <c r="AY112" s="44" t="s">
        <v>450</v>
      </c>
      <c r="AZ112" s="44" t="s">
        <v>450</v>
      </c>
      <c r="BA112" s="44" t="s">
        <v>450</v>
      </c>
      <c r="BB112" s="44" t="s">
        <v>450</v>
      </c>
      <c r="BC112" s="44" t="s">
        <v>450</v>
      </c>
      <c r="BD112" s="44" t="s">
        <v>450</v>
      </c>
    </row>
    <row r="113" spans="1:56" x14ac:dyDescent="0.25">
      <c r="A113" s="110" t="s">
        <v>750</v>
      </c>
      <c r="B113" s="110"/>
      <c r="C113" s="110" t="s">
        <v>757</v>
      </c>
      <c r="D113" s="110"/>
      <c r="E113" s="110" t="s">
        <v>761</v>
      </c>
      <c r="F113" s="110"/>
      <c r="G113" s="110" t="s">
        <v>763</v>
      </c>
      <c r="H113" s="110"/>
      <c r="I113" s="110" t="s">
        <v>764</v>
      </c>
      <c r="J113" s="110"/>
      <c r="K113" s="110"/>
      <c r="L113" s="110" t="s">
        <v>768</v>
      </c>
      <c r="M113" s="110"/>
      <c r="N113" s="110"/>
      <c r="O113" s="110" t="s">
        <v>50</v>
      </c>
      <c r="P113" s="110"/>
      <c r="Q113" s="110"/>
      <c r="R113" s="110"/>
      <c r="S113" s="111" t="s">
        <v>335</v>
      </c>
      <c r="T113" s="111"/>
      <c r="U113" s="111"/>
      <c r="V113" s="111"/>
      <c r="W113" s="111"/>
      <c r="X113" s="111"/>
      <c r="Y113" s="111"/>
      <c r="Z113" s="111"/>
      <c r="AA113" s="110" t="s">
        <v>41</v>
      </c>
      <c r="AB113" s="110"/>
      <c r="AC113" s="110"/>
      <c r="AD113" s="110"/>
      <c r="AE113" s="110"/>
      <c r="AF113" s="110" t="s">
        <v>42</v>
      </c>
      <c r="AG113" s="110"/>
      <c r="AH113" s="110"/>
      <c r="AI113" s="2" t="s">
        <v>282</v>
      </c>
      <c r="AJ113" s="112" t="s">
        <v>456</v>
      </c>
      <c r="AK113" s="112"/>
      <c r="AL113" s="112"/>
      <c r="AM113" s="112"/>
      <c r="AN113" s="112"/>
      <c r="AO113" s="112"/>
      <c r="AP113" s="44">
        <v>247860000</v>
      </c>
      <c r="AQ113" s="44">
        <v>112455000</v>
      </c>
      <c r="AR113" s="44">
        <v>135405000</v>
      </c>
      <c r="AS113" s="115" t="s">
        <v>450</v>
      </c>
      <c r="AT113" s="115"/>
      <c r="AU113" s="115" t="s">
        <v>450</v>
      </c>
      <c r="AV113" s="115"/>
      <c r="AW113" s="44">
        <v>112455000</v>
      </c>
      <c r="AX113" s="44" t="s">
        <v>450</v>
      </c>
      <c r="AY113" s="44" t="s">
        <v>450</v>
      </c>
      <c r="AZ113" s="44" t="s">
        <v>450</v>
      </c>
      <c r="BA113" s="44" t="s">
        <v>450</v>
      </c>
      <c r="BB113" s="44" t="s">
        <v>450</v>
      </c>
      <c r="BC113" s="44" t="s">
        <v>450</v>
      </c>
      <c r="BD113" s="44" t="s">
        <v>450</v>
      </c>
    </row>
    <row r="114" spans="1:56" x14ac:dyDescent="0.25">
      <c r="A114" s="110" t="s">
        <v>750</v>
      </c>
      <c r="B114" s="110"/>
      <c r="C114" s="110" t="s">
        <v>757</v>
      </c>
      <c r="D114" s="110"/>
      <c r="E114" s="110" t="s">
        <v>761</v>
      </c>
      <c r="F114" s="110"/>
      <c r="G114" s="110" t="s">
        <v>763</v>
      </c>
      <c r="H114" s="110"/>
      <c r="I114" s="110" t="s">
        <v>764</v>
      </c>
      <c r="J114" s="110"/>
      <c r="K114" s="110"/>
      <c r="L114" s="110" t="s">
        <v>772</v>
      </c>
      <c r="M114" s="110"/>
      <c r="N114" s="110"/>
      <c r="O114" s="110" t="s">
        <v>50</v>
      </c>
      <c r="P114" s="110"/>
      <c r="Q114" s="110"/>
      <c r="R114" s="110"/>
      <c r="S114" s="111" t="s">
        <v>340</v>
      </c>
      <c r="T114" s="111"/>
      <c r="U114" s="111"/>
      <c r="V114" s="111"/>
      <c r="W114" s="111"/>
      <c r="X114" s="111"/>
      <c r="Y114" s="111"/>
      <c r="Z114" s="111"/>
      <c r="AA114" s="110" t="s">
        <v>41</v>
      </c>
      <c r="AB114" s="110"/>
      <c r="AC114" s="110"/>
      <c r="AD114" s="110"/>
      <c r="AE114" s="110"/>
      <c r="AF114" s="110" t="s">
        <v>42</v>
      </c>
      <c r="AG114" s="110"/>
      <c r="AH114" s="110"/>
      <c r="AI114" s="2" t="s">
        <v>282</v>
      </c>
      <c r="AJ114" s="112" t="s">
        <v>456</v>
      </c>
      <c r="AK114" s="112"/>
      <c r="AL114" s="112"/>
      <c r="AM114" s="112"/>
      <c r="AN114" s="112"/>
      <c r="AO114" s="112"/>
      <c r="AP114" s="44" t="s">
        <v>450</v>
      </c>
      <c r="AQ114" s="44" t="s">
        <v>450</v>
      </c>
      <c r="AR114" s="44" t="s">
        <v>450</v>
      </c>
      <c r="AS114" s="115" t="s">
        <v>450</v>
      </c>
      <c r="AT114" s="115"/>
      <c r="AU114" s="115" t="s">
        <v>450</v>
      </c>
      <c r="AV114" s="115"/>
      <c r="AW114" s="44" t="s">
        <v>450</v>
      </c>
      <c r="AX114" s="44" t="s">
        <v>450</v>
      </c>
      <c r="AY114" s="44" t="s">
        <v>450</v>
      </c>
      <c r="AZ114" s="44" t="s">
        <v>450</v>
      </c>
      <c r="BA114" s="44" t="s">
        <v>450</v>
      </c>
      <c r="BB114" s="44" t="s">
        <v>450</v>
      </c>
      <c r="BC114" s="44" t="s">
        <v>450</v>
      </c>
      <c r="BD114" s="44" t="s">
        <v>450</v>
      </c>
    </row>
    <row r="115" spans="1:56" x14ac:dyDescent="0.25">
      <c r="A115" s="102" t="s">
        <v>750</v>
      </c>
      <c r="B115" s="102"/>
      <c r="C115" s="102" t="s">
        <v>774</v>
      </c>
      <c r="D115" s="102"/>
      <c r="E115" s="102"/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2"/>
      <c r="Q115" s="102"/>
      <c r="R115" s="102"/>
      <c r="S115" s="103" t="s">
        <v>775</v>
      </c>
      <c r="T115" s="103"/>
      <c r="U115" s="103"/>
      <c r="V115" s="103"/>
      <c r="W115" s="103"/>
      <c r="X115" s="103"/>
      <c r="Y115" s="103"/>
      <c r="Z115" s="103"/>
      <c r="AA115" s="102" t="s">
        <v>41</v>
      </c>
      <c r="AB115" s="102"/>
      <c r="AC115" s="102"/>
      <c r="AD115" s="102"/>
      <c r="AE115" s="102"/>
      <c r="AF115" s="102" t="s">
        <v>42</v>
      </c>
      <c r="AG115" s="102"/>
      <c r="AH115" s="102"/>
      <c r="AI115" s="1" t="s">
        <v>282</v>
      </c>
      <c r="AJ115" s="109" t="s">
        <v>456</v>
      </c>
      <c r="AK115" s="109"/>
      <c r="AL115" s="109"/>
      <c r="AM115" s="109"/>
      <c r="AN115" s="109"/>
      <c r="AO115" s="109"/>
      <c r="AP115" s="43">
        <v>2548990373</v>
      </c>
      <c r="AQ115" s="43">
        <v>243664800</v>
      </c>
      <c r="AR115" s="43">
        <v>2305325573</v>
      </c>
      <c r="AS115" s="116" t="s">
        <v>450</v>
      </c>
      <c r="AT115" s="116"/>
      <c r="AU115" s="116">
        <v>243664800</v>
      </c>
      <c r="AV115" s="116"/>
      <c r="AW115" s="43" t="s">
        <v>450</v>
      </c>
      <c r="AX115" s="43" t="s">
        <v>450</v>
      </c>
      <c r="AY115" s="43">
        <v>243664800</v>
      </c>
      <c r="AZ115" s="43" t="s">
        <v>450</v>
      </c>
      <c r="BA115" s="43" t="s">
        <v>450</v>
      </c>
      <c r="BB115" s="43" t="s">
        <v>450</v>
      </c>
      <c r="BC115" s="43" t="s">
        <v>450</v>
      </c>
      <c r="BD115" s="43" t="s">
        <v>450</v>
      </c>
    </row>
    <row r="116" spans="1:56" x14ac:dyDescent="0.25">
      <c r="A116" s="102" t="s">
        <v>750</v>
      </c>
      <c r="B116" s="102"/>
      <c r="C116" s="102" t="s">
        <v>774</v>
      </c>
      <c r="D116" s="102"/>
      <c r="E116" s="102" t="s">
        <v>761</v>
      </c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3" t="s">
        <v>762</v>
      </c>
      <c r="T116" s="103"/>
      <c r="U116" s="103"/>
      <c r="V116" s="103"/>
      <c r="W116" s="103"/>
      <c r="X116" s="103"/>
      <c r="Y116" s="103"/>
      <c r="Z116" s="103"/>
      <c r="AA116" s="102" t="s">
        <v>41</v>
      </c>
      <c r="AB116" s="102"/>
      <c r="AC116" s="102"/>
      <c r="AD116" s="102"/>
      <c r="AE116" s="102"/>
      <c r="AF116" s="102" t="s">
        <v>42</v>
      </c>
      <c r="AG116" s="102"/>
      <c r="AH116" s="102"/>
      <c r="AI116" s="1" t="s">
        <v>282</v>
      </c>
      <c r="AJ116" s="109" t="s">
        <v>456</v>
      </c>
      <c r="AK116" s="109"/>
      <c r="AL116" s="109"/>
      <c r="AM116" s="109"/>
      <c r="AN116" s="109"/>
      <c r="AO116" s="109"/>
      <c r="AP116" s="43">
        <v>2548990373</v>
      </c>
      <c r="AQ116" s="43">
        <v>243664800</v>
      </c>
      <c r="AR116" s="43">
        <v>2305325573</v>
      </c>
      <c r="AS116" s="116" t="s">
        <v>450</v>
      </c>
      <c r="AT116" s="116"/>
      <c r="AU116" s="116">
        <v>243664800</v>
      </c>
      <c r="AV116" s="116"/>
      <c r="AW116" s="43" t="s">
        <v>450</v>
      </c>
      <c r="AX116" s="43" t="s">
        <v>450</v>
      </c>
      <c r="AY116" s="43">
        <v>243664800</v>
      </c>
      <c r="AZ116" s="43" t="s">
        <v>450</v>
      </c>
      <c r="BA116" s="43" t="s">
        <v>450</v>
      </c>
      <c r="BB116" s="43" t="s">
        <v>450</v>
      </c>
      <c r="BC116" s="43" t="s">
        <v>450</v>
      </c>
      <c r="BD116" s="43" t="s">
        <v>450</v>
      </c>
    </row>
    <row r="117" spans="1:56" x14ac:dyDescent="0.25">
      <c r="A117" s="102" t="s">
        <v>750</v>
      </c>
      <c r="B117" s="102"/>
      <c r="C117" s="102" t="s">
        <v>774</v>
      </c>
      <c r="D117" s="102"/>
      <c r="E117" s="102" t="s">
        <v>761</v>
      </c>
      <c r="F117" s="102"/>
      <c r="G117" s="102" t="s">
        <v>778</v>
      </c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3" t="s">
        <v>381</v>
      </c>
      <c r="T117" s="103"/>
      <c r="U117" s="103"/>
      <c r="V117" s="103"/>
      <c r="W117" s="103"/>
      <c r="X117" s="103"/>
      <c r="Y117" s="103"/>
      <c r="Z117" s="103"/>
      <c r="AA117" s="102" t="s">
        <v>41</v>
      </c>
      <c r="AB117" s="102"/>
      <c r="AC117" s="102"/>
      <c r="AD117" s="102"/>
      <c r="AE117" s="102"/>
      <c r="AF117" s="102" t="s">
        <v>42</v>
      </c>
      <c r="AG117" s="102"/>
      <c r="AH117" s="102"/>
      <c r="AI117" s="1" t="s">
        <v>282</v>
      </c>
      <c r="AJ117" s="109" t="s">
        <v>456</v>
      </c>
      <c r="AK117" s="109"/>
      <c r="AL117" s="109"/>
      <c r="AM117" s="109"/>
      <c r="AN117" s="109"/>
      <c r="AO117" s="109"/>
      <c r="AP117" s="43">
        <v>2548990373</v>
      </c>
      <c r="AQ117" s="43">
        <v>243664800</v>
      </c>
      <c r="AR117" s="43">
        <v>2305325573</v>
      </c>
      <c r="AS117" s="116" t="s">
        <v>450</v>
      </c>
      <c r="AT117" s="116"/>
      <c r="AU117" s="116">
        <v>243664800</v>
      </c>
      <c r="AV117" s="116"/>
      <c r="AW117" s="43" t="s">
        <v>450</v>
      </c>
      <c r="AX117" s="43" t="s">
        <v>450</v>
      </c>
      <c r="AY117" s="43">
        <v>243664800</v>
      </c>
      <c r="AZ117" s="43" t="s">
        <v>450</v>
      </c>
      <c r="BA117" s="43" t="s">
        <v>450</v>
      </c>
      <c r="BB117" s="43" t="s">
        <v>450</v>
      </c>
      <c r="BC117" s="43" t="s">
        <v>450</v>
      </c>
      <c r="BD117" s="43" t="s">
        <v>450</v>
      </c>
    </row>
    <row r="118" spans="1:56" x14ac:dyDescent="0.25">
      <c r="A118" s="102" t="s">
        <v>750</v>
      </c>
      <c r="B118" s="102"/>
      <c r="C118" s="102" t="s">
        <v>774</v>
      </c>
      <c r="D118" s="102"/>
      <c r="E118" s="102" t="s">
        <v>761</v>
      </c>
      <c r="F118" s="102"/>
      <c r="G118" s="102" t="s">
        <v>778</v>
      </c>
      <c r="H118" s="102"/>
      <c r="I118" s="102" t="s">
        <v>764</v>
      </c>
      <c r="J118" s="102"/>
      <c r="K118" s="102"/>
      <c r="L118" s="102"/>
      <c r="M118" s="102"/>
      <c r="N118" s="102"/>
      <c r="O118" s="102"/>
      <c r="P118" s="102"/>
      <c r="Q118" s="102"/>
      <c r="R118" s="102"/>
      <c r="S118" s="103" t="s">
        <v>381</v>
      </c>
      <c r="T118" s="103"/>
      <c r="U118" s="103"/>
      <c r="V118" s="103"/>
      <c r="W118" s="103"/>
      <c r="X118" s="103"/>
      <c r="Y118" s="103"/>
      <c r="Z118" s="103"/>
      <c r="AA118" s="102" t="s">
        <v>41</v>
      </c>
      <c r="AB118" s="102"/>
      <c r="AC118" s="102"/>
      <c r="AD118" s="102"/>
      <c r="AE118" s="102"/>
      <c r="AF118" s="102" t="s">
        <v>42</v>
      </c>
      <c r="AG118" s="102"/>
      <c r="AH118" s="102"/>
      <c r="AI118" s="1" t="s">
        <v>282</v>
      </c>
      <c r="AJ118" s="109" t="s">
        <v>456</v>
      </c>
      <c r="AK118" s="109"/>
      <c r="AL118" s="109"/>
      <c r="AM118" s="109"/>
      <c r="AN118" s="109"/>
      <c r="AO118" s="109"/>
      <c r="AP118" s="43">
        <v>2548990373</v>
      </c>
      <c r="AQ118" s="43">
        <v>243664800</v>
      </c>
      <c r="AR118" s="43">
        <v>2305325573</v>
      </c>
      <c r="AS118" s="116" t="s">
        <v>450</v>
      </c>
      <c r="AT118" s="116"/>
      <c r="AU118" s="116">
        <v>243664800</v>
      </c>
      <c r="AV118" s="116"/>
      <c r="AW118" s="43" t="s">
        <v>450</v>
      </c>
      <c r="AX118" s="43" t="s">
        <v>450</v>
      </c>
      <c r="AY118" s="43">
        <v>243664800</v>
      </c>
      <c r="AZ118" s="43" t="s">
        <v>450</v>
      </c>
      <c r="BA118" s="43" t="s">
        <v>450</v>
      </c>
      <c r="BB118" s="43" t="s">
        <v>450</v>
      </c>
      <c r="BC118" s="43" t="s">
        <v>450</v>
      </c>
      <c r="BD118" s="43" t="s">
        <v>450</v>
      </c>
    </row>
    <row r="119" spans="1:56" x14ac:dyDescent="0.25">
      <c r="A119" s="102" t="s">
        <v>750</v>
      </c>
      <c r="B119" s="102"/>
      <c r="C119" s="102" t="s">
        <v>774</v>
      </c>
      <c r="D119" s="102"/>
      <c r="E119" s="102" t="s">
        <v>761</v>
      </c>
      <c r="F119" s="102"/>
      <c r="G119" s="102" t="s">
        <v>778</v>
      </c>
      <c r="H119" s="102"/>
      <c r="I119" s="102" t="s">
        <v>764</v>
      </c>
      <c r="J119" s="102"/>
      <c r="K119" s="102"/>
      <c r="L119" s="102" t="s">
        <v>779</v>
      </c>
      <c r="M119" s="102"/>
      <c r="N119" s="102"/>
      <c r="O119" s="102"/>
      <c r="P119" s="102"/>
      <c r="Q119" s="102"/>
      <c r="R119" s="102"/>
      <c r="S119" s="103" t="s">
        <v>780</v>
      </c>
      <c r="T119" s="103"/>
      <c r="U119" s="103"/>
      <c r="V119" s="103"/>
      <c r="W119" s="103"/>
      <c r="X119" s="103"/>
      <c r="Y119" s="103"/>
      <c r="Z119" s="103"/>
      <c r="AA119" s="102" t="s">
        <v>41</v>
      </c>
      <c r="AB119" s="102"/>
      <c r="AC119" s="102"/>
      <c r="AD119" s="102"/>
      <c r="AE119" s="102"/>
      <c r="AF119" s="102" t="s">
        <v>42</v>
      </c>
      <c r="AG119" s="102"/>
      <c r="AH119" s="102"/>
      <c r="AI119" s="1" t="s">
        <v>282</v>
      </c>
      <c r="AJ119" s="109" t="s">
        <v>456</v>
      </c>
      <c r="AK119" s="109"/>
      <c r="AL119" s="109"/>
      <c r="AM119" s="109"/>
      <c r="AN119" s="109"/>
      <c r="AO119" s="109"/>
      <c r="AP119" s="43">
        <v>2066125573</v>
      </c>
      <c r="AQ119" s="43" t="s">
        <v>450</v>
      </c>
      <c r="AR119" s="43">
        <v>2066125573</v>
      </c>
      <c r="AS119" s="116" t="s">
        <v>450</v>
      </c>
      <c r="AT119" s="116"/>
      <c r="AU119" s="116" t="s">
        <v>450</v>
      </c>
      <c r="AV119" s="116"/>
      <c r="AW119" s="43" t="s">
        <v>450</v>
      </c>
      <c r="AX119" s="43" t="s">
        <v>450</v>
      </c>
      <c r="AY119" s="43" t="s">
        <v>450</v>
      </c>
      <c r="AZ119" s="43" t="s">
        <v>450</v>
      </c>
      <c r="BA119" s="43" t="s">
        <v>450</v>
      </c>
      <c r="BB119" s="43" t="s">
        <v>450</v>
      </c>
      <c r="BC119" s="43" t="s">
        <v>450</v>
      </c>
      <c r="BD119" s="43" t="s">
        <v>450</v>
      </c>
    </row>
    <row r="120" spans="1:56" x14ac:dyDescent="0.25">
      <c r="A120" s="102" t="s">
        <v>750</v>
      </c>
      <c r="B120" s="102"/>
      <c r="C120" s="102" t="s">
        <v>774</v>
      </c>
      <c r="D120" s="102"/>
      <c r="E120" s="102" t="s">
        <v>761</v>
      </c>
      <c r="F120" s="102"/>
      <c r="G120" s="102" t="s">
        <v>778</v>
      </c>
      <c r="H120" s="102"/>
      <c r="I120" s="102" t="s">
        <v>764</v>
      </c>
      <c r="J120" s="102"/>
      <c r="K120" s="102"/>
      <c r="L120" s="102" t="s">
        <v>782</v>
      </c>
      <c r="M120" s="102"/>
      <c r="N120" s="102"/>
      <c r="O120" s="102"/>
      <c r="P120" s="102"/>
      <c r="Q120" s="102"/>
      <c r="R120" s="102"/>
      <c r="S120" s="103" t="s">
        <v>783</v>
      </c>
      <c r="T120" s="103"/>
      <c r="U120" s="103"/>
      <c r="V120" s="103"/>
      <c r="W120" s="103"/>
      <c r="X120" s="103"/>
      <c r="Y120" s="103"/>
      <c r="Z120" s="103"/>
      <c r="AA120" s="102" t="s">
        <v>41</v>
      </c>
      <c r="AB120" s="102"/>
      <c r="AC120" s="102"/>
      <c r="AD120" s="102"/>
      <c r="AE120" s="102"/>
      <c r="AF120" s="102" t="s">
        <v>42</v>
      </c>
      <c r="AG120" s="102"/>
      <c r="AH120" s="102"/>
      <c r="AI120" s="1" t="s">
        <v>282</v>
      </c>
      <c r="AJ120" s="109" t="s">
        <v>456</v>
      </c>
      <c r="AK120" s="109"/>
      <c r="AL120" s="109"/>
      <c r="AM120" s="109"/>
      <c r="AN120" s="109"/>
      <c r="AO120" s="109"/>
      <c r="AP120" s="43">
        <v>390664800</v>
      </c>
      <c r="AQ120" s="43">
        <v>243664800</v>
      </c>
      <c r="AR120" s="43">
        <v>147000000</v>
      </c>
      <c r="AS120" s="116" t="s">
        <v>450</v>
      </c>
      <c r="AT120" s="116"/>
      <c r="AU120" s="116">
        <v>243664800</v>
      </c>
      <c r="AV120" s="116"/>
      <c r="AW120" s="43" t="s">
        <v>450</v>
      </c>
      <c r="AX120" s="43" t="s">
        <v>450</v>
      </c>
      <c r="AY120" s="43">
        <v>243664800</v>
      </c>
      <c r="AZ120" s="43" t="s">
        <v>450</v>
      </c>
      <c r="BA120" s="43" t="s">
        <v>450</v>
      </c>
      <c r="BB120" s="43" t="s">
        <v>450</v>
      </c>
      <c r="BC120" s="43" t="s">
        <v>450</v>
      </c>
      <c r="BD120" s="43" t="s">
        <v>450</v>
      </c>
    </row>
    <row r="121" spans="1:56" x14ac:dyDescent="0.25">
      <c r="A121" s="102" t="s">
        <v>750</v>
      </c>
      <c r="B121" s="102"/>
      <c r="C121" s="102" t="s">
        <v>774</v>
      </c>
      <c r="D121" s="102"/>
      <c r="E121" s="102" t="s">
        <v>761</v>
      </c>
      <c r="F121" s="102"/>
      <c r="G121" s="102" t="s">
        <v>778</v>
      </c>
      <c r="H121" s="102"/>
      <c r="I121" s="102" t="s">
        <v>764</v>
      </c>
      <c r="J121" s="102"/>
      <c r="K121" s="102"/>
      <c r="L121" s="102" t="s">
        <v>786</v>
      </c>
      <c r="M121" s="102"/>
      <c r="N121" s="102"/>
      <c r="O121" s="102"/>
      <c r="P121" s="102"/>
      <c r="Q121" s="102"/>
      <c r="R121" s="102"/>
      <c r="S121" s="103" t="s">
        <v>787</v>
      </c>
      <c r="T121" s="103"/>
      <c r="U121" s="103"/>
      <c r="V121" s="103"/>
      <c r="W121" s="103"/>
      <c r="X121" s="103"/>
      <c r="Y121" s="103"/>
      <c r="Z121" s="103"/>
      <c r="AA121" s="102" t="s">
        <v>41</v>
      </c>
      <c r="AB121" s="102"/>
      <c r="AC121" s="102"/>
      <c r="AD121" s="102"/>
      <c r="AE121" s="102"/>
      <c r="AF121" s="102" t="s">
        <v>42</v>
      </c>
      <c r="AG121" s="102"/>
      <c r="AH121" s="102"/>
      <c r="AI121" s="1" t="s">
        <v>282</v>
      </c>
      <c r="AJ121" s="109" t="s">
        <v>456</v>
      </c>
      <c r="AK121" s="109"/>
      <c r="AL121" s="109"/>
      <c r="AM121" s="109"/>
      <c r="AN121" s="109"/>
      <c r="AO121" s="109"/>
      <c r="AP121" s="43">
        <v>92200000</v>
      </c>
      <c r="AQ121" s="43" t="s">
        <v>450</v>
      </c>
      <c r="AR121" s="43">
        <v>92200000</v>
      </c>
      <c r="AS121" s="116" t="s">
        <v>450</v>
      </c>
      <c r="AT121" s="116"/>
      <c r="AU121" s="116" t="s">
        <v>450</v>
      </c>
      <c r="AV121" s="116"/>
      <c r="AW121" s="43" t="s">
        <v>450</v>
      </c>
      <c r="AX121" s="43" t="s">
        <v>450</v>
      </c>
      <c r="AY121" s="43" t="s">
        <v>450</v>
      </c>
      <c r="AZ121" s="43" t="s">
        <v>450</v>
      </c>
      <c r="BA121" s="43" t="s">
        <v>450</v>
      </c>
      <c r="BB121" s="43" t="s">
        <v>450</v>
      </c>
      <c r="BC121" s="43" t="s">
        <v>450</v>
      </c>
      <c r="BD121" s="43" t="s">
        <v>450</v>
      </c>
    </row>
    <row r="122" spans="1:56" x14ac:dyDescent="0.25">
      <c r="A122" s="110" t="s">
        <v>750</v>
      </c>
      <c r="B122" s="110"/>
      <c r="C122" s="110" t="s">
        <v>774</v>
      </c>
      <c r="D122" s="110"/>
      <c r="E122" s="110" t="s">
        <v>761</v>
      </c>
      <c r="F122" s="110"/>
      <c r="G122" s="110" t="s">
        <v>778</v>
      </c>
      <c r="H122" s="110"/>
      <c r="I122" s="110" t="s">
        <v>764</v>
      </c>
      <c r="J122" s="110"/>
      <c r="K122" s="110"/>
      <c r="L122" s="110" t="s">
        <v>779</v>
      </c>
      <c r="M122" s="110"/>
      <c r="N122" s="110"/>
      <c r="O122" s="110" t="s">
        <v>50</v>
      </c>
      <c r="P122" s="110"/>
      <c r="Q122" s="110"/>
      <c r="R122" s="110"/>
      <c r="S122" s="111" t="s">
        <v>397</v>
      </c>
      <c r="T122" s="111"/>
      <c r="U122" s="111"/>
      <c r="V122" s="111"/>
      <c r="W122" s="111"/>
      <c r="X122" s="111"/>
      <c r="Y122" s="111"/>
      <c r="Z122" s="111"/>
      <c r="AA122" s="110" t="s">
        <v>41</v>
      </c>
      <c r="AB122" s="110"/>
      <c r="AC122" s="110"/>
      <c r="AD122" s="110"/>
      <c r="AE122" s="110"/>
      <c r="AF122" s="110" t="s">
        <v>42</v>
      </c>
      <c r="AG122" s="110"/>
      <c r="AH122" s="110"/>
      <c r="AI122" s="2" t="s">
        <v>282</v>
      </c>
      <c r="AJ122" s="112" t="s">
        <v>456</v>
      </c>
      <c r="AK122" s="112"/>
      <c r="AL122" s="112"/>
      <c r="AM122" s="112"/>
      <c r="AN122" s="112"/>
      <c r="AO122" s="112"/>
      <c r="AP122" s="44">
        <v>2066125573</v>
      </c>
      <c r="AQ122" s="44" t="s">
        <v>450</v>
      </c>
      <c r="AR122" s="44">
        <v>2066125573</v>
      </c>
      <c r="AS122" s="115" t="s">
        <v>450</v>
      </c>
      <c r="AT122" s="115"/>
      <c r="AU122" s="115" t="s">
        <v>450</v>
      </c>
      <c r="AV122" s="115"/>
      <c r="AW122" s="44" t="s">
        <v>450</v>
      </c>
      <c r="AX122" s="44" t="s">
        <v>450</v>
      </c>
      <c r="AY122" s="44" t="s">
        <v>450</v>
      </c>
      <c r="AZ122" s="44" t="s">
        <v>450</v>
      </c>
      <c r="BA122" s="44" t="s">
        <v>450</v>
      </c>
      <c r="BB122" s="44" t="s">
        <v>450</v>
      </c>
      <c r="BC122" s="44" t="s">
        <v>450</v>
      </c>
      <c r="BD122" s="44" t="s">
        <v>450</v>
      </c>
    </row>
    <row r="123" spans="1:56" x14ac:dyDescent="0.25">
      <c r="A123" s="110" t="s">
        <v>750</v>
      </c>
      <c r="B123" s="110"/>
      <c r="C123" s="110" t="s">
        <v>774</v>
      </c>
      <c r="D123" s="110"/>
      <c r="E123" s="110" t="s">
        <v>761</v>
      </c>
      <c r="F123" s="110"/>
      <c r="G123" s="110" t="s">
        <v>778</v>
      </c>
      <c r="H123" s="110"/>
      <c r="I123" s="110" t="s">
        <v>764</v>
      </c>
      <c r="J123" s="110"/>
      <c r="K123" s="110"/>
      <c r="L123" s="110" t="s">
        <v>782</v>
      </c>
      <c r="M123" s="110"/>
      <c r="N123" s="110"/>
      <c r="O123" s="110" t="s">
        <v>50</v>
      </c>
      <c r="P123" s="110"/>
      <c r="Q123" s="110"/>
      <c r="R123" s="110"/>
      <c r="S123" s="111" t="s">
        <v>389</v>
      </c>
      <c r="T123" s="111"/>
      <c r="U123" s="111"/>
      <c r="V123" s="111"/>
      <c r="W123" s="111"/>
      <c r="X123" s="111"/>
      <c r="Y123" s="111"/>
      <c r="Z123" s="111"/>
      <c r="AA123" s="110" t="s">
        <v>41</v>
      </c>
      <c r="AB123" s="110"/>
      <c r="AC123" s="110"/>
      <c r="AD123" s="110"/>
      <c r="AE123" s="110"/>
      <c r="AF123" s="110" t="s">
        <v>42</v>
      </c>
      <c r="AG123" s="110"/>
      <c r="AH123" s="110"/>
      <c r="AI123" s="2" t="s">
        <v>282</v>
      </c>
      <c r="AJ123" s="112" t="s">
        <v>456</v>
      </c>
      <c r="AK123" s="112"/>
      <c r="AL123" s="112"/>
      <c r="AM123" s="112"/>
      <c r="AN123" s="112"/>
      <c r="AO123" s="112"/>
      <c r="AP123" s="44">
        <v>390664800</v>
      </c>
      <c r="AQ123" s="44">
        <v>243664800</v>
      </c>
      <c r="AR123" s="44">
        <v>147000000</v>
      </c>
      <c r="AS123" s="115" t="s">
        <v>450</v>
      </c>
      <c r="AT123" s="115"/>
      <c r="AU123" s="115">
        <v>243664800</v>
      </c>
      <c r="AV123" s="115"/>
      <c r="AW123" s="44" t="s">
        <v>450</v>
      </c>
      <c r="AX123" s="44" t="s">
        <v>450</v>
      </c>
      <c r="AY123" s="44">
        <v>243664800</v>
      </c>
      <c r="AZ123" s="44" t="s">
        <v>450</v>
      </c>
      <c r="BA123" s="44" t="s">
        <v>450</v>
      </c>
      <c r="BB123" s="44" t="s">
        <v>450</v>
      </c>
      <c r="BC123" s="44" t="s">
        <v>450</v>
      </c>
      <c r="BD123" s="44" t="s">
        <v>450</v>
      </c>
    </row>
    <row r="124" spans="1:56" x14ac:dyDescent="0.25">
      <c r="A124" s="110" t="s">
        <v>750</v>
      </c>
      <c r="B124" s="110"/>
      <c r="C124" s="110" t="s">
        <v>774</v>
      </c>
      <c r="D124" s="110"/>
      <c r="E124" s="110" t="s">
        <v>761</v>
      </c>
      <c r="F124" s="110"/>
      <c r="G124" s="110" t="s">
        <v>778</v>
      </c>
      <c r="H124" s="110"/>
      <c r="I124" s="110" t="s">
        <v>764</v>
      </c>
      <c r="J124" s="110"/>
      <c r="K124" s="110"/>
      <c r="L124" s="110" t="s">
        <v>786</v>
      </c>
      <c r="M124" s="110"/>
      <c r="N124" s="110"/>
      <c r="O124" s="110" t="s">
        <v>50</v>
      </c>
      <c r="P124" s="110"/>
      <c r="Q124" s="110"/>
      <c r="R124" s="110"/>
      <c r="S124" s="111" t="s">
        <v>394</v>
      </c>
      <c r="T124" s="111"/>
      <c r="U124" s="111"/>
      <c r="V124" s="111"/>
      <c r="W124" s="111"/>
      <c r="X124" s="111"/>
      <c r="Y124" s="111"/>
      <c r="Z124" s="111"/>
      <c r="AA124" s="110" t="s">
        <v>41</v>
      </c>
      <c r="AB124" s="110"/>
      <c r="AC124" s="110"/>
      <c r="AD124" s="110"/>
      <c r="AE124" s="110"/>
      <c r="AF124" s="110" t="s">
        <v>42</v>
      </c>
      <c r="AG124" s="110"/>
      <c r="AH124" s="110"/>
      <c r="AI124" s="2" t="s">
        <v>282</v>
      </c>
      <c r="AJ124" s="112" t="s">
        <v>456</v>
      </c>
      <c r="AK124" s="112"/>
      <c r="AL124" s="112"/>
      <c r="AM124" s="112"/>
      <c r="AN124" s="112"/>
      <c r="AO124" s="112"/>
      <c r="AP124" s="44">
        <v>92200000</v>
      </c>
      <c r="AQ124" s="44" t="s">
        <v>450</v>
      </c>
      <c r="AR124" s="44">
        <v>92200000</v>
      </c>
      <c r="AS124" s="115" t="s">
        <v>450</v>
      </c>
      <c r="AT124" s="115"/>
      <c r="AU124" s="115" t="s">
        <v>450</v>
      </c>
      <c r="AV124" s="115"/>
      <c r="AW124" s="44" t="s">
        <v>450</v>
      </c>
      <c r="AX124" s="44" t="s">
        <v>450</v>
      </c>
      <c r="AY124" s="44" t="s">
        <v>450</v>
      </c>
      <c r="AZ124" s="44" t="s">
        <v>450</v>
      </c>
      <c r="BA124" s="44" t="s">
        <v>450</v>
      </c>
      <c r="BB124" s="44" t="s">
        <v>450</v>
      </c>
      <c r="BC124" s="44" t="s">
        <v>450</v>
      </c>
      <c r="BD124" s="44" t="s">
        <v>450</v>
      </c>
    </row>
    <row r="125" spans="1:56" x14ac:dyDescent="0.25">
      <c r="A125" s="104" t="s">
        <v>444</v>
      </c>
      <c r="B125" s="104"/>
      <c r="C125" s="104"/>
      <c r="D125" s="104"/>
      <c r="E125" s="104"/>
      <c r="F125" s="104"/>
      <c r="G125" s="104"/>
      <c r="H125" s="104"/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5" t="s">
        <v>445</v>
      </c>
      <c r="T125" s="105"/>
      <c r="U125" s="105"/>
      <c r="V125" s="105"/>
      <c r="W125" s="105"/>
      <c r="X125" s="105"/>
      <c r="Y125" s="105"/>
      <c r="Z125" s="105"/>
      <c r="AA125" s="104" t="s">
        <v>41</v>
      </c>
      <c r="AB125" s="104"/>
      <c r="AC125" s="104"/>
      <c r="AD125" s="104"/>
      <c r="AE125" s="104"/>
      <c r="AF125" s="104" t="s">
        <v>42</v>
      </c>
      <c r="AG125" s="104"/>
      <c r="AH125" s="104"/>
      <c r="AI125" s="1" t="s">
        <v>40</v>
      </c>
      <c r="AJ125" s="106" t="s">
        <v>446</v>
      </c>
      <c r="AK125" s="106"/>
      <c r="AL125" s="106"/>
      <c r="AM125" s="106"/>
      <c r="AN125" s="106"/>
      <c r="AO125" s="106"/>
      <c r="AP125" s="43">
        <v>2129526514.0599999</v>
      </c>
      <c r="AQ125" s="43">
        <v>1178914514.0599999</v>
      </c>
      <c r="AR125" s="43">
        <v>950612000</v>
      </c>
      <c r="AS125" s="117" t="s">
        <v>450</v>
      </c>
      <c r="AT125" s="117"/>
      <c r="AU125" s="117">
        <v>1178914514.0599999</v>
      </c>
      <c r="AV125" s="117"/>
      <c r="AW125" s="43" t="s">
        <v>450</v>
      </c>
      <c r="AX125" s="43" t="s">
        <v>450</v>
      </c>
      <c r="AY125" s="43">
        <v>1178914514.0599999</v>
      </c>
      <c r="AZ125" s="43" t="s">
        <v>450</v>
      </c>
      <c r="BA125" s="43" t="s">
        <v>450</v>
      </c>
      <c r="BB125" s="43" t="s">
        <v>450</v>
      </c>
      <c r="BC125" s="43" t="s">
        <v>450</v>
      </c>
      <c r="BD125" s="43" t="s">
        <v>450</v>
      </c>
    </row>
    <row r="126" spans="1:56" x14ac:dyDescent="0.25">
      <c r="A126" s="102" t="s">
        <v>444</v>
      </c>
      <c r="B126" s="102"/>
      <c r="C126" s="102" t="s">
        <v>50</v>
      </c>
      <c r="D126" s="102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3" t="s">
        <v>252</v>
      </c>
      <c r="T126" s="103"/>
      <c r="U126" s="103"/>
      <c r="V126" s="103"/>
      <c r="W126" s="103"/>
      <c r="X126" s="103"/>
      <c r="Y126" s="103"/>
      <c r="Z126" s="103"/>
      <c r="AA126" s="102" t="s">
        <v>41</v>
      </c>
      <c r="AB126" s="102"/>
      <c r="AC126" s="102"/>
      <c r="AD126" s="102"/>
      <c r="AE126" s="102"/>
      <c r="AF126" s="102" t="s">
        <v>42</v>
      </c>
      <c r="AG126" s="102"/>
      <c r="AH126" s="102"/>
      <c r="AI126" s="1" t="s">
        <v>40</v>
      </c>
      <c r="AJ126" s="109" t="s">
        <v>446</v>
      </c>
      <c r="AK126" s="109"/>
      <c r="AL126" s="109"/>
      <c r="AM126" s="109"/>
      <c r="AN126" s="109"/>
      <c r="AO126" s="109"/>
      <c r="AP126" s="43">
        <v>2129526514.0599999</v>
      </c>
      <c r="AQ126" s="43">
        <v>1178914514.0599999</v>
      </c>
      <c r="AR126" s="43">
        <v>950612000</v>
      </c>
      <c r="AS126" s="116" t="s">
        <v>450</v>
      </c>
      <c r="AT126" s="116"/>
      <c r="AU126" s="116">
        <v>1178914514.0599999</v>
      </c>
      <c r="AV126" s="116"/>
      <c r="AW126" s="43" t="s">
        <v>450</v>
      </c>
      <c r="AX126" s="43" t="s">
        <v>450</v>
      </c>
      <c r="AY126" s="43">
        <v>1178914514.0599999</v>
      </c>
      <c r="AZ126" s="43" t="s">
        <v>450</v>
      </c>
      <c r="BA126" s="43" t="s">
        <v>450</v>
      </c>
      <c r="BB126" s="43" t="s">
        <v>450</v>
      </c>
      <c r="BC126" s="43" t="s">
        <v>450</v>
      </c>
      <c r="BD126" s="43" t="s">
        <v>450</v>
      </c>
    </row>
    <row r="127" spans="1:56" x14ac:dyDescent="0.25">
      <c r="A127" s="102" t="s">
        <v>444</v>
      </c>
      <c r="B127" s="102"/>
      <c r="C127" s="102" t="s">
        <v>50</v>
      </c>
      <c r="D127" s="102"/>
      <c r="E127" s="102" t="s">
        <v>50</v>
      </c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3" t="s">
        <v>618</v>
      </c>
      <c r="T127" s="103"/>
      <c r="U127" s="103"/>
      <c r="V127" s="103"/>
      <c r="W127" s="103"/>
      <c r="X127" s="103"/>
      <c r="Y127" s="103"/>
      <c r="Z127" s="103"/>
      <c r="AA127" s="102" t="s">
        <v>41</v>
      </c>
      <c r="AB127" s="102"/>
      <c r="AC127" s="102"/>
      <c r="AD127" s="102"/>
      <c r="AE127" s="102"/>
      <c r="AF127" s="102" t="s">
        <v>42</v>
      </c>
      <c r="AG127" s="102"/>
      <c r="AH127" s="102"/>
      <c r="AI127" s="1" t="s">
        <v>40</v>
      </c>
      <c r="AJ127" s="109" t="s">
        <v>446</v>
      </c>
      <c r="AK127" s="109"/>
      <c r="AL127" s="109"/>
      <c r="AM127" s="109"/>
      <c r="AN127" s="109"/>
      <c r="AO127" s="109"/>
      <c r="AP127" s="43">
        <v>2129526514.0599999</v>
      </c>
      <c r="AQ127" s="43">
        <v>1178914514.0599999</v>
      </c>
      <c r="AR127" s="43">
        <v>950612000</v>
      </c>
      <c r="AS127" s="116" t="s">
        <v>450</v>
      </c>
      <c r="AT127" s="116"/>
      <c r="AU127" s="116">
        <v>1178914514.0599999</v>
      </c>
      <c r="AV127" s="116"/>
      <c r="AW127" s="43" t="s">
        <v>450</v>
      </c>
      <c r="AX127" s="43" t="s">
        <v>450</v>
      </c>
      <c r="AY127" s="43">
        <v>1178914514.0599999</v>
      </c>
      <c r="AZ127" s="43" t="s">
        <v>450</v>
      </c>
      <c r="BA127" s="43" t="s">
        <v>450</v>
      </c>
      <c r="BB127" s="43" t="s">
        <v>450</v>
      </c>
      <c r="BC127" s="43" t="s">
        <v>450</v>
      </c>
      <c r="BD127" s="43" t="s">
        <v>450</v>
      </c>
    </row>
    <row r="128" spans="1:56" x14ac:dyDescent="0.25">
      <c r="A128" s="102" t="s">
        <v>444</v>
      </c>
      <c r="B128" s="102"/>
      <c r="C128" s="102" t="s">
        <v>50</v>
      </c>
      <c r="D128" s="102"/>
      <c r="E128" s="102" t="s">
        <v>50</v>
      </c>
      <c r="F128" s="102"/>
      <c r="G128" s="102" t="s">
        <v>458</v>
      </c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3" t="s">
        <v>621</v>
      </c>
      <c r="T128" s="103"/>
      <c r="U128" s="103"/>
      <c r="V128" s="103"/>
      <c r="W128" s="103"/>
      <c r="X128" s="103"/>
      <c r="Y128" s="103"/>
      <c r="Z128" s="103"/>
      <c r="AA128" s="102" t="s">
        <v>41</v>
      </c>
      <c r="AB128" s="102"/>
      <c r="AC128" s="102"/>
      <c r="AD128" s="102"/>
      <c r="AE128" s="102"/>
      <c r="AF128" s="102" t="s">
        <v>42</v>
      </c>
      <c r="AG128" s="102"/>
      <c r="AH128" s="102"/>
      <c r="AI128" s="1" t="s">
        <v>40</v>
      </c>
      <c r="AJ128" s="109" t="s">
        <v>446</v>
      </c>
      <c r="AK128" s="109"/>
      <c r="AL128" s="109"/>
      <c r="AM128" s="109"/>
      <c r="AN128" s="109"/>
      <c r="AO128" s="109"/>
      <c r="AP128" s="43">
        <v>298426000</v>
      </c>
      <c r="AQ128" s="43" t="s">
        <v>450</v>
      </c>
      <c r="AR128" s="43">
        <v>298426000</v>
      </c>
      <c r="AS128" s="116" t="s">
        <v>450</v>
      </c>
      <c r="AT128" s="116"/>
      <c r="AU128" s="116" t="s">
        <v>450</v>
      </c>
      <c r="AV128" s="116"/>
      <c r="AW128" s="43" t="s">
        <v>450</v>
      </c>
      <c r="AX128" s="43" t="s">
        <v>450</v>
      </c>
      <c r="AY128" s="43" t="s">
        <v>450</v>
      </c>
      <c r="AZ128" s="43" t="s">
        <v>450</v>
      </c>
      <c r="BA128" s="43" t="s">
        <v>450</v>
      </c>
      <c r="BB128" s="43" t="s">
        <v>450</v>
      </c>
      <c r="BC128" s="43" t="s">
        <v>450</v>
      </c>
      <c r="BD128" s="43" t="s">
        <v>450</v>
      </c>
    </row>
    <row r="129" spans="1:56" x14ac:dyDescent="0.25">
      <c r="A129" s="102" t="s">
        <v>444</v>
      </c>
      <c r="B129" s="102"/>
      <c r="C129" s="102" t="s">
        <v>50</v>
      </c>
      <c r="D129" s="102"/>
      <c r="E129" s="102" t="s">
        <v>50</v>
      </c>
      <c r="F129" s="102"/>
      <c r="G129" s="102" t="s">
        <v>458</v>
      </c>
      <c r="H129" s="102"/>
      <c r="I129" s="102" t="s">
        <v>484</v>
      </c>
      <c r="J129" s="102"/>
      <c r="K129" s="102"/>
      <c r="L129" s="102"/>
      <c r="M129" s="102"/>
      <c r="N129" s="102"/>
      <c r="O129" s="102"/>
      <c r="P129" s="102"/>
      <c r="Q129" s="102"/>
      <c r="R129" s="102"/>
      <c r="S129" s="103" t="s">
        <v>638</v>
      </c>
      <c r="T129" s="103"/>
      <c r="U129" s="103"/>
      <c r="V129" s="103"/>
      <c r="W129" s="103"/>
      <c r="X129" s="103"/>
      <c r="Y129" s="103"/>
      <c r="Z129" s="103"/>
      <c r="AA129" s="102" t="s">
        <v>41</v>
      </c>
      <c r="AB129" s="102"/>
      <c r="AC129" s="102"/>
      <c r="AD129" s="102"/>
      <c r="AE129" s="102"/>
      <c r="AF129" s="102" t="s">
        <v>42</v>
      </c>
      <c r="AG129" s="102"/>
      <c r="AH129" s="102"/>
      <c r="AI129" s="1" t="s">
        <v>40</v>
      </c>
      <c r="AJ129" s="109" t="s">
        <v>446</v>
      </c>
      <c r="AK129" s="109"/>
      <c r="AL129" s="109"/>
      <c r="AM129" s="109"/>
      <c r="AN129" s="109"/>
      <c r="AO129" s="109"/>
      <c r="AP129" s="43">
        <v>298426000</v>
      </c>
      <c r="AQ129" s="43" t="s">
        <v>450</v>
      </c>
      <c r="AR129" s="43">
        <v>298426000</v>
      </c>
      <c r="AS129" s="116" t="s">
        <v>450</v>
      </c>
      <c r="AT129" s="116"/>
      <c r="AU129" s="116" t="s">
        <v>450</v>
      </c>
      <c r="AV129" s="116"/>
      <c r="AW129" s="43" t="s">
        <v>450</v>
      </c>
      <c r="AX129" s="43" t="s">
        <v>450</v>
      </c>
      <c r="AY129" s="43" t="s">
        <v>450</v>
      </c>
      <c r="AZ129" s="43" t="s">
        <v>450</v>
      </c>
      <c r="BA129" s="43" t="s">
        <v>450</v>
      </c>
      <c r="BB129" s="43" t="s">
        <v>450</v>
      </c>
      <c r="BC129" s="43" t="s">
        <v>450</v>
      </c>
      <c r="BD129" s="43" t="s">
        <v>450</v>
      </c>
    </row>
    <row r="130" spans="1:56" x14ac:dyDescent="0.25">
      <c r="A130" s="110" t="s">
        <v>444</v>
      </c>
      <c r="B130" s="110"/>
      <c r="C130" s="110" t="s">
        <v>50</v>
      </c>
      <c r="D130" s="110"/>
      <c r="E130" s="110" t="s">
        <v>50</v>
      </c>
      <c r="F130" s="110"/>
      <c r="G130" s="110" t="s">
        <v>458</v>
      </c>
      <c r="H130" s="110"/>
      <c r="I130" s="110" t="s">
        <v>484</v>
      </c>
      <c r="J130" s="110"/>
      <c r="K130" s="110"/>
      <c r="L130" s="110" t="s">
        <v>488</v>
      </c>
      <c r="M130" s="110"/>
      <c r="N130" s="110"/>
      <c r="O130" s="110"/>
      <c r="P130" s="110"/>
      <c r="Q130" s="110"/>
      <c r="R130" s="110"/>
      <c r="S130" s="111" t="s">
        <v>166</v>
      </c>
      <c r="T130" s="111"/>
      <c r="U130" s="111"/>
      <c r="V130" s="111"/>
      <c r="W130" s="111"/>
      <c r="X130" s="111"/>
      <c r="Y130" s="111"/>
      <c r="Z130" s="111"/>
      <c r="AA130" s="110" t="s">
        <v>41</v>
      </c>
      <c r="AB130" s="110"/>
      <c r="AC130" s="110"/>
      <c r="AD130" s="110"/>
      <c r="AE130" s="110"/>
      <c r="AF130" s="110" t="s">
        <v>42</v>
      </c>
      <c r="AG130" s="110"/>
      <c r="AH130" s="110"/>
      <c r="AI130" s="2" t="s">
        <v>40</v>
      </c>
      <c r="AJ130" s="112" t="s">
        <v>446</v>
      </c>
      <c r="AK130" s="112"/>
      <c r="AL130" s="112"/>
      <c r="AM130" s="112"/>
      <c r="AN130" s="112"/>
      <c r="AO130" s="112"/>
      <c r="AP130" s="44">
        <v>249405000</v>
      </c>
      <c r="AQ130" s="44" t="s">
        <v>450</v>
      </c>
      <c r="AR130" s="44">
        <v>249405000</v>
      </c>
      <c r="AS130" s="115" t="s">
        <v>450</v>
      </c>
      <c r="AT130" s="115"/>
      <c r="AU130" s="115" t="s">
        <v>450</v>
      </c>
      <c r="AV130" s="115"/>
      <c r="AW130" s="44" t="s">
        <v>450</v>
      </c>
      <c r="AX130" s="44" t="s">
        <v>450</v>
      </c>
      <c r="AY130" s="44" t="s">
        <v>450</v>
      </c>
      <c r="AZ130" s="44" t="s">
        <v>450</v>
      </c>
      <c r="BA130" s="44" t="s">
        <v>450</v>
      </c>
      <c r="BB130" s="44" t="s">
        <v>450</v>
      </c>
      <c r="BC130" s="44" t="s">
        <v>450</v>
      </c>
      <c r="BD130" s="44" t="s">
        <v>450</v>
      </c>
    </row>
    <row r="131" spans="1:56" x14ac:dyDescent="0.25">
      <c r="A131" s="110" t="s">
        <v>444</v>
      </c>
      <c r="B131" s="110"/>
      <c r="C131" s="110" t="s">
        <v>50</v>
      </c>
      <c r="D131" s="110"/>
      <c r="E131" s="110" t="s">
        <v>50</v>
      </c>
      <c r="F131" s="110"/>
      <c r="G131" s="110" t="s">
        <v>458</v>
      </c>
      <c r="H131" s="110"/>
      <c r="I131" s="110" t="s">
        <v>484</v>
      </c>
      <c r="J131" s="110"/>
      <c r="K131" s="110"/>
      <c r="L131" s="110" t="s">
        <v>497</v>
      </c>
      <c r="M131" s="110"/>
      <c r="N131" s="110"/>
      <c r="O131" s="110"/>
      <c r="P131" s="110"/>
      <c r="Q131" s="110"/>
      <c r="R131" s="110"/>
      <c r="S131" s="111" t="s">
        <v>176</v>
      </c>
      <c r="T131" s="111"/>
      <c r="U131" s="111"/>
      <c r="V131" s="111"/>
      <c r="W131" s="111"/>
      <c r="X131" s="111"/>
      <c r="Y131" s="111"/>
      <c r="Z131" s="111"/>
      <c r="AA131" s="110" t="s">
        <v>41</v>
      </c>
      <c r="AB131" s="110"/>
      <c r="AC131" s="110"/>
      <c r="AD131" s="110"/>
      <c r="AE131" s="110"/>
      <c r="AF131" s="110" t="s">
        <v>42</v>
      </c>
      <c r="AG131" s="110"/>
      <c r="AH131" s="110"/>
      <c r="AI131" s="2" t="s">
        <v>40</v>
      </c>
      <c r="AJ131" s="112" t="s">
        <v>446</v>
      </c>
      <c r="AK131" s="112"/>
      <c r="AL131" s="112"/>
      <c r="AM131" s="112"/>
      <c r="AN131" s="112"/>
      <c r="AO131" s="112"/>
      <c r="AP131" s="44">
        <v>49021000</v>
      </c>
      <c r="AQ131" s="44" t="s">
        <v>450</v>
      </c>
      <c r="AR131" s="44">
        <v>49021000</v>
      </c>
      <c r="AS131" s="115" t="s">
        <v>450</v>
      </c>
      <c r="AT131" s="115"/>
      <c r="AU131" s="115" t="s">
        <v>450</v>
      </c>
      <c r="AV131" s="115"/>
      <c r="AW131" s="44" t="s">
        <v>450</v>
      </c>
      <c r="AX131" s="44" t="s">
        <v>450</v>
      </c>
      <c r="AY131" s="44" t="s">
        <v>450</v>
      </c>
      <c r="AZ131" s="44" t="s">
        <v>450</v>
      </c>
      <c r="BA131" s="44" t="s">
        <v>450</v>
      </c>
      <c r="BB131" s="44" t="s">
        <v>450</v>
      </c>
      <c r="BC131" s="44" t="s">
        <v>450</v>
      </c>
      <c r="BD131" s="44" t="s">
        <v>450</v>
      </c>
    </row>
    <row r="132" spans="1:56" x14ac:dyDescent="0.25">
      <c r="A132" s="102" t="s">
        <v>444</v>
      </c>
      <c r="B132" s="102"/>
      <c r="C132" s="102" t="s">
        <v>50</v>
      </c>
      <c r="D132" s="102"/>
      <c r="E132" s="102" t="s">
        <v>50</v>
      </c>
      <c r="F132" s="102"/>
      <c r="G132" s="102" t="s">
        <v>50</v>
      </c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3" t="s">
        <v>644</v>
      </c>
      <c r="T132" s="103"/>
      <c r="U132" s="103"/>
      <c r="V132" s="103"/>
      <c r="W132" s="103"/>
      <c r="X132" s="103"/>
      <c r="Y132" s="103"/>
      <c r="Z132" s="103"/>
      <c r="AA132" s="102" t="s">
        <v>41</v>
      </c>
      <c r="AB132" s="102"/>
      <c r="AC132" s="102"/>
      <c r="AD132" s="102"/>
      <c r="AE132" s="102"/>
      <c r="AF132" s="102" t="s">
        <v>42</v>
      </c>
      <c r="AG132" s="102"/>
      <c r="AH132" s="102"/>
      <c r="AI132" s="1" t="s">
        <v>40</v>
      </c>
      <c r="AJ132" s="109" t="s">
        <v>446</v>
      </c>
      <c r="AK132" s="109"/>
      <c r="AL132" s="109"/>
      <c r="AM132" s="109"/>
      <c r="AN132" s="109"/>
      <c r="AO132" s="109"/>
      <c r="AP132" s="43">
        <v>1831100514.0599999</v>
      </c>
      <c r="AQ132" s="43">
        <v>1178914514.0599999</v>
      </c>
      <c r="AR132" s="43">
        <v>652186000</v>
      </c>
      <c r="AS132" s="116" t="s">
        <v>450</v>
      </c>
      <c r="AT132" s="116"/>
      <c r="AU132" s="116">
        <v>1178914514.0599999</v>
      </c>
      <c r="AV132" s="116"/>
      <c r="AW132" s="43" t="s">
        <v>450</v>
      </c>
      <c r="AX132" s="43" t="s">
        <v>450</v>
      </c>
      <c r="AY132" s="43">
        <v>1178914514.0599999</v>
      </c>
      <c r="AZ132" s="43" t="s">
        <v>450</v>
      </c>
      <c r="BA132" s="43" t="s">
        <v>450</v>
      </c>
      <c r="BB132" s="43" t="s">
        <v>450</v>
      </c>
      <c r="BC132" s="43" t="s">
        <v>450</v>
      </c>
      <c r="BD132" s="43" t="s">
        <v>450</v>
      </c>
    </row>
    <row r="133" spans="1:56" x14ac:dyDescent="0.25">
      <c r="A133" s="102" t="s">
        <v>444</v>
      </c>
      <c r="B133" s="102"/>
      <c r="C133" s="102" t="s">
        <v>50</v>
      </c>
      <c r="D133" s="102"/>
      <c r="E133" s="102" t="s">
        <v>50</v>
      </c>
      <c r="F133" s="102"/>
      <c r="G133" s="102" t="s">
        <v>50</v>
      </c>
      <c r="H133" s="102"/>
      <c r="I133" s="102" t="s">
        <v>503</v>
      </c>
      <c r="J133" s="102"/>
      <c r="K133" s="102"/>
      <c r="L133" s="102"/>
      <c r="M133" s="102"/>
      <c r="N133" s="102"/>
      <c r="O133" s="102"/>
      <c r="P133" s="102"/>
      <c r="Q133" s="102"/>
      <c r="R133" s="102"/>
      <c r="S133" s="103" t="s">
        <v>681</v>
      </c>
      <c r="T133" s="103"/>
      <c r="U133" s="103"/>
      <c r="V133" s="103"/>
      <c r="W133" s="103"/>
      <c r="X133" s="103"/>
      <c r="Y133" s="103"/>
      <c r="Z133" s="103"/>
      <c r="AA133" s="102" t="s">
        <v>41</v>
      </c>
      <c r="AB133" s="102"/>
      <c r="AC133" s="102"/>
      <c r="AD133" s="102"/>
      <c r="AE133" s="102"/>
      <c r="AF133" s="102" t="s">
        <v>42</v>
      </c>
      <c r="AG133" s="102"/>
      <c r="AH133" s="102"/>
      <c r="AI133" s="1" t="s">
        <v>40</v>
      </c>
      <c r="AJ133" s="109" t="s">
        <v>446</v>
      </c>
      <c r="AK133" s="109"/>
      <c r="AL133" s="109"/>
      <c r="AM133" s="109"/>
      <c r="AN133" s="109"/>
      <c r="AO133" s="109"/>
      <c r="AP133" s="43">
        <v>1831100514.0599999</v>
      </c>
      <c r="AQ133" s="43">
        <v>1178914514.0599999</v>
      </c>
      <c r="AR133" s="43">
        <v>652186000</v>
      </c>
      <c r="AS133" s="116" t="s">
        <v>450</v>
      </c>
      <c r="AT133" s="116"/>
      <c r="AU133" s="116">
        <v>1178914514.0599999</v>
      </c>
      <c r="AV133" s="116"/>
      <c r="AW133" s="43" t="s">
        <v>450</v>
      </c>
      <c r="AX133" s="43" t="s">
        <v>450</v>
      </c>
      <c r="AY133" s="43">
        <v>1178914514.0599999</v>
      </c>
      <c r="AZ133" s="43" t="s">
        <v>450</v>
      </c>
      <c r="BA133" s="43" t="s">
        <v>450</v>
      </c>
      <c r="BB133" s="43" t="s">
        <v>450</v>
      </c>
      <c r="BC133" s="43" t="s">
        <v>450</v>
      </c>
      <c r="BD133" s="43" t="s">
        <v>450</v>
      </c>
    </row>
    <row r="134" spans="1:56" x14ac:dyDescent="0.25">
      <c r="A134" s="110" t="s">
        <v>444</v>
      </c>
      <c r="B134" s="110"/>
      <c r="C134" s="110" t="s">
        <v>50</v>
      </c>
      <c r="D134" s="110"/>
      <c r="E134" s="110" t="s">
        <v>50</v>
      </c>
      <c r="F134" s="110"/>
      <c r="G134" s="110" t="s">
        <v>50</v>
      </c>
      <c r="H134" s="110"/>
      <c r="I134" s="110" t="s">
        <v>503</v>
      </c>
      <c r="J134" s="110"/>
      <c r="K134" s="110"/>
      <c r="L134" s="110" t="s">
        <v>480</v>
      </c>
      <c r="M134" s="110"/>
      <c r="N134" s="110"/>
      <c r="O134" s="110"/>
      <c r="P134" s="110"/>
      <c r="Q134" s="110"/>
      <c r="R134" s="110"/>
      <c r="S134" s="111" t="s">
        <v>209</v>
      </c>
      <c r="T134" s="111"/>
      <c r="U134" s="111"/>
      <c r="V134" s="111"/>
      <c r="W134" s="111"/>
      <c r="X134" s="111"/>
      <c r="Y134" s="111"/>
      <c r="Z134" s="111"/>
      <c r="AA134" s="110" t="s">
        <v>41</v>
      </c>
      <c r="AB134" s="110"/>
      <c r="AC134" s="110"/>
      <c r="AD134" s="110"/>
      <c r="AE134" s="110"/>
      <c r="AF134" s="110" t="s">
        <v>42</v>
      </c>
      <c r="AG134" s="110"/>
      <c r="AH134" s="110"/>
      <c r="AI134" s="2" t="s">
        <v>40</v>
      </c>
      <c r="AJ134" s="112" t="s">
        <v>446</v>
      </c>
      <c r="AK134" s="112"/>
      <c r="AL134" s="112"/>
      <c r="AM134" s="112"/>
      <c r="AN134" s="112"/>
      <c r="AO134" s="112"/>
      <c r="AP134" s="44">
        <v>493650000</v>
      </c>
      <c r="AQ134" s="44" t="s">
        <v>450</v>
      </c>
      <c r="AR134" s="44">
        <v>493650000</v>
      </c>
      <c r="AS134" s="115" t="s">
        <v>450</v>
      </c>
      <c r="AT134" s="115"/>
      <c r="AU134" s="115" t="s">
        <v>450</v>
      </c>
      <c r="AV134" s="115"/>
      <c r="AW134" s="44" t="s">
        <v>450</v>
      </c>
      <c r="AX134" s="44" t="s">
        <v>450</v>
      </c>
      <c r="AY134" s="44" t="s">
        <v>450</v>
      </c>
      <c r="AZ134" s="44" t="s">
        <v>450</v>
      </c>
      <c r="BA134" s="44" t="s">
        <v>450</v>
      </c>
      <c r="BB134" s="44" t="s">
        <v>450</v>
      </c>
      <c r="BC134" s="44" t="s">
        <v>450</v>
      </c>
      <c r="BD134" s="44" t="s">
        <v>450</v>
      </c>
    </row>
    <row r="135" spans="1:56" x14ac:dyDescent="0.25">
      <c r="A135" s="110" t="s">
        <v>444</v>
      </c>
      <c r="B135" s="110"/>
      <c r="C135" s="110" t="s">
        <v>50</v>
      </c>
      <c r="D135" s="110"/>
      <c r="E135" s="110" t="s">
        <v>50</v>
      </c>
      <c r="F135" s="110"/>
      <c r="G135" s="110" t="s">
        <v>50</v>
      </c>
      <c r="H135" s="110"/>
      <c r="I135" s="110" t="s">
        <v>503</v>
      </c>
      <c r="J135" s="110"/>
      <c r="K135" s="110"/>
      <c r="L135" s="110" t="s">
        <v>484</v>
      </c>
      <c r="M135" s="110"/>
      <c r="N135" s="110"/>
      <c r="O135" s="110"/>
      <c r="P135" s="110"/>
      <c r="Q135" s="110"/>
      <c r="R135" s="110"/>
      <c r="S135" s="111" t="s">
        <v>219</v>
      </c>
      <c r="T135" s="111"/>
      <c r="U135" s="111"/>
      <c r="V135" s="111"/>
      <c r="W135" s="111"/>
      <c r="X135" s="111"/>
      <c r="Y135" s="111"/>
      <c r="Z135" s="111"/>
      <c r="AA135" s="110" t="s">
        <v>41</v>
      </c>
      <c r="AB135" s="110"/>
      <c r="AC135" s="110"/>
      <c r="AD135" s="110"/>
      <c r="AE135" s="110"/>
      <c r="AF135" s="110" t="s">
        <v>42</v>
      </c>
      <c r="AG135" s="110"/>
      <c r="AH135" s="110"/>
      <c r="AI135" s="2" t="s">
        <v>40</v>
      </c>
      <c r="AJ135" s="112" t="s">
        <v>446</v>
      </c>
      <c r="AK135" s="112"/>
      <c r="AL135" s="112"/>
      <c r="AM135" s="112"/>
      <c r="AN135" s="112"/>
      <c r="AO135" s="112"/>
      <c r="AP135" s="44">
        <v>1178914514.0599999</v>
      </c>
      <c r="AQ135" s="44">
        <v>1178914514.0599999</v>
      </c>
      <c r="AR135" s="44" t="s">
        <v>450</v>
      </c>
      <c r="AS135" s="115" t="s">
        <v>450</v>
      </c>
      <c r="AT135" s="115"/>
      <c r="AU135" s="115">
        <v>1178914514.0599999</v>
      </c>
      <c r="AV135" s="115"/>
      <c r="AW135" s="44" t="s">
        <v>450</v>
      </c>
      <c r="AX135" s="44" t="s">
        <v>450</v>
      </c>
      <c r="AY135" s="44">
        <v>1178914514.0599999</v>
      </c>
      <c r="AZ135" s="44" t="s">
        <v>450</v>
      </c>
      <c r="BA135" s="44" t="s">
        <v>450</v>
      </c>
      <c r="BB135" s="44" t="s">
        <v>450</v>
      </c>
      <c r="BC135" s="44" t="s">
        <v>450</v>
      </c>
      <c r="BD135" s="44" t="s">
        <v>450</v>
      </c>
    </row>
    <row r="136" spans="1:56" x14ac:dyDescent="0.25">
      <c r="A136" s="110" t="s">
        <v>444</v>
      </c>
      <c r="B136" s="110"/>
      <c r="C136" s="110" t="s">
        <v>50</v>
      </c>
      <c r="D136" s="110"/>
      <c r="E136" s="110" t="s">
        <v>50</v>
      </c>
      <c r="F136" s="110"/>
      <c r="G136" s="110" t="s">
        <v>50</v>
      </c>
      <c r="H136" s="110"/>
      <c r="I136" s="110" t="s">
        <v>503</v>
      </c>
      <c r="J136" s="110"/>
      <c r="K136" s="110"/>
      <c r="L136" s="110" t="s">
        <v>497</v>
      </c>
      <c r="M136" s="110"/>
      <c r="N136" s="110"/>
      <c r="O136" s="110"/>
      <c r="P136" s="110"/>
      <c r="Q136" s="110"/>
      <c r="R136" s="110"/>
      <c r="S136" s="111" t="s">
        <v>233</v>
      </c>
      <c r="T136" s="111"/>
      <c r="U136" s="111"/>
      <c r="V136" s="111"/>
      <c r="W136" s="111"/>
      <c r="X136" s="111"/>
      <c r="Y136" s="111"/>
      <c r="Z136" s="111"/>
      <c r="AA136" s="110" t="s">
        <v>41</v>
      </c>
      <c r="AB136" s="110"/>
      <c r="AC136" s="110"/>
      <c r="AD136" s="110"/>
      <c r="AE136" s="110"/>
      <c r="AF136" s="110" t="s">
        <v>42</v>
      </c>
      <c r="AG136" s="110"/>
      <c r="AH136" s="110"/>
      <c r="AI136" s="2" t="s">
        <v>40</v>
      </c>
      <c r="AJ136" s="112" t="s">
        <v>446</v>
      </c>
      <c r="AK136" s="112"/>
      <c r="AL136" s="112"/>
      <c r="AM136" s="112"/>
      <c r="AN136" s="112"/>
      <c r="AO136" s="112"/>
      <c r="AP136" s="44">
        <v>158536000</v>
      </c>
      <c r="AQ136" s="44" t="s">
        <v>450</v>
      </c>
      <c r="AR136" s="44">
        <v>158536000</v>
      </c>
      <c r="AS136" s="115" t="s">
        <v>450</v>
      </c>
      <c r="AT136" s="115"/>
      <c r="AU136" s="115" t="s">
        <v>450</v>
      </c>
      <c r="AV136" s="115"/>
      <c r="AW136" s="44" t="s">
        <v>450</v>
      </c>
      <c r="AX136" s="44" t="s">
        <v>450</v>
      </c>
      <c r="AY136" s="44" t="s">
        <v>450</v>
      </c>
      <c r="AZ136" s="44" t="s">
        <v>450</v>
      </c>
      <c r="BA136" s="44" t="s">
        <v>450</v>
      </c>
      <c r="BB136" s="44" t="s">
        <v>450</v>
      </c>
      <c r="BC136" s="44" t="s">
        <v>450</v>
      </c>
      <c r="BD136" s="44" t="s">
        <v>450</v>
      </c>
    </row>
    <row r="137" spans="1:56" x14ac:dyDescent="0.25">
      <c r="A137" s="102" t="s">
        <v>750</v>
      </c>
      <c r="B137" s="102"/>
      <c r="C137" s="102"/>
      <c r="D137" s="102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3" t="s">
        <v>751</v>
      </c>
      <c r="T137" s="103"/>
      <c r="U137" s="103"/>
      <c r="V137" s="103"/>
      <c r="W137" s="103"/>
      <c r="X137" s="103"/>
      <c r="Y137" s="103"/>
      <c r="Z137" s="103"/>
      <c r="AA137" s="102" t="s">
        <v>41</v>
      </c>
      <c r="AB137" s="102"/>
      <c r="AC137" s="102"/>
      <c r="AD137" s="102"/>
      <c r="AE137" s="102"/>
      <c r="AF137" s="102" t="s">
        <v>42</v>
      </c>
      <c r="AG137" s="102"/>
      <c r="AH137" s="102"/>
      <c r="AI137" s="1" t="s">
        <v>282</v>
      </c>
      <c r="AJ137" s="109" t="s">
        <v>456</v>
      </c>
      <c r="AK137" s="109"/>
      <c r="AL137" s="109"/>
      <c r="AM137" s="109"/>
      <c r="AN137" s="109"/>
      <c r="AO137" s="109"/>
      <c r="AP137" s="43">
        <v>9792357812</v>
      </c>
      <c r="AQ137" s="43">
        <v>793300000</v>
      </c>
      <c r="AR137" s="43">
        <v>8999057812</v>
      </c>
      <c r="AS137" s="116" t="s">
        <v>450</v>
      </c>
      <c r="AT137" s="116"/>
      <c r="AU137" s="116" t="s">
        <v>450</v>
      </c>
      <c r="AV137" s="116"/>
      <c r="AW137" s="43">
        <v>793300000</v>
      </c>
      <c r="AX137" s="43" t="s">
        <v>450</v>
      </c>
      <c r="AY137" s="43" t="s">
        <v>450</v>
      </c>
      <c r="AZ137" s="43" t="s">
        <v>450</v>
      </c>
      <c r="BA137" s="43" t="s">
        <v>450</v>
      </c>
      <c r="BB137" s="43" t="s">
        <v>450</v>
      </c>
      <c r="BC137" s="43" t="s">
        <v>450</v>
      </c>
      <c r="BD137" s="43" t="s">
        <v>450</v>
      </c>
    </row>
    <row r="138" spans="1:56" x14ac:dyDescent="0.25">
      <c r="A138" s="102" t="s">
        <v>750</v>
      </c>
      <c r="B138" s="102"/>
      <c r="C138" s="102" t="s">
        <v>757</v>
      </c>
      <c r="D138" s="102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3" t="s">
        <v>758</v>
      </c>
      <c r="T138" s="103"/>
      <c r="U138" s="103"/>
      <c r="V138" s="103"/>
      <c r="W138" s="103"/>
      <c r="X138" s="103"/>
      <c r="Y138" s="103"/>
      <c r="Z138" s="103"/>
      <c r="AA138" s="102" t="s">
        <v>41</v>
      </c>
      <c r="AB138" s="102"/>
      <c r="AC138" s="102"/>
      <c r="AD138" s="102"/>
      <c r="AE138" s="102"/>
      <c r="AF138" s="102" t="s">
        <v>42</v>
      </c>
      <c r="AG138" s="102"/>
      <c r="AH138" s="102"/>
      <c r="AI138" s="1" t="s">
        <v>282</v>
      </c>
      <c r="AJ138" s="109" t="s">
        <v>456</v>
      </c>
      <c r="AK138" s="109"/>
      <c r="AL138" s="109"/>
      <c r="AM138" s="109"/>
      <c r="AN138" s="109"/>
      <c r="AO138" s="109"/>
      <c r="AP138" s="43">
        <v>9225469399</v>
      </c>
      <c r="AQ138" s="43">
        <v>663300000</v>
      </c>
      <c r="AR138" s="43">
        <v>8562169399</v>
      </c>
      <c r="AS138" s="116" t="s">
        <v>450</v>
      </c>
      <c r="AT138" s="116"/>
      <c r="AU138" s="116" t="s">
        <v>450</v>
      </c>
      <c r="AV138" s="116"/>
      <c r="AW138" s="43">
        <v>663300000</v>
      </c>
      <c r="AX138" s="43" t="s">
        <v>450</v>
      </c>
      <c r="AY138" s="43" t="s">
        <v>450</v>
      </c>
      <c r="AZ138" s="43" t="s">
        <v>450</v>
      </c>
      <c r="BA138" s="43" t="s">
        <v>450</v>
      </c>
      <c r="BB138" s="43" t="s">
        <v>450</v>
      </c>
      <c r="BC138" s="43" t="s">
        <v>450</v>
      </c>
      <c r="BD138" s="43" t="s">
        <v>450</v>
      </c>
    </row>
    <row r="139" spans="1:56" x14ac:dyDescent="0.25">
      <c r="A139" s="102" t="s">
        <v>750</v>
      </c>
      <c r="B139" s="102"/>
      <c r="C139" s="102" t="s">
        <v>757</v>
      </c>
      <c r="D139" s="102"/>
      <c r="E139" s="102" t="s">
        <v>761</v>
      </c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3" t="s">
        <v>762</v>
      </c>
      <c r="T139" s="103"/>
      <c r="U139" s="103"/>
      <c r="V139" s="103"/>
      <c r="W139" s="103"/>
      <c r="X139" s="103"/>
      <c r="Y139" s="103"/>
      <c r="Z139" s="103"/>
      <c r="AA139" s="102" t="s">
        <v>41</v>
      </c>
      <c r="AB139" s="102"/>
      <c r="AC139" s="102"/>
      <c r="AD139" s="102"/>
      <c r="AE139" s="102"/>
      <c r="AF139" s="102" t="s">
        <v>42</v>
      </c>
      <c r="AG139" s="102"/>
      <c r="AH139" s="102"/>
      <c r="AI139" s="1" t="s">
        <v>282</v>
      </c>
      <c r="AJ139" s="109" t="s">
        <v>456</v>
      </c>
      <c r="AK139" s="109"/>
      <c r="AL139" s="109"/>
      <c r="AM139" s="109"/>
      <c r="AN139" s="109"/>
      <c r="AO139" s="109"/>
      <c r="AP139" s="43">
        <v>9225469399</v>
      </c>
      <c r="AQ139" s="43">
        <v>663300000</v>
      </c>
      <c r="AR139" s="43">
        <v>8562169399</v>
      </c>
      <c r="AS139" s="116" t="s">
        <v>450</v>
      </c>
      <c r="AT139" s="116"/>
      <c r="AU139" s="116" t="s">
        <v>450</v>
      </c>
      <c r="AV139" s="116"/>
      <c r="AW139" s="43">
        <v>663300000</v>
      </c>
      <c r="AX139" s="43" t="s">
        <v>450</v>
      </c>
      <c r="AY139" s="43" t="s">
        <v>450</v>
      </c>
      <c r="AZ139" s="43" t="s">
        <v>450</v>
      </c>
      <c r="BA139" s="43" t="s">
        <v>450</v>
      </c>
      <c r="BB139" s="43" t="s">
        <v>450</v>
      </c>
      <c r="BC139" s="43" t="s">
        <v>450</v>
      </c>
      <c r="BD139" s="43" t="s">
        <v>450</v>
      </c>
    </row>
    <row r="140" spans="1:56" x14ac:dyDescent="0.25">
      <c r="A140" s="102" t="s">
        <v>750</v>
      </c>
      <c r="B140" s="102"/>
      <c r="C140" s="102" t="s">
        <v>757</v>
      </c>
      <c r="D140" s="102"/>
      <c r="E140" s="102" t="s">
        <v>761</v>
      </c>
      <c r="F140" s="102"/>
      <c r="G140" s="102" t="s">
        <v>763</v>
      </c>
      <c r="H140" s="102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3" t="s">
        <v>289</v>
      </c>
      <c r="T140" s="103"/>
      <c r="U140" s="103"/>
      <c r="V140" s="103"/>
      <c r="W140" s="103"/>
      <c r="X140" s="103"/>
      <c r="Y140" s="103"/>
      <c r="Z140" s="103"/>
      <c r="AA140" s="102" t="s">
        <v>41</v>
      </c>
      <c r="AB140" s="102"/>
      <c r="AC140" s="102"/>
      <c r="AD140" s="102"/>
      <c r="AE140" s="102"/>
      <c r="AF140" s="102" t="s">
        <v>42</v>
      </c>
      <c r="AG140" s="102"/>
      <c r="AH140" s="102"/>
      <c r="AI140" s="1" t="s">
        <v>282</v>
      </c>
      <c r="AJ140" s="109" t="s">
        <v>456</v>
      </c>
      <c r="AK140" s="109"/>
      <c r="AL140" s="109"/>
      <c r="AM140" s="109"/>
      <c r="AN140" s="109"/>
      <c r="AO140" s="109"/>
      <c r="AP140" s="43">
        <v>9225469399</v>
      </c>
      <c r="AQ140" s="43">
        <v>663300000</v>
      </c>
      <c r="AR140" s="43">
        <v>8562169399</v>
      </c>
      <c r="AS140" s="116" t="s">
        <v>450</v>
      </c>
      <c r="AT140" s="116"/>
      <c r="AU140" s="116" t="s">
        <v>450</v>
      </c>
      <c r="AV140" s="116"/>
      <c r="AW140" s="43">
        <v>663300000</v>
      </c>
      <c r="AX140" s="43" t="s">
        <v>450</v>
      </c>
      <c r="AY140" s="43" t="s">
        <v>450</v>
      </c>
      <c r="AZ140" s="43" t="s">
        <v>450</v>
      </c>
      <c r="BA140" s="43" t="s">
        <v>450</v>
      </c>
      <c r="BB140" s="43" t="s">
        <v>450</v>
      </c>
      <c r="BC140" s="43" t="s">
        <v>450</v>
      </c>
      <c r="BD140" s="43" t="s">
        <v>450</v>
      </c>
    </row>
    <row r="141" spans="1:56" x14ac:dyDescent="0.25">
      <c r="A141" s="102" t="s">
        <v>750</v>
      </c>
      <c r="B141" s="102"/>
      <c r="C141" s="102" t="s">
        <v>757</v>
      </c>
      <c r="D141" s="102"/>
      <c r="E141" s="102" t="s">
        <v>761</v>
      </c>
      <c r="F141" s="102"/>
      <c r="G141" s="102" t="s">
        <v>763</v>
      </c>
      <c r="H141" s="102"/>
      <c r="I141" s="102" t="s">
        <v>764</v>
      </c>
      <c r="J141" s="102"/>
      <c r="K141" s="102"/>
      <c r="L141" s="102"/>
      <c r="M141" s="102"/>
      <c r="N141" s="102"/>
      <c r="O141" s="102"/>
      <c r="P141" s="102"/>
      <c r="Q141" s="102"/>
      <c r="R141" s="102"/>
      <c r="S141" s="103" t="s">
        <v>289</v>
      </c>
      <c r="T141" s="103"/>
      <c r="U141" s="103"/>
      <c r="V141" s="103"/>
      <c r="W141" s="103"/>
      <c r="X141" s="103"/>
      <c r="Y141" s="103"/>
      <c r="Z141" s="103"/>
      <c r="AA141" s="102" t="s">
        <v>41</v>
      </c>
      <c r="AB141" s="102"/>
      <c r="AC141" s="102"/>
      <c r="AD141" s="102"/>
      <c r="AE141" s="102"/>
      <c r="AF141" s="102" t="s">
        <v>42</v>
      </c>
      <c r="AG141" s="102"/>
      <c r="AH141" s="102"/>
      <c r="AI141" s="1" t="s">
        <v>282</v>
      </c>
      <c r="AJ141" s="109" t="s">
        <v>456</v>
      </c>
      <c r="AK141" s="109"/>
      <c r="AL141" s="109"/>
      <c r="AM141" s="109"/>
      <c r="AN141" s="109"/>
      <c r="AO141" s="109"/>
      <c r="AP141" s="43">
        <v>9225469399</v>
      </c>
      <c r="AQ141" s="43">
        <v>663300000</v>
      </c>
      <c r="AR141" s="43">
        <v>8562169399</v>
      </c>
      <c r="AS141" s="116" t="s">
        <v>450</v>
      </c>
      <c r="AT141" s="116"/>
      <c r="AU141" s="116" t="s">
        <v>450</v>
      </c>
      <c r="AV141" s="116"/>
      <c r="AW141" s="43">
        <v>663300000</v>
      </c>
      <c r="AX141" s="43" t="s">
        <v>450</v>
      </c>
      <c r="AY141" s="43" t="s">
        <v>450</v>
      </c>
      <c r="AZ141" s="43" t="s">
        <v>450</v>
      </c>
      <c r="BA141" s="43" t="s">
        <v>450</v>
      </c>
      <c r="BB141" s="43" t="s">
        <v>450</v>
      </c>
      <c r="BC141" s="43" t="s">
        <v>450</v>
      </c>
      <c r="BD141" s="43" t="s">
        <v>450</v>
      </c>
    </row>
    <row r="142" spans="1:56" x14ac:dyDescent="0.25">
      <c r="A142" s="102" t="s">
        <v>750</v>
      </c>
      <c r="B142" s="102"/>
      <c r="C142" s="102" t="s">
        <v>757</v>
      </c>
      <c r="D142" s="102"/>
      <c r="E142" s="102" t="s">
        <v>761</v>
      </c>
      <c r="F142" s="102"/>
      <c r="G142" s="102" t="s">
        <v>763</v>
      </c>
      <c r="H142" s="102"/>
      <c r="I142" s="102" t="s">
        <v>764</v>
      </c>
      <c r="J142" s="102"/>
      <c r="K142" s="102"/>
      <c r="L142" s="102" t="s">
        <v>806</v>
      </c>
      <c r="M142" s="102"/>
      <c r="N142" s="102"/>
      <c r="O142" s="102"/>
      <c r="P142" s="102"/>
      <c r="Q142" s="102"/>
      <c r="R142" s="102"/>
      <c r="S142" s="103" t="s">
        <v>807</v>
      </c>
      <c r="T142" s="103"/>
      <c r="U142" s="103"/>
      <c r="V142" s="103"/>
      <c r="W142" s="103"/>
      <c r="X142" s="103"/>
      <c r="Y142" s="103"/>
      <c r="Z142" s="103"/>
      <c r="AA142" s="102" t="s">
        <v>41</v>
      </c>
      <c r="AB142" s="102"/>
      <c r="AC142" s="102"/>
      <c r="AD142" s="102"/>
      <c r="AE142" s="102"/>
      <c r="AF142" s="102" t="s">
        <v>42</v>
      </c>
      <c r="AG142" s="102"/>
      <c r="AH142" s="102"/>
      <c r="AI142" s="1" t="s">
        <v>282</v>
      </c>
      <c r="AJ142" s="109" t="s">
        <v>456</v>
      </c>
      <c r="AK142" s="109"/>
      <c r="AL142" s="109"/>
      <c r="AM142" s="109"/>
      <c r="AN142" s="109"/>
      <c r="AO142" s="109"/>
      <c r="AP142" s="43">
        <v>9225469399</v>
      </c>
      <c r="AQ142" s="43">
        <v>663300000</v>
      </c>
      <c r="AR142" s="43">
        <v>8562169399</v>
      </c>
      <c r="AS142" s="116" t="s">
        <v>450</v>
      </c>
      <c r="AT142" s="116"/>
      <c r="AU142" s="116" t="s">
        <v>450</v>
      </c>
      <c r="AV142" s="116"/>
      <c r="AW142" s="43">
        <v>663300000</v>
      </c>
      <c r="AX142" s="43" t="s">
        <v>450</v>
      </c>
      <c r="AY142" s="43" t="s">
        <v>450</v>
      </c>
      <c r="AZ142" s="43" t="s">
        <v>450</v>
      </c>
      <c r="BA142" s="43" t="s">
        <v>450</v>
      </c>
      <c r="BB142" s="43" t="s">
        <v>450</v>
      </c>
      <c r="BC142" s="43" t="s">
        <v>450</v>
      </c>
      <c r="BD142" s="43" t="s">
        <v>450</v>
      </c>
    </row>
    <row r="143" spans="1:56" x14ac:dyDescent="0.25">
      <c r="A143" s="110" t="s">
        <v>750</v>
      </c>
      <c r="B143" s="110"/>
      <c r="C143" s="110" t="s">
        <v>757</v>
      </c>
      <c r="D143" s="110"/>
      <c r="E143" s="110" t="s">
        <v>761</v>
      </c>
      <c r="F143" s="110"/>
      <c r="G143" s="110" t="s">
        <v>763</v>
      </c>
      <c r="H143" s="110"/>
      <c r="I143" s="110" t="s">
        <v>764</v>
      </c>
      <c r="J143" s="110"/>
      <c r="K143" s="110"/>
      <c r="L143" s="110" t="s">
        <v>806</v>
      </c>
      <c r="M143" s="110"/>
      <c r="N143" s="110"/>
      <c r="O143" s="110" t="s">
        <v>50</v>
      </c>
      <c r="P143" s="110"/>
      <c r="Q143" s="110"/>
      <c r="R143" s="110"/>
      <c r="S143" s="111" t="s">
        <v>330</v>
      </c>
      <c r="T143" s="111"/>
      <c r="U143" s="111"/>
      <c r="V143" s="111"/>
      <c r="W143" s="111"/>
      <c r="X143" s="111"/>
      <c r="Y143" s="111"/>
      <c r="Z143" s="111"/>
      <c r="AA143" s="110" t="s">
        <v>41</v>
      </c>
      <c r="AB143" s="110"/>
      <c r="AC143" s="110"/>
      <c r="AD143" s="110"/>
      <c r="AE143" s="110"/>
      <c r="AF143" s="110" t="s">
        <v>42</v>
      </c>
      <c r="AG143" s="110"/>
      <c r="AH143" s="110"/>
      <c r="AI143" s="2" t="s">
        <v>282</v>
      </c>
      <c r="AJ143" s="112" t="s">
        <v>456</v>
      </c>
      <c r="AK143" s="112"/>
      <c r="AL143" s="112"/>
      <c r="AM143" s="112"/>
      <c r="AN143" s="112"/>
      <c r="AO143" s="112"/>
      <c r="AP143" s="44">
        <v>9225469399</v>
      </c>
      <c r="AQ143" s="44">
        <v>663300000</v>
      </c>
      <c r="AR143" s="44">
        <v>8562169399</v>
      </c>
      <c r="AS143" s="115" t="s">
        <v>450</v>
      </c>
      <c r="AT143" s="115"/>
      <c r="AU143" s="115" t="s">
        <v>450</v>
      </c>
      <c r="AV143" s="115"/>
      <c r="AW143" s="44">
        <v>663300000</v>
      </c>
      <c r="AX143" s="44" t="s">
        <v>450</v>
      </c>
      <c r="AY143" s="44" t="s">
        <v>450</v>
      </c>
      <c r="AZ143" s="44" t="s">
        <v>450</v>
      </c>
      <c r="BA143" s="44" t="s">
        <v>450</v>
      </c>
      <c r="BB143" s="44" t="s">
        <v>450</v>
      </c>
      <c r="BC143" s="44" t="s">
        <v>450</v>
      </c>
      <c r="BD143" s="44" t="s">
        <v>450</v>
      </c>
    </row>
    <row r="144" spans="1:56" x14ac:dyDescent="0.25">
      <c r="A144" s="102" t="s">
        <v>750</v>
      </c>
      <c r="B144" s="102"/>
      <c r="C144" s="102" t="s">
        <v>774</v>
      </c>
      <c r="D144" s="102"/>
      <c r="E144" s="102"/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3" t="s">
        <v>775</v>
      </c>
      <c r="T144" s="103"/>
      <c r="U144" s="103"/>
      <c r="V144" s="103"/>
      <c r="W144" s="103"/>
      <c r="X144" s="103"/>
      <c r="Y144" s="103"/>
      <c r="Z144" s="103"/>
      <c r="AA144" s="102" t="s">
        <v>41</v>
      </c>
      <c r="AB144" s="102"/>
      <c r="AC144" s="102"/>
      <c r="AD144" s="102"/>
      <c r="AE144" s="102"/>
      <c r="AF144" s="102" t="s">
        <v>42</v>
      </c>
      <c r="AG144" s="102"/>
      <c r="AH144" s="102"/>
      <c r="AI144" s="1" t="s">
        <v>282</v>
      </c>
      <c r="AJ144" s="109" t="s">
        <v>456</v>
      </c>
      <c r="AK144" s="109"/>
      <c r="AL144" s="109"/>
      <c r="AM144" s="109"/>
      <c r="AN144" s="109"/>
      <c r="AO144" s="109"/>
      <c r="AP144" s="43">
        <v>566888413</v>
      </c>
      <c r="AQ144" s="43">
        <v>130000000</v>
      </c>
      <c r="AR144" s="43">
        <v>436888413</v>
      </c>
      <c r="AS144" s="116" t="s">
        <v>450</v>
      </c>
      <c r="AT144" s="116"/>
      <c r="AU144" s="116" t="s">
        <v>450</v>
      </c>
      <c r="AV144" s="116"/>
      <c r="AW144" s="43">
        <v>130000000</v>
      </c>
      <c r="AX144" s="43" t="s">
        <v>450</v>
      </c>
      <c r="AY144" s="43" t="s">
        <v>450</v>
      </c>
      <c r="AZ144" s="43" t="s">
        <v>450</v>
      </c>
      <c r="BA144" s="43" t="s">
        <v>450</v>
      </c>
      <c r="BB144" s="43" t="s">
        <v>450</v>
      </c>
      <c r="BC144" s="43" t="s">
        <v>450</v>
      </c>
      <c r="BD144" s="43" t="s">
        <v>450</v>
      </c>
    </row>
    <row r="145" spans="1:56" x14ac:dyDescent="0.25">
      <c r="A145" s="102" t="s">
        <v>750</v>
      </c>
      <c r="B145" s="102"/>
      <c r="C145" s="102" t="s">
        <v>774</v>
      </c>
      <c r="D145" s="102"/>
      <c r="E145" s="102" t="s">
        <v>761</v>
      </c>
      <c r="F145" s="102"/>
      <c r="G145" s="102"/>
      <c r="H145" s="102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3" t="s">
        <v>762</v>
      </c>
      <c r="T145" s="103"/>
      <c r="U145" s="103"/>
      <c r="V145" s="103"/>
      <c r="W145" s="103"/>
      <c r="X145" s="103"/>
      <c r="Y145" s="103"/>
      <c r="Z145" s="103"/>
      <c r="AA145" s="102" t="s">
        <v>41</v>
      </c>
      <c r="AB145" s="102"/>
      <c r="AC145" s="102"/>
      <c r="AD145" s="102"/>
      <c r="AE145" s="102"/>
      <c r="AF145" s="102" t="s">
        <v>42</v>
      </c>
      <c r="AG145" s="102"/>
      <c r="AH145" s="102"/>
      <c r="AI145" s="1" t="s">
        <v>282</v>
      </c>
      <c r="AJ145" s="109" t="s">
        <v>456</v>
      </c>
      <c r="AK145" s="109"/>
      <c r="AL145" s="109"/>
      <c r="AM145" s="109"/>
      <c r="AN145" s="109"/>
      <c r="AO145" s="109"/>
      <c r="AP145" s="43">
        <v>566888413</v>
      </c>
      <c r="AQ145" s="43">
        <v>130000000</v>
      </c>
      <c r="AR145" s="43">
        <v>436888413</v>
      </c>
      <c r="AS145" s="116" t="s">
        <v>450</v>
      </c>
      <c r="AT145" s="116"/>
      <c r="AU145" s="116" t="s">
        <v>450</v>
      </c>
      <c r="AV145" s="116"/>
      <c r="AW145" s="43">
        <v>130000000</v>
      </c>
      <c r="AX145" s="43" t="s">
        <v>450</v>
      </c>
      <c r="AY145" s="43" t="s">
        <v>450</v>
      </c>
      <c r="AZ145" s="43" t="s">
        <v>450</v>
      </c>
      <c r="BA145" s="43" t="s">
        <v>450</v>
      </c>
      <c r="BB145" s="43" t="s">
        <v>450</v>
      </c>
      <c r="BC145" s="43" t="s">
        <v>450</v>
      </c>
      <c r="BD145" s="43" t="s">
        <v>450</v>
      </c>
    </row>
    <row r="146" spans="1:56" x14ac:dyDescent="0.25">
      <c r="A146" s="102" t="s">
        <v>750</v>
      </c>
      <c r="B146" s="102"/>
      <c r="C146" s="102" t="s">
        <v>774</v>
      </c>
      <c r="D146" s="102"/>
      <c r="E146" s="102" t="s">
        <v>761</v>
      </c>
      <c r="F146" s="102"/>
      <c r="G146" s="102" t="s">
        <v>778</v>
      </c>
      <c r="H146" s="102"/>
      <c r="I146" s="102"/>
      <c r="J146" s="102"/>
      <c r="K146" s="102"/>
      <c r="L146" s="102"/>
      <c r="M146" s="102"/>
      <c r="N146" s="102"/>
      <c r="O146" s="102"/>
      <c r="P146" s="102"/>
      <c r="Q146" s="102"/>
      <c r="R146" s="102"/>
      <c r="S146" s="103" t="s">
        <v>381</v>
      </c>
      <c r="T146" s="103"/>
      <c r="U146" s="103"/>
      <c r="V146" s="103"/>
      <c r="W146" s="103"/>
      <c r="X146" s="103"/>
      <c r="Y146" s="103"/>
      <c r="Z146" s="103"/>
      <c r="AA146" s="102" t="s">
        <v>41</v>
      </c>
      <c r="AB146" s="102"/>
      <c r="AC146" s="102"/>
      <c r="AD146" s="102"/>
      <c r="AE146" s="102"/>
      <c r="AF146" s="102" t="s">
        <v>42</v>
      </c>
      <c r="AG146" s="102"/>
      <c r="AH146" s="102"/>
      <c r="AI146" s="1" t="s">
        <v>282</v>
      </c>
      <c r="AJ146" s="109" t="s">
        <v>456</v>
      </c>
      <c r="AK146" s="109"/>
      <c r="AL146" s="109"/>
      <c r="AM146" s="109"/>
      <c r="AN146" s="109"/>
      <c r="AO146" s="109"/>
      <c r="AP146" s="43">
        <v>566888413</v>
      </c>
      <c r="AQ146" s="43">
        <v>130000000</v>
      </c>
      <c r="AR146" s="43">
        <v>436888413</v>
      </c>
      <c r="AS146" s="116" t="s">
        <v>450</v>
      </c>
      <c r="AT146" s="116"/>
      <c r="AU146" s="116" t="s">
        <v>450</v>
      </c>
      <c r="AV146" s="116"/>
      <c r="AW146" s="43">
        <v>130000000</v>
      </c>
      <c r="AX146" s="43" t="s">
        <v>450</v>
      </c>
      <c r="AY146" s="43" t="s">
        <v>450</v>
      </c>
      <c r="AZ146" s="43" t="s">
        <v>450</v>
      </c>
      <c r="BA146" s="43" t="s">
        <v>450</v>
      </c>
      <c r="BB146" s="43" t="s">
        <v>450</v>
      </c>
      <c r="BC146" s="43" t="s">
        <v>450</v>
      </c>
      <c r="BD146" s="43" t="s">
        <v>450</v>
      </c>
    </row>
    <row r="147" spans="1:56" x14ac:dyDescent="0.25">
      <c r="A147" s="102" t="s">
        <v>750</v>
      </c>
      <c r="B147" s="102"/>
      <c r="C147" s="102" t="s">
        <v>774</v>
      </c>
      <c r="D147" s="102"/>
      <c r="E147" s="102" t="s">
        <v>761</v>
      </c>
      <c r="F147" s="102"/>
      <c r="G147" s="102" t="s">
        <v>778</v>
      </c>
      <c r="H147" s="102"/>
      <c r="I147" s="102" t="s">
        <v>764</v>
      </c>
      <c r="J147" s="102"/>
      <c r="K147" s="102"/>
      <c r="L147" s="102"/>
      <c r="M147" s="102"/>
      <c r="N147" s="102"/>
      <c r="O147" s="102"/>
      <c r="P147" s="102"/>
      <c r="Q147" s="102"/>
      <c r="R147" s="102"/>
      <c r="S147" s="103" t="s">
        <v>381</v>
      </c>
      <c r="T147" s="103"/>
      <c r="U147" s="103"/>
      <c r="V147" s="103"/>
      <c r="W147" s="103"/>
      <c r="X147" s="103"/>
      <c r="Y147" s="103"/>
      <c r="Z147" s="103"/>
      <c r="AA147" s="102" t="s">
        <v>41</v>
      </c>
      <c r="AB147" s="102"/>
      <c r="AC147" s="102"/>
      <c r="AD147" s="102"/>
      <c r="AE147" s="102"/>
      <c r="AF147" s="102" t="s">
        <v>42</v>
      </c>
      <c r="AG147" s="102"/>
      <c r="AH147" s="102"/>
      <c r="AI147" s="1" t="s">
        <v>282</v>
      </c>
      <c r="AJ147" s="109" t="s">
        <v>456</v>
      </c>
      <c r="AK147" s="109"/>
      <c r="AL147" s="109"/>
      <c r="AM147" s="109"/>
      <c r="AN147" s="109"/>
      <c r="AO147" s="109"/>
      <c r="AP147" s="43">
        <v>566888413</v>
      </c>
      <c r="AQ147" s="43">
        <v>130000000</v>
      </c>
      <c r="AR147" s="43">
        <v>436888413</v>
      </c>
      <c r="AS147" s="116" t="s">
        <v>450</v>
      </c>
      <c r="AT147" s="116"/>
      <c r="AU147" s="116" t="s">
        <v>450</v>
      </c>
      <c r="AV147" s="116"/>
      <c r="AW147" s="43">
        <v>130000000</v>
      </c>
      <c r="AX147" s="43" t="s">
        <v>450</v>
      </c>
      <c r="AY147" s="43" t="s">
        <v>450</v>
      </c>
      <c r="AZ147" s="43" t="s">
        <v>450</v>
      </c>
      <c r="BA147" s="43" t="s">
        <v>450</v>
      </c>
      <c r="BB147" s="43" t="s">
        <v>450</v>
      </c>
      <c r="BC147" s="43" t="s">
        <v>450</v>
      </c>
      <c r="BD147" s="43" t="s">
        <v>450</v>
      </c>
    </row>
    <row r="148" spans="1:56" x14ac:dyDescent="0.25">
      <c r="A148" s="102" t="s">
        <v>750</v>
      </c>
      <c r="B148" s="102"/>
      <c r="C148" s="102" t="s">
        <v>774</v>
      </c>
      <c r="D148" s="102"/>
      <c r="E148" s="102" t="s">
        <v>761</v>
      </c>
      <c r="F148" s="102"/>
      <c r="G148" s="102" t="s">
        <v>778</v>
      </c>
      <c r="H148" s="102"/>
      <c r="I148" s="102" t="s">
        <v>764</v>
      </c>
      <c r="J148" s="102"/>
      <c r="K148" s="102"/>
      <c r="L148" s="102" t="s">
        <v>811</v>
      </c>
      <c r="M148" s="102"/>
      <c r="N148" s="102"/>
      <c r="O148" s="102"/>
      <c r="P148" s="102"/>
      <c r="Q148" s="102"/>
      <c r="R148" s="102"/>
      <c r="S148" s="103" t="s">
        <v>812</v>
      </c>
      <c r="T148" s="103"/>
      <c r="U148" s="103"/>
      <c r="V148" s="103"/>
      <c r="W148" s="103"/>
      <c r="X148" s="103"/>
      <c r="Y148" s="103"/>
      <c r="Z148" s="103"/>
      <c r="AA148" s="102" t="s">
        <v>41</v>
      </c>
      <c r="AB148" s="102"/>
      <c r="AC148" s="102"/>
      <c r="AD148" s="102"/>
      <c r="AE148" s="102"/>
      <c r="AF148" s="102" t="s">
        <v>42</v>
      </c>
      <c r="AG148" s="102"/>
      <c r="AH148" s="102"/>
      <c r="AI148" s="1" t="s">
        <v>282</v>
      </c>
      <c r="AJ148" s="109" t="s">
        <v>456</v>
      </c>
      <c r="AK148" s="109"/>
      <c r="AL148" s="109"/>
      <c r="AM148" s="109"/>
      <c r="AN148" s="109"/>
      <c r="AO148" s="109"/>
      <c r="AP148" s="43">
        <v>566888413</v>
      </c>
      <c r="AQ148" s="43">
        <v>130000000</v>
      </c>
      <c r="AR148" s="43">
        <v>436888413</v>
      </c>
      <c r="AS148" s="116" t="s">
        <v>450</v>
      </c>
      <c r="AT148" s="116"/>
      <c r="AU148" s="116" t="s">
        <v>450</v>
      </c>
      <c r="AV148" s="116"/>
      <c r="AW148" s="43">
        <v>130000000</v>
      </c>
      <c r="AX148" s="43" t="s">
        <v>450</v>
      </c>
      <c r="AY148" s="43" t="s">
        <v>450</v>
      </c>
      <c r="AZ148" s="43" t="s">
        <v>450</v>
      </c>
      <c r="BA148" s="43" t="s">
        <v>450</v>
      </c>
      <c r="BB148" s="43" t="s">
        <v>450</v>
      </c>
      <c r="BC148" s="43" t="s">
        <v>450</v>
      </c>
      <c r="BD148" s="43" t="s">
        <v>450</v>
      </c>
    </row>
    <row r="149" spans="1:56" x14ac:dyDescent="0.25">
      <c r="A149" s="110" t="s">
        <v>750</v>
      </c>
      <c r="B149" s="110"/>
      <c r="C149" s="110" t="s">
        <v>774</v>
      </c>
      <c r="D149" s="110"/>
      <c r="E149" s="110" t="s">
        <v>761</v>
      </c>
      <c r="F149" s="110"/>
      <c r="G149" s="110" t="s">
        <v>778</v>
      </c>
      <c r="H149" s="110"/>
      <c r="I149" s="110" t="s">
        <v>764</v>
      </c>
      <c r="J149" s="110"/>
      <c r="K149" s="110"/>
      <c r="L149" s="110" t="s">
        <v>811</v>
      </c>
      <c r="M149" s="110"/>
      <c r="N149" s="110"/>
      <c r="O149" s="110" t="s">
        <v>50</v>
      </c>
      <c r="P149" s="110"/>
      <c r="Q149" s="110"/>
      <c r="R149" s="110"/>
      <c r="S149" s="111" t="s">
        <v>384</v>
      </c>
      <c r="T149" s="111"/>
      <c r="U149" s="111"/>
      <c r="V149" s="111"/>
      <c r="W149" s="111"/>
      <c r="X149" s="111"/>
      <c r="Y149" s="111"/>
      <c r="Z149" s="111"/>
      <c r="AA149" s="110" t="s">
        <v>41</v>
      </c>
      <c r="AB149" s="110"/>
      <c r="AC149" s="110"/>
      <c r="AD149" s="110"/>
      <c r="AE149" s="110"/>
      <c r="AF149" s="110" t="s">
        <v>42</v>
      </c>
      <c r="AG149" s="110"/>
      <c r="AH149" s="110"/>
      <c r="AI149" s="2" t="s">
        <v>282</v>
      </c>
      <c r="AJ149" s="112" t="s">
        <v>456</v>
      </c>
      <c r="AK149" s="112"/>
      <c r="AL149" s="112"/>
      <c r="AM149" s="112"/>
      <c r="AN149" s="112"/>
      <c r="AO149" s="112"/>
      <c r="AP149" s="44">
        <v>566888413</v>
      </c>
      <c r="AQ149" s="44">
        <v>130000000</v>
      </c>
      <c r="AR149" s="44">
        <v>436888413</v>
      </c>
      <c r="AS149" s="115" t="s">
        <v>450</v>
      </c>
      <c r="AT149" s="115"/>
      <c r="AU149" s="115" t="s">
        <v>450</v>
      </c>
      <c r="AV149" s="115"/>
      <c r="AW149" s="44">
        <v>130000000</v>
      </c>
      <c r="AX149" s="44" t="s">
        <v>450</v>
      </c>
      <c r="AY149" s="44" t="s">
        <v>450</v>
      </c>
      <c r="AZ149" s="44" t="s">
        <v>450</v>
      </c>
      <c r="BA149" s="44" t="s">
        <v>450</v>
      </c>
      <c r="BB149" s="44" t="s">
        <v>450</v>
      </c>
      <c r="BC149" s="44" t="s">
        <v>450</v>
      </c>
      <c r="BD149" s="44" t="s">
        <v>450</v>
      </c>
    </row>
    <row r="150" spans="1:56" x14ac:dyDescent="0.25">
      <c r="A150" s="104" t="s">
        <v>750</v>
      </c>
      <c r="B150" s="104"/>
      <c r="C150" s="104"/>
      <c r="D150" s="104"/>
      <c r="E150" s="104"/>
      <c r="F150" s="104"/>
      <c r="G150" s="104"/>
      <c r="H150" s="104"/>
      <c r="I150" s="104"/>
      <c r="J150" s="104"/>
      <c r="K150" s="104"/>
      <c r="L150" s="104"/>
      <c r="M150" s="104"/>
      <c r="N150" s="104"/>
      <c r="O150" s="104"/>
      <c r="P150" s="104"/>
      <c r="Q150" s="104"/>
      <c r="R150" s="104"/>
      <c r="S150" s="105" t="s">
        <v>751</v>
      </c>
      <c r="T150" s="105"/>
      <c r="U150" s="105"/>
      <c r="V150" s="105"/>
      <c r="W150" s="105"/>
      <c r="X150" s="105"/>
      <c r="Y150" s="105"/>
      <c r="Z150" s="105"/>
      <c r="AA150" s="104" t="s">
        <v>41</v>
      </c>
      <c r="AB150" s="104"/>
      <c r="AC150" s="104"/>
      <c r="AD150" s="104"/>
      <c r="AE150" s="104"/>
      <c r="AF150" s="104" t="s">
        <v>42</v>
      </c>
      <c r="AG150" s="104"/>
      <c r="AH150" s="104"/>
      <c r="AI150" s="1" t="s">
        <v>282</v>
      </c>
      <c r="AJ150" s="106" t="s">
        <v>456</v>
      </c>
      <c r="AK150" s="106"/>
      <c r="AL150" s="106"/>
      <c r="AM150" s="106"/>
      <c r="AN150" s="106"/>
      <c r="AO150" s="106"/>
      <c r="AP150" s="43">
        <v>1158520000</v>
      </c>
      <c r="AQ150" s="43">
        <v>923629000</v>
      </c>
      <c r="AR150" s="43">
        <v>234891000</v>
      </c>
      <c r="AS150" s="117" t="s">
        <v>450</v>
      </c>
      <c r="AT150" s="117"/>
      <c r="AU150" s="117">
        <v>923629000</v>
      </c>
      <c r="AV150" s="117"/>
      <c r="AW150" s="43" t="s">
        <v>450</v>
      </c>
      <c r="AX150" s="43" t="s">
        <v>450</v>
      </c>
      <c r="AY150" s="43">
        <v>923629000</v>
      </c>
      <c r="AZ150" s="43" t="s">
        <v>450</v>
      </c>
      <c r="BA150" s="43" t="s">
        <v>450</v>
      </c>
      <c r="BB150" s="43" t="s">
        <v>450</v>
      </c>
      <c r="BC150" s="43" t="s">
        <v>450</v>
      </c>
      <c r="BD150" s="43" t="s">
        <v>450</v>
      </c>
    </row>
    <row r="151" spans="1:56" x14ac:dyDescent="0.25">
      <c r="A151" s="102" t="s">
        <v>750</v>
      </c>
      <c r="B151" s="102"/>
      <c r="C151" s="102" t="s">
        <v>757</v>
      </c>
      <c r="D151" s="102"/>
      <c r="E151" s="102"/>
      <c r="F151" s="102"/>
      <c r="G151" s="102"/>
      <c r="H151" s="102"/>
      <c r="I151" s="102"/>
      <c r="J151" s="102"/>
      <c r="K151" s="102"/>
      <c r="L151" s="102"/>
      <c r="M151" s="102"/>
      <c r="N151" s="102"/>
      <c r="O151" s="102"/>
      <c r="P151" s="102"/>
      <c r="Q151" s="102"/>
      <c r="R151" s="102"/>
      <c r="S151" s="103" t="s">
        <v>758</v>
      </c>
      <c r="T151" s="103"/>
      <c r="U151" s="103"/>
      <c r="V151" s="103"/>
      <c r="W151" s="103"/>
      <c r="X151" s="103"/>
      <c r="Y151" s="103"/>
      <c r="Z151" s="103"/>
      <c r="AA151" s="102" t="s">
        <v>41</v>
      </c>
      <c r="AB151" s="102"/>
      <c r="AC151" s="102"/>
      <c r="AD151" s="102"/>
      <c r="AE151" s="102"/>
      <c r="AF151" s="102" t="s">
        <v>42</v>
      </c>
      <c r="AG151" s="102"/>
      <c r="AH151" s="102"/>
      <c r="AI151" s="1" t="s">
        <v>282</v>
      </c>
      <c r="AJ151" s="109" t="s">
        <v>456</v>
      </c>
      <c r="AK151" s="109"/>
      <c r="AL151" s="109"/>
      <c r="AM151" s="109"/>
      <c r="AN151" s="109"/>
      <c r="AO151" s="109"/>
      <c r="AP151" s="43">
        <v>1158520000</v>
      </c>
      <c r="AQ151" s="43">
        <v>923629000</v>
      </c>
      <c r="AR151" s="43">
        <v>234891000</v>
      </c>
      <c r="AS151" s="116" t="s">
        <v>450</v>
      </c>
      <c r="AT151" s="116"/>
      <c r="AU151" s="116">
        <v>923629000</v>
      </c>
      <c r="AV151" s="116"/>
      <c r="AW151" s="43" t="s">
        <v>450</v>
      </c>
      <c r="AX151" s="43" t="s">
        <v>450</v>
      </c>
      <c r="AY151" s="43">
        <v>923629000</v>
      </c>
      <c r="AZ151" s="43" t="s">
        <v>450</v>
      </c>
      <c r="BA151" s="43" t="s">
        <v>450</v>
      </c>
      <c r="BB151" s="43" t="s">
        <v>450</v>
      </c>
      <c r="BC151" s="43" t="s">
        <v>450</v>
      </c>
      <c r="BD151" s="43" t="s">
        <v>450</v>
      </c>
    </row>
    <row r="152" spans="1:56" x14ac:dyDescent="0.25">
      <c r="A152" s="102" t="s">
        <v>750</v>
      </c>
      <c r="B152" s="102"/>
      <c r="C152" s="102" t="s">
        <v>757</v>
      </c>
      <c r="D152" s="102"/>
      <c r="E152" s="102" t="s">
        <v>761</v>
      </c>
      <c r="F152" s="102"/>
      <c r="G152" s="102"/>
      <c r="H152" s="102"/>
      <c r="I152" s="102"/>
      <c r="J152" s="102"/>
      <c r="K152" s="102"/>
      <c r="L152" s="102"/>
      <c r="M152" s="102"/>
      <c r="N152" s="102"/>
      <c r="O152" s="102"/>
      <c r="P152" s="102"/>
      <c r="Q152" s="102"/>
      <c r="R152" s="102"/>
      <c r="S152" s="103" t="s">
        <v>762</v>
      </c>
      <c r="T152" s="103"/>
      <c r="U152" s="103"/>
      <c r="V152" s="103"/>
      <c r="W152" s="103"/>
      <c r="X152" s="103"/>
      <c r="Y152" s="103"/>
      <c r="Z152" s="103"/>
      <c r="AA152" s="102" t="s">
        <v>41</v>
      </c>
      <c r="AB152" s="102"/>
      <c r="AC152" s="102"/>
      <c r="AD152" s="102"/>
      <c r="AE152" s="102"/>
      <c r="AF152" s="102" t="s">
        <v>42</v>
      </c>
      <c r="AG152" s="102"/>
      <c r="AH152" s="102"/>
      <c r="AI152" s="1" t="s">
        <v>282</v>
      </c>
      <c r="AJ152" s="109" t="s">
        <v>456</v>
      </c>
      <c r="AK152" s="109"/>
      <c r="AL152" s="109"/>
      <c r="AM152" s="109"/>
      <c r="AN152" s="109"/>
      <c r="AO152" s="109"/>
      <c r="AP152" s="43">
        <v>1158520000</v>
      </c>
      <c r="AQ152" s="43">
        <v>923629000</v>
      </c>
      <c r="AR152" s="43">
        <v>234891000</v>
      </c>
      <c r="AS152" s="116" t="s">
        <v>450</v>
      </c>
      <c r="AT152" s="116"/>
      <c r="AU152" s="116">
        <v>923629000</v>
      </c>
      <c r="AV152" s="116"/>
      <c r="AW152" s="43" t="s">
        <v>450</v>
      </c>
      <c r="AX152" s="43" t="s">
        <v>450</v>
      </c>
      <c r="AY152" s="43">
        <v>923629000</v>
      </c>
      <c r="AZ152" s="43" t="s">
        <v>450</v>
      </c>
      <c r="BA152" s="43" t="s">
        <v>450</v>
      </c>
      <c r="BB152" s="43" t="s">
        <v>450</v>
      </c>
      <c r="BC152" s="43" t="s">
        <v>450</v>
      </c>
      <c r="BD152" s="43" t="s">
        <v>450</v>
      </c>
    </row>
    <row r="153" spans="1:56" x14ac:dyDescent="0.25">
      <c r="A153" s="102" t="s">
        <v>750</v>
      </c>
      <c r="B153" s="102"/>
      <c r="C153" s="102" t="s">
        <v>757</v>
      </c>
      <c r="D153" s="102"/>
      <c r="E153" s="102" t="s">
        <v>761</v>
      </c>
      <c r="F153" s="102"/>
      <c r="G153" s="102" t="s">
        <v>763</v>
      </c>
      <c r="H153" s="102"/>
      <c r="I153" s="102"/>
      <c r="J153" s="102"/>
      <c r="K153" s="102"/>
      <c r="L153" s="102"/>
      <c r="M153" s="102"/>
      <c r="N153" s="102"/>
      <c r="O153" s="102"/>
      <c r="P153" s="102"/>
      <c r="Q153" s="102"/>
      <c r="R153" s="102"/>
      <c r="S153" s="103" t="s">
        <v>289</v>
      </c>
      <c r="T153" s="103"/>
      <c r="U153" s="103"/>
      <c r="V153" s="103"/>
      <c r="W153" s="103"/>
      <c r="X153" s="103"/>
      <c r="Y153" s="103"/>
      <c r="Z153" s="103"/>
      <c r="AA153" s="102" t="s">
        <v>41</v>
      </c>
      <c r="AB153" s="102"/>
      <c r="AC153" s="102"/>
      <c r="AD153" s="102"/>
      <c r="AE153" s="102"/>
      <c r="AF153" s="102" t="s">
        <v>42</v>
      </c>
      <c r="AG153" s="102"/>
      <c r="AH153" s="102"/>
      <c r="AI153" s="1" t="s">
        <v>282</v>
      </c>
      <c r="AJ153" s="109" t="s">
        <v>456</v>
      </c>
      <c r="AK153" s="109"/>
      <c r="AL153" s="109"/>
      <c r="AM153" s="109"/>
      <c r="AN153" s="109"/>
      <c r="AO153" s="109"/>
      <c r="AP153" s="43">
        <v>1158520000</v>
      </c>
      <c r="AQ153" s="43">
        <v>923629000</v>
      </c>
      <c r="AR153" s="43">
        <v>234891000</v>
      </c>
      <c r="AS153" s="116" t="s">
        <v>450</v>
      </c>
      <c r="AT153" s="116"/>
      <c r="AU153" s="116">
        <v>923629000</v>
      </c>
      <c r="AV153" s="116"/>
      <c r="AW153" s="43" t="s">
        <v>450</v>
      </c>
      <c r="AX153" s="43" t="s">
        <v>450</v>
      </c>
      <c r="AY153" s="43">
        <v>923629000</v>
      </c>
      <c r="AZ153" s="43" t="s">
        <v>450</v>
      </c>
      <c r="BA153" s="43" t="s">
        <v>450</v>
      </c>
      <c r="BB153" s="43" t="s">
        <v>450</v>
      </c>
      <c r="BC153" s="43" t="s">
        <v>450</v>
      </c>
      <c r="BD153" s="43" t="s">
        <v>450</v>
      </c>
    </row>
    <row r="154" spans="1:56" x14ac:dyDescent="0.25">
      <c r="A154" s="102" t="s">
        <v>750</v>
      </c>
      <c r="B154" s="102"/>
      <c r="C154" s="102" t="s">
        <v>757</v>
      </c>
      <c r="D154" s="102"/>
      <c r="E154" s="102" t="s">
        <v>761</v>
      </c>
      <c r="F154" s="102"/>
      <c r="G154" s="102" t="s">
        <v>763</v>
      </c>
      <c r="H154" s="102"/>
      <c r="I154" s="102" t="s">
        <v>764</v>
      </c>
      <c r="J154" s="102"/>
      <c r="K154" s="102"/>
      <c r="L154" s="102"/>
      <c r="M154" s="102"/>
      <c r="N154" s="102"/>
      <c r="O154" s="102"/>
      <c r="P154" s="102"/>
      <c r="Q154" s="102"/>
      <c r="R154" s="102"/>
      <c r="S154" s="103" t="s">
        <v>289</v>
      </c>
      <c r="T154" s="103"/>
      <c r="U154" s="103"/>
      <c r="V154" s="103"/>
      <c r="W154" s="103"/>
      <c r="X154" s="103"/>
      <c r="Y154" s="103"/>
      <c r="Z154" s="103"/>
      <c r="AA154" s="102" t="s">
        <v>41</v>
      </c>
      <c r="AB154" s="102"/>
      <c r="AC154" s="102"/>
      <c r="AD154" s="102"/>
      <c r="AE154" s="102"/>
      <c r="AF154" s="102" t="s">
        <v>42</v>
      </c>
      <c r="AG154" s="102"/>
      <c r="AH154" s="102"/>
      <c r="AI154" s="1" t="s">
        <v>282</v>
      </c>
      <c r="AJ154" s="109" t="s">
        <v>456</v>
      </c>
      <c r="AK154" s="109"/>
      <c r="AL154" s="109"/>
      <c r="AM154" s="109"/>
      <c r="AN154" s="109"/>
      <c r="AO154" s="109"/>
      <c r="AP154" s="43">
        <v>1158520000</v>
      </c>
      <c r="AQ154" s="43">
        <v>923629000</v>
      </c>
      <c r="AR154" s="43">
        <v>234891000</v>
      </c>
      <c r="AS154" s="116" t="s">
        <v>450</v>
      </c>
      <c r="AT154" s="116"/>
      <c r="AU154" s="116">
        <v>923629000</v>
      </c>
      <c r="AV154" s="116"/>
      <c r="AW154" s="43" t="s">
        <v>450</v>
      </c>
      <c r="AX154" s="43" t="s">
        <v>450</v>
      </c>
      <c r="AY154" s="43">
        <v>923629000</v>
      </c>
      <c r="AZ154" s="43" t="s">
        <v>450</v>
      </c>
      <c r="BA154" s="43" t="s">
        <v>450</v>
      </c>
      <c r="BB154" s="43" t="s">
        <v>450</v>
      </c>
      <c r="BC154" s="43" t="s">
        <v>450</v>
      </c>
      <c r="BD154" s="43" t="s">
        <v>450</v>
      </c>
    </row>
    <row r="155" spans="1:56" x14ac:dyDescent="0.25">
      <c r="A155" s="102" t="s">
        <v>750</v>
      </c>
      <c r="B155" s="102"/>
      <c r="C155" s="102" t="s">
        <v>757</v>
      </c>
      <c r="D155" s="102"/>
      <c r="E155" s="102" t="s">
        <v>761</v>
      </c>
      <c r="F155" s="102"/>
      <c r="G155" s="102" t="s">
        <v>763</v>
      </c>
      <c r="H155" s="102"/>
      <c r="I155" s="102" t="s">
        <v>764</v>
      </c>
      <c r="J155" s="102"/>
      <c r="K155" s="102"/>
      <c r="L155" s="102" t="s">
        <v>765</v>
      </c>
      <c r="M155" s="102"/>
      <c r="N155" s="102"/>
      <c r="O155" s="102"/>
      <c r="P155" s="102"/>
      <c r="Q155" s="102"/>
      <c r="R155" s="102"/>
      <c r="S155" s="103" t="s">
        <v>766</v>
      </c>
      <c r="T155" s="103"/>
      <c r="U155" s="103"/>
      <c r="V155" s="103"/>
      <c r="W155" s="103"/>
      <c r="X155" s="103"/>
      <c r="Y155" s="103"/>
      <c r="Z155" s="103"/>
      <c r="AA155" s="102" t="s">
        <v>41</v>
      </c>
      <c r="AB155" s="102"/>
      <c r="AC155" s="102"/>
      <c r="AD155" s="102"/>
      <c r="AE155" s="102"/>
      <c r="AF155" s="102" t="s">
        <v>42</v>
      </c>
      <c r="AG155" s="102"/>
      <c r="AH155" s="102"/>
      <c r="AI155" s="1" t="s">
        <v>282</v>
      </c>
      <c r="AJ155" s="109" t="s">
        <v>456</v>
      </c>
      <c r="AK155" s="109"/>
      <c r="AL155" s="109"/>
      <c r="AM155" s="109"/>
      <c r="AN155" s="109"/>
      <c r="AO155" s="109"/>
      <c r="AP155" s="43">
        <v>923656000</v>
      </c>
      <c r="AQ155" s="43">
        <v>923629000</v>
      </c>
      <c r="AR155" s="43">
        <v>27000</v>
      </c>
      <c r="AS155" s="116" t="s">
        <v>450</v>
      </c>
      <c r="AT155" s="116"/>
      <c r="AU155" s="116">
        <v>923629000</v>
      </c>
      <c r="AV155" s="116"/>
      <c r="AW155" s="43" t="s">
        <v>450</v>
      </c>
      <c r="AX155" s="43" t="s">
        <v>450</v>
      </c>
      <c r="AY155" s="43">
        <v>923629000</v>
      </c>
      <c r="AZ155" s="43" t="s">
        <v>450</v>
      </c>
      <c r="BA155" s="43" t="s">
        <v>450</v>
      </c>
      <c r="BB155" s="43" t="s">
        <v>450</v>
      </c>
      <c r="BC155" s="43" t="s">
        <v>450</v>
      </c>
      <c r="BD155" s="43" t="s">
        <v>450</v>
      </c>
    </row>
    <row r="156" spans="1:56" x14ac:dyDescent="0.25">
      <c r="A156" s="102" t="s">
        <v>750</v>
      </c>
      <c r="B156" s="102"/>
      <c r="C156" s="102" t="s">
        <v>757</v>
      </c>
      <c r="D156" s="102"/>
      <c r="E156" s="102" t="s">
        <v>761</v>
      </c>
      <c r="F156" s="102"/>
      <c r="G156" s="102" t="s">
        <v>763</v>
      </c>
      <c r="H156" s="102"/>
      <c r="I156" s="102" t="s">
        <v>764</v>
      </c>
      <c r="J156" s="102"/>
      <c r="K156" s="102"/>
      <c r="L156" s="102" t="s">
        <v>819</v>
      </c>
      <c r="M156" s="102"/>
      <c r="N156" s="102"/>
      <c r="O156" s="102"/>
      <c r="P156" s="102"/>
      <c r="Q156" s="102"/>
      <c r="R156" s="102"/>
      <c r="S156" s="103" t="s">
        <v>820</v>
      </c>
      <c r="T156" s="103"/>
      <c r="U156" s="103"/>
      <c r="V156" s="103"/>
      <c r="W156" s="103"/>
      <c r="X156" s="103"/>
      <c r="Y156" s="103"/>
      <c r="Z156" s="103"/>
      <c r="AA156" s="102" t="s">
        <v>41</v>
      </c>
      <c r="AB156" s="102"/>
      <c r="AC156" s="102"/>
      <c r="AD156" s="102"/>
      <c r="AE156" s="102"/>
      <c r="AF156" s="102" t="s">
        <v>42</v>
      </c>
      <c r="AG156" s="102"/>
      <c r="AH156" s="102"/>
      <c r="AI156" s="1" t="s">
        <v>282</v>
      </c>
      <c r="AJ156" s="109" t="s">
        <v>456</v>
      </c>
      <c r="AK156" s="109"/>
      <c r="AL156" s="109"/>
      <c r="AM156" s="109"/>
      <c r="AN156" s="109"/>
      <c r="AO156" s="109"/>
      <c r="AP156" s="43">
        <v>234864000</v>
      </c>
      <c r="AQ156" s="43" t="s">
        <v>450</v>
      </c>
      <c r="AR156" s="43">
        <v>234864000</v>
      </c>
      <c r="AS156" s="116" t="s">
        <v>450</v>
      </c>
      <c r="AT156" s="116"/>
      <c r="AU156" s="116" t="s">
        <v>450</v>
      </c>
      <c r="AV156" s="116"/>
      <c r="AW156" s="43" t="s">
        <v>450</v>
      </c>
      <c r="AX156" s="43" t="s">
        <v>450</v>
      </c>
      <c r="AY156" s="43" t="s">
        <v>450</v>
      </c>
      <c r="AZ156" s="43" t="s">
        <v>450</v>
      </c>
      <c r="BA156" s="43" t="s">
        <v>450</v>
      </c>
      <c r="BB156" s="43" t="s">
        <v>450</v>
      </c>
      <c r="BC156" s="43" t="s">
        <v>450</v>
      </c>
      <c r="BD156" s="43" t="s">
        <v>450</v>
      </c>
    </row>
    <row r="157" spans="1:56" x14ac:dyDescent="0.25">
      <c r="A157" s="110" t="s">
        <v>750</v>
      </c>
      <c r="B157" s="110"/>
      <c r="C157" s="110" t="s">
        <v>757</v>
      </c>
      <c r="D157" s="110"/>
      <c r="E157" s="110" t="s">
        <v>761</v>
      </c>
      <c r="F157" s="110"/>
      <c r="G157" s="110" t="s">
        <v>763</v>
      </c>
      <c r="H157" s="110"/>
      <c r="I157" s="110" t="s">
        <v>764</v>
      </c>
      <c r="J157" s="110"/>
      <c r="K157" s="110"/>
      <c r="L157" s="110" t="s">
        <v>765</v>
      </c>
      <c r="M157" s="110"/>
      <c r="N157" s="110"/>
      <c r="O157" s="110" t="s">
        <v>50</v>
      </c>
      <c r="P157" s="110"/>
      <c r="Q157" s="110"/>
      <c r="R157" s="110"/>
      <c r="S157" s="111" t="s">
        <v>297</v>
      </c>
      <c r="T157" s="111"/>
      <c r="U157" s="111"/>
      <c r="V157" s="111"/>
      <c r="W157" s="111"/>
      <c r="X157" s="111"/>
      <c r="Y157" s="111"/>
      <c r="Z157" s="111"/>
      <c r="AA157" s="110" t="s">
        <v>41</v>
      </c>
      <c r="AB157" s="110"/>
      <c r="AC157" s="110"/>
      <c r="AD157" s="110"/>
      <c r="AE157" s="110"/>
      <c r="AF157" s="110" t="s">
        <v>42</v>
      </c>
      <c r="AG157" s="110"/>
      <c r="AH157" s="110"/>
      <c r="AI157" s="2" t="s">
        <v>282</v>
      </c>
      <c r="AJ157" s="112" t="s">
        <v>456</v>
      </c>
      <c r="AK157" s="112"/>
      <c r="AL157" s="112"/>
      <c r="AM157" s="112"/>
      <c r="AN157" s="112"/>
      <c r="AO157" s="112"/>
      <c r="AP157" s="44">
        <v>923656000</v>
      </c>
      <c r="AQ157" s="44">
        <v>923629000</v>
      </c>
      <c r="AR157" s="44">
        <v>27000</v>
      </c>
      <c r="AS157" s="115" t="s">
        <v>450</v>
      </c>
      <c r="AT157" s="115"/>
      <c r="AU157" s="115">
        <v>923629000</v>
      </c>
      <c r="AV157" s="115"/>
      <c r="AW157" s="44" t="s">
        <v>450</v>
      </c>
      <c r="AX157" s="44" t="s">
        <v>450</v>
      </c>
      <c r="AY157" s="44">
        <v>923629000</v>
      </c>
      <c r="AZ157" s="44" t="s">
        <v>450</v>
      </c>
      <c r="BA157" s="44" t="s">
        <v>450</v>
      </c>
      <c r="BB157" s="44" t="s">
        <v>450</v>
      </c>
      <c r="BC157" s="44" t="s">
        <v>450</v>
      </c>
      <c r="BD157" s="44" t="s">
        <v>450</v>
      </c>
    </row>
    <row r="158" spans="1:56" x14ac:dyDescent="0.25">
      <c r="A158" s="110" t="s">
        <v>750</v>
      </c>
      <c r="B158" s="110"/>
      <c r="C158" s="110" t="s">
        <v>757</v>
      </c>
      <c r="D158" s="110"/>
      <c r="E158" s="110" t="s">
        <v>761</v>
      </c>
      <c r="F158" s="110"/>
      <c r="G158" s="110" t="s">
        <v>763</v>
      </c>
      <c r="H158" s="110"/>
      <c r="I158" s="110" t="s">
        <v>764</v>
      </c>
      <c r="J158" s="110"/>
      <c r="K158" s="110"/>
      <c r="L158" s="110" t="s">
        <v>819</v>
      </c>
      <c r="M158" s="110"/>
      <c r="N158" s="110"/>
      <c r="O158" s="110" t="s">
        <v>50</v>
      </c>
      <c r="P158" s="110"/>
      <c r="Q158" s="110"/>
      <c r="R158" s="110"/>
      <c r="S158" s="111" t="s">
        <v>327</v>
      </c>
      <c r="T158" s="111"/>
      <c r="U158" s="111"/>
      <c r="V158" s="111"/>
      <c r="W158" s="111"/>
      <c r="X158" s="111"/>
      <c r="Y158" s="111"/>
      <c r="Z158" s="111"/>
      <c r="AA158" s="110" t="s">
        <v>41</v>
      </c>
      <c r="AB158" s="110"/>
      <c r="AC158" s="110"/>
      <c r="AD158" s="110"/>
      <c r="AE158" s="110"/>
      <c r="AF158" s="110" t="s">
        <v>42</v>
      </c>
      <c r="AG158" s="110"/>
      <c r="AH158" s="110"/>
      <c r="AI158" s="2" t="s">
        <v>282</v>
      </c>
      <c r="AJ158" s="112" t="s">
        <v>456</v>
      </c>
      <c r="AK158" s="112"/>
      <c r="AL158" s="112"/>
      <c r="AM158" s="112"/>
      <c r="AN158" s="112"/>
      <c r="AO158" s="112"/>
      <c r="AP158" s="44">
        <v>234864000</v>
      </c>
      <c r="AQ158" s="44" t="s">
        <v>450</v>
      </c>
      <c r="AR158" s="44">
        <v>234864000</v>
      </c>
      <c r="AS158" s="115" t="s">
        <v>450</v>
      </c>
      <c r="AT158" s="115"/>
      <c r="AU158" s="115" t="s">
        <v>450</v>
      </c>
      <c r="AV158" s="115"/>
      <c r="AW158" s="44" t="s">
        <v>450</v>
      </c>
      <c r="AX158" s="44" t="s">
        <v>450</v>
      </c>
      <c r="AY158" s="44" t="s">
        <v>450</v>
      </c>
      <c r="AZ158" s="44" t="s">
        <v>450</v>
      </c>
      <c r="BA158" s="44" t="s">
        <v>450</v>
      </c>
      <c r="BB158" s="44" t="s">
        <v>450</v>
      </c>
      <c r="BC158" s="44" t="s">
        <v>450</v>
      </c>
      <c r="BD158" s="44" t="s">
        <v>450</v>
      </c>
    </row>
    <row r="159" spans="1:56" x14ac:dyDescent="0.25">
      <c r="A159" s="104" t="s">
        <v>750</v>
      </c>
      <c r="B159" s="104"/>
      <c r="C159" s="104"/>
      <c r="D159" s="104"/>
      <c r="E159" s="104"/>
      <c r="F159" s="104"/>
      <c r="G159" s="104"/>
      <c r="H159" s="104"/>
      <c r="I159" s="104"/>
      <c r="J159" s="104"/>
      <c r="K159" s="104"/>
      <c r="L159" s="104"/>
      <c r="M159" s="104"/>
      <c r="N159" s="104"/>
      <c r="O159" s="104"/>
      <c r="P159" s="104"/>
      <c r="Q159" s="104"/>
      <c r="R159" s="104"/>
      <c r="S159" s="105" t="s">
        <v>751</v>
      </c>
      <c r="T159" s="105"/>
      <c r="U159" s="105"/>
      <c r="V159" s="105"/>
      <c r="W159" s="105"/>
      <c r="X159" s="105"/>
      <c r="Y159" s="105"/>
      <c r="Z159" s="105"/>
      <c r="AA159" s="104" t="s">
        <v>41</v>
      </c>
      <c r="AB159" s="104"/>
      <c r="AC159" s="104"/>
      <c r="AD159" s="104"/>
      <c r="AE159" s="104"/>
      <c r="AF159" s="104" t="s">
        <v>42</v>
      </c>
      <c r="AG159" s="104"/>
      <c r="AH159" s="104"/>
      <c r="AI159" s="1" t="s">
        <v>282</v>
      </c>
      <c r="AJ159" s="106" t="s">
        <v>456</v>
      </c>
      <c r="AK159" s="106"/>
      <c r="AL159" s="106"/>
      <c r="AM159" s="106"/>
      <c r="AN159" s="106"/>
      <c r="AO159" s="106"/>
      <c r="AP159" s="43">
        <v>8303000000</v>
      </c>
      <c r="AQ159" s="43" t="s">
        <v>450</v>
      </c>
      <c r="AR159" s="43">
        <v>8303000000</v>
      </c>
      <c r="AS159" s="117" t="s">
        <v>450</v>
      </c>
      <c r="AT159" s="117"/>
      <c r="AU159" s="117" t="s">
        <v>450</v>
      </c>
      <c r="AV159" s="117"/>
      <c r="AW159" s="43" t="s">
        <v>450</v>
      </c>
      <c r="AX159" s="43" t="s">
        <v>450</v>
      </c>
      <c r="AY159" s="43" t="s">
        <v>450</v>
      </c>
      <c r="AZ159" s="43" t="s">
        <v>450</v>
      </c>
      <c r="BA159" s="43" t="s">
        <v>450</v>
      </c>
      <c r="BB159" s="43" t="s">
        <v>450</v>
      </c>
      <c r="BC159" s="43" t="s">
        <v>450</v>
      </c>
      <c r="BD159" s="43" t="s">
        <v>450</v>
      </c>
    </row>
    <row r="160" spans="1:56" x14ac:dyDescent="0.25">
      <c r="A160" s="102" t="s">
        <v>750</v>
      </c>
      <c r="B160" s="102"/>
      <c r="C160" s="102"/>
      <c r="D160" s="102"/>
      <c r="E160" s="102"/>
      <c r="F160" s="102"/>
      <c r="G160" s="102"/>
      <c r="H160" s="102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3" t="s">
        <v>751</v>
      </c>
      <c r="T160" s="103"/>
      <c r="U160" s="103"/>
      <c r="V160" s="103"/>
      <c r="W160" s="103"/>
      <c r="X160" s="103"/>
      <c r="Y160" s="103"/>
      <c r="Z160" s="103"/>
      <c r="AA160" s="102" t="s">
        <v>41</v>
      </c>
      <c r="AB160" s="102"/>
      <c r="AC160" s="102"/>
      <c r="AD160" s="102"/>
      <c r="AE160" s="102"/>
      <c r="AF160" s="102" t="s">
        <v>42</v>
      </c>
      <c r="AG160" s="102"/>
      <c r="AH160" s="102"/>
      <c r="AI160" s="1" t="s">
        <v>355</v>
      </c>
      <c r="AJ160" s="109" t="s">
        <v>824</v>
      </c>
      <c r="AK160" s="109"/>
      <c r="AL160" s="109"/>
      <c r="AM160" s="109"/>
      <c r="AN160" s="109"/>
      <c r="AO160" s="109"/>
      <c r="AP160" s="43">
        <v>3242000000</v>
      </c>
      <c r="AQ160" s="43" t="s">
        <v>450</v>
      </c>
      <c r="AR160" s="43">
        <v>3242000000</v>
      </c>
      <c r="AS160" s="116" t="s">
        <v>450</v>
      </c>
      <c r="AT160" s="116"/>
      <c r="AU160" s="116" t="s">
        <v>450</v>
      </c>
      <c r="AV160" s="116"/>
      <c r="AW160" s="43" t="s">
        <v>450</v>
      </c>
      <c r="AX160" s="43" t="s">
        <v>450</v>
      </c>
      <c r="AY160" s="43" t="s">
        <v>450</v>
      </c>
      <c r="AZ160" s="43" t="s">
        <v>450</v>
      </c>
      <c r="BA160" s="43" t="s">
        <v>450</v>
      </c>
      <c r="BB160" s="43" t="s">
        <v>450</v>
      </c>
      <c r="BC160" s="43" t="s">
        <v>450</v>
      </c>
      <c r="BD160" s="43" t="s">
        <v>450</v>
      </c>
    </row>
    <row r="161" spans="1:56" x14ac:dyDescent="0.25">
      <c r="A161" s="102" t="s">
        <v>750</v>
      </c>
      <c r="B161" s="102"/>
      <c r="C161" s="102" t="s">
        <v>757</v>
      </c>
      <c r="D161" s="102"/>
      <c r="E161" s="102"/>
      <c r="F161" s="102"/>
      <c r="G161" s="102"/>
      <c r="H161" s="102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3" t="s">
        <v>758</v>
      </c>
      <c r="T161" s="103"/>
      <c r="U161" s="103"/>
      <c r="V161" s="103"/>
      <c r="W161" s="103"/>
      <c r="X161" s="103"/>
      <c r="Y161" s="103"/>
      <c r="Z161" s="103"/>
      <c r="AA161" s="102" t="s">
        <v>41</v>
      </c>
      <c r="AB161" s="102"/>
      <c r="AC161" s="102"/>
      <c r="AD161" s="102"/>
      <c r="AE161" s="102"/>
      <c r="AF161" s="102" t="s">
        <v>42</v>
      </c>
      <c r="AG161" s="102"/>
      <c r="AH161" s="102"/>
      <c r="AI161" s="1" t="s">
        <v>282</v>
      </c>
      <c r="AJ161" s="109" t="s">
        <v>456</v>
      </c>
      <c r="AK161" s="109"/>
      <c r="AL161" s="109"/>
      <c r="AM161" s="109"/>
      <c r="AN161" s="109"/>
      <c r="AO161" s="109"/>
      <c r="AP161" s="43">
        <v>8303000000</v>
      </c>
      <c r="AQ161" s="43" t="s">
        <v>450</v>
      </c>
      <c r="AR161" s="43">
        <v>8303000000</v>
      </c>
      <c r="AS161" s="116" t="s">
        <v>450</v>
      </c>
      <c r="AT161" s="116"/>
      <c r="AU161" s="116" t="s">
        <v>450</v>
      </c>
      <c r="AV161" s="116"/>
      <c r="AW161" s="43" t="s">
        <v>450</v>
      </c>
      <c r="AX161" s="43" t="s">
        <v>450</v>
      </c>
      <c r="AY161" s="43" t="s">
        <v>450</v>
      </c>
      <c r="AZ161" s="43" t="s">
        <v>450</v>
      </c>
      <c r="BA161" s="43" t="s">
        <v>450</v>
      </c>
      <c r="BB161" s="43" t="s">
        <v>450</v>
      </c>
      <c r="BC161" s="43" t="s">
        <v>450</v>
      </c>
      <c r="BD161" s="43" t="s">
        <v>450</v>
      </c>
    </row>
    <row r="162" spans="1:56" x14ac:dyDescent="0.25">
      <c r="A162" s="102" t="s">
        <v>750</v>
      </c>
      <c r="B162" s="102"/>
      <c r="C162" s="102" t="s">
        <v>757</v>
      </c>
      <c r="D162" s="102"/>
      <c r="E162" s="102"/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3" t="s">
        <v>758</v>
      </c>
      <c r="T162" s="103"/>
      <c r="U162" s="103"/>
      <c r="V162" s="103"/>
      <c r="W162" s="103"/>
      <c r="X162" s="103"/>
      <c r="Y162" s="103"/>
      <c r="Z162" s="103"/>
      <c r="AA162" s="102" t="s">
        <v>41</v>
      </c>
      <c r="AB162" s="102"/>
      <c r="AC162" s="102"/>
      <c r="AD162" s="102"/>
      <c r="AE162" s="102"/>
      <c r="AF162" s="102" t="s">
        <v>42</v>
      </c>
      <c r="AG162" s="102"/>
      <c r="AH162" s="102"/>
      <c r="AI162" s="1" t="s">
        <v>355</v>
      </c>
      <c r="AJ162" s="109" t="s">
        <v>824</v>
      </c>
      <c r="AK162" s="109"/>
      <c r="AL162" s="109"/>
      <c r="AM162" s="109"/>
      <c r="AN162" s="109"/>
      <c r="AO162" s="109"/>
      <c r="AP162" s="43">
        <v>3242000000</v>
      </c>
      <c r="AQ162" s="43" t="s">
        <v>450</v>
      </c>
      <c r="AR162" s="43">
        <v>3242000000</v>
      </c>
      <c r="AS162" s="116" t="s">
        <v>450</v>
      </c>
      <c r="AT162" s="116"/>
      <c r="AU162" s="116" t="s">
        <v>450</v>
      </c>
      <c r="AV162" s="116"/>
      <c r="AW162" s="43" t="s">
        <v>450</v>
      </c>
      <c r="AX162" s="43" t="s">
        <v>450</v>
      </c>
      <c r="AY162" s="43" t="s">
        <v>450</v>
      </c>
      <c r="AZ162" s="43" t="s">
        <v>450</v>
      </c>
      <c r="BA162" s="43" t="s">
        <v>450</v>
      </c>
      <c r="BB162" s="43" t="s">
        <v>450</v>
      </c>
      <c r="BC162" s="43" t="s">
        <v>450</v>
      </c>
      <c r="BD162" s="43" t="s">
        <v>450</v>
      </c>
    </row>
    <row r="163" spans="1:56" x14ac:dyDescent="0.25">
      <c r="A163" s="102" t="s">
        <v>750</v>
      </c>
      <c r="B163" s="102"/>
      <c r="C163" s="102" t="s">
        <v>757</v>
      </c>
      <c r="D163" s="102"/>
      <c r="E163" s="102" t="s">
        <v>761</v>
      </c>
      <c r="F163" s="102"/>
      <c r="G163" s="102"/>
      <c r="H163" s="102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3" t="s">
        <v>762</v>
      </c>
      <c r="T163" s="103"/>
      <c r="U163" s="103"/>
      <c r="V163" s="103"/>
      <c r="W163" s="103"/>
      <c r="X163" s="103"/>
      <c r="Y163" s="103"/>
      <c r="Z163" s="103"/>
      <c r="AA163" s="102" t="s">
        <v>41</v>
      </c>
      <c r="AB163" s="102"/>
      <c r="AC163" s="102"/>
      <c r="AD163" s="102"/>
      <c r="AE163" s="102"/>
      <c r="AF163" s="102" t="s">
        <v>42</v>
      </c>
      <c r="AG163" s="102"/>
      <c r="AH163" s="102"/>
      <c r="AI163" s="1" t="s">
        <v>282</v>
      </c>
      <c r="AJ163" s="109" t="s">
        <v>456</v>
      </c>
      <c r="AK163" s="109"/>
      <c r="AL163" s="109"/>
      <c r="AM163" s="109"/>
      <c r="AN163" s="109"/>
      <c r="AO163" s="109"/>
      <c r="AP163" s="43">
        <v>8303000000</v>
      </c>
      <c r="AQ163" s="43" t="s">
        <v>450</v>
      </c>
      <c r="AR163" s="43">
        <v>8303000000</v>
      </c>
      <c r="AS163" s="116" t="s">
        <v>450</v>
      </c>
      <c r="AT163" s="116"/>
      <c r="AU163" s="116" t="s">
        <v>450</v>
      </c>
      <c r="AV163" s="116"/>
      <c r="AW163" s="43" t="s">
        <v>450</v>
      </c>
      <c r="AX163" s="43" t="s">
        <v>450</v>
      </c>
      <c r="AY163" s="43" t="s">
        <v>450</v>
      </c>
      <c r="AZ163" s="43" t="s">
        <v>450</v>
      </c>
      <c r="BA163" s="43" t="s">
        <v>450</v>
      </c>
      <c r="BB163" s="43" t="s">
        <v>450</v>
      </c>
      <c r="BC163" s="43" t="s">
        <v>450</v>
      </c>
      <c r="BD163" s="43" t="s">
        <v>450</v>
      </c>
    </row>
    <row r="164" spans="1:56" x14ac:dyDescent="0.25">
      <c r="A164" s="102" t="s">
        <v>750</v>
      </c>
      <c r="B164" s="102"/>
      <c r="C164" s="102" t="s">
        <v>757</v>
      </c>
      <c r="D164" s="102"/>
      <c r="E164" s="102" t="s">
        <v>761</v>
      </c>
      <c r="F164" s="102"/>
      <c r="G164" s="102"/>
      <c r="H164" s="102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3" t="s">
        <v>762</v>
      </c>
      <c r="T164" s="103"/>
      <c r="U164" s="103"/>
      <c r="V164" s="103"/>
      <c r="W164" s="103"/>
      <c r="X164" s="103"/>
      <c r="Y164" s="103"/>
      <c r="Z164" s="103"/>
      <c r="AA164" s="102" t="s">
        <v>41</v>
      </c>
      <c r="AB164" s="102"/>
      <c r="AC164" s="102"/>
      <c r="AD164" s="102"/>
      <c r="AE164" s="102"/>
      <c r="AF164" s="102" t="s">
        <v>42</v>
      </c>
      <c r="AG164" s="102"/>
      <c r="AH164" s="102"/>
      <c r="AI164" s="1" t="s">
        <v>355</v>
      </c>
      <c r="AJ164" s="109" t="s">
        <v>824</v>
      </c>
      <c r="AK164" s="109"/>
      <c r="AL164" s="109"/>
      <c r="AM164" s="109"/>
      <c r="AN164" s="109"/>
      <c r="AO164" s="109"/>
      <c r="AP164" s="43">
        <v>3242000000</v>
      </c>
      <c r="AQ164" s="43" t="s">
        <v>450</v>
      </c>
      <c r="AR164" s="43">
        <v>3242000000</v>
      </c>
      <c r="AS164" s="116" t="s">
        <v>450</v>
      </c>
      <c r="AT164" s="116"/>
      <c r="AU164" s="116" t="s">
        <v>450</v>
      </c>
      <c r="AV164" s="116"/>
      <c r="AW164" s="43" t="s">
        <v>450</v>
      </c>
      <c r="AX164" s="43" t="s">
        <v>450</v>
      </c>
      <c r="AY164" s="43" t="s">
        <v>450</v>
      </c>
      <c r="AZ164" s="43" t="s">
        <v>450</v>
      </c>
      <c r="BA164" s="43" t="s">
        <v>450</v>
      </c>
      <c r="BB164" s="43" t="s">
        <v>450</v>
      </c>
      <c r="BC164" s="43" t="s">
        <v>450</v>
      </c>
      <c r="BD164" s="43" t="s">
        <v>450</v>
      </c>
    </row>
    <row r="165" spans="1:56" x14ac:dyDescent="0.25">
      <c r="A165" s="102" t="s">
        <v>750</v>
      </c>
      <c r="B165" s="102"/>
      <c r="C165" s="102" t="s">
        <v>757</v>
      </c>
      <c r="D165" s="102"/>
      <c r="E165" s="102" t="s">
        <v>761</v>
      </c>
      <c r="F165" s="102"/>
      <c r="G165" s="102" t="s">
        <v>763</v>
      </c>
      <c r="H165" s="102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3" t="s">
        <v>289</v>
      </c>
      <c r="T165" s="103"/>
      <c r="U165" s="103"/>
      <c r="V165" s="103"/>
      <c r="W165" s="103"/>
      <c r="X165" s="103"/>
      <c r="Y165" s="103"/>
      <c r="Z165" s="103"/>
      <c r="AA165" s="102" t="s">
        <v>41</v>
      </c>
      <c r="AB165" s="102"/>
      <c r="AC165" s="102"/>
      <c r="AD165" s="102"/>
      <c r="AE165" s="102"/>
      <c r="AF165" s="102" t="s">
        <v>42</v>
      </c>
      <c r="AG165" s="102"/>
      <c r="AH165" s="102"/>
      <c r="AI165" s="1" t="s">
        <v>282</v>
      </c>
      <c r="AJ165" s="109" t="s">
        <v>456</v>
      </c>
      <c r="AK165" s="109"/>
      <c r="AL165" s="109"/>
      <c r="AM165" s="109"/>
      <c r="AN165" s="109"/>
      <c r="AO165" s="109"/>
      <c r="AP165" s="43">
        <v>8303000000</v>
      </c>
      <c r="AQ165" s="43" t="s">
        <v>450</v>
      </c>
      <c r="AR165" s="43">
        <v>8303000000</v>
      </c>
      <c r="AS165" s="116" t="s">
        <v>450</v>
      </c>
      <c r="AT165" s="116"/>
      <c r="AU165" s="116" t="s">
        <v>450</v>
      </c>
      <c r="AV165" s="116"/>
      <c r="AW165" s="43" t="s">
        <v>450</v>
      </c>
      <c r="AX165" s="43" t="s">
        <v>450</v>
      </c>
      <c r="AY165" s="43" t="s">
        <v>450</v>
      </c>
      <c r="AZ165" s="43" t="s">
        <v>450</v>
      </c>
      <c r="BA165" s="43" t="s">
        <v>450</v>
      </c>
      <c r="BB165" s="43" t="s">
        <v>450</v>
      </c>
      <c r="BC165" s="43" t="s">
        <v>450</v>
      </c>
      <c r="BD165" s="43" t="s">
        <v>450</v>
      </c>
    </row>
    <row r="166" spans="1:56" x14ac:dyDescent="0.25">
      <c r="A166" s="102" t="s">
        <v>750</v>
      </c>
      <c r="B166" s="102"/>
      <c r="C166" s="102" t="s">
        <v>757</v>
      </c>
      <c r="D166" s="102"/>
      <c r="E166" s="102" t="s">
        <v>761</v>
      </c>
      <c r="F166" s="102"/>
      <c r="G166" s="102" t="s">
        <v>763</v>
      </c>
      <c r="H166" s="102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3" t="s">
        <v>289</v>
      </c>
      <c r="T166" s="103"/>
      <c r="U166" s="103"/>
      <c r="V166" s="103"/>
      <c r="W166" s="103"/>
      <c r="X166" s="103"/>
      <c r="Y166" s="103"/>
      <c r="Z166" s="103"/>
      <c r="AA166" s="102" t="s">
        <v>41</v>
      </c>
      <c r="AB166" s="102"/>
      <c r="AC166" s="102"/>
      <c r="AD166" s="102"/>
      <c r="AE166" s="102"/>
      <c r="AF166" s="102" t="s">
        <v>42</v>
      </c>
      <c r="AG166" s="102"/>
      <c r="AH166" s="102"/>
      <c r="AI166" s="1" t="s">
        <v>355</v>
      </c>
      <c r="AJ166" s="109" t="s">
        <v>824</v>
      </c>
      <c r="AK166" s="109"/>
      <c r="AL166" s="109"/>
      <c r="AM166" s="109"/>
      <c r="AN166" s="109"/>
      <c r="AO166" s="109"/>
      <c r="AP166" s="43">
        <v>3242000000</v>
      </c>
      <c r="AQ166" s="43" t="s">
        <v>450</v>
      </c>
      <c r="AR166" s="43">
        <v>3242000000</v>
      </c>
      <c r="AS166" s="116" t="s">
        <v>450</v>
      </c>
      <c r="AT166" s="116"/>
      <c r="AU166" s="116" t="s">
        <v>450</v>
      </c>
      <c r="AV166" s="116"/>
      <c r="AW166" s="43" t="s">
        <v>450</v>
      </c>
      <c r="AX166" s="43" t="s">
        <v>450</v>
      </c>
      <c r="AY166" s="43" t="s">
        <v>450</v>
      </c>
      <c r="AZ166" s="43" t="s">
        <v>450</v>
      </c>
      <c r="BA166" s="43" t="s">
        <v>450</v>
      </c>
      <c r="BB166" s="43" t="s">
        <v>450</v>
      </c>
      <c r="BC166" s="43" t="s">
        <v>450</v>
      </c>
      <c r="BD166" s="43" t="s">
        <v>450</v>
      </c>
    </row>
    <row r="167" spans="1:56" x14ac:dyDescent="0.25">
      <c r="A167" s="102" t="s">
        <v>750</v>
      </c>
      <c r="B167" s="102"/>
      <c r="C167" s="102" t="s">
        <v>757</v>
      </c>
      <c r="D167" s="102"/>
      <c r="E167" s="102" t="s">
        <v>761</v>
      </c>
      <c r="F167" s="102"/>
      <c r="G167" s="102" t="s">
        <v>763</v>
      </c>
      <c r="H167" s="102"/>
      <c r="I167" s="102" t="s">
        <v>764</v>
      </c>
      <c r="J167" s="102"/>
      <c r="K167" s="102"/>
      <c r="L167" s="102"/>
      <c r="M167" s="102"/>
      <c r="N167" s="102"/>
      <c r="O167" s="102"/>
      <c r="P167" s="102"/>
      <c r="Q167" s="102"/>
      <c r="R167" s="102"/>
      <c r="S167" s="103" t="s">
        <v>289</v>
      </c>
      <c r="T167" s="103"/>
      <c r="U167" s="103"/>
      <c r="V167" s="103"/>
      <c r="W167" s="103"/>
      <c r="X167" s="103"/>
      <c r="Y167" s="103"/>
      <c r="Z167" s="103"/>
      <c r="AA167" s="102" t="s">
        <v>41</v>
      </c>
      <c r="AB167" s="102"/>
      <c r="AC167" s="102"/>
      <c r="AD167" s="102"/>
      <c r="AE167" s="102"/>
      <c r="AF167" s="102" t="s">
        <v>42</v>
      </c>
      <c r="AG167" s="102"/>
      <c r="AH167" s="102"/>
      <c r="AI167" s="1" t="s">
        <v>282</v>
      </c>
      <c r="AJ167" s="109" t="s">
        <v>456</v>
      </c>
      <c r="AK167" s="109"/>
      <c r="AL167" s="109"/>
      <c r="AM167" s="109"/>
      <c r="AN167" s="109"/>
      <c r="AO167" s="109"/>
      <c r="AP167" s="43">
        <v>8303000000</v>
      </c>
      <c r="AQ167" s="43" t="s">
        <v>450</v>
      </c>
      <c r="AR167" s="43">
        <v>8303000000</v>
      </c>
      <c r="AS167" s="116" t="s">
        <v>450</v>
      </c>
      <c r="AT167" s="116"/>
      <c r="AU167" s="116" t="s">
        <v>450</v>
      </c>
      <c r="AV167" s="116"/>
      <c r="AW167" s="43" t="s">
        <v>450</v>
      </c>
      <c r="AX167" s="43" t="s">
        <v>450</v>
      </c>
      <c r="AY167" s="43" t="s">
        <v>450</v>
      </c>
      <c r="AZ167" s="43" t="s">
        <v>450</v>
      </c>
      <c r="BA167" s="43" t="s">
        <v>450</v>
      </c>
      <c r="BB167" s="43" t="s">
        <v>450</v>
      </c>
      <c r="BC167" s="43" t="s">
        <v>450</v>
      </c>
      <c r="BD167" s="43" t="s">
        <v>450</v>
      </c>
    </row>
    <row r="168" spans="1:56" x14ac:dyDescent="0.25">
      <c r="A168" s="102" t="s">
        <v>750</v>
      </c>
      <c r="B168" s="102"/>
      <c r="C168" s="102" t="s">
        <v>757</v>
      </c>
      <c r="D168" s="102"/>
      <c r="E168" s="102" t="s">
        <v>761</v>
      </c>
      <c r="F168" s="102"/>
      <c r="G168" s="102" t="s">
        <v>763</v>
      </c>
      <c r="H168" s="102"/>
      <c r="I168" s="102" t="s">
        <v>764</v>
      </c>
      <c r="J168" s="102"/>
      <c r="K168" s="102"/>
      <c r="L168" s="102" t="s">
        <v>826</v>
      </c>
      <c r="M168" s="102"/>
      <c r="N168" s="102"/>
      <c r="O168" s="102"/>
      <c r="P168" s="102"/>
      <c r="Q168" s="102"/>
      <c r="R168" s="102"/>
      <c r="S168" s="103" t="s">
        <v>827</v>
      </c>
      <c r="T168" s="103"/>
      <c r="U168" s="103"/>
      <c r="V168" s="103"/>
      <c r="W168" s="103"/>
      <c r="X168" s="103"/>
      <c r="Y168" s="103"/>
      <c r="Z168" s="103"/>
      <c r="AA168" s="102" t="s">
        <v>41</v>
      </c>
      <c r="AB168" s="102"/>
      <c r="AC168" s="102"/>
      <c r="AD168" s="102"/>
      <c r="AE168" s="102"/>
      <c r="AF168" s="102" t="s">
        <v>42</v>
      </c>
      <c r="AG168" s="102"/>
      <c r="AH168" s="102"/>
      <c r="AI168" s="1" t="s">
        <v>282</v>
      </c>
      <c r="AJ168" s="109" t="s">
        <v>456</v>
      </c>
      <c r="AK168" s="109"/>
      <c r="AL168" s="109"/>
      <c r="AM168" s="109"/>
      <c r="AN168" s="109"/>
      <c r="AO168" s="109"/>
      <c r="AP168" s="43">
        <v>300000000</v>
      </c>
      <c r="AQ168" s="43" t="s">
        <v>450</v>
      </c>
      <c r="AR168" s="43">
        <v>300000000</v>
      </c>
      <c r="AS168" s="116" t="s">
        <v>450</v>
      </c>
      <c r="AT168" s="116"/>
      <c r="AU168" s="116" t="s">
        <v>450</v>
      </c>
      <c r="AV168" s="116"/>
      <c r="AW168" s="43" t="s">
        <v>450</v>
      </c>
      <c r="AX168" s="43" t="s">
        <v>450</v>
      </c>
      <c r="AY168" s="43" t="s">
        <v>450</v>
      </c>
      <c r="AZ168" s="43" t="s">
        <v>450</v>
      </c>
      <c r="BA168" s="43" t="s">
        <v>450</v>
      </c>
      <c r="BB168" s="43" t="s">
        <v>450</v>
      </c>
      <c r="BC168" s="43" t="s">
        <v>450</v>
      </c>
      <c r="BD168" s="43" t="s">
        <v>450</v>
      </c>
    </row>
    <row r="169" spans="1:56" x14ac:dyDescent="0.25">
      <c r="A169" s="102" t="s">
        <v>750</v>
      </c>
      <c r="B169" s="102"/>
      <c r="C169" s="102" t="s">
        <v>757</v>
      </c>
      <c r="D169" s="102"/>
      <c r="E169" s="102" t="s">
        <v>761</v>
      </c>
      <c r="F169" s="102"/>
      <c r="G169" s="102" t="s">
        <v>763</v>
      </c>
      <c r="H169" s="102"/>
      <c r="I169" s="102" t="s">
        <v>764</v>
      </c>
      <c r="J169" s="102"/>
      <c r="K169" s="102"/>
      <c r="L169" s="102" t="s">
        <v>772</v>
      </c>
      <c r="M169" s="102"/>
      <c r="N169" s="102"/>
      <c r="O169" s="102"/>
      <c r="P169" s="102"/>
      <c r="Q169" s="102"/>
      <c r="R169" s="102"/>
      <c r="S169" s="103" t="s">
        <v>773</v>
      </c>
      <c r="T169" s="103"/>
      <c r="U169" s="103"/>
      <c r="V169" s="103"/>
      <c r="W169" s="103"/>
      <c r="X169" s="103"/>
      <c r="Y169" s="103"/>
      <c r="Z169" s="103"/>
      <c r="AA169" s="102" t="s">
        <v>41</v>
      </c>
      <c r="AB169" s="102"/>
      <c r="AC169" s="102"/>
      <c r="AD169" s="102"/>
      <c r="AE169" s="102"/>
      <c r="AF169" s="102" t="s">
        <v>42</v>
      </c>
      <c r="AG169" s="102"/>
      <c r="AH169" s="102"/>
      <c r="AI169" s="1" t="s">
        <v>282</v>
      </c>
      <c r="AJ169" s="109" t="s">
        <v>456</v>
      </c>
      <c r="AK169" s="109"/>
      <c r="AL169" s="109"/>
      <c r="AM169" s="109"/>
      <c r="AN169" s="109"/>
      <c r="AO169" s="109"/>
      <c r="AP169" s="43">
        <v>200000000</v>
      </c>
      <c r="AQ169" s="43" t="s">
        <v>450</v>
      </c>
      <c r="AR169" s="43">
        <v>200000000</v>
      </c>
      <c r="AS169" s="116" t="s">
        <v>450</v>
      </c>
      <c r="AT169" s="116"/>
      <c r="AU169" s="116" t="s">
        <v>450</v>
      </c>
      <c r="AV169" s="116"/>
      <c r="AW169" s="43" t="s">
        <v>450</v>
      </c>
      <c r="AX169" s="43" t="s">
        <v>450</v>
      </c>
      <c r="AY169" s="43" t="s">
        <v>450</v>
      </c>
      <c r="AZ169" s="43" t="s">
        <v>450</v>
      </c>
      <c r="BA169" s="43" t="s">
        <v>450</v>
      </c>
      <c r="BB169" s="43" t="s">
        <v>450</v>
      </c>
      <c r="BC169" s="43" t="s">
        <v>450</v>
      </c>
      <c r="BD169" s="43" t="s">
        <v>450</v>
      </c>
    </row>
    <row r="170" spans="1:56" x14ac:dyDescent="0.25">
      <c r="A170" s="102" t="s">
        <v>750</v>
      </c>
      <c r="B170" s="102"/>
      <c r="C170" s="102" t="s">
        <v>757</v>
      </c>
      <c r="D170" s="102"/>
      <c r="E170" s="102" t="s">
        <v>761</v>
      </c>
      <c r="F170" s="102"/>
      <c r="G170" s="102" t="s">
        <v>763</v>
      </c>
      <c r="H170" s="102"/>
      <c r="I170" s="102" t="s">
        <v>764</v>
      </c>
      <c r="J170" s="102"/>
      <c r="K170" s="102"/>
      <c r="L170" s="102" t="s">
        <v>830</v>
      </c>
      <c r="M170" s="102"/>
      <c r="N170" s="102"/>
      <c r="O170" s="102"/>
      <c r="P170" s="102"/>
      <c r="Q170" s="102"/>
      <c r="R170" s="102"/>
      <c r="S170" s="103" t="s">
        <v>831</v>
      </c>
      <c r="T170" s="103"/>
      <c r="U170" s="103"/>
      <c r="V170" s="103"/>
      <c r="W170" s="103"/>
      <c r="X170" s="103"/>
      <c r="Y170" s="103"/>
      <c r="Z170" s="103"/>
      <c r="AA170" s="102" t="s">
        <v>41</v>
      </c>
      <c r="AB170" s="102"/>
      <c r="AC170" s="102"/>
      <c r="AD170" s="102"/>
      <c r="AE170" s="102"/>
      <c r="AF170" s="102" t="s">
        <v>42</v>
      </c>
      <c r="AG170" s="102"/>
      <c r="AH170" s="102"/>
      <c r="AI170" s="1" t="s">
        <v>282</v>
      </c>
      <c r="AJ170" s="109" t="s">
        <v>456</v>
      </c>
      <c r="AK170" s="109"/>
      <c r="AL170" s="109"/>
      <c r="AM170" s="109"/>
      <c r="AN170" s="109"/>
      <c r="AO170" s="109"/>
      <c r="AP170" s="43">
        <v>7603000000</v>
      </c>
      <c r="AQ170" s="43" t="s">
        <v>450</v>
      </c>
      <c r="AR170" s="43">
        <v>7603000000</v>
      </c>
      <c r="AS170" s="116" t="s">
        <v>450</v>
      </c>
      <c r="AT170" s="116"/>
      <c r="AU170" s="116" t="s">
        <v>450</v>
      </c>
      <c r="AV170" s="116"/>
      <c r="AW170" s="43" t="s">
        <v>450</v>
      </c>
      <c r="AX170" s="43" t="s">
        <v>450</v>
      </c>
      <c r="AY170" s="43" t="s">
        <v>450</v>
      </c>
      <c r="AZ170" s="43" t="s">
        <v>450</v>
      </c>
      <c r="BA170" s="43" t="s">
        <v>450</v>
      </c>
      <c r="BB170" s="43" t="s">
        <v>450</v>
      </c>
      <c r="BC170" s="43" t="s">
        <v>450</v>
      </c>
      <c r="BD170" s="43" t="s">
        <v>450</v>
      </c>
    </row>
    <row r="171" spans="1:56" x14ac:dyDescent="0.25">
      <c r="A171" s="102" t="s">
        <v>750</v>
      </c>
      <c r="B171" s="102"/>
      <c r="C171" s="102" t="s">
        <v>757</v>
      </c>
      <c r="D171" s="102"/>
      <c r="E171" s="102" t="s">
        <v>761</v>
      </c>
      <c r="F171" s="102"/>
      <c r="G171" s="102" t="s">
        <v>763</v>
      </c>
      <c r="H171" s="102"/>
      <c r="I171" s="102" t="s">
        <v>764</v>
      </c>
      <c r="J171" s="102"/>
      <c r="K171" s="102"/>
      <c r="L171" s="102" t="s">
        <v>833</v>
      </c>
      <c r="M171" s="102"/>
      <c r="N171" s="102"/>
      <c r="O171" s="102"/>
      <c r="P171" s="102"/>
      <c r="Q171" s="102"/>
      <c r="R171" s="102"/>
      <c r="S171" s="103" t="s">
        <v>834</v>
      </c>
      <c r="T171" s="103"/>
      <c r="U171" s="103"/>
      <c r="V171" s="103"/>
      <c r="W171" s="103"/>
      <c r="X171" s="103"/>
      <c r="Y171" s="103"/>
      <c r="Z171" s="103"/>
      <c r="AA171" s="102" t="s">
        <v>41</v>
      </c>
      <c r="AB171" s="102"/>
      <c r="AC171" s="102"/>
      <c r="AD171" s="102"/>
      <c r="AE171" s="102"/>
      <c r="AF171" s="102" t="s">
        <v>42</v>
      </c>
      <c r="AG171" s="102"/>
      <c r="AH171" s="102"/>
      <c r="AI171" s="1" t="s">
        <v>282</v>
      </c>
      <c r="AJ171" s="109" t="s">
        <v>456</v>
      </c>
      <c r="AK171" s="109"/>
      <c r="AL171" s="109"/>
      <c r="AM171" s="109"/>
      <c r="AN171" s="109"/>
      <c r="AO171" s="109"/>
      <c r="AP171" s="43">
        <v>200000000</v>
      </c>
      <c r="AQ171" s="43" t="s">
        <v>450</v>
      </c>
      <c r="AR171" s="43">
        <v>200000000</v>
      </c>
      <c r="AS171" s="116" t="s">
        <v>450</v>
      </c>
      <c r="AT171" s="116"/>
      <c r="AU171" s="116" t="s">
        <v>450</v>
      </c>
      <c r="AV171" s="116"/>
      <c r="AW171" s="43" t="s">
        <v>450</v>
      </c>
      <c r="AX171" s="43" t="s">
        <v>450</v>
      </c>
      <c r="AY171" s="43" t="s">
        <v>450</v>
      </c>
      <c r="AZ171" s="43" t="s">
        <v>450</v>
      </c>
      <c r="BA171" s="43" t="s">
        <v>450</v>
      </c>
      <c r="BB171" s="43" t="s">
        <v>450</v>
      </c>
      <c r="BC171" s="43" t="s">
        <v>450</v>
      </c>
      <c r="BD171" s="43" t="s">
        <v>450</v>
      </c>
    </row>
    <row r="172" spans="1:56" x14ac:dyDescent="0.25">
      <c r="A172" s="102" t="s">
        <v>750</v>
      </c>
      <c r="B172" s="102"/>
      <c r="C172" s="102" t="s">
        <v>757</v>
      </c>
      <c r="D172" s="102"/>
      <c r="E172" s="102" t="s">
        <v>761</v>
      </c>
      <c r="F172" s="102"/>
      <c r="G172" s="102" t="s">
        <v>763</v>
      </c>
      <c r="H172" s="102"/>
      <c r="I172" s="102" t="s">
        <v>764</v>
      </c>
      <c r="J172" s="102"/>
      <c r="K172" s="102"/>
      <c r="L172" s="102" t="s">
        <v>830</v>
      </c>
      <c r="M172" s="102"/>
      <c r="N172" s="102"/>
      <c r="O172" s="102"/>
      <c r="P172" s="102"/>
      <c r="Q172" s="102"/>
      <c r="R172" s="102"/>
      <c r="S172" s="103" t="s">
        <v>831</v>
      </c>
      <c r="T172" s="103"/>
      <c r="U172" s="103"/>
      <c r="V172" s="103"/>
      <c r="W172" s="103"/>
      <c r="X172" s="103"/>
      <c r="Y172" s="103"/>
      <c r="Z172" s="103"/>
      <c r="AA172" s="102" t="s">
        <v>41</v>
      </c>
      <c r="AB172" s="102"/>
      <c r="AC172" s="102"/>
      <c r="AD172" s="102"/>
      <c r="AE172" s="102"/>
      <c r="AF172" s="102" t="s">
        <v>42</v>
      </c>
      <c r="AG172" s="102"/>
      <c r="AH172" s="102"/>
      <c r="AI172" s="1" t="s">
        <v>355</v>
      </c>
      <c r="AJ172" s="109" t="s">
        <v>824</v>
      </c>
      <c r="AK172" s="109"/>
      <c r="AL172" s="109"/>
      <c r="AM172" s="109"/>
      <c r="AN172" s="109"/>
      <c r="AO172" s="109"/>
      <c r="AP172" s="43">
        <v>3242000000</v>
      </c>
      <c r="AQ172" s="43" t="s">
        <v>450</v>
      </c>
      <c r="AR172" s="43">
        <v>3242000000</v>
      </c>
      <c r="AS172" s="116" t="s">
        <v>450</v>
      </c>
      <c r="AT172" s="116"/>
      <c r="AU172" s="116" t="s">
        <v>450</v>
      </c>
      <c r="AV172" s="116"/>
      <c r="AW172" s="43" t="s">
        <v>450</v>
      </c>
      <c r="AX172" s="43" t="s">
        <v>450</v>
      </c>
      <c r="AY172" s="43" t="s">
        <v>450</v>
      </c>
      <c r="AZ172" s="43" t="s">
        <v>450</v>
      </c>
      <c r="BA172" s="43" t="s">
        <v>450</v>
      </c>
      <c r="BB172" s="43" t="s">
        <v>450</v>
      </c>
      <c r="BC172" s="43" t="s">
        <v>450</v>
      </c>
      <c r="BD172" s="43" t="s">
        <v>450</v>
      </c>
    </row>
    <row r="173" spans="1:56" x14ac:dyDescent="0.25">
      <c r="A173" s="102" t="s">
        <v>750</v>
      </c>
      <c r="B173" s="102"/>
      <c r="C173" s="102" t="s">
        <v>757</v>
      </c>
      <c r="D173" s="102"/>
      <c r="E173" s="102" t="s">
        <v>761</v>
      </c>
      <c r="F173" s="102"/>
      <c r="G173" s="102" t="s">
        <v>763</v>
      </c>
      <c r="H173" s="102"/>
      <c r="I173" s="102" t="s">
        <v>764</v>
      </c>
      <c r="J173" s="102"/>
      <c r="K173" s="102"/>
      <c r="L173" s="102"/>
      <c r="M173" s="102"/>
      <c r="N173" s="102"/>
      <c r="O173" s="102"/>
      <c r="P173" s="102"/>
      <c r="Q173" s="102"/>
      <c r="R173" s="102"/>
      <c r="S173" s="103" t="s">
        <v>289</v>
      </c>
      <c r="T173" s="103"/>
      <c r="U173" s="103"/>
      <c r="V173" s="103"/>
      <c r="W173" s="103"/>
      <c r="X173" s="103"/>
      <c r="Y173" s="103"/>
      <c r="Z173" s="103"/>
      <c r="AA173" s="102" t="s">
        <v>41</v>
      </c>
      <c r="AB173" s="102"/>
      <c r="AC173" s="102"/>
      <c r="AD173" s="102"/>
      <c r="AE173" s="102"/>
      <c r="AF173" s="102" t="s">
        <v>42</v>
      </c>
      <c r="AG173" s="102"/>
      <c r="AH173" s="102"/>
      <c r="AI173" s="1" t="s">
        <v>355</v>
      </c>
      <c r="AJ173" s="109" t="s">
        <v>824</v>
      </c>
      <c r="AK173" s="109"/>
      <c r="AL173" s="109"/>
      <c r="AM173" s="109"/>
      <c r="AN173" s="109"/>
      <c r="AO173" s="109"/>
      <c r="AP173" s="43">
        <v>3242000000</v>
      </c>
      <c r="AQ173" s="43" t="s">
        <v>450</v>
      </c>
      <c r="AR173" s="43">
        <v>3242000000</v>
      </c>
      <c r="AS173" s="116" t="s">
        <v>450</v>
      </c>
      <c r="AT173" s="116"/>
      <c r="AU173" s="116" t="s">
        <v>450</v>
      </c>
      <c r="AV173" s="116"/>
      <c r="AW173" s="43" t="s">
        <v>450</v>
      </c>
      <c r="AX173" s="43" t="s">
        <v>450</v>
      </c>
      <c r="AY173" s="43" t="s">
        <v>450</v>
      </c>
      <c r="AZ173" s="43" t="s">
        <v>450</v>
      </c>
      <c r="BA173" s="43" t="s">
        <v>450</v>
      </c>
      <c r="BB173" s="43" t="s">
        <v>450</v>
      </c>
      <c r="BC173" s="43" t="s">
        <v>450</v>
      </c>
      <c r="BD173" s="43" t="s">
        <v>450</v>
      </c>
    </row>
    <row r="174" spans="1:56" x14ac:dyDescent="0.25">
      <c r="A174" s="110" t="s">
        <v>750</v>
      </c>
      <c r="B174" s="110"/>
      <c r="C174" s="110" t="s">
        <v>757</v>
      </c>
      <c r="D174" s="110"/>
      <c r="E174" s="110" t="s">
        <v>761</v>
      </c>
      <c r="F174" s="110"/>
      <c r="G174" s="110" t="s">
        <v>763</v>
      </c>
      <c r="H174" s="110"/>
      <c r="I174" s="110" t="s">
        <v>764</v>
      </c>
      <c r="J174" s="110"/>
      <c r="K174" s="110"/>
      <c r="L174" s="110" t="s">
        <v>826</v>
      </c>
      <c r="M174" s="110"/>
      <c r="N174" s="110"/>
      <c r="O174" s="110" t="s">
        <v>50</v>
      </c>
      <c r="P174" s="110"/>
      <c r="Q174" s="110"/>
      <c r="R174" s="110"/>
      <c r="S174" s="111" t="s">
        <v>292</v>
      </c>
      <c r="T174" s="111"/>
      <c r="U174" s="111"/>
      <c r="V174" s="111"/>
      <c r="W174" s="111"/>
      <c r="X174" s="111"/>
      <c r="Y174" s="111"/>
      <c r="Z174" s="111"/>
      <c r="AA174" s="110" t="s">
        <v>41</v>
      </c>
      <c r="AB174" s="110"/>
      <c r="AC174" s="110"/>
      <c r="AD174" s="110"/>
      <c r="AE174" s="110"/>
      <c r="AF174" s="110" t="s">
        <v>42</v>
      </c>
      <c r="AG174" s="110"/>
      <c r="AH174" s="110"/>
      <c r="AI174" s="2" t="s">
        <v>282</v>
      </c>
      <c r="AJ174" s="112" t="s">
        <v>456</v>
      </c>
      <c r="AK174" s="112"/>
      <c r="AL174" s="112"/>
      <c r="AM174" s="112"/>
      <c r="AN174" s="112"/>
      <c r="AO174" s="112"/>
      <c r="AP174" s="44">
        <v>300000000</v>
      </c>
      <c r="AQ174" s="44" t="s">
        <v>450</v>
      </c>
      <c r="AR174" s="44">
        <v>300000000</v>
      </c>
      <c r="AS174" s="115" t="s">
        <v>450</v>
      </c>
      <c r="AT174" s="115"/>
      <c r="AU174" s="115" t="s">
        <v>450</v>
      </c>
      <c r="AV174" s="115"/>
      <c r="AW174" s="44" t="s">
        <v>450</v>
      </c>
      <c r="AX174" s="44" t="s">
        <v>450</v>
      </c>
      <c r="AY174" s="44" t="s">
        <v>450</v>
      </c>
      <c r="AZ174" s="44" t="s">
        <v>450</v>
      </c>
      <c r="BA174" s="44" t="s">
        <v>450</v>
      </c>
      <c r="BB174" s="44" t="s">
        <v>450</v>
      </c>
      <c r="BC174" s="44" t="s">
        <v>450</v>
      </c>
      <c r="BD174" s="44" t="s">
        <v>450</v>
      </c>
    </row>
    <row r="175" spans="1:56" x14ac:dyDescent="0.25">
      <c r="A175" s="110" t="s">
        <v>750</v>
      </c>
      <c r="B175" s="110"/>
      <c r="C175" s="110" t="s">
        <v>757</v>
      </c>
      <c r="D175" s="110"/>
      <c r="E175" s="110" t="s">
        <v>761</v>
      </c>
      <c r="F175" s="110"/>
      <c r="G175" s="110" t="s">
        <v>763</v>
      </c>
      <c r="H175" s="110"/>
      <c r="I175" s="110" t="s">
        <v>764</v>
      </c>
      <c r="J175" s="110"/>
      <c r="K175" s="110"/>
      <c r="L175" s="110" t="s">
        <v>772</v>
      </c>
      <c r="M175" s="110"/>
      <c r="N175" s="110"/>
      <c r="O175" s="110" t="s">
        <v>50</v>
      </c>
      <c r="P175" s="110"/>
      <c r="Q175" s="110"/>
      <c r="R175" s="110"/>
      <c r="S175" s="111" t="s">
        <v>340</v>
      </c>
      <c r="T175" s="111"/>
      <c r="U175" s="111"/>
      <c r="V175" s="111"/>
      <c r="W175" s="111"/>
      <c r="X175" s="111"/>
      <c r="Y175" s="111"/>
      <c r="Z175" s="111"/>
      <c r="AA175" s="110" t="s">
        <v>41</v>
      </c>
      <c r="AB175" s="110"/>
      <c r="AC175" s="110"/>
      <c r="AD175" s="110"/>
      <c r="AE175" s="110"/>
      <c r="AF175" s="110" t="s">
        <v>42</v>
      </c>
      <c r="AG175" s="110"/>
      <c r="AH175" s="110"/>
      <c r="AI175" s="2" t="s">
        <v>282</v>
      </c>
      <c r="AJ175" s="112" t="s">
        <v>456</v>
      </c>
      <c r="AK175" s="112"/>
      <c r="AL175" s="112"/>
      <c r="AM175" s="112"/>
      <c r="AN175" s="112"/>
      <c r="AO175" s="112"/>
      <c r="AP175" s="44">
        <v>200000000</v>
      </c>
      <c r="AQ175" s="44" t="s">
        <v>450</v>
      </c>
      <c r="AR175" s="44">
        <v>200000000</v>
      </c>
      <c r="AS175" s="115" t="s">
        <v>450</v>
      </c>
      <c r="AT175" s="115"/>
      <c r="AU175" s="115" t="s">
        <v>450</v>
      </c>
      <c r="AV175" s="115"/>
      <c r="AW175" s="44" t="s">
        <v>450</v>
      </c>
      <c r="AX175" s="44" t="s">
        <v>450</v>
      </c>
      <c r="AY175" s="44" t="s">
        <v>450</v>
      </c>
      <c r="AZ175" s="44" t="s">
        <v>450</v>
      </c>
      <c r="BA175" s="44" t="s">
        <v>450</v>
      </c>
      <c r="BB175" s="44" t="s">
        <v>450</v>
      </c>
      <c r="BC175" s="44" t="s">
        <v>450</v>
      </c>
      <c r="BD175" s="44" t="s">
        <v>450</v>
      </c>
    </row>
    <row r="176" spans="1:56" x14ac:dyDescent="0.25">
      <c r="A176" s="110" t="s">
        <v>750</v>
      </c>
      <c r="B176" s="110"/>
      <c r="C176" s="110" t="s">
        <v>757</v>
      </c>
      <c r="D176" s="110"/>
      <c r="E176" s="110" t="s">
        <v>761</v>
      </c>
      <c r="F176" s="110"/>
      <c r="G176" s="110" t="s">
        <v>763</v>
      </c>
      <c r="H176" s="110"/>
      <c r="I176" s="110" t="s">
        <v>764</v>
      </c>
      <c r="J176" s="110"/>
      <c r="K176" s="110"/>
      <c r="L176" s="110" t="s">
        <v>830</v>
      </c>
      <c r="M176" s="110"/>
      <c r="N176" s="110"/>
      <c r="O176" s="110" t="s">
        <v>50</v>
      </c>
      <c r="P176" s="110"/>
      <c r="Q176" s="110"/>
      <c r="R176" s="110"/>
      <c r="S176" s="111" t="s">
        <v>343</v>
      </c>
      <c r="T176" s="111"/>
      <c r="U176" s="111"/>
      <c r="V176" s="111"/>
      <c r="W176" s="111"/>
      <c r="X176" s="111"/>
      <c r="Y176" s="111"/>
      <c r="Z176" s="111"/>
      <c r="AA176" s="110" t="s">
        <v>41</v>
      </c>
      <c r="AB176" s="110"/>
      <c r="AC176" s="110"/>
      <c r="AD176" s="110"/>
      <c r="AE176" s="110"/>
      <c r="AF176" s="110" t="s">
        <v>42</v>
      </c>
      <c r="AG176" s="110"/>
      <c r="AH176" s="110"/>
      <c r="AI176" s="2" t="s">
        <v>282</v>
      </c>
      <c r="AJ176" s="112" t="s">
        <v>456</v>
      </c>
      <c r="AK176" s="112"/>
      <c r="AL176" s="112"/>
      <c r="AM176" s="112"/>
      <c r="AN176" s="112"/>
      <c r="AO176" s="112"/>
      <c r="AP176" s="44">
        <v>7603000000</v>
      </c>
      <c r="AQ176" s="44" t="s">
        <v>450</v>
      </c>
      <c r="AR176" s="44">
        <v>7603000000</v>
      </c>
      <c r="AS176" s="115" t="s">
        <v>450</v>
      </c>
      <c r="AT176" s="115"/>
      <c r="AU176" s="115" t="s">
        <v>450</v>
      </c>
      <c r="AV176" s="115"/>
      <c r="AW176" s="44" t="s">
        <v>450</v>
      </c>
      <c r="AX176" s="44" t="s">
        <v>450</v>
      </c>
      <c r="AY176" s="44" t="s">
        <v>450</v>
      </c>
      <c r="AZ176" s="44" t="s">
        <v>450</v>
      </c>
      <c r="BA176" s="44" t="s">
        <v>450</v>
      </c>
      <c r="BB176" s="44" t="s">
        <v>450</v>
      </c>
      <c r="BC176" s="44" t="s">
        <v>450</v>
      </c>
      <c r="BD176" s="44" t="s">
        <v>450</v>
      </c>
    </row>
    <row r="177" spans="1:56" x14ac:dyDescent="0.25">
      <c r="A177" s="110" t="s">
        <v>750</v>
      </c>
      <c r="B177" s="110"/>
      <c r="C177" s="110" t="s">
        <v>757</v>
      </c>
      <c r="D177" s="110"/>
      <c r="E177" s="110" t="s">
        <v>761</v>
      </c>
      <c r="F177" s="110"/>
      <c r="G177" s="110" t="s">
        <v>763</v>
      </c>
      <c r="H177" s="110"/>
      <c r="I177" s="110" t="s">
        <v>764</v>
      </c>
      <c r="J177" s="110"/>
      <c r="K177" s="110"/>
      <c r="L177" s="110" t="s">
        <v>833</v>
      </c>
      <c r="M177" s="110"/>
      <c r="N177" s="110"/>
      <c r="O177" s="110" t="s">
        <v>50</v>
      </c>
      <c r="P177" s="110"/>
      <c r="Q177" s="110"/>
      <c r="R177" s="110"/>
      <c r="S177" s="111" t="s">
        <v>349</v>
      </c>
      <c r="T177" s="111"/>
      <c r="U177" s="111"/>
      <c r="V177" s="111"/>
      <c r="W177" s="111"/>
      <c r="X177" s="111"/>
      <c r="Y177" s="111"/>
      <c r="Z177" s="111"/>
      <c r="AA177" s="110" t="s">
        <v>41</v>
      </c>
      <c r="AB177" s="110"/>
      <c r="AC177" s="110"/>
      <c r="AD177" s="110"/>
      <c r="AE177" s="110"/>
      <c r="AF177" s="110" t="s">
        <v>42</v>
      </c>
      <c r="AG177" s="110"/>
      <c r="AH177" s="110"/>
      <c r="AI177" s="2" t="s">
        <v>282</v>
      </c>
      <c r="AJ177" s="112" t="s">
        <v>456</v>
      </c>
      <c r="AK177" s="112"/>
      <c r="AL177" s="112"/>
      <c r="AM177" s="112"/>
      <c r="AN177" s="112"/>
      <c r="AO177" s="112"/>
      <c r="AP177" s="44">
        <v>200000000</v>
      </c>
      <c r="AQ177" s="44" t="s">
        <v>450</v>
      </c>
      <c r="AR177" s="44">
        <v>200000000</v>
      </c>
      <c r="AS177" s="115" t="s">
        <v>450</v>
      </c>
      <c r="AT177" s="115"/>
      <c r="AU177" s="115" t="s">
        <v>450</v>
      </c>
      <c r="AV177" s="115"/>
      <c r="AW177" s="44" t="s">
        <v>450</v>
      </c>
      <c r="AX177" s="44" t="s">
        <v>450</v>
      </c>
      <c r="AY177" s="44" t="s">
        <v>450</v>
      </c>
      <c r="AZ177" s="44" t="s">
        <v>450</v>
      </c>
      <c r="BA177" s="44" t="s">
        <v>450</v>
      </c>
      <c r="BB177" s="44" t="s">
        <v>450</v>
      </c>
      <c r="BC177" s="44" t="s">
        <v>450</v>
      </c>
      <c r="BD177" s="44" t="s">
        <v>450</v>
      </c>
    </row>
    <row r="178" spans="1:56" x14ac:dyDescent="0.25">
      <c r="A178" s="110" t="s">
        <v>750</v>
      </c>
      <c r="B178" s="110"/>
      <c r="C178" s="110" t="s">
        <v>757</v>
      </c>
      <c r="D178" s="110"/>
      <c r="E178" s="110" t="s">
        <v>761</v>
      </c>
      <c r="F178" s="110"/>
      <c r="G178" s="110" t="s">
        <v>763</v>
      </c>
      <c r="H178" s="110"/>
      <c r="I178" s="110" t="s">
        <v>764</v>
      </c>
      <c r="J178" s="110"/>
      <c r="K178" s="110"/>
      <c r="L178" s="110" t="s">
        <v>830</v>
      </c>
      <c r="M178" s="110"/>
      <c r="N178" s="110"/>
      <c r="O178" s="110" t="s">
        <v>50</v>
      </c>
      <c r="P178" s="110"/>
      <c r="Q178" s="110"/>
      <c r="R178" s="110"/>
      <c r="S178" s="111" t="s">
        <v>343</v>
      </c>
      <c r="T178" s="111"/>
      <c r="U178" s="111"/>
      <c r="V178" s="111"/>
      <c r="W178" s="111"/>
      <c r="X178" s="111"/>
      <c r="Y178" s="111"/>
      <c r="Z178" s="111"/>
      <c r="AA178" s="110" t="s">
        <v>41</v>
      </c>
      <c r="AB178" s="110"/>
      <c r="AC178" s="110"/>
      <c r="AD178" s="110"/>
      <c r="AE178" s="110"/>
      <c r="AF178" s="110" t="s">
        <v>42</v>
      </c>
      <c r="AG178" s="110"/>
      <c r="AH178" s="110"/>
      <c r="AI178" s="2" t="s">
        <v>355</v>
      </c>
      <c r="AJ178" s="112" t="s">
        <v>824</v>
      </c>
      <c r="AK178" s="112"/>
      <c r="AL178" s="112"/>
      <c r="AM178" s="112"/>
      <c r="AN178" s="112"/>
      <c r="AO178" s="112"/>
      <c r="AP178" s="44">
        <v>3242000000</v>
      </c>
      <c r="AQ178" s="44" t="s">
        <v>450</v>
      </c>
      <c r="AR178" s="44">
        <v>3242000000</v>
      </c>
      <c r="AS178" s="115" t="s">
        <v>450</v>
      </c>
      <c r="AT178" s="115"/>
      <c r="AU178" s="115" t="s">
        <v>450</v>
      </c>
      <c r="AV178" s="115"/>
      <c r="AW178" s="44" t="s">
        <v>450</v>
      </c>
      <c r="AX178" s="44" t="s">
        <v>450</v>
      </c>
      <c r="AY178" s="44" t="s">
        <v>450</v>
      </c>
      <c r="AZ178" s="44" t="s">
        <v>450</v>
      </c>
      <c r="BA178" s="44" t="s">
        <v>450</v>
      </c>
      <c r="BB178" s="44" t="s">
        <v>450</v>
      </c>
      <c r="BC178" s="44" t="s">
        <v>450</v>
      </c>
      <c r="BD178" s="44" t="s">
        <v>450</v>
      </c>
    </row>
    <row r="179" spans="1:56" x14ac:dyDescent="0.25">
      <c r="A179" s="104" t="s">
        <v>750</v>
      </c>
      <c r="B179" s="104"/>
      <c r="C179" s="104"/>
      <c r="D179" s="104"/>
      <c r="E179" s="104"/>
      <c r="F179" s="104"/>
      <c r="G179" s="104"/>
      <c r="H179" s="104"/>
      <c r="I179" s="104"/>
      <c r="J179" s="104"/>
      <c r="K179" s="104"/>
      <c r="L179" s="104"/>
      <c r="M179" s="104"/>
      <c r="N179" s="104"/>
      <c r="O179" s="104"/>
      <c r="P179" s="104"/>
      <c r="Q179" s="104"/>
      <c r="R179" s="104"/>
      <c r="S179" s="105" t="s">
        <v>751</v>
      </c>
      <c r="T179" s="105"/>
      <c r="U179" s="105"/>
      <c r="V179" s="105"/>
      <c r="W179" s="105"/>
      <c r="X179" s="105"/>
      <c r="Y179" s="105"/>
      <c r="Z179" s="105"/>
      <c r="AA179" s="104" t="s">
        <v>41</v>
      </c>
      <c r="AB179" s="104"/>
      <c r="AC179" s="104"/>
      <c r="AD179" s="104"/>
      <c r="AE179" s="104"/>
      <c r="AF179" s="104" t="s">
        <v>42</v>
      </c>
      <c r="AG179" s="104"/>
      <c r="AH179" s="104"/>
      <c r="AI179" s="1" t="s">
        <v>282</v>
      </c>
      <c r="AJ179" s="106" t="s">
        <v>456</v>
      </c>
      <c r="AK179" s="106"/>
      <c r="AL179" s="106"/>
      <c r="AM179" s="106"/>
      <c r="AN179" s="106"/>
      <c r="AO179" s="106"/>
      <c r="AP179" s="43">
        <v>562500000</v>
      </c>
      <c r="AQ179" s="43">
        <v>362000000</v>
      </c>
      <c r="AR179" s="43">
        <v>200500000</v>
      </c>
      <c r="AS179" s="117" t="s">
        <v>450</v>
      </c>
      <c r="AT179" s="117"/>
      <c r="AU179" s="117" t="s">
        <v>450</v>
      </c>
      <c r="AV179" s="117"/>
      <c r="AW179" s="43">
        <v>362000000</v>
      </c>
      <c r="AX179" s="43" t="s">
        <v>450</v>
      </c>
      <c r="AY179" s="43" t="s">
        <v>450</v>
      </c>
      <c r="AZ179" s="43" t="s">
        <v>450</v>
      </c>
      <c r="BA179" s="43" t="s">
        <v>450</v>
      </c>
      <c r="BB179" s="43" t="s">
        <v>450</v>
      </c>
      <c r="BC179" s="43" t="s">
        <v>450</v>
      </c>
      <c r="BD179" s="43" t="s">
        <v>450</v>
      </c>
    </row>
    <row r="180" spans="1:56" x14ac:dyDescent="0.25">
      <c r="A180" s="102" t="s">
        <v>750</v>
      </c>
      <c r="B180" s="102"/>
      <c r="C180" s="102" t="s">
        <v>757</v>
      </c>
      <c r="D180" s="102"/>
      <c r="E180" s="102"/>
      <c r="F180" s="102"/>
      <c r="G180" s="102"/>
      <c r="H180" s="102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3" t="s">
        <v>758</v>
      </c>
      <c r="T180" s="103"/>
      <c r="U180" s="103"/>
      <c r="V180" s="103"/>
      <c r="W180" s="103"/>
      <c r="X180" s="103"/>
      <c r="Y180" s="103"/>
      <c r="Z180" s="103"/>
      <c r="AA180" s="102" t="s">
        <v>41</v>
      </c>
      <c r="AB180" s="102"/>
      <c r="AC180" s="102"/>
      <c r="AD180" s="102"/>
      <c r="AE180" s="102"/>
      <c r="AF180" s="102" t="s">
        <v>42</v>
      </c>
      <c r="AG180" s="102"/>
      <c r="AH180" s="102"/>
      <c r="AI180" s="1" t="s">
        <v>282</v>
      </c>
      <c r="AJ180" s="109" t="s">
        <v>456</v>
      </c>
      <c r="AK180" s="109"/>
      <c r="AL180" s="109"/>
      <c r="AM180" s="109"/>
      <c r="AN180" s="109"/>
      <c r="AO180" s="109"/>
      <c r="AP180" s="43">
        <v>562500000</v>
      </c>
      <c r="AQ180" s="43">
        <v>362000000</v>
      </c>
      <c r="AR180" s="43">
        <v>200500000</v>
      </c>
      <c r="AS180" s="116" t="s">
        <v>450</v>
      </c>
      <c r="AT180" s="116"/>
      <c r="AU180" s="116" t="s">
        <v>450</v>
      </c>
      <c r="AV180" s="116"/>
      <c r="AW180" s="43">
        <v>362000000</v>
      </c>
      <c r="AX180" s="43" t="s">
        <v>450</v>
      </c>
      <c r="AY180" s="43" t="s">
        <v>450</v>
      </c>
      <c r="AZ180" s="43" t="s">
        <v>450</v>
      </c>
      <c r="BA180" s="43" t="s">
        <v>450</v>
      </c>
      <c r="BB180" s="43" t="s">
        <v>450</v>
      </c>
      <c r="BC180" s="43" t="s">
        <v>450</v>
      </c>
      <c r="BD180" s="43" t="s">
        <v>450</v>
      </c>
    </row>
    <row r="181" spans="1:56" x14ac:dyDescent="0.25">
      <c r="A181" s="102" t="s">
        <v>750</v>
      </c>
      <c r="B181" s="102"/>
      <c r="C181" s="102" t="s">
        <v>757</v>
      </c>
      <c r="D181" s="102"/>
      <c r="E181" s="102" t="s">
        <v>761</v>
      </c>
      <c r="F181" s="102"/>
      <c r="G181" s="102"/>
      <c r="H181" s="102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3" t="s">
        <v>762</v>
      </c>
      <c r="T181" s="103"/>
      <c r="U181" s="103"/>
      <c r="V181" s="103"/>
      <c r="W181" s="103"/>
      <c r="X181" s="103"/>
      <c r="Y181" s="103"/>
      <c r="Z181" s="103"/>
      <c r="AA181" s="102" t="s">
        <v>41</v>
      </c>
      <c r="AB181" s="102"/>
      <c r="AC181" s="102"/>
      <c r="AD181" s="102"/>
      <c r="AE181" s="102"/>
      <c r="AF181" s="102" t="s">
        <v>42</v>
      </c>
      <c r="AG181" s="102"/>
      <c r="AH181" s="102"/>
      <c r="AI181" s="1" t="s">
        <v>282</v>
      </c>
      <c r="AJ181" s="109" t="s">
        <v>456</v>
      </c>
      <c r="AK181" s="109"/>
      <c r="AL181" s="109"/>
      <c r="AM181" s="109"/>
      <c r="AN181" s="109"/>
      <c r="AO181" s="109"/>
      <c r="AP181" s="43">
        <v>562500000</v>
      </c>
      <c r="AQ181" s="43">
        <v>362000000</v>
      </c>
      <c r="AR181" s="43">
        <v>200500000</v>
      </c>
      <c r="AS181" s="116" t="s">
        <v>450</v>
      </c>
      <c r="AT181" s="116"/>
      <c r="AU181" s="116" t="s">
        <v>450</v>
      </c>
      <c r="AV181" s="116"/>
      <c r="AW181" s="43">
        <v>362000000</v>
      </c>
      <c r="AX181" s="43" t="s">
        <v>450</v>
      </c>
      <c r="AY181" s="43" t="s">
        <v>450</v>
      </c>
      <c r="AZ181" s="43" t="s">
        <v>450</v>
      </c>
      <c r="BA181" s="43" t="s">
        <v>450</v>
      </c>
      <c r="BB181" s="43" t="s">
        <v>450</v>
      </c>
      <c r="BC181" s="43" t="s">
        <v>450</v>
      </c>
      <c r="BD181" s="43" t="s">
        <v>450</v>
      </c>
    </row>
    <row r="182" spans="1:56" x14ac:dyDescent="0.25">
      <c r="A182" s="102" t="s">
        <v>750</v>
      </c>
      <c r="B182" s="102"/>
      <c r="C182" s="102" t="s">
        <v>757</v>
      </c>
      <c r="D182" s="102"/>
      <c r="E182" s="102" t="s">
        <v>761</v>
      </c>
      <c r="F182" s="102"/>
      <c r="G182" s="102" t="s">
        <v>763</v>
      </c>
      <c r="H182" s="102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3" t="s">
        <v>289</v>
      </c>
      <c r="T182" s="103"/>
      <c r="U182" s="103"/>
      <c r="V182" s="103"/>
      <c r="W182" s="103"/>
      <c r="X182" s="103"/>
      <c r="Y182" s="103"/>
      <c r="Z182" s="103"/>
      <c r="AA182" s="102" t="s">
        <v>41</v>
      </c>
      <c r="AB182" s="102"/>
      <c r="AC182" s="102"/>
      <c r="AD182" s="102"/>
      <c r="AE182" s="102"/>
      <c r="AF182" s="102" t="s">
        <v>42</v>
      </c>
      <c r="AG182" s="102"/>
      <c r="AH182" s="102"/>
      <c r="AI182" s="1" t="s">
        <v>282</v>
      </c>
      <c r="AJ182" s="109" t="s">
        <v>456</v>
      </c>
      <c r="AK182" s="109"/>
      <c r="AL182" s="109"/>
      <c r="AM182" s="109"/>
      <c r="AN182" s="109"/>
      <c r="AO182" s="109"/>
      <c r="AP182" s="43">
        <v>562500000</v>
      </c>
      <c r="AQ182" s="43">
        <v>362000000</v>
      </c>
      <c r="AR182" s="43">
        <v>200500000</v>
      </c>
      <c r="AS182" s="116" t="s">
        <v>450</v>
      </c>
      <c r="AT182" s="116"/>
      <c r="AU182" s="116" t="s">
        <v>450</v>
      </c>
      <c r="AV182" s="116"/>
      <c r="AW182" s="43">
        <v>362000000</v>
      </c>
      <c r="AX182" s="43" t="s">
        <v>450</v>
      </c>
      <c r="AY182" s="43" t="s">
        <v>450</v>
      </c>
      <c r="AZ182" s="43" t="s">
        <v>450</v>
      </c>
      <c r="BA182" s="43" t="s">
        <v>450</v>
      </c>
      <c r="BB182" s="43" t="s">
        <v>450</v>
      </c>
      <c r="BC182" s="43" t="s">
        <v>450</v>
      </c>
      <c r="BD182" s="43" t="s">
        <v>450</v>
      </c>
    </row>
    <row r="183" spans="1:56" x14ac:dyDescent="0.25">
      <c r="A183" s="102" t="s">
        <v>750</v>
      </c>
      <c r="B183" s="102"/>
      <c r="C183" s="102" t="s">
        <v>757</v>
      </c>
      <c r="D183" s="102"/>
      <c r="E183" s="102" t="s">
        <v>761</v>
      </c>
      <c r="F183" s="102"/>
      <c r="G183" s="102" t="s">
        <v>763</v>
      </c>
      <c r="H183" s="102"/>
      <c r="I183" s="102" t="s">
        <v>764</v>
      </c>
      <c r="J183" s="102"/>
      <c r="K183" s="102"/>
      <c r="L183" s="102"/>
      <c r="M183" s="102"/>
      <c r="N183" s="102"/>
      <c r="O183" s="102"/>
      <c r="P183" s="102"/>
      <c r="Q183" s="102"/>
      <c r="R183" s="102"/>
      <c r="S183" s="103" t="s">
        <v>289</v>
      </c>
      <c r="T183" s="103"/>
      <c r="U183" s="103"/>
      <c r="V183" s="103"/>
      <c r="W183" s="103"/>
      <c r="X183" s="103"/>
      <c r="Y183" s="103"/>
      <c r="Z183" s="103"/>
      <c r="AA183" s="102" t="s">
        <v>41</v>
      </c>
      <c r="AB183" s="102"/>
      <c r="AC183" s="102"/>
      <c r="AD183" s="102"/>
      <c r="AE183" s="102"/>
      <c r="AF183" s="102" t="s">
        <v>42</v>
      </c>
      <c r="AG183" s="102"/>
      <c r="AH183" s="102"/>
      <c r="AI183" s="1" t="s">
        <v>282</v>
      </c>
      <c r="AJ183" s="109" t="s">
        <v>456</v>
      </c>
      <c r="AK183" s="109"/>
      <c r="AL183" s="109"/>
      <c r="AM183" s="109"/>
      <c r="AN183" s="109"/>
      <c r="AO183" s="109"/>
      <c r="AP183" s="43">
        <v>562500000</v>
      </c>
      <c r="AQ183" s="43">
        <v>362000000</v>
      </c>
      <c r="AR183" s="43">
        <v>200500000</v>
      </c>
      <c r="AS183" s="116" t="s">
        <v>450</v>
      </c>
      <c r="AT183" s="116"/>
      <c r="AU183" s="116" t="s">
        <v>450</v>
      </c>
      <c r="AV183" s="116"/>
      <c r="AW183" s="43">
        <v>362000000</v>
      </c>
      <c r="AX183" s="43" t="s">
        <v>450</v>
      </c>
      <c r="AY183" s="43" t="s">
        <v>450</v>
      </c>
      <c r="AZ183" s="43" t="s">
        <v>450</v>
      </c>
      <c r="BA183" s="43" t="s">
        <v>450</v>
      </c>
      <c r="BB183" s="43" t="s">
        <v>450</v>
      </c>
      <c r="BC183" s="43" t="s">
        <v>450</v>
      </c>
      <c r="BD183" s="43" t="s">
        <v>450</v>
      </c>
    </row>
    <row r="184" spans="1:56" x14ac:dyDescent="0.25">
      <c r="A184" s="102" t="s">
        <v>750</v>
      </c>
      <c r="B184" s="102"/>
      <c r="C184" s="102" t="s">
        <v>757</v>
      </c>
      <c r="D184" s="102"/>
      <c r="E184" s="102" t="s">
        <v>761</v>
      </c>
      <c r="F184" s="102"/>
      <c r="G184" s="102" t="s">
        <v>763</v>
      </c>
      <c r="H184" s="102"/>
      <c r="I184" s="102" t="s">
        <v>764</v>
      </c>
      <c r="J184" s="102"/>
      <c r="K184" s="102"/>
      <c r="L184" s="102" t="s">
        <v>765</v>
      </c>
      <c r="M184" s="102"/>
      <c r="N184" s="102"/>
      <c r="O184" s="102"/>
      <c r="P184" s="102"/>
      <c r="Q184" s="102"/>
      <c r="R184" s="102"/>
      <c r="S184" s="103" t="s">
        <v>766</v>
      </c>
      <c r="T184" s="103"/>
      <c r="U184" s="103"/>
      <c r="V184" s="103"/>
      <c r="W184" s="103"/>
      <c r="X184" s="103"/>
      <c r="Y184" s="103"/>
      <c r="Z184" s="103"/>
      <c r="AA184" s="102" t="s">
        <v>41</v>
      </c>
      <c r="AB184" s="102"/>
      <c r="AC184" s="102"/>
      <c r="AD184" s="102"/>
      <c r="AE184" s="102"/>
      <c r="AF184" s="102" t="s">
        <v>42</v>
      </c>
      <c r="AG184" s="102"/>
      <c r="AH184" s="102"/>
      <c r="AI184" s="1" t="s">
        <v>282</v>
      </c>
      <c r="AJ184" s="109" t="s">
        <v>456</v>
      </c>
      <c r="AK184" s="109"/>
      <c r="AL184" s="109"/>
      <c r="AM184" s="109"/>
      <c r="AN184" s="109"/>
      <c r="AO184" s="109"/>
      <c r="AP184" s="43">
        <v>562500000</v>
      </c>
      <c r="AQ184" s="43">
        <v>362000000</v>
      </c>
      <c r="AR184" s="43">
        <v>200500000</v>
      </c>
      <c r="AS184" s="116" t="s">
        <v>450</v>
      </c>
      <c r="AT184" s="116"/>
      <c r="AU184" s="116" t="s">
        <v>450</v>
      </c>
      <c r="AV184" s="116"/>
      <c r="AW184" s="43">
        <v>362000000</v>
      </c>
      <c r="AX184" s="43" t="s">
        <v>450</v>
      </c>
      <c r="AY184" s="43" t="s">
        <v>450</v>
      </c>
      <c r="AZ184" s="43" t="s">
        <v>450</v>
      </c>
      <c r="BA184" s="43" t="s">
        <v>450</v>
      </c>
      <c r="BB184" s="43" t="s">
        <v>450</v>
      </c>
      <c r="BC184" s="43" t="s">
        <v>450</v>
      </c>
      <c r="BD184" s="43" t="s">
        <v>450</v>
      </c>
    </row>
    <row r="185" spans="1:56" x14ac:dyDescent="0.25">
      <c r="A185" s="110" t="s">
        <v>750</v>
      </c>
      <c r="B185" s="110"/>
      <c r="C185" s="110" t="s">
        <v>757</v>
      </c>
      <c r="D185" s="110"/>
      <c r="E185" s="110" t="s">
        <v>761</v>
      </c>
      <c r="F185" s="110"/>
      <c r="G185" s="110" t="s">
        <v>763</v>
      </c>
      <c r="H185" s="110"/>
      <c r="I185" s="110" t="s">
        <v>764</v>
      </c>
      <c r="J185" s="110"/>
      <c r="K185" s="110"/>
      <c r="L185" s="110" t="s">
        <v>765</v>
      </c>
      <c r="M185" s="110"/>
      <c r="N185" s="110"/>
      <c r="O185" s="110" t="s">
        <v>50</v>
      </c>
      <c r="P185" s="110"/>
      <c r="Q185" s="110"/>
      <c r="R185" s="110"/>
      <c r="S185" s="111" t="s">
        <v>297</v>
      </c>
      <c r="T185" s="111"/>
      <c r="U185" s="111"/>
      <c r="V185" s="111"/>
      <c r="W185" s="111"/>
      <c r="X185" s="111"/>
      <c r="Y185" s="111"/>
      <c r="Z185" s="111"/>
      <c r="AA185" s="110" t="s">
        <v>41</v>
      </c>
      <c r="AB185" s="110"/>
      <c r="AC185" s="110"/>
      <c r="AD185" s="110"/>
      <c r="AE185" s="110"/>
      <c r="AF185" s="110" t="s">
        <v>42</v>
      </c>
      <c r="AG185" s="110"/>
      <c r="AH185" s="110"/>
      <c r="AI185" s="2" t="s">
        <v>282</v>
      </c>
      <c r="AJ185" s="112" t="s">
        <v>456</v>
      </c>
      <c r="AK185" s="112"/>
      <c r="AL185" s="112"/>
      <c r="AM185" s="112"/>
      <c r="AN185" s="112"/>
      <c r="AO185" s="112"/>
      <c r="AP185" s="44">
        <v>562500000</v>
      </c>
      <c r="AQ185" s="44">
        <v>362000000</v>
      </c>
      <c r="AR185" s="44">
        <v>200500000</v>
      </c>
      <c r="AS185" s="115" t="s">
        <v>450</v>
      </c>
      <c r="AT185" s="115"/>
      <c r="AU185" s="115" t="s">
        <v>450</v>
      </c>
      <c r="AV185" s="115"/>
      <c r="AW185" s="44">
        <v>362000000</v>
      </c>
      <c r="AX185" s="44" t="s">
        <v>450</v>
      </c>
      <c r="AY185" s="44" t="s">
        <v>450</v>
      </c>
      <c r="AZ185" s="44" t="s">
        <v>450</v>
      </c>
      <c r="BA185" s="44" t="s">
        <v>450</v>
      </c>
      <c r="BB185" s="44" t="s">
        <v>450</v>
      </c>
      <c r="BC185" s="44" t="s">
        <v>450</v>
      </c>
      <c r="BD185" s="44" t="s">
        <v>450</v>
      </c>
    </row>
    <row r="186" spans="1:56" x14ac:dyDescent="0.25">
      <c r="A186" s="104" t="s">
        <v>750</v>
      </c>
      <c r="B186" s="104"/>
      <c r="C186" s="104"/>
      <c r="D186" s="104"/>
      <c r="E186" s="104"/>
      <c r="F186" s="104"/>
      <c r="G186" s="104"/>
      <c r="H186" s="104"/>
      <c r="I186" s="104"/>
      <c r="J186" s="104"/>
      <c r="K186" s="104"/>
      <c r="L186" s="104"/>
      <c r="M186" s="104"/>
      <c r="N186" s="104"/>
      <c r="O186" s="104"/>
      <c r="P186" s="104"/>
      <c r="Q186" s="104"/>
      <c r="R186" s="104"/>
      <c r="S186" s="105" t="s">
        <v>751</v>
      </c>
      <c r="T186" s="105"/>
      <c r="U186" s="105"/>
      <c r="V186" s="105"/>
      <c r="W186" s="105"/>
      <c r="X186" s="105"/>
      <c r="Y186" s="105"/>
      <c r="Z186" s="105"/>
      <c r="AA186" s="104" t="s">
        <v>41</v>
      </c>
      <c r="AB186" s="104"/>
      <c r="AC186" s="104"/>
      <c r="AD186" s="104"/>
      <c r="AE186" s="104"/>
      <c r="AF186" s="104" t="s">
        <v>42</v>
      </c>
      <c r="AG186" s="104"/>
      <c r="AH186" s="104"/>
      <c r="AI186" s="1" t="s">
        <v>282</v>
      </c>
      <c r="AJ186" s="106" t="s">
        <v>456</v>
      </c>
      <c r="AK186" s="106"/>
      <c r="AL186" s="106"/>
      <c r="AM186" s="106"/>
      <c r="AN186" s="106"/>
      <c r="AO186" s="106"/>
      <c r="AP186" s="43">
        <v>28500000</v>
      </c>
      <c r="AQ186" s="43">
        <v>28441390</v>
      </c>
      <c r="AR186" s="43">
        <v>58610</v>
      </c>
      <c r="AS186" s="117" t="s">
        <v>450</v>
      </c>
      <c r="AT186" s="117"/>
      <c r="AU186" s="117">
        <v>28441390</v>
      </c>
      <c r="AV186" s="117"/>
      <c r="AW186" s="43" t="s">
        <v>450</v>
      </c>
      <c r="AX186" s="43" t="s">
        <v>450</v>
      </c>
      <c r="AY186" s="43">
        <v>28441390</v>
      </c>
      <c r="AZ186" s="43" t="s">
        <v>450</v>
      </c>
      <c r="BA186" s="43" t="s">
        <v>450</v>
      </c>
      <c r="BB186" s="43" t="s">
        <v>450</v>
      </c>
      <c r="BC186" s="43" t="s">
        <v>450</v>
      </c>
      <c r="BD186" s="43" t="s">
        <v>450</v>
      </c>
    </row>
    <row r="187" spans="1:56" x14ac:dyDescent="0.25">
      <c r="A187" s="102" t="s">
        <v>750</v>
      </c>
      <c r="B187" s="102"/>
      <c r="C187" s="102"/>
      <c r="D187" s="102"/>
      <c r="E187" s="102"/>
      <c r="F187" s="102"/>
      <c r="G187" s="102"/>
      <c r="H187" s="102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3" t="s">
        <v>751</v>
      </c>
      <c r="T187" s="103"/>
      <c r="U187" s="103"/>
      <c r="V187" s="103"/>
      <c r="W187" s="103"/>
      <c r="X187" s="103"/>
      <c r="Y187" s="103"/>
      <c r="Z187" s="103"/>
      <c r="AA187" s="102" t="s">
        <v>360</v>
      </c>
      <c r="AB187" s="102"/>
      <c r="AC187" s="102"/>
      <c r="AD187" s="102"/>
      <c r="AE187" s="102"/>
      <c r="AF187" s="102" t="s">
        <v>42</v>
      </c>
      <c r="AG187" s="102"/>
      <c r="AH187" s="102"/>
      <c r="AI187" s="1" t="s">
        <v>359</v>
      </c>
      <c r="AJ187" s="109" t="s">
        <v>843</v>
      </c>
      <c r="AK187" s="109"/>
      <c r="AL187" s="109"/>
      <c r="AM187" s="109"/>
      <c r="AN187" s="109"/>
      <c r="AO187" s="109"/>
      <c r="AP187" s="43">
        <v>1400000000</v>
      </c>
      <c r="AQ187" s="43" t="s">
        <v>450</v>
      </c>
      <c r="AR187" s="43">
        <v>1400000000</v>
      </c>
      <c r="AS187" s="116" t="s">
        <v>450</v>
      </c>
      <c r="AT187" s="116"/>
      <c r="AU187" s="116" t="s">
        <v>450</v>
      </c>
      <c r="AV187" s="116"/>
      <c r="AW187" s="43" t="s">
        <v>450</v>
      </c>
      <c r="AX187" s="43" t="s">
        <v>450</v>
      </c>
      <c r="AY187" s="43" t="s">
        <v>450</v>
      </c>
      <c r="AZ187" s="43" t="s">
        <v>450</v>
      </c>
      <c r="BA187" s="43" t="s">
        <v>450</v>
      </c>
      <c r="BB187" s="43" t="s">
        <v>450</v>
      </c>
      <c r="BC187" s="43" t="s">
        <v>450</v>
      </c>
      <c r="BD187" s="43" t="s">
        <v>450</v>
      </c>
    </row>
    <row r="188" spans="1:56" x14ac:dyDescent="0.25">
      <c r="A188" s="102" t="s">
        <v>750</v>
      </c>
      <c r="B188" s="102"/>
      <c r="C188" s="102" t="s">
        <v>757</v>
      </c>
      <c r="D188" s="102"/>
      <c r="E188" s="102"/>
      <c r="F188" s="102"/>
      <c r="G188" s="102"/>
      <c r="H188" s="102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3" t="s">
        <v>758</v>
      </c>
      <c r="T188" s="103"/>
      <c r="U188" s="103"/>
      <c r="V188" s="103"/>
      <c r="W188" s="103"/>
      <c r="X188" s="103"/>
      <c r="Y188" s="103"/>
      <c r="Z188" s="103"/>
      <c r="AA188" s="102" t="s">
        <v>41</v>
      </c>
      <c r="AB188" s="102"/>
      <c r="AC188" s="102"/>
      <c r="AD188" s="102"/>
      <c r="AE188" s="102"/>
      <c r="AF188" s="102" t="s">
        <v>42</v>
      </c>
      <c r="AG188" s="102"/>
      <c r="AH188" s="102"/>
      <c r="AI188" s="1" t="s">
        <v>282</v>
      </c>
      <c r="AJ188" s="109" t="s">
        <v>456</v>
      </c>
      <c r="AK188" s="109"/>
      <c r="AL188" s="109"/>
      <c r="AM188" s="109"/>
      <c r="AN188" s="109"/>
      <c r="AO188" s="109"/>
      <c r="AP188" s="43">
        <v>28500000</v>
      </c>
      <c r="AQ188" s="43">
        <v>28441390</v>
      </c>
      <c r="AR188" s="43">
        <v>58610</v>
      </c>
      <c r="AS188" s="116" t="s">
        <v>450</v>
      </c>
      <c r="AT188" s="116"/>
      <c r="AU188" s="116">
        <v>28441390</v>
      </c>
      <c r="AV188" s="116"/>
      <c r="AW188" s="43" t="s">
        <v>450</v>
      </c>
      <c r="AX188" s="43" t="s">
        <v>450</v>
      </c>
      <c r="AY188" s="43">
        <v>28441390</v>
      </c>
      <c r="AZ188" s="43" t="s">
        <v>450</v>
      </c>
      <c r="BA188" s="43" t="s">
        <v>450</v>
      </c>
      <c r="BB188" s="43" t="s">
        <v>450</v>
      </c>
      <c r="BC188" s="43" t="s">
        <v>450</v>
      </c>
      <c r="BD188" s="43" t="s">
        <v>450</v>
      </c>
    </row>
    <row r="189" spans="1:56" x14ac:dyDescent="0.25">
      <c r="A189" s="102" t="s">
        <v>750</v>
      </c>
      <c r="B189" s="102"/>
      <c r="C189" s="102" t="s">
        <v>757</v>
      </c>
      <c r="D189" s="102"/>
      <c r="E189" s="102"/>
      <c r="F189" s="102"/>
      <c r="G189" s="102"/>
      <c r="H189" s="102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3" t="s">
        <v>758</v>
      </c>
      <c r="T189" s="103"/>
      <c r="U189" s="103"/>
      <c r="V189" s="103"/>
      <c r="W189" s="103"/>
      <c r="X189" s="103"/>
      <c r="Y189" s="103"/>
      <c r="Z189" s="103"/>
      <c r="AA189" s="102" t="s">
        <v>360</v>
      </c>
      <c r="AB189" s="102"/>
      <c r="AC189" s="102"/>
      <c r="AD189" s="102"/>
      <c r="AE189" s="102"/>
      <c r="AF189" s="102" t="s">
        <v>42</v>
      </c>
      <c r="AG189" s="102"/>
      <c r="AH189" s="102"/>
      <c r="AI189" s="1" t="s">
        <v>359</v>
      </c>
      <c r="AJ189" s="109" t="s">
        <v>843</v>
      </c>
      <c r="AK189" s="109"/>
      <c r="AL189" s="109"/>
      <c r="AM189" s="109"/>
      <c r="AN189" s="109"/>
      <c r="AO189" s="109"/>
      <c r="AP189" s="43">
        <v>1400000000</v>
      </c>
      <c r="AQ189" s="43" t="s">
        <v>450</v>
      </c>
      <c r="AR189" s="43">
        <v>1400000000</v>
      </c>
      <c r="AS189" s="116" t="s">
        <v>450</v>
      </c>
      <c r="AT189" s="116"/>
      <c r="AU189" s="116" t="s">
        <v>450</v>
      </c>
      <c r="AV189" s="116"/>
      <c r="AW189" s="43" t="s">
        <v>450</v>
      </c>
      <c r="AX189" s="43" t="s">
        <v>450</v>
      </c>
      <c r="AY189" s="43" t="s">
        <v>450</v>
      </c>
      <c r="AZ189" s="43" t="s">
        <v>450</v>
      </c>
      <c r="BA189" s="43" t="s">
        <v>450</v>
      </c>
      <c r="BB189" s="43" t="s">
        <v>450</v>
      </c>
      <c r="BC189" s="43" t="s">
        <v>450</v>
      </c>
      <c r="BD189" s="43" t="s">
        <v>450</v>
      </c>
    </row>
    <row r="190" spans="1:56" x14ac:dyDescent="0.25">
      <c r="A190" s="102" t="s">
        <v>750</v>
      </c>
      <c r="B190" s="102"/>
      <c r="C190" s="102" t="s">
        <v>757</v>
      </c>
      <c r="D190" s="102"/>
      <c r="E190" s="102" t="s">
        <v>761</v>
      </c>
      <c r="F190" s="102"/>
      <c r="G190" s="102"/>
      <c r="H190" s="102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3" t="s">
        <v>762</v>
      </c>
      <c r="T190" s="103"/>
      <c r="U190" s="103"/>
      <c r="V190" s="103"/>
      <c r="W190" s="103"/>
      <c r="X190" s="103"/>
      <c r="Y190" s="103"/>
      <c r="Z190" s="103"/>
      <c r="AA190" s="102" t="s">
        <v>41</v>
      </c>
      <c r="AB190" s="102"/>
      <c r="AC190" s="102"/>
      <c r="AD190" s="102"/>
      <c r="AE190" s="102"/>
      <c r="AF190" s="102" t="s">
        <v>42</v>
      </c>
      <c r="AG190" s="102"/>
      <c r="AH190" s="102"/>
      <c r="AI190" s="1" t="s">
        <v>282</v>
      </c>
      <c r="AJ190" s="109" t="s">
        <v>456</v>
      </c>
      <c r="AK190" s="109"/>
      <c r="AL190" s="109"/>
      <c r="AM190" s="109"/>
      <c r="AN190" s="109"/>
      <c r="AO190" s="109"/>
      <c r="AP190" s="43">
        <v>28500000</v>
      </c>
      <c r="AQ190" s="43">
        <v>28441390</v>
      </c>
      <c r="AR190" s="43">
        <v>58610</v>
      </c>
      <c r="AS190" s="116" t="s">
        <v>450</v>
      </c>
      <c r="AT190" s="116"/>
      <c r="AU190" s="116">
        <v>28441390</v>
      </c>
      <c r="AV190" s="116"/>
      <c r="AW190" s="43" t="s">
        <v>450</v>
      </c>
      <c r="AX190" s="43" t="s">
        <v>450</v>
      </c>
      <c r="AY190" s="43">
        <v>28441390</v>
      </c>
      <c r="AZ190" s="43" t="s">
        <v>450</v>
      </c>
      <c r="BA190" s="43" t="s">
        <v>450</v>
      </c>
      <c r="BB190" s="43" t="s">
        <v>450</v>
      </c>
      <c r="BC190" s="43" t="s">
        <v>450</v>
      </c>
      <c r="BD190" s="43" t="s">
        <v>450</v>
      </c>
    </row>
    <row r="191" spans="1:56" x14ac:dyDescent="0.25">
      <c r="A191" s="102" t="s">
        <v>750</v>
      </c>
      <c r="B191" s="102"/>
      <c r="C191" s="102" t="s">
        <v>757</v>
      </c>
      <c r="D191" s="102"/>
      <c r="E191" s="102" t="s">
        <v>761</v>
      </c>
      <c r="F191" s="102"/>
      <c r="G191" s="102"/>
      <c r="H191" s="102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3" t="s">
        <v>762</v>
      </c>
      <c r="T191" s="103"/>
      <c r="U191" s="103"/>
      <c r="V191" s="103"/>
      <c r="W191" s="103"/>
      <c r="X191" s="103"/>
      <c r="Y191" s="103"/>
      <c r="Z191" s="103"/>
      <c r="AA191" s="102" t="s">
        <v>360</v>
      </c>
      <c r="AB191" s="102"/>
      <c r="AC191" s="102"/>
      <c r="AD191" s="102"/>
      <c r="AE191" s="102"/>
      <c r="AF191" s="102" t="s">
        <v>42</v>
      </c>
      <c r="AG191" s="102"/>
      <c r="AH191" s="102"/>
      <c r="AI191" s="1" t="s">
        <v>359</v>
      </c>
      <c r="AJ191" s="109" t="s">
        <v>843</v>
      </c>
      <c r="AK191" s="109"/>
      <c r="AL191" s="109"/>
      <c r="AM191" s="109"/>
      <c r="AN191" s="109"/>
      <c r="AO191" s="109"/>
      <c r="AP191" s="43">
        <v>1400000000</v>
      </c>
      <c r="AQ191" s="43" t="s">
        <v>450</v>
      </c>
      <c r="AR191" s="43">
        <v>1400000000</v>
      </c>
      <c r="AS191" s="116" t="s">
        <v>450</v>
      </c>
      <c r="AT191" s="116"/>
      <c r="AU191" s="116" t="s">
        <v>450</v>
      </c>
      <c r="AV191" s="116"/>
      <c r="AW191" s="43" t="s">
        <v>450</v>
      </c>
      <c r="AX191" s="43" t="s">
        <v>450</v>
      </c>
      <c r="AY191" s="43" t="s">
        <v>450</v>
      </c>
      <c r="AZ191" s="43" t="s">
        <v>450</v>
      </c>
      <c r="BA191" s="43" t="s">
        <v>450</v>
      </c>
      <c r="BB191" s="43" t="s">
        <v>450</v>
      </c>
      <c r="BC191" s="43" t="s">
        <v>450</v>
      </c>
      <c r="BD191" s="43" t="s">
        <v>450</v>
      </c>
    </row>
    <row r="192" spans="1:56" x14ac:dyDescent="0.25">
      <c r="A192" s="102" t="s">
        <v>750</v>
      </c>
      <c r="B192" s="102"/>
      <c r="C192" s="102" t="s">
        <v>757</v>
      </c>
      <c r="D192" s="102"/>
      <c r="E192" s="102" t="s">
        <v>761</v>
      </c>
      <c r="F192" s="102"/>
      <c r="G192" s="102" t="s">
        <v>763</v>
      </c>
      <c r="H192" s="102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3" t="s">
        <v>289</v>
      </c>
      <c r="T192" s="103"/>
      <c r="U192" s="103"/>
      <c r="V192" s="103"/>
      <c r="W192" s="103"/>
      <c r="X192" s="103"/>
      <c r="Y192" s="103"/>
      <c r="Z192" s="103"/>
      <c r="AA192" s="102" t="s">
        <v>41</v>
      </c>
      <c r="AB192" s="102"/>
      <c r="AC192" s="102"/>
      <c r="AD192" s="102"/>
      <c r="AE192" s="102"/>
      <c r="AF192" s="102" t="s">
        <v>42</v>
      </c>
      <c r="AG192" s="102"/>
      <c r="AH192" s="102"/>
      <c r="AI192" s="1" t="s">
        <v>282</v>
      </c>
      <c r="AJ192" s="109" t="s">
        <v>456</v>
      </c>
      <c r="AK192" s="109"/>
      <c r="AL192" s="109"/>
      <c r="AM192" s="109"/>
      <c r="AN192" s="109"/>
      <c r="AO192" s="109"/>
      <c r="AP192" s="43">
        <v>28500000</v>
      </c>
      <c r="AQ192" s="43">
        <v>28441390</v>
      </c>
      <c r="AR192" s="43">
        <v>58610</v>
      </c>
      <c r="AS192" s="116" t="s">
        <v>450</v>
      </c>
      <c r="AT192" s="116"/>
      <c r="AU192" s="116">
        <v>28441390</v>
      </c>
      <c r="AV192" s="116"/>
      <c r="AW192" s="43" t="s">
        <v>450</v>
      </c>
      <c r="AX192" s="43" t="s">
        <v>450</v>
      </c>
      <c r="AY192" s="43">
        <v>28441390</v>
      </c>
      <c r="AZ192" s="43" t="s">
        <v>450</v>
      </c>
      <c r="BA192" s="43" t="s">
        <v>450</v>
      </c>
      <c r="BB192" s="43" t="s">
        <v>450</v>
      </c>
      <c r="BC192" s="43" t="s">
        <v>450</v>
      </c>
      <c r="BD192" s="43" t="s">
        <v>450</v>
      </c>
    </row>
    <row r="193" spans="1:56" x14ac:dyDescent="0.25">
      <c r="A193" s="102" t="s">
        <v>750</v>
      </c>
      <c r="B193" s="102"/>
      <c r="C193" s="102" t="s">
        <v>757</v>
      </c>
      <c r="D193" s="102"/>
      <c r="E193" s="102" t="s">
        <v>761</v>
      </c>
      <c r="F193" s="102"/>
      <c r="G193" s="102" t="s">
        <v>763</v>
      </c>
      <c r="H193" s="102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3" t="s">
        <v>289</v>
      </c>
      <c r="T193" s="103"/>
      <c r="U193" s="103"/>
      <c r="V193" s="103"/>
      <c r="W193" s="103"/>
      <c r="X193" s="103"/>
      <c r="Y193" s="103"/>
      <c r="Z193" s="103"/>
      <c r="AA193" s="102" t="s">
        <v>360</v>
      </c>
      <c r="AB193" s="102"/>
      <c r="AC193" s="102"/>
      <c r="AD193" s="102"/>
      <c r="AE193" s="102"/>
      <c r="AF193" s="102" t="s">
        <v>42</v>
      </c>
      <c r="AG193" s="102"/>
      <c r="AH193" s="102"/>
      <c r="AI193" s="1" t="s">
        <v>359</v>
      </c>
      <c r="AJ193" s="109" t="s">
        <v>843</v>
      </c>
      <c r="AK193" s="109"/>
      <c r="AL193" s="109"/>
      <c r="AM193" s="109"/>
      <c r="AN193" s="109"/>
      <c r="AO193" s="109"/>
      <c r="AP193" s="43">
        <v>1400000000</v>
      </c>
      <c r="AQ193" s="43" t="s">
        <v>450</v>
      </c>
      <c r="AR193" s="43">
        <v>1400000000</v>
      </c>
      <c r="AS193" s="116" t="s">
        <v>450</v>
      </c>
      <c r="AT193" s="116"/>
      <c r="AU193" s="116" t="s">
        <v>450</v>
      </c>
      <c r="AV193" s="116"/>
      <c r="AW193" s="43" t="s">
        <v>450</v>
      </c>
      <c r="AX193" s="43" t="s">
        <v>450</v>
      </c>
      <c r="AY193" s="43" t="s">
        <v>450</v>
      </c>
      <c r="AZ193" s="43" t="s">
        <v>450</v>
      </c>
      <c r="BA193" s="43" t="s">
        <v>450</v>
      </c>
      <c r="BB193" s="43" t="s">
        <v>450</v>
      </c>
      <c r="BC193" s="43" t="s">
        <v>450</v>
      </c>
      <c r="BD193" s="43" t="s">
        <v>450</v>
      </c>
    </row>
    <row r="194" spans="1:56" x14ac:dyDescent="0.25">
      <c r="A194" s="102" t="s">
        <v>750</v>
      </c>
      <c r="B194" s="102"/>
      <c r="C194" s="102" t="s">
        <v>757</v>
      </c>
      <c r="D194" s="102"/>
      <c r="E194" s="102" t="s">
        <v>761</v>
      </c>
      <c r="F194" s="102"/>
      <c r="G194" s="102" t="s">
        <v>763</v>
      </c>
      <c r="H194" s="102"/>
      <c r="I194" s="102" t="s">
        <v>764</v>
      </c>
      <c r="J194" s="102"/>
      <c r="K194" s="102"/>
      <c r="L194" s="102"/>
      <c r="M194" s="102"/>
      <c r="N194" s="102"/>
      <c r="O194" s="102"/>
      <c r="P194" s="102"/>
      <c r="Q194" s="102"/>
      <c r="R194" s="102"/>
      <c r="S194" s="103" t="s">
        <v>289</v>
      </c>
      <c r="T194" s="103"/>
      <c r="U194" s="103"/>
      <c r="V194" s="103"/>
      <c r="W194" s="103"/>
      <c r="X194" s="103"/>
      <c r="Y194" s="103"/>
      <c r="Z194" s="103"/>
      <c r="AA194" s="102" t="s">
        <v>41</v>
      </c>
      <c r="AB194" s="102"/>
      <c r="AC194" s="102"/>
      <c r="AD194" s="102"/>
      <c r="AE194" s="102"/>
      <c r="AF194" s="102" t="s">
        <v>42</v>
      </c>
      <c r="AG194" s="102"/>
      <c r="AH194" s="102"/>
      <c r="AI194" s="1" t="s">
        <v>282</v>
      </c>
      <c r="AJ194" s="109" t="s">
        <v>456</v>
      </c>
      <c r="AK194" s="109"/>
      <c r="AL194" s="109"/>
      <c r="AM194" s="109"/>
      <c r="AN194" s="109"/>
      <c r="AO194" s="109"/>
      <c r="AP194" s="43">
        <v>28500000</v>
      </c>
      <c r="AQ194" s="43">
        <v>28441390</v>
      </c>
      <c r="AR194" s="43">
        <v>58610</v>
      </c>
      <c r="AS194" s="116" t="s">
        <v>450</v>
      </c>
      <c r="AT194" s="116"/>
      <c r="AU194" s="116">
        <v>28441390</v>
      </c>
      <c r="AV194" s="116"/>
      <c r="AW194" s="43" t="s">
        <v>450</v>
      </c>
      <c r="AX194" s="43" t="s">
        <v>450</v>
      </c>
      <c r="AY194" s="43">
        <v>28441390</v>
      </c>
      <c r="AZ194" s="43" t="s">
        <v>450</v>
      </c>
      <c r="BA194" s="43" t="s">
        <v>450</v>
      </c>
      <c r="BB194" s="43" t="s">
        <v>450</v>
      </c>
      <c r="BC194" s="43" t="s">
        <v>450</v>
      </c>
      <c r="BD194" s="43" t="s">
        <v>450</v>
      </c>
    </row>
    <row r="195" spans="1:56" x14ac:dyDescent="0.25">
      <c r="A195" s="102" t="s">
        <v>750</v>
      </c>
      <c r="B195" s="102"/>
      <c r="C195" s="102" t="s">
        <v>757</v>
      </c>
      <c r="D195" s="102"/>
      <c r="E195" s="102" t="s">
        <v>761</v>
      </c>
      <c r="F195" s="102"/>
      <c r="G195" s="102" t="s">
        <v>763</v>
      </c>
      <c r="H195" s="102"/>
      <c r="I195" s="102" t="s">
        <v>764</v>
      </c>
      <c r="J195" s="102"/>
      <c r="K195" s="102"/>
      <c r="L195" s="102" t="s">
        <v>765</v>
      </c>
      <c r="M195" s="102"/>
      <c r="N195" s="102"/>
      <c r="O195" s="102"/>
      <c r="P195" s="102"/>
      <c r="Q195" s="102"/>
      <c r="R195" s="102"/>
      <c r="S195" s="103" t="s">
        <v>766</v>
      </c>
      <c r="T195" s="103"/>
      <c r="U195" s="103"/>
      <c r="V195" s="103"/>
      <c r="W195" s="103"/>
      <c r="X195" s="103"/>
      <c r="Y195" s="103"/>
      <c r="Z195" s="103"/>
      <c r="AA195" s="102" t="s">
        <v>41</v>
      </c>
      <c r="AB195" s="102"/>
      <c r="AC195" s="102"/>
      <c r="AD195" s="102"/>
      <c r="AE195" s="102"/>
      <c r="AF195" s="102" t="s">
        <v>42</v>
      </c>
      <c r="AG195" s="102"/>
      <c r="AH195" s="102"/>
      <c r="AI195" s="1" t="s">
        <v>282</v>
      </c>
      <c r="AJ195" s="109" t="s">
        <v>456</v>
      </c>
      <c r="AK195" s="109"/>
      <c r="AL195" s="109"/>
      <c r="AM195" s="109"/>
      <c r="AN195" s="109"/>
      <c r="AO195" s="109"/>
      <c r="AP195" s="43">
        <v>28500000</v>
      </c>
      <c r="AQ195" s="43">
        <v>28441390</v>
      </c>
      <c r="AR195" s="43">
        <v>58610</v>
      </c>
      <c r="AS195" s="116" t="s">
        <v>450</v>
      </c>
      <c r="AT195" s="116"/>
      <c r="AU195" s="116">
        <v>28441390</v>
      </c>
      <c r="AV195" s="116"/>
      <c r="AW195" s="43" t="s">
        <v>450</v>
      </c>
      <c r="AX195" s="43" t="s">
        <v>450</v>
      </c>
      <c r="AY195" s="43">
        <v>28441390</v>
      </c>
      <c r="AZ195" s="43" t="s">
        <v>450</v>
      </c>
      <c r="BA195" s="43" t="s">
        <v>450</v>
      </c>
      <c r="BB195" s="43" t="s">
        <v>450</v>
      </c>
      <c r="BC195" s="43" t="s">
        <v>450</v>
      </c>
      <c r="BD195" s="43" t="s">
        <v>450</v>
      </c>
    </row>
    <row r="196" spans="1:56" x14ac:dyDescent="0.25">
      <c r="A196" s="102" t="s">
        <v>750</v>
      </c>
      <c r="B196" s="102"/>
      <c r="C196" s="102" t="s">
        <v>757</v>
      </c>
      <c r="D196" s="102"/>
      <c r="E196" s="102" t="s">
        <v>761</v>
      </c>
      <c r="F196" s="102"/>
      <c r="G196" s="102" t="s">
        <v>763</v>
      </c>
      <c r="H196" s="102"/>
      <c r="I196" s="102" t="s">
        <v>764</v>
      </c>
      <c r="J196" s="102"/>
      <c r="K196" s="102"/>
      <c r="L196" s="102" t="s">
        <v>765</v>
      </c>
      <c r="M196" s="102"/>
      <c r="N196" s="102"/>
      <c r="O196" s="102"/>
      <c r="P196" s="102"/>
      <c r="Q196" s="102"/>
      <c r="R196" s="102"/>
      <c r="S196" s="103" t="s">
        <v>766</v>
      </c>
      <c r="T196" s="103"/>
      <c r="U196" s="103"/>
      <c r="V196" s="103"/>
      <c r="W196" s="103"/>
      <c r="X196" s="103"/>
      <c r="Y196" s="103"/>
      <c r="Z196" s="103"/>
      <c r="AA196" s="102" t="s">
        <v>360</v>
      </c>
      <c r="AB196" s="102"/>
      <c r="AC196" s="102"/>
      <c r="AD196" s="102"/>
      <c r="AE196" s="102"/>
      <c r="AF196" s="102" t="s">
        <v>42</v>
      </c>
      <c r="AG196" s="102"/>
      <c r="AH196" s="102"/>
      <c r="AI196" s="1" t="s">
        <v>359</v>
      </c>
      <c r="AJ196" s="109" t="s">
        <v>843</v>
      </c>
      <c r="AK196" s="109"/>
      <c r="AL196" s="109"/>
      <c r="AM196" s="109"/>
      <c r="AN196" s="109"/>
      <c r="AO196" s="109"/>
      <c r="AP196" s="43">
        <v>1400000000</v>
      </c>
      <c r="AQ196" s="43" t="s">
        <v>450</v>
      </c>
      <c r="AR196" s="43">
        <v>1400000000</v>
      </c>
      <c r="AS196" s="116" t="s">
        <v>450</v>
      </c>
      <c r="AT196" s="116"/>
      <c r="AU196" s="116" t="s">
        <v>450</v>
      </c>
      <c r="AV196" s="116"/>
      <c r="AW196" s="43" t="s">
        <v>450</v>
      </c>
      <c r="AX196" s="43" t="s">
        <v>450</v>
      </c>
      <c r="AY196" s="43" t="s">
        <v>450</v>
      </c>
      <c r="AZ196" s="43" t="s">
        <v>450</v>
      </c>
      <c r="BA196" s="43" t="s">
        <v>450</v>
      </c>
      <c r="BB196" s="43" t="s">
        <v>450</v>
      </c>
      <c r="BC196" s="43" t="s">
        <v>450</v>
      </c>
      <c r="BD196" s="43" t="s">
        <v>450</v>
      </c>
    </row>
    <row r="197" spans="1:56" x14ac:dyDescent="0.25">
      <c r="A197" s="102" t="s">
        <v>750</v>
      </c>
      <c r="B197" s="102"/>
      <c r="C197" s="102" t="s">
        <v>757</v>
      </c>
      <c r="D197" s="102"/>
      <c r="E197" s="102" t="s">
        <v>761</v>
      </c>
      <c r="F197" s="102"/>
      <c r="G197" s="102" t="s">
        <v>763</v>
      </c>
      <c r="H197" s="102"/>
      <c r="I197" s="102" t="s">
        <v>764</v>
      </c>
      <c r="J197" s="102"/>
      <c r="K197" s="102"/>
      <c r="L197" s="102"/>
      <c r="M197" s="102"/>
      <c r="N197" s="102"/>
      <c r="O197" s="102"/>
      <c r="P197" s="102"/>
      <c r="Q197" s="102"/>
      <c r="R197" s="102"/>
      <c r="S197" s="103" t="s">
        <v>289</v>
      </c>
      <c r="T197" s="103"/>
      <c r="U197" s="103"/>
      <c r="V197" s="103"/>
      <c r="W197" s="103"/>
      <c r="X197" s="103"/>
      <c r="Y197" s="103"/>
      <c r="Z197" s="103"/>
      <c r="AA197" s="102" t="s">
        <v>360</v>
      </c>
      <c r="AB197" s="102"/>
      <c r="AC197" s="102"/>
      <c r="AD197" s="102"/>
      <c r="AE197" s="102"/>
      <c r="AF197" s="102" t="s">
        <v>42</v>
      </c>
      <c r="AG197" s="102"/>
      <c r="AH197" s="102"/>
      <c r="AI197" s="1" t="s">
        <v>359</v>
      </c>
      <c r="AJ197" s="109" t="s">
        <v>843</v>
      </c>
      <c r="AK197" s="109"/>
      <c r="AL197" s="109"/>
      <c r="AM197" s="109"/>
      <c r="AN197" s="109"/>
      <c r="AO197" s="109"/>
      <c r="AP197" s="43">
        <v>1400000000</v>
      </c>
      <c r="AQ197" s="43" t="s">
        <v>450</v>
      </c>
      <c r="AR197" s="43">
        <v>1400000000</v>
      </c>
      <c r="AS197" s="116" t="s">
        <v>450</v>
      </c>
      <c r="AT197" s="116"/>
      <c r="AU197" s="116" t="s">
        <v>450</v>
      </c>
      <c r="AV197" s="116"/>
      <c r="AW197" s="43" t="s">
        <v>450</v>
      </c>
      <c r="AX197" s="43" t="s">
        <v>450</v>
      </c>
      <c r="AY197" s="43" t="s">
        <v>450</v>
      </c>
      <c r="AZ197" s="43" t="s">
        <v>450</v>
      </c>
      <c r="BA197" s="43" t="s">
        <v>450</v>
      </c>
      <c r="BB197" s="43" t="s">
        <v>450</v>
      </c>
      <c r="BC197" s="43" t="s">
        <v>450</v>
      </c>
      <c r="BD197" s="43" t="s">
        <v>450</v>
      </c>
    </row>
    <row r="198" spans="1:56" x14ac:dyDescent="0.25">
      <c r="A198" s="110" t="s">
        <v>750</v>
      </c>
      <c r="B198" s="110"/>
      <c r="C198" s="110" t="s">
        <v>757</v>
      </c>
      <c r="D198" s="110"/>
      <c r="E198" s="110" t="s">
        <v>761</v>
      </c>
      <c r="F198" s="110"/>
      <c r="G198" s="110" t="s">
        <v>763</v>
      </c>
      <c r="H198" s="110"/>
      <c r="I198" s="110" t="s">
        <v>764</v>
      </c>
      <c r="J198" s="110"/>
      <c r="K198" s="110"/>
      <c r="L198" s="110" t="s">
        <v>765</v>
      </c>
      <c r="M198" s="110"/>
      <c r="N198" s="110"/>
      <c r="O198" s="110" t="s">
        <v>50</v>
      </c>
      <c r="P198" s="110"/>
      <c r="Q198" s="110"/>
      <c r="R198" s="110"/>
      <c r="S198" s="111" t="s">
        <v>297</v>
      </c>
      <c r="T198" s="111"/>
      <c r="U198" s="111"/>
      <c r="V198" s="111"/>
      <c r="W198" s="111"/>
      <c r="X198" s="111"/>
      <c r="Y198" s="111"/>
      <c r="Z198" s="111"/>
      <c r="AA198" s="110" t="s">
        <v>41</v>
      </c>
      <c r="AB198" s="110"/>
      <c r="AC198" s="110"/>
      <c r="AD198" s="110"/>
      <c r="AE198" s="110"/>
      <c r="AF198" s="110" t="s">
        <v>42</v>
      </c>
      <c r="AG198" s="110"/>
      <c r="AH198" s="110"/>
      <c r="AI198" s="2" t="s">
        <v>282</v>
      </c>
      <c r="AJ198" s="112" t="s">
        <v>456</v>
      </c>
      <c r="AK198" s="112"/>
      <c r="AL198" s="112"/>
      <c r="AM198" s="112"/>
      <c r="AN198" s="112"/>
      <c r="AO198" s="112"/>
      <c r="AP198" s="44">
        <v>28500000</v>
      </c>
      <c r="AQ198" s="44">
        <v>28441390</v>
      </c>
      <c r="AR198" s="44">
        <v>58610</v>
      </c>
      <c r="AS198" s="115" t="s">
        <v>450</v>
      </c>
      <c r="AT198" s="115"/>
      <c r="AU198" s="115">
        <v>28441390</v>
      </c>
      <c r="AV198" s="115"/>
      <c r="AW198" s="44" t="s">
        <v>450</v>
      </c>
      <c r="AX198" s="44" t="s">
        <v>450</v>
      </c>
      <c r="AY198" s="44">
        <v>28441390</v>
      </c>
      <c r="AZ198" s="44" t="s">
        <v>450</v>
      </c>
      <c r="BA198" s="44" t="s">
        <v>450</v>
      </c>
      <c r="BB198" s="44" t="s">
        <v>450</v>
      </c>
      <c r="BC198" s="44" t="s">
        <v>450</v>
      </c>
      <c r="BD198" s="44" t="s">
        <v>450</v>
      </c>
    </row>
    <row r="199" spans="1:56" x14ac:dyDescent="0.25">
      <c r="A199" s="110" t="s">
        <v>750</v>
      </c>
      <c r="B199" s="110"/>
      <c r="C199" s="110" t="s">
        <v>757</v>
      </c>
      <c r="D199" s="110"/>
      <c r="E199" s="110" t="s">
        <v>761</v>
      </c>
      <c r="F199" s="110"/>
      <c r="G199" s="110" t="s">
        <v>763</v>
      </c>
      <c r="H199" s="110"/>
      <c r="I199" s="110" t="s">
        <v>764</v>
      </c>
      <c r="J199" s="110"/>
      <c r="K199" s="110"/>
      <c r="L199" s="110" t="s">
        <v>765</v>
      </c>
      <c r="M199" s="110"/>
      <c r="N199" s="110"/>
      <c r="O199" s="110" t="s">
        <v>50</v>
      </c>
      <c r="P199" s="110"/>
      <c r="Q199" s="110"/>
      <c r="R199" s="110"/>
      <c r="S199" s="111" t="s">
        <v>297</v>
      </c>
      <c r="T199" s="111"/>
      <c r="U199" s="111"/>
      <c r="V199" s="111"/>
      <c r="W199" s="111"/>
      <c r="X199" s="111"/>
      <c r="Y199" s="111"/>
      <c r="Z199" s="111"/>
      <c r="AA199" s="110" t="s">
        <v>360</v>
      </c>
      <c r="AB199" s="110"/>
      <c r="AC199" s="110"/>
      <c r="AD199" s="110"/>
      <c r="AE199" s="110"/>
      <c r="AF199" s="110" t="s">
        <v>42</v>
      </c>
      <c r="AG199" s="110"/>
      <c r="AH199" s="110"/>
      <c r="AI199" s="2" t="s">
        <v>359</v>
      </c>
      <c r="AJ199" s="112" t="s">
        <v>843</v>
      </c>
      <c r="AK199" s="112"/>
      <c r="AL199" s="112"/>
      <c r="AM199" s="112"/>
      <c r="AN199" s="112"/>
      <c r="AO199" s="112"/>
      <c r="AP199" s="44">
        <v>1400000000</v>
      </c>
      <c r="AQ199" s="44" t="s">
        <v>450</v>
      </c>
      <c r="AR199" s="44">
        <v>1400000000</v>
      </c>
      <c r="AS199" s="115" t="s">
        <v>450</v>
      </c>
      <c r="AT199" s="115"/>
      <c r="AU199" s="115" t="s">
        <v>450</v>
      </c>
      <c r="AV199" s="115"/>
      <c r="AW199" s="44" t="s">
        <v>450</v>
      </c>
      <c r="AX199" s="44" t="s">
        <v>450</v>
      </c>
      <c r="AY199" s="44" t="s">
        <v>450</v>
      </c>
      <c r="AZ199" s="44" t="s">
        <v>450</v>
      </c>
      <c r="BA199" s="44" t="s">
        <v>450</v>
      </c>
      <c r="BB199" s="44" t="s">
        <v>450</v>
      </c>
      <c r="BC199" s="44" t="s">
        <v>450</v>
      </c>
      <c r="BD199" s="44" t="s">
        <v>450</v>
      </c>
    </row>
    <row r="200" spans="1:56" x14ac:dyDescent="0.25">
      <c r="A200" s="104" t="s">
        <v>750</v>
      </c>
      <c r="B200" s="104"/>
      <c r="C200" s="104"/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5" t="s">
        <v>751</v>
      </c>
      <c r="T200" s="105"/>
      <c r="U200" s="105"/>
      <c r="V200" s="105"/>
      <c r="W200" s="105"/>
      <c r="X200" s="105"/>
      <c r="Y200" s="105"/>
      <c r="Z200" s="105"/>
      <c r="AA200" s="104" t="s">
        <v>41</v>
      </c>
      <c r="AB200" s="104"/>
      <c r="AC200" s="104"/>
      <c r="AD200" s="104"/>
      <c r="AE200" s="104"/>
      <c r="AF200" s="104" t="s">
        <v>42</v>
      </c>
      <c r="AG200" s="104"/>
      <c r="AH200" s="104"/>
      <c r="AI200" s="1" t="s">
        <v>282</v>
      </c>
      <c r="AJ200" s="106" t="s">
        <v>456</v>
      </c>
      <c r="AK200" s="106"/>
      <c r="AL200" s="106"/>
      <c r="AM200" s="106"/>
      <c r="AN200" s="106"/>
      <c r="AO200" s="106"/>
      <c r="AP200" s="43">
        <v>1000000000</v>
      </c>
      <c r="AQ200" s="43">
        <v>999875000</v>
      </c>
      <c r="AR200" s="43">
        <v>125000</v>
      </c>
      <c r="AS200" s="117" t="s">
        <v>450</v>
      </c>
      <c r="AT200" s="117"/>
      <c r="AU200" s="117" t="s">
        <v>450</v>
      </c>
      <c r="AV200" s="117"/>
      <c r="AW200" s="43">
        <v>999875000</v>
      </c>
      <c r="AX200" s="43" t="s">
        <v>450</v>
      </c>
      <c r="AY200" s="43" t="s">
        <v>450</v>
      </c>
      <c r="AZ200" s="43" t="s">
        <v>450</v>
      </c>
      <c r="BA200" s="43" t="s">
        <v>450</v>
      </c>
      <c r="BB200" s="43" t="s">
        <v>450</v>
      </c>
      <c r="BC200" s="43" t="s">
        <v>450</v>
      </c>
      <c r="BD200" s="43" t="s">
        <v>450</v>
      </c>
    </row>
    <row r="201" spans="1:56" x14ac:dyDescent="0.25">
      <c r="A201" s="102" t="s">
        <v>750</v>
      </c>
      <c r="B201" s="102"/>
      <c r="C201" s="102" t="s">
        <v>757</v>
      </c>
      <c r="D201" s="102"/>
      <c r="E201" s="102"/>
      <c r="F201" s="102"/>
      <c r="G201" s="102"/>
      <c r="H201" s="102"/>
      <c r="I201" s="102"/>
      <c r="J201" s="102"/>
      <c r="K201" s="102"/>
      <c r="L201" s="102"/>
      <c r="M201" s="102"/>
      <c r="N201" s="102"/>
      <c r="O201" s="102"/>
      <c r="P201" s="102"/>
      <c r="Q201" s="102"/>
      <c r="R201" s="102"/>
      <c r="S201" s="103" t="s">
        <v>758</v>
      </c>
      <c r="T201" s="103"/>
      <c r="U201" s="103"/>
      <c r="V201" s="103"/>
      <c r="W201" s="103"/>
      <c r="X201" s="103"/>
      <c r="Y201" s="103"/>
      <c r="Z201" s="103"/>
      <c r="AA201" s="102" t="s">
        <v>41</v>
      </c>
      <c r="AB201" s="102"/>
      <c r="AC201" s="102"/>
      <c r="AD201" s="102"/>
      <c r="AE201" s="102"/>
      <c r="AF201" s="102" t="s">
        <v>42</v>
      </c>
      <c r="AG201" s="102"/>
      <c r="AH201" s="102"/>
      <c r="AI201" s="1" t="s">
        <v>282</v>
      </c>
      <c r="AJ201" s="109" t="s">
        <v>456</v>
      </c>
      <c r="AK201" s="109"/>
      <c r="AL201" s="109"/>
      <c r="AM201" s="109"/>
      <c r="AN201" s="109"/>
      <c r="AO201" s="109"/>
      <c r="AP201" s="43">
        <v>1000000000</v>
      </c>
      <c r="AQ201" s="43">
        <v>999875000</v>
      </c>
      <c r="AR201" s="43">
        <v>125000</v>
      </c>
      <c r="AS201" s="116" t="s">
        <v>450</v>
      </c>
      <c r="AT201" s="116"/>
      <c r="AU201" s="116" t="s">
        <v>450</v>
      </c>
      <c r="AV201" s="116"/>
      <c r="AW201" s="43">
        <v>999875000</v>
      </c>
      <c r="AX201" s="43" t="s">
        <v>450</v>
      </c>
      <c r="AY201" s="43" t="s">
        <v>450</v>
      </c>
      <c r="AZ201" s="43" t="s">
        <v>450</v>
      </c>
      <c r="BA201" s="43" t="s">
        <v>450</v>
      </c>
      <c r="BB201" s="43" t="s">
        <v>450</v>
      </c>
      <c r="BC201" s="43" t="s">
        <v>450</v>
      </c>
      <c r="BD201" s="43" t="s">
        <v>450</v>
      </c>
    </row>
    <row r="202" spans="1:56" x14ac:dyDescent="0.25">
      <c r="A202" s="102" t="s">
        <v>750</v>
      </c>
      <c r="B202" s="102"/>
      <c r="C202" s="102" t="s">
        <v>757</v>
      </c>
      <c r="D202" s="102"/>
      <c r="E202" s="102" t="s">
        <v>761</v>
      </c>
      <c r="F202" s="102"/>
      <c r="G202" s="102"/>
      <c r="H202" s="102"/>
      <c r="I202" s="102"/>
      <c r="J202" s="102"/>
      <c r="K202" s="102"/>
      <c r="L202" s="102"/>
      <c r="M202" s="102"/>
      <c r="N202" s="102"/>
      <c r="O202" s="102"/>
      <c r="P202" s="102"/>
      <c r="Q202" s="102"/>
      <c r="R202" s="102"/>
      <c r="S202" s="103" t="s">
        <v>762</v>
      </c>
      <c r="T202" s="103"/>
      <c r="U202" s="103"/>
      <c r="V202" s="103"/>
      <c r="W202" s="103"/>
      <c r="X202" s="103"/>
      <c r="Y202" s="103"/>
      <c r="Z202" s="103"/>
      <c r="AA202" s="102" t="s">
        <v>41</v>
      </c>
      <c r="AB202" s="102"/>
      <c r="AC202" s="102"/>
      <c r="AD202" s="102"/>
      <c r="AE202" s="102"/>
      <c r="AF202" s="102" t="s">
        <v>42</v>
      </c>
      <c r="AG202" s="102"/>
      <c r="AH202" s="102"/>
      <c r="AI202" s="1" t="s">
        <v>282</v>
      </c>
      <c r="AJ202" s="109" t="s">
        <v>456</v>
      </c>
      <c r="AK202" s="109"/>
      <c r="AL202" s="109"/>
      <c r="AM202" s="109"/>
      <c r="AN202" s="109"/>
      <c r="AO202" s="109"/>
      <c r="AP202" s="43">
        <v>1000000000</v>
      </c>
      <c r="AQ202" s="43">
        <v>999875000</v>
      </c>
      <c r="AR202" s="43">
        <v>125000</v>
      </c>
      <c r="AS202" s="116" t="s">
        <v>450</v>
      </c>
      <c r="AT202" s="116"/>
      <c r="AU202" s="116" t="s">
        <v>450</v>
      </c>
      <c r="AV202" s="116"/>
      <c r="AW202" s="43">
        <v>999875000</v>
      </c>
      <c r="AX202" s="43" t="s">
        <v>450</v>
      </c>
      <c r="AY202" s="43" t="s">
        <v>450</v>
      </c>
      <c r="AZ202" s="43" t="s">
        <v>450</v>
      </c>
      <c r="BA202" s="43" t="s">
        <v>450</v>
      </c>
      <c r="BB202" s="43" t="s">
        <v>450</v>
      </c>
      <c r="BC202" s="43" t="s">
        <v>450</v>
      </c>
      <c r="BD202" s="43" t="s">
        <v>450</v>
      </c>
    </row>
    <row r="203" spans="1:56" x14ac:dyDescent="0.25">
      <c r="A203" s="102" t="s">
        <v>750</v>
      </c>
      <c r="B203" s="102"/>
      <c r="C203" s="102" t="s">
        <v>757</v>
      </c>
      <c r="D203" s="102"/>
      <c r="E203" s="102" t="s">
        <v>761</v>
      </c>
      <c r="F203" s="102"/>
      <c r="G203" s="102" t="s">
        <v>763</v>
      </c>
      <c r="H203" s="102"/>
      <c r="I203" s="102"/>
      <c r="J203" s="102"/>
      <c r="K203" s="102"/>
      <c r="L203" s="102"/>
      <c r="M203" s="102"/>
      <c r="N203" s="102"/>
      <c r="O203" s="102"/>
      <c r="P203" s="102"/>
      <c r="Q203" s="102"/>
      <c r="R203" s="102"/>
      <c r="S203" s="103" t="s">
        <v>289</v>
      </c>
      <c r="T203" s="103"/>
      <c r="U203" s="103"/>
      <c r="V203" s="103"/>
      <c r="W203" s="103"/>
      <c r="X203" s="103"/>
      <c r="Y203" s="103"/>
      <c r="Z203" s="103"/>
      <c r="AA203" s="102" t="s">
        <v>41</v>
      </c>
      <c r="AB203" s="102"/>
      <c r="AC203" s="102"/>
      <c r="AD203" s="102"/>
      <c r="AE203" s="102"/>
      <c r="AF203" s="102" t="s">
        <v>42</v>
      </c>
      <c r="AG203" s="102"/>
      <c r="AH203" s="102"/>
      <c r="AI203" s="1" t="s">
        <v>282</v>
      </c>
      <c r="AJ203" s="109" t="s">
        <v>456</v>
      </c>
      <c r="AK203" s="109"/>
      <c r="AL203" s="109"/>
      <c r="AM203" s="109"/>
      <c r="AN203" s="109"/>
      <c r="AO203" s="109"/>
      <c r="AP203" s="43">
        <v>1000000000</v>
      </c>
      <c r="AQ203" s="43">
        <v>999875000</v>
      </c>
      <c r="AR203" s="43">
        <v>125000</v>
      </c>
      <c r="AS203" s="116" t="s">
        <v>450</v>
      </c>
      <c r="AT203" s="116"/>
      <c r="AU203" s="116" t="s">
        <v>450</v>
      </c>
      <c r="AV203" s="116"/>
      <c r="AW203" s="43">
        <v>999875000</v>
      </c>
      <c r="AX203" s="43" t="s">
        <v>450</v>
      </c>
      <c r="AY203" s="43" t="s">
        <v>450</v>
      </c>
      <c r="AZ203" s="43" t="s">
        <v>450</v>
      </c>
      <c r="BA203" s="43" t="s">
        <v>450</v>
      </c>
      <c r="BB203" s="43" t="s">
        <v>450</v>
      </c>
      <c r="BC203" s="43" t="s">
        <v>450</v>
      </c>
      <c r="BD203" s="43" t="s">
        <v>450</v>
      </c>
    </row>
    <row r="204" spans="1:56" x14ac:dyDescent="0.25">
      <c r="A204" s="102" t="s">
        <v>750</v>
      </c>
      <c r="B204" s="102"/>
      <c r="C204" s="102" t="s">
        <v>757</v>
      </c>
      <c r="D204" s="102"/>
      <c r="E204" s="102" t="s">
        <v>761</v>
      </c>
      <c r="F204" s="102"/>
      <c r="G204" s="102" t="s">
        <v>763</v>
      </c>
      <c r="H204" s="102"/>
      <c r="I204" s="102" t="s">
        <v>764</v>
      </c>
      <c r="J204" s="102"/>
      <c r="K204" s="102"/>
      <c r="L204" s="102"/>
      <c r="M204" s="102"/>
      <c r="N204" s="102"/>
      <c r="O204" s="102"/>
      <c r="P204" s="102"/>
      <c r="Q204" s="102"/>
      <c r="R204" s="102"/>
      <c r="S204" s="103" t="s">
        <v>289</v>
      </c>
      <c r="T204" s="103"/>
      <c r="U204" s="103"/>
      <c r="V204" s="103"/>
      <c r="W204" s="103"/>
      <c r="X204" s="103"/>
      <c r="Y204" s="103"/>
      <c r="Z204" s="103"/>
      <c r="AA204" s="102" t="s">
        <v>41</v>
      </c>
      <c r="AB204" s="102"/>
      <c r="AC204" s="102"/>
      <c r="AD204" s="102"/>
      <c r="AE204" s="102"/>
      <c r="AF204" s="102" t="s">
        <v>42</v>
      </c>
      <c r="AG204" s="102"/>
      <c r="AH204" s="102"/>
      <c r="AI204" s="1" t="s">
        <v>282</v>
      </c>
      <c r="AJ204" s="109" t="s">
        <v>456</v>
      </c>
      <c r="AK204" s="109"/>
      <c r="AL204" s="109"/>
      <c r="AM204" s="109"/>
      <c r="AN204" s="109"/>
      <c r="AO204" s="109"/>
      <c r="AP204" s="43">
        <v>1000000000</v>
      </c>
      <c r="AQ204" s="43">
        <v>999875000</v>
      </c>
      <c r="AR204" s="43">
        <v>125000</v>
      </c>
      <c r="AS204" s="116" t="s">
        <v>450</v>
      </c>
      <c r="AT204" s="116"/>
      <c r="AU204" s="116" t="s">
        <v>450</v>
      </c>
      <c r="AV204" s="116"/>
      <c r="AW204" s="43">
        <v>999875000</v>
      </c>
      <c r="AX204" s="43" t="s">
        <v>450</v>
      </c>
      <c r="AY204" s="43" t="s">
        <v>450</v>
      </c>
      <c r="AZ204" s="43" t="s">
        <v>450</v>
      </c>
      <c r="BA204" s="43" t="s">
        <v>450</v>
      </c>
      <c r="BB204" s="43" t="s">
        <v>450</v>
      </c>
      <c r="BC204" s="43" t="s">
        <v>450</v>
      </c>
      <c r="BD204" s="43" t="s">
        <v>450</v>
      </c>
    </row>
    <row r="205" spans="1:56" x14ac:dyDescent="0.25">
      <c r="A205" s="102" t="s">
        <v>750</v>
      </c>
      <c r="B205" s="102"/>
      <c r="C205" s="102" t="s">
        <v>757</v>
      </c>
      <c r="D205" s="102"/>
      <c r="E205" s="102" t="s">
        <v>761</v>
      </c>
      <c r="F205" s="102"/>
      <c r="G205" s="102" t="s">
        <v>763</v>
      </c>
      <c r="H205" s="102"/>
      <c r="I205" s="102" t="s">
        <v>764</v>
      </c>
      <c r="J205" s="102"/>
      <c r="K205" s="102"/>
      <c r="L205" s="102" t="s">
        <v>849</v>
      </c>
      <c r="M205" s="102"/>
      <c r="N205" s="102"/>
      <c r="O205" s="102"/>
      <c r="P205" s="102"/>
      <c r="Q205" s="102"/>
      <c r="R205" s="102"/>
      <c r="S205" s="103" t="s">
        <v>850</v>
      </c>
      <c r="T205" s="103"/>
      <c r="U205" s="103"/>
      <c r="V205" s="103"/>
      <c r="W205" s="103"/>
      <c r="X205" s="103"/>
      <c r="Y205" s="103"/>
      <c r="Z205" s="103"/>
      <c r="AA205" s="102" t="s">
        <v>41</v>
      </c>
      <c r="AB205" s="102"/>
      <c r="AC205" s="102"/>
      <c r="AD205" s="102"/>
      <c r="AE205" s="102"/>
      <c r="AF205" s="102" t="s">
        <v>42</v>
      </c>
      <c r="AG205" s="102"/>
      <c r="AH205" s="102"/>
      <c r="AI205" s="1" t="s">
        <v>282</v>
      </c>
      <c r="AJ205" s="109" t="s">
        <v>456</v>
      </c>
      <c r="AK205" s="109"/>
      <c r="AL205" s="109"/>
      <c r="AM205" s="109"/>
      <c r="AN205" s="109"/>
      <c r="AO205" s="109"/>
      <c r="AP205" s="43">
        <v>677500000</v>
      </c>
      <c r="AQ205" s="43">
        <v>677500000</v>
      </c>
      <c r="AR205" s="43" t="s">
        <v>450</v>
      </c>
      <c r="AS205" s="116" t="s">
        <v>450</v>
      </c>
      <c r="AT205" s="116"/>
      <c r="AU205" s="116" t="s">
        <v>450</v>
      </c>
      <c r="AV205" s="116"/>
      <c r="AW205" s="43">
        <v>677500000</v>
      </c>
      <c r="AX205" s="43" t="s">
        <v>450</v>
      </c>
      <c r="AY205" s="43" t="s">
        <v>450</v>
      </c>
      <c r="AZ205" s="43" t="s">
        <v>450</v>
      </c>
      <c r="BA205" s="43" t="s">
        <v>450</v>
      </c>
      <c r="BB205" s="43" t="s">
        <v>450</v>
      </c>
      <c r="BC205" s="43" t="s">
        <v>450</v>
      </c>
      <c r="BD205" s="43" t="s">
        <v>450</v>
      </c>
    </row>
    <row r="206" spans="1:56" x14ac:dyDescent="0.25">
      <c r="A206" s="102" t="s">
        <v>750</v>
      </c>
      <c r="B206" s="102"/>
      <c r="C206" s="102" t="s">
        <v>757</v>
      </c>
      <c r="D206" s="102"/>
      <c r="E206" s="102" t="s">
        <v>761</v>
      </c>
      <c r="F206" s="102"/>
      <c r="G206" s="102" t="s">
        <v>763</v>
      </c>
      <c r="H206" s="102"/>
      <c r="I206" s="102" t="s">
        <v>764</v>
      </c>
      <c r="J206" s="102"/>
      <c r="K206" s="102"/>
      <c r="L206" s="102" t="s">
        <v>852</v>
      </c>
      <c r="M206" s="102"/>
      <c r="N206" s="102"/>
      <c r="O206" s="102"/>
      <c r="P206" s="102"/>
      <c r="Q206" s="102"/>
      <c r="R206" s="102"/>
      <c r="S206" s="103" t="s">
        <v>853</v>
      </c>
      <c r="T206" s="103"/>
      <c r="U206" s="103"/>
      <c r="V206" s="103"/>
      <c r="W206" s="103"/>
      <c r="X206" s="103"/>
      <c r="Y206" s="103"/>
      <c r="Z206" s="103"/>
      <c r="AA206" s="102" t="s">
        <v>41</v>
      </c>
      <c r="AB206" s="102"/>
      <c r="AC206" s="102"/>
      <c r="AD206" s="102"/>
      <c r="AE206" s="102"/>
      <c r="AF206" s="102" t="s">
        <v>42</v>
      </c>
      <c r="AG206" s="102"/>
      <c r="AH206" s="102"/>
      <c r="AI206" s="1" t="s">
        <v>282</v>
      </c>
      <c r="AJ206" s="109" t="s">
        <v>456</v>
      </c>
      <c r="AK206" s="109"/>
      <c r="AL206" s="109"/>
      <c r="AM206" s="109"/>
      <c r="AN206" s="109"/>
      <c r="AO206" s="109"/>
      <c r="AP206" s="43">
        <v>322500000</v>
      </c>
      <c r="AQ206" s="43">
        <v>322375000</v>
      </c>
      <c r="AR206" s="43">
        <v>125000</v>
      </c>
      <c r="AS206" s="116" t="s">
        <v>450</v>
      </c>
      <c r="AT206" s="116"/>
      <c r="AU206" s="116" t="s">
        <v>450</v>
      </c>
      <c r="AV206" s="116"/>
      <c r="AW206" s="43">
        <v>322375000</v>
      </c>
      <c r="AX206" s="43" t="s">
        <v>450</v>
      </c>
      <c r="AY206" s="43" t="s">
        <v>450</v>
      </c>
      <c r="AZ206" s="43" t="s">
        <v>450</v>
      </c>
      <c r="BA206" s="43" t="s">
        <v>450</v>
      </c>
      <c r="BB206" s="43" t="s">
        <v>450</v>
      </c>
      <c r="BC206" s="43" t="s">
        <v>450</v>
      </c>
      <c r="BD206" s="43" t="s">
        <v>450</v>
      </c>
    </row>
    <row r="207" spans="1:56" x14ac:dyDescent="0.25">
      <c r="A207" s="110" t="s">
        <v>750</v>
      </c>
      <c r="B207" s="110"/>
      <c r="C207" s="110" t="s">
        <v>757</v>
      </c>
      <c r="D207" s="110"/>
      <c r="E207" s="110" t="s">
        <v>761</v>
      </c>
      <c r="F207" s="110"/>
      <c r="G207" s="110" t="s">
        <v>763</v>
      </c>
      <c r="H207" s="110"/>
      <c r="I207" s="110" t="s">
        <v>764</v>
      </c>
      <c r="J207" s="110"/>
      <c r="K207" s="110"/>
      <c r="L207" s="110" t="s">
        <v>849</v>
      </c>
      <c r="M207" s="110"/>
      <c r="N207" s="110"/>
      <c r="O207" s="110" t="s">
        <v>50</v>
      </c>
      <c r="P207" s="110"/>
      <c r="Q207" s="110"/>
      <c r="R207" s="110"/>
      <c r="S207" s="111" t="s">
        <v>322</v>
      </c>
      <c r="T207" s="111"/>
      <c r="U207" s="111"/>
      <c r="V207" s="111"/>
      <c r="W207" s="111"/>
      <c r="X207" s="111"/>
      <c r="Y207" s="111"/>
      <c r="Z207" s="111"/>
      <c r="AA207" s="110" t="s">
        <v>41</v>
      </c>
      <c r="AB207" s="110"/>
      <c r="AC207" s="110"/>
      <c r="AD207" s="110"/>
      <c r="AE207" s="110"/>
      <c r="AF207" s="110" t="s">
        <v>42</v>
      </c>
      <c r="AG207" s="110"/>
      <c r="AH207" s="110"/>
      <c r="AI207" s="2" t="s">
        <v>282</v>
      </c>
      <c r="AJ207" s="112" t="s">
        <v>456</v>
      </c>
      <c r="AK207" s="112"/>
      <c r="AL207" s="112"/>
      <c r="AM207" s="112"/>
      <c r="AN207" s="112"/>
      <c r="AO207" s="112"/>
      <c r="AP207" s="44">
        <v>677500000</v>
      </c>
      <c r="AQ207" s="44">
        <v>677500000</v>
      </c>
      <c r="AR207" s="44" t="s">
        <v>450</v>
      </c>
      <c r="AS207" s="115" t="s">
        <v>450</v>
      </c>
      <c r="AT207" s="115"/>
      <c r="AU207" s="115" t="s">
        <v>450</v>
      </c>
      <c r="AV207" s="115"/>
      <c r="AW207" s="44">
        <v>677500000</v>
      </c>
      <c r="AX207" s="44" t="s">
        <v>450</v>
      </c>
      <c r="AY207" s="44" t="s">
        <v>450</v>
      </c>
      <c r="AZ207" s="44" t="s">
        <v>450</v>
      </c>
      <c r="BA207" s="44" t="s">
        <v>450</v>
      </c>
      <c r="BB207" s="44" t="s">
        <v>450</v>
      </c>
      <c r="BC207" s="44" t="s">
        <v>450</v>
      </c>
      <c r="BD207" s="44" t="s">
        <v>450</v>
      </c>
    </row>
    <row r="208" spans="1:56" x14ac:dyDescent="0.25">
      <c r="A208" s="110" t="s">
        <v>750</v>
      </c>
      <c r="B208" s="110"/>
      <c r="C208" s="110" t="s">
        <v>757</v>
      </c>
      <c r="D208" s="110"/>
      <c r="E208" s="110" t="s">
        <v>761</v>
      </c>
      <c r="F208" s="110"/>
      <c r="G208" s="110" t="s">
        <v>763</v>
      </c>
      <c r="H208" s="110"/>
      <c r="I208" s="110" t="s">
        <v>764</v>
      </c>
      <c r="J208" s="110"/>
      <c r="K208" s="110"/>
      <c r="L208" s="110" t="s">
        <v>852</v>
      </c>
      <c r="M208" s="110"/>
      <c r="N208" s="110"/>
      <c r="O208" s="110" t="s">
        <v>50</v>
      </c>
      <c r="P208" s="110"/>
      <c r="Q208" s="110"/>
      <c r="R208" s="110"/>
      <c r="S208" s="111" t="s">
        <v>351</v>
      </c>
      <c r="T208" s="111"/>
      <c r="U208" s="111"/>
      <c r="V208" s="111"/>
      <c r="W208" s="111"/>
      <c r="X208" s="111"/>
      <c r="Y208" s="111"/>
      <c r="Z208" s="111"/>
      <c r="AA208" s="110" t="s">
        <v>41</v>
      </c>
      <c r="AB208" s="110"/>
      <c r="AC208" s="110"/>
      <c r="AD208" s="110"/>
      <c r="AE208" s="110"/>
      <c r="AF208" s="110" t="s">
        <v>42</v>
      </c>
      <c r="AG208" s="110"/>
      <c r="AH208" s="110"/>
      <c r="AI208" s="2" t="s">
        <v>282</v>
      </c>
      <c r="AJ208" s="112" t="s">
        <v>456</v>
      </c>
      <c r="AK208" s="112"/>
      <c r="AL208" s="112"/>
      <c r="AM208" s="112"/>
      <c r="AN208" s="112"/>
      <c r="AO208" s="112"/>
      <c r="AP208" s="44">
        <v>322500000</v>
      </c>
      <c r="AQ208" s="44">
        <v>322375000</v>
      </c>
      <c r="AR208" s="44">
        <v>125000</v>
      </c>
      <c r="AS208" s="115" t="s">
        <v>450</v>
      </c>
      <c r="AT208" s="115"/>
      <c r="AU208" s="115" t="s">
        <v>450</v>
      </c>
      <c r="AV208" s="115"/>
      <c r="AW208" s="44">
        <v>322375000</v>
      </c>
      <c r="AX208" s="44" t="s">
        <v>450</v>
      </c>
      <c r="AY208" s="44" t="s">
        <v>450</v>
      </c>
      <c r="AZ208" s="44" t="s">
        <v>450</v>
      </c>
      <c r="BA208" s="44" t="s">
        <v>450</v>
      </c>
      <c r="BB208" s="44" t="s">
        <v>450</v>
      </c>
      <c r="BC208" s="44" t="s">
        <v>450</v>
      </c>
      <c r="BD208" s="44" t="s">
        <v>450</v>
      </c>
    </row>
    <row r="209" spans="1:56" x14ac:dyDescent="0.25">
      <c r="A209" s="104" t="s">
        <v>750</v>
      </c>
      <c r="B209" s="104"/>
      <c r="C209" s="104"/>
      <c r="D209" s="104"/>
      <c r="E209" s="104"/>
      <c r="F209" s="104"/>
      <c r="G209" s="104"/>
      <c r="H209" s="104"/>
      <c r="I209" s="104"/>
      <c r="J209" s="104"/>
      <c r="K209" s="104"/>
      <c r="L209" s="104"/>
      <c r="M209" s="104"/>
      <c r="N209" s="104"/>
      <c r="O209" s="104"/>
      <c r="P209" s="104"/>
      <c r="Q209" s="104"/>
      <c r="R209" s="104"/>
      <c r="S209" s="105" t="s">
        <v>751</v>
      </c>
      <c r="T209" s="105"/>
      <c r="U209" s="105"/>
      <c r="V209" s="105"/>
      <c r="W209" s="105"/>
      <c r="X209" s="105"/>
      <c r="Y209" s="105"/>
      <c r="Z209" s="105"/>
      <c r="AA209" s="104" t="s">
        <v>41</v>
      </c>
      <c r="AB209" s="104"/>
      <c r="AC209" s="104"/>
      <c r="AD209" s="104"/>
      <c r="AE209" s="104"/>
      <c r="AF209" s="104" t="s">
        <v>42</v>
      </c>
      <c r="AG209" s="104"/>
      <c r="AH209" s="104"/>
      <c r="AI209" s="1" t="s">
        <v>282</v>
      </c>
      <c r="AJ209" s="106" t="s">
        <v>456</v>
      </c>
      <c r="AK209" s="106"/>
      <c r="AL209" s="106"/>
      <c r="AM209" s="106"/>
      <c r="AN209" s="106"/>
      <c r="AO209" s="106"/>
      <c r="AP209" s="43">
        <v>700000000</v>
      </c>
      <c r="AQ209" s="43" t="s">
        <v>450</v>
      </c>
      <c r="AR209" s="43">
        <v>700000000</v>
      </c>
      <c r="AS209" s="117" t="s">
        <v>450</v>
      </c>
      <c r="AT209" s="117"/>
      <c r="AU209" s="117" t="s">
        <v>450</v>
      </c>
      <c r="AV209" s="117"/>
      <c r="AW209" s="43" t="s">
        <v>450</v>
      </c>
      <c r="AX209" s="43" t="s">
        <v>450</v>
      </c>
      <c r="AY209" s="43" t="s">
        <v>450</v>
      </c>
      <c r="AZ209" s="43" t="s">
        <v>450</v>
      </c>
      <c r="BA209" s="43" t="s">
        <v>450</v>
      </c>
      <c r="BB209" s="43" t="s">
        <v>450</v>
      </c>
      <c r="BC209" s="43" t="s">
        <v>450</v>
      </c>
      <c r="BD209" s="43" t="s">
        <v>450</v>
      </c>
    </row>
    <row r="210" spans="1:56" x14ac:dyDescent="0.25">
      <c r="A210" s="102" t="s">
        <v>750</v>
      </c>
      <c r="B210" s="102"/>
      <c r="C210" s="102"/>
      <c r="D210" s="102"/>
      <c r="E210" s="102"/>
      <c r="F210" s="102"/>
      <c r="G210" s="102"/>
      <c r="H210" s="102"/>
      <c r="I210" s="102"/>
      <c r="J210" s="102"/>
      <c r="K210" s="102"/>
      <c r="L210" s="102"/>
      <c r="M210" s="102"/>
      <c r="N210" s="102"/>
      <c r="O210" s="102"/>
      <c r="P210" s="102"/>
      <c r="Q210" s="102"/>
      <c r="R210" s="102"/>
      <c r="S210" s="103" t="s">
        <v>751</v>
      </c>
      <c r="T210" s="103"/>
      <c r="U210" s="103"/>
      <c r="V210" s="103"/>
      <c r="W210" s="103"/>
      <c r="X210" s="103"/>
      <c r="Y210" s="103"/>
      <c r="Z210" s="103"/>
      <c r="AA210" s="102" t="s">
        <v>41</v>
      </c>
      <c r="AB210" s="102"/>
      <c r="AC210" s="102"/>
      <c r="AD210" s="102"/>
      <c r="AE210" s="102"/>
      <c r="AF210" s="102" t="s">
        <v>42</v>
      </c>
      <c r="AG210" s="102"/>
      <c r="AH210" s="102"/>
      <c r="AI210" s="1" t="s">
        <v>355</v>
      </c>
      <c r="AJ210" s="109" t="s">
        <v>824</v>
      </c>
      <c r="AK210" s="109"/>
      <c r="AL210" s="109"/>
      <c r="AM210" s="109"/>
      <c r="AN210" s="109"/>
      <c r="AO210" s="109"/>
      <c r="AP210" s="43">
        <v>1000000000</v>
      </c>
      <c r="AQ210" s="43" t="s">
        <v>450</v>
      </c>
      <c r="AR210" s="43">
        <v>1000000000</v>
      </c>
      <c r="AS210" s="116" t="s">
        <v>450</v>
      </c>
      <c r="AT210" s="116"/>
      <c r="AU210" s="116" t="s">
        <v>450</v>
      </c>
      <c r="AV210" s="116"/>
      <c r="AW210" s="43" t="s">
        <v>450</v>
      </c>
      <c r="AX210" s="43" t="s">
        <v>450</v>
      </c>
      <c r="AY210" s="43" t="s">
        <v>450</v>
      </c>
      <c r="AZ210" s="43" t="s">
        <v>450</v>
      </c>
      <c r="BA210" s="43" t="s">
        <v>450</v>
      </c>
      <c r="BB210" s="43" t="s">
        <v>450</v>
      </c>
      <c r="BC210" s="43" t="s">
        <v>450</v>
      </c>
      <c r="BD210" s="43" t="s">
        <v>450</v>
      </c>
    </row>
    <row r="211" spans="1:56" x14ac:dyDescent="0.25">
      <c r="A211" s="102" t="s">
        <v>750</v>
      </c>
      <c r="B211" s="102"/>
      <c r="C211" s="102"/>
      <c r="D211" s="102"/>
      <c r="E211" s="102"/>
      <c r="F211" s="102"/>
      <c r="G211" s="102"/>
      <c r="H211" s="102"/>
      <c r="I211" s="102"/>
      <c r="J211" s="102"/>
      <c r="K211" s="102"/>
      <c r="L211" s="102"/>
      <c r="M211" s="102"/>
      <c r="N211" s="102"/>
      <c r="O211" s="102"/>
      <c r="P211" s="102"/>
      <c r="Q211" s="102"/>
      <c r="R211" s="102"/>
      <c r="S211" s="103" t="s">
        <v>751</v>
      </c>
      <c r="T211" s="103"/>
      <c r="U211" s="103"/>
      <c r="V211" s="103"/>
      <c r="W211" s="103"/>
      <c r="X211" s="103"/>
      <c r="Y211" s="103"/>
      <c r="Z211" s="103"/>
      <c r="AA211" s="102" t="s">
        <v>360</v>
      </c>
      <c r="AB211" s="102"/>
      <c r="AC211" s="102"/>
      <c r="AD211" s="102"/>
      <c r="AE211" s="102"/>
      <c r="AF211" s="102" t="s">
        <v>42</v>
      </c>
      <c r="AG211" s="102"/>
      <c r="AH211" s="102"/>
      <c r="AI211" s="1" t="s">
        <v>359</v>
      </c>
      <c r="AJ211" s="109" t="s">
        <v>843</v>
      </c>
      <c r="AK211" s="109"/>
      <c r="AL211" s="109"/>
      <c r="AM211" s="109"/>
      <c r="AN211" s="109"/>
      <c r="AO211" s="109"/>
      <c r="AP211" s="43">
        <v>3000000000</v>
      </c>
      <c r="AQ211" s="43">
        <v>2908705000</v>
      </c>
      <c r="AR211" s="43">
        <v>91295000</v>
      </c>
      <c r="AS211" s="116" t="s">
        <v>450</v>
      </c>
      <c r="AT211" s="116"/>
      <c r="AU211" s="116">
        <v>195000000</v>
      </c>
      <c r="AV211" s="116"/>
      <c r="AW211" s="43">
        <v>2713705000</v>
      </c>
      <c r="AX211" s="43" t="s">
        <v>450</v>
      </c>
      <c r="AY211" s="43">
        <v>195000000</v>
      </c>
      <c r="AZ211" s="43" t="s">
        <v>450</v>
      </c>
      <c r="BA211" s="43" t="s">
        <v>450</v>
      </c>
      <c r="BB211" s="43" t="s">
        <v>450</v>
      </c>
      <c r="BC211" s="43" t="s">
        <v>450</v>
      </c>
      <c r="BD211" s="43" t="s">
        <v>450</v>
      </c>
    </row>
    <row r="212" spans="1:56" x14ac:dyDescent="0.25">
      <c r="A212" s="102" t="s">
        <v>750</v>
      </c>
      <c r="B212" s="102"/>
      <c r="C212" s="102" t="s">
        <v>757</v>
      </c>
      <c r="D212" s="102"/>
      <c r="E212" s="102"/>
      <c r="F212" s="102"/>
      <c r="G212" s="102"/>
      <c r="H212" s="102"/>
      <c r="I212" s="102"/>
      <c r="J212" s="102"/>
      <c r="K212" s="102"/>
      <c r="L212" s="102"/>
      <c r="M212" s="102"/>
      <c r="N212" s="102"/>
      <c r="O212" s="102"/>
      <c r="P212" s="102"/>
      <c r="Q212" s="102"/>
      <c r="R212" s="102"/>
      <c r="S212" s="103" t="s">
        <v>758</v>
      </c>
      <c r="T212" s="103"/>
      <c r="U212" s="103"/>
      <c r="V212" s="103"/>
      <c r="W212" s="103"/>
      <c r="X212" s="103"/>
      <c r="Y212" s="103"/>
      <c r="Z212" s="103"/>
      <c r="AA212" s="102" t="s">
        <v>41</v>
      </c>
      <c r="AB212" s="102"/>
      <c r="AC212" s="102"/>
      <c r="AD212" s="102"/>
      <c r="AE212" s="102"/>
      <c r="AF212" s="102" t="s">
        <v>42</v>
      </c>
      <c r="AG212" s="102"/>
      <c r="AH212" s="102"/>
      <c r="AI212" s="1" t="s">
        <v>282</v>
      </c>
      <c r="AJ212" s="109" t="s">
        <v>456</v>
      </c>
      <c r="AK212" s="109"/>
      <c r="AL212" s="109"/>
      <c r="AM212" s="109"/>
      <c r="AN212" s="109"/>
      <c r="AO212" s="109"/>
      <c r="AP212" s="43">
        <v>700000000</v>
      </c>
      <c r="AQ212" s="43" t="s">
        <v>450</v>
      </c>
      <c r="AR212" s="43">
        <v>700000000</v>
      </c>
      <c r="AS212" s="116" t="s">
        <v>450</v>
      </c>
      <c r="AT212" s="116"/>
      <c r="AU212" s="116" t="s">
        <v>450</v>
      </c>
      <c r="AV212" s="116"/>
      <c r="AW212" s="43" t="s">
        <v>450</v>
      </c>
      <c r="AX212" s="43" t="s">
        <v>450</v>
      </c>
      <c r="AY212" s="43" t="s">
        <v>450</v>
      </c>
      <c r="AZ212" s="43" t="s">
        <v>450</v>
      </c>
      <c r="BA212" s="43" t="s">
        <v>450</v>
      </c>
      <c r="BB212" s="43" t="s">
        <v>450</v>
      </c>
      <c r="BC212" s="43" t="s">
        <v>450</v>
      </c>
      <c r="BD212" s="43" t="s">
        <v>450</v>
      </c>
    </row>
    <row r="213" spans="1:56" x14ac:dyDescent="0.25">
      <c r="A213" s="102" t="s">
        <v>750</v>
      </c>
      <c r="B213" s="102"/>
      <c r="C213" s="102" t="s">
        <v>757</v>
      </c>
      <c r="D213" s="102"/>
      <c r="E213" s="102"/>
      <c r="F213" s="102"/>
      <c r="G213" s="102"/>
      <c r="H213" s="102"/>
      <c r="I213" s="102"/>
      <c r="J213" s="102"/>
      <c r="K213" s="102"/>
      <c r="L213" s="102"/>
      <c r="M213" s="102"/>
      <c r="N213" s="102"/>
      <c r="O213" s="102"/>
      <c r="P213" s="102"/>
      <c r="Q213" s="102"/>
      <c r="R213" s="102"/>
      <c r="S213" s="103" t="s">
        <v>758</v>
      </c>
      <c r="T213" s="103"/>
      <c r="U213" s="103"/>
      <c r="V213" s="103"/>
      <c r="W213" s="103"/>
      <c r="X213" s="103"/>
      <c r="Y213" s="103"/>
      <c r="Z213" s="103"/>
      <c r="AA213" s="102" t="s">
        <v>41</v>
      </c>
      <c r="AB213" s="102"/>
      <c r="AC213" s="102"/>
      <c r="AD213" s="102"/>
      <c r="AE213" s="102"/>
      <c r="AF213" s="102" t="s">
        <v>42</v>
      </c>
      <c r="AG213" s="102"/>
      <c r="AH213" s="102"/>
      <c r="AI213" s="1" t="s">
        <v>355</v>
      </c>
      <c r="AJ213" s="109" t="s">
        <v>824</v>
      </c>
      <c r="AK213" s="109"/>
      <c r="AL213" s="109"/>
      <c r="AM213" s="109"/>
      <c r="AN213" s="109"/>
      <c r="AO213" s="109"/>
      <c r="AP213" s="43">
        <v>1000000000</v>
      </c>
      <c r="AQ213" s="43" t="s">
        <v>450</v>
      </c>
      <c r="AR213" s="43">
        <v>1000000000</v>
      </c>
      <c r="AS213" s="116" t="s">
        <v>450</v>
      </c>
      <c r="AT213" s="116"/>
      <c r="AU213" s="116" t="s">
        <v>450</v>
      </c>
      <c r="AV213" s="116"/>
      <c r="AW213" s="43" t="s">
        <v>450</v>
      </c>
      <c r="AX213" s="43" t="s">
        <v>450</v>
      </c>
      <c r="AY213" s="43" t="s">
        <v>450</v>
      </c>
      <c r="AZ213" s="43" t="s">
        <v>450</v>
      </c>
      <c r="BA213" s="43" t="s">
        <v>450</v>
      </c>
      <c r="BB213" s="43" t="s">
        <v>450</v>
      </c>
      <c r="BC213" s="43" t="s">
        <v>450</v>
      </c>
      <c r="BD213" s="43" t="s">
        <v>450</v>
      </c>
    </row>
    <row r="214" spans="1:56" x14ac:dyDescent="0.25">
      <c r="A214" s="102" t="s">
        <v>750</v>
      </c>
      <c r="B214" s="102"/>
      <c r="C214" s="102" t="s">
        <v>757</v>
      </c>
      <c r="D214" s="102"/>
      <c r="E214" s="102"/>
      <c r="F214" s="102"/>
      <c r="G214" s="102"/>
      <c r="H214" s="102"/>
      <c r="I214" s="102"/>
      <c r="J214" s="102"/>
      <c r="K214" s="102"/>
      <c r="L214" s="102"/>
      <c r="M214" s="102"/>
      <c r="N214" s="102"/>
      <c r="O214" s="102"/>
      <c r="P214" s="102"/>
      <c r="Q214" s="102"/>
      <c r="R214" s="102"/>
      <c r="S214" s="103" t="s">
        <v>758</v>
      </c>
      <c r="T214" s="103"/>
      <c r="U214" s="103"/>
      <c r="V214" s="103"/>
      <c r="W214" s="103"/>
      <c r="X214" s="103"/>
      <c r="Y214" s="103"/>
      <c r="Z214" s="103"/>
      <c r="AA214" s="102" t="s">
        <v>360</v>
      </c>
      <c r="AB214" s="102"/>
      <c r="AC214" s="102"/>
      <c r="AD214" s="102"/>
      <c r="AE214" s="102"/>
      <c r="AF214" s="102" t="s">
        <v>42</v>
      </c>
      <c r="AG214" s="102"/>
      <c r="AH214" s="102"/>
      <c r="AI214" s="1" t="s">
        <v>359</v>
      </c>
      <c r="AJ214" s="109" t="s">
        <v>843</v>
      </c>
      <c r="AK214" s="109"/>
      <c r="AL214" s="109"/>
      <c r="AM214" s="109"/>
      <c r="AN214" s="109"/>
      <c r="AO214" s="109"/>
      <c r="AP214" s="43">
        <v>3000000000</v>
      </c>
      <c r="AQ214" s="43">
        <v>2908705000</v>
      </c>
      <c r="AR214" s="43">
        <v>91295000</v>
      </c>
      <c r="AS214" s="116" t="s">
        <v>450</v>
      </c>
      <c r="AT214" s="116"/>
      <c r="AU214" s="116">
        <v>195000000</v>
      </c>
      <c r="AV214" s="116"/>
      <c r="AW214" s="43">
        <v>2713705000</v>
      </c>
      <c r="AX214" s="43" t="s">
        <v>450</v>
      </c>
      <c r="AY214" s="43">
        <v>195000000</v>
      </c>
      <c r="AZ214" s="43" t="s">
        <v>450</v>
      </c>
      <c r="BA214" s="43" t="s">
        <v>450</v>
      </c>
      <c r="BB214" s="43" t="s">
        <v>450</v>
      </c>
      <c r="BC214" s="43" t="s">
        <v>450</v>
      </c>
      <c r="BD214" s="43" t="s">
        <v>450</v>
      </c>
    </row>
    <row r="215" spans="1:56" x14ac:dyDescent="0.25">
      <c r="A215" s="102" t="s">
        <v>750</v>
      </c>
      <c r="B215" s="102"/>
      <c r="C215" s="102" t="s">
        <v>757</v>
      </c>
      <c r="D215" s="102"/>
      <c r="E215" s="102" t="s">
        <v>761</v>
      </c>
      <c r="F215" s="102"/>
      <c r="G215" s="102"/>
      <c r="H215" s="102"/>
      <c r="I215" s="102"/>
      <c r="J215" s="102"/>
      <c r="K215" s="102"/>
      <c r="L215" s="102"/>
      <c r="M215" s="102"/>
      <c r="N215" s="102"/>
      <c r="O215" s="102"/>
      <c r="P215" s="102"/>
      <c r="Q215" s="102"/>
      <c r="R215" s="102"/>
      <c r="S215" s="103" t="s">
        <v>762</v>
      </c>
      <c r="T215" s="103"/>
      <c r="U215" s="103"/>
      <c r="V215" s="103"/>
      <c r="W215" s="103"/>
      <c r="X215" s="103"/>
      <c r="Y215" s="103"/>
      <c r="Z215" s="103"/>
      <c r="AA215" s="102" t="s">
        <v>41</v>
      </c>
      <c r="AB215" s="102"/>
      <c r="AC215" s="102"/>
      <c r="AD215" s="102"/>
      <c r="AE215" s="102"/>
      <c r="AF215" s="102" t="s">
        <v>42</v>
      </c>
      <c r="AG215" s="102"/>
      <c r="AH215" s="102"/>
      <c r="AI215" s="1" t="s">
        <v>282</v>
      </c>
      <c r="AJ215" s="109" t="s">
        <v>456</v>
      </c>
      <c r="AK215" s="109"/>
      <c r="AL215" s="109"/>
      <c r="AM215" s="109"/>
      <c r="AN215" s="109"/>
      <c r="AO215" s="109"/>
      <c r="AP215" s="43">
        <v>700000000</v>
      </c>
      <c r="AQ215" s="43" t="s">
        <v>450</v>
      </c>
      <c r="AR215" s="43">
        <v>700000000</v>
      </c>
      <c r="AS215" s="116" t="s">
        <v>450</v>
      </c>
      <c r="AT215" s="116"/>
      <c r="AU215" s="116" t="s">
        <v>450</v>
      </c>
      <c r="AV215" s="116"/>
      <c r="AW215" s="43" t="s">
        <v>450</v>
      </c>
      <c r="AX215" s="43" t="s">
        <v>450</v>
      </c>
      <c r="AY215" s="43" t="s">
        <v>450</v>
      </c>
      <c r="AZ215" s="43" t="s">
        <v>450</v>
      </c>
      <c r="BA215" s="43" t="s">
        <v>450</v>
      </c>
      <c r="BB215" s="43" t="s">
        <v>450</v>
      </c>
      <c r="BC215" s="43" t="s">
        <v>450</v>
      </c>
      <c r="BD215" s="43" t="s">
        <v>450</v>
      </c>
    </row>
    <row r="216" spans="1:56" x14ac:dyDescent="0.25">
      <c r="A216" s="102" t="s">
        <v>750</v>
      </c>
      <c r="B216" s="102"/>
      <c r="C216" s="102" t="s">
        <v>757</v>
      </c>
      <c r="D216" s="102"/>
      <c r="E216" s="102" t="s">
        <v>761</v>
      </c>
      <c r="F216" s="102"/>
      <c r="G216" s="102"/>
      <c r="H216" s="102"/>
      <c r="I216" s="102"/>
      <c r="J216" s="102"/>
      <c r="K216" s="102"/>
      <c r="L216" s="102"/>
      <c r="M216" s="102"/>
      <c r="N216" s="102"/>
      <c r="O216" s="102"/>
      <c r="P216" s="102"/>
      <c r="Q216" s="102"/>
      <c r="R216" s="102"/>
      <c r="S216" s="103" t="s">
        <v>762</v>
      </c>
      <c r="T216" s="103"/>
      <c r="U216" s="103"/>
      <c r="V216" s="103"/>
      <c r="W216" s="103"/>
      <c r="X216" s="103"/>
      <c r="Y216" s="103"/>
      <c r="Z216" s="103"/>
      <c r="AA216" s="102" t="s">
        <v>41</v>
      </c>
      <c r="AB216" s="102"/>
      <c r="AC216" s="102"/>
      <c r="AD216" s="102"/>
      <c r="AE216" s="102"/>
      <c r="AF216" s="102" t="s">
        <v>42</v>
      </c>
      <c r="AG216" s="102"/>
      <c r="AH216" s="102"/>
      <c r="AI216" s="1" t="s">
        <v>355</v>
      </c>
      <c r="AJ216" s="109" t="s">
        <v>824</v>
      </c>
      <c r="AK216" s="109"/>
      <c r="AL216" s="109"/>
      <c r="AM216" s="109"/>
      <c r="AN216" s="109"/>
      <c r="AO216" s="109"/>
      <c r="AP216" s="43">
        <v>1000000000</v>
      </c>
      <c r="AQ216" s="43" t="s">
        <v>450</v>
      </c>
      <c r="AR216" s="43">
        <v>1000000000</v>
      </c>
      <c r="AS216" s="116" t="s">
        <v>450</v>
      </c>
      <c r="AT216" s="116"/>
      <c r="AU216" s="116" t="s">
        <v>450</v>
      </c>
      <c r="AV216" s="116"/>
      <c r="AW216" s="43" t="s">
        <v>450</v>
      </c>
      <c r="AX216" s="43" t="s">
        <v>450</v>
      </c>
      <c r="AY216" s="43" t="s">
        <v>450</v>
      </c>
      <c r="AZ216" s="43" t="s">
        <v>450</v>
      </c>
      <c r="BA216" s="43" t="s">
        <v>450</v>
      </c>
      <c r="BB216" s="43" t="s">
        <v>450</v>
      </c>
      <c r="BC216" s="43" t="s">
        <v>450</v>
      </c>
      <c r="BD216" s="43" t="s">
        <v>450</v>
      </c>
    </row>
    <row r="217" spans="1:56" x14ac:dyDescent="0.25">
      <c r="A217" s="102" t="s">
        <v>750</v>
      </c>
      <c r="B217" s="102"/>
      <c r="C217" s="102" t="s">
        <v>757</v>
      </c>
      <c r="D217" s="102"/>
      <c r="E217" s="102" t="s">
        <v>761</v>
      </c>
      <c r="F217" s="102"/>
      <c r="G217" s="102"/>
      <c r="H217" s="102"/>
      <c r="I217" s="102"/>
      <c r="J217" s="102"/>
      <c r="K217" s="102"/>
      <c r="L217" s="102"/>
      <c r="M217" s="102"/>
      <c r="N217" s="102"/>
      <c r="O217" s="102"/>
      <c r="P217" s="102"/>
      <c r="Q217" s="102"/>
      <c r="R217" s="102"/>
      <c r="S217" s="103" t="s">
        <v>762</v>
      </c>
      <c r="T217" s="103"/>
      <c r="U217" s="103"/>
      <c r="V217" s="103"/>
      <c r="W217" s="103"/>
      <c r="X217" s="103"/>
      <c r="Y217" s="103"/>
      <c r="Z217" s="103"/>
      <c r="AA217" s="102" t="s">
        <v>360</v>
      </c>
      <c r="AB217" s="102"/>
      <c r="AC217" s="102"/>
      <c r="AD217" s="102"/>
      <c r="AE217" s="102"/>
      <c r="AF217" s="102" t="s">
        <v>42</v>
      </c>
      <c r="AG217" s="102"/>
      <c r="AH217" s="102"/>
      <c r="AI217" s="1" t="s">
        <v>359</v>
      </c>
      <c r="AJ217" s="109" t="s">
        <v>843</v>
      </c>
      <c r="AK217" s="109"/>
      <c r="AL217" s="109"/>
      <c r="AM217" s="109"/>
      <c r="AN217" s="109"/>
      <c r="AO217" s="109"/>
      <c r="AP217" s="43">
        <v>3000000000</v>
      </c>
      <c r="AQ217" s="43">
        <v>2908705000</v>
      </c>
      <c r="AR217" s="43">
        <v>91295000</v>
      </c>
      <c r="AS217" s="116" t="s">
        <v>450</v>
      </c>
      <c r="AT217" s="116"/>
      <c r="AU217" s="116">
        <v>195000000</v>
      </c>
      <c r="AV217" s="116"/>
      <c r="AW217" s="43">
        <v>2713705000</v>
      </c>
      <c r="AX217" s="43" t="s">
        <v>450</v>
      </c>
      <c r="AY217" s="43">
        <v>195000000</v>
      </c>
      <c r="AZ217" s="43" t="s">
        <v>450</v>
      </c>
      <c r="BA217" s="43" t="s">
        <v>450</v>
      </c>
      <c r="BB217" s="43" t="s">
        <v>450</v>
      </c>
      <c r="BC217" s="43" t="s">
        <v>450</v>
      </c>
      <c r="BD217" s="43" t="s">
        <v>450</v>
      </c>
    </row>
    <row r="218" spans="1:56" x14ac:dyDescent="0.25">
      <c r="A218" s="102" t="s">
        <v>750</v>
      </c>
      <c r="B218" s="102"/>
      <c r="C218" s="102" t="s">
        <v>757</v>
      </c>
      <c r="D218" s="102"/>
      <c r="E218" s="102" t="s">
        <v>761</v>
      </c>
      <c r="F218" s="102"/>
      <c r="G218" s="102" t="s">
        <v>763</v>
      </c>
      <c r="H218" s="102"/>
      <c r="I218" s="102"/>
      <c r="J218" s="102"/>
      <c r="K218" s="102"/>
      <c r="L218" s="102"/>
      <c r="M218" s="102"/>
      <c r="N218" s="102"/>
      <c r="O218" s="102"/>
      <c r="P218" s="102"/>
      <c r="Q218" s="102"/>
      <c r="R218" s="102"/>
      <c r="S218" s="103" t="s">
        <v>289</v>
      </c>
      <c r="T218" s="103"/>
      <c r="U218" s="103"/>
      <c r="V218" s="103"/>
      <c r="W218" s="103"/>
      <c r="X218" s="103"/>
      <c r="Y218" s="103"/>
      <c r="Z218" s="103"/>
      <c r="AA218" s="102" t="s">
        <v>41</v>
      </c>
      <c r="AB218" s="102"/>
      <c r="AC218" s="102"/>
      <c r="AD218" s="102"/>
      <c r="AE218" s="102"/>
      <c r="AF218" s="102" t="s">
        <v>42</v>
      </c>
      <c r="AG218" s="102"/>
      <c r="AH218" s="102"/>
      <c r="AI218" s="1" t="s">
        <v>282</v>
      </c>
      <c r="AJ218" s="109" t="s">
        <v>456</v>
      </c>
      <c r="AK218" s="109"/>
      <c r="AL218" s="109"/>
      <c r="AM218" s="109"/>
      <c r="AN218" s="109"/>
      <c r="AO218" s="109"/>
      <c r="AP218" s="43">
        <v>700000000</v>
      </c>
      <c r="AQ218" s="43" t="s">
        <v>450</v>
      </c>
      <c r="AR218" s="43">
        <v>700000000</v>
      </c>
      <c r="AS218" s="116" t="s">
        <v>450</v>
      </c>
      <c r="AT218" s="116"/>
      <c r="AU218" s="116" t="s">
        <v>450</v>
      </c>
      <c r="AV218" s="116"/>
      <c r="AW218" s="43" t="s">
        <v>450</v>
      </c>
      <c r="AX218" s="43" t="s">
        <v>450</v>
      </c>
      <c r="AY218" s="43" t="s">
        <v>450</v>
      </c>
      <c r="AZ218" s="43" t="s">
        <v>450</v>
      </c>
      <c r="BA218" s="43" t="s">
        <v>450</v>
      </c>
      <c r="BB218" s="43" t="s">
        <v>450</v>
      </c>
      <c r="BC218" s="43" t="s">
        <v>450</v>
      </c>
      <c r="BD218" s="43" t="s">
        <v>450</v>
      </c>
    </row>
    <row r="219" spans="1:56" x14ac:dyDescent="0.25">
      <c r="A219" s="102" t="s">
        <v>750</v>
      </c>
      <c r="B219" s="102"/>
      <c r="C219" s="102" t="s">
        <v>757</v>
      </c>
      <c r="D219" s="102"/>
      <c r="E219" s="102" t="s">
        <v>761</v>
      </c>
      <c r="F219" s="102"/>
      <c r="G219" s="102" t="s">
        <v>763</v>
      </c>
      <c r="H219" s="102"/>
      <c r="I219" s="102"/>
      <c r="J219" s="102"/>
      <c r="K219" s="102"/>
      <c r="L219" s="102"/>
      <c r="M219" s="102"/>
      <c r="N219" s="102"/>
      <c r="O219" s="102"/>
      <c r="P219" s="102"/>
      <c r="Q219" s="102"/>
      <c r="R219" s="102"/>
      <c r="S219" s="103" t="s">
        <v>289</v>
      </c>
      <c r="T219" s="103"/>
      <c r="U219" s="103"/>
      <c r="V219" s="103"/>
      <c r="W219" s="103"/>
      <c r="X219" s="103"/>
      <c r="Y219" s="103"/>
      <c r="Z219" s="103"/>
      <c r="AA219" s="102" t="s">
        <v>41</v>
      </c>
      <c r="AB219" s="102"/>
      <c r="AC219" s="102"/>
      <c r="AD219" s="102"/>
      <c r="AE219" s="102"/>
      <c r="AF219" s="102" t="s">
        <v>42</v>
      </c>
      <c r="AG219" s="102"/>
      <c r="AH219" s="102"/>
      <c r="AI219" s="1" t="s">
        <v>355</v>
      </c>
      <c r="AJ219" s="109" t="s">
        <v>824</v>
      </c>
      <c r="AK219" s="109"/>
      <c r="AL219" s="109"/>
      <c r="AM219" s="109"/>
      <c r="AN219" s="109"/>
      <c r="AO219" s="109"/>
      <c r="AP219" s="43">
        <v>1000000000</v>
      </c>
      <c r="AQ219" s="43" t="s">
        <v>450</v>
      </c>
      <c r="AR219" s="43">
        <v>1000000000</v>
      </c>
      <c r="AS219" s="116" t="s">
        <v>450</v>
      </c>
      <c r="AT219" s="116"/>
      <c r="AU219" s="116" t="s">
        <v>450</v>
      </c>
      <c r="AV219" s="116"/>
      <c r="AW219" s="43" t="s">
        <v>450</v>
      </c>
      <c r="AX219" s="43" t="s">
        <v>450</v>
      </c>
      <c r="AY219" s="43" t="s">
        <v>450</v>
      </c>
      <c r="AZ219" s="43" t="s">
        <v>450</v>
      </c>
      <c r="BA219" s="43" t="s">
        <v>450</v>
      </c>
      <c r="BB219" s="43" t="s">
        <v>450</v>
      </c>
      <c r="BC219" s="43" t="s">
        <v>450</v>
      </c>
      <c r="BD219" s="43" t="s">
        <v>450</v>
      </c>
    </row>
    <row r="220" spans="1:56" x14ac:dyDescent="0.25">
      <c r="A220" s="102" t="s">
        <v>750</v>
      </c>
      <c r="B220" s="102"/>
      <c r="C220" s="102" t="s">
        <v>757</v>
      </c>
      <c r="D220" s="102"/>
      <c r="E220" s="102" t="s">
        <v>761</v>
      </c>
      <c r="F220" s="102"/>
      <c r="G220" s="102" t="s">
        <v>763</v>
      </c>
      <c r="H220" s="102"/>
      <c r="I220" s="102"/>
      <c r="J220" s="102"/>
      <c r="K220" s="102"/>
      <c r="L220" s="102"/>
      <c r="M220" s="102"/>
      <c r="N220" s="102"/>
      <c r="O220" s="102"/>
      <c r="P220" s="102"/>
      <c r="Q220" s="102"/>
      <c r="R220" s="102"/>
      <c r="S220" s="103" t="s">
        <v>289</v>
      </c>
      <c r="T220" s="103"/>
      <c r="U220" s="103"/>
      <c r="V220" s="103"/>
      <c r="W220" s="103"/>
      <c r="X220" s="103"/>
      <c r="Y220" s="103"/>
      <c r="Z220" s="103"/>
      <c r="AA220" s="102" t="s">
        <v>360</v>
      </c>
      <c r="AB220" s="102"/>
      <c r="AC220" s="102"/>
      <c r="AD220" s="102"/>
      <c r="AE220" s="102"/>
      <c r="AF220" s="102" t="s">
        <v>42</v>
      </c>
      <c r="AG220" s="102"/>
      <c r="AH220" s="102"/>
      <c r="AI220" s="1" t="s">
        <v>359</v>
      </c>
      <c r="AJ220" s="109" t="s">
        <v>843</v>
      </c>
      <c r="AK220" s="109"/>
      <c r="AL220" s="109"/>
      <c r="AM220" s="109"/>
      <c r="AN220" s="109"/>
      <c r="AO220" s="109"/>
      <c r="AP220" s="43">
        <v>3000000000</v>
      </c>
      <c r="AQ220" s="43">
        <v>2908705000</v>
      </c>
      <c r="AR220" s="43">
        <v>91295000</v>
      </c>
      <c r="AS220" s="116" t="s">
        <v>450</v>
      </c>
      <c r="AT220" s="116"/>
      <c r="AU220" s="116">
        <v>195000000</v>
      </c>
      <c r="AV220" s="116"/>
      <c r="AW220" s="43">
        <v>2713705000</v>
      </c>
      <c r="AX220" s="43" t="s">
        <v>450</v>
      </c>
      <c r="AY220" s="43">
        <v>195000000</v>
      </c>
      <c r="AZ220" s="43" t="s">
        <v>450</v>
      </c>
      <c r="BA220" s="43" t="s">
        <v>450</v>
      </c>
      <c r="BB220" s="43" t="s">
        <v>450</v>
      </c>
      <c r="BC220" s="43" t="s">
        <v>450</v>
      </c>
      <c r="BD220" s="43" t="s">
        <v>450</v>
      </c>
    </row>
    <row r="221" spans="1:56" x14ac:dyDescent="0.25">
      <c r="A221" s="102" t="s">
        <v>750</v>
      </c>
      <c r="B221" s="102"/>
      <c r="C221" s="102" t="s">
        <v>757</v>
      </c>
      <c r="D221" s="102"/>
      <c r="E221" s="102" t="s">
        <v>761</v>
      </c>
      <c r="F221" s="102"/>
      <c r="G221" s="102" t="s">
        <v>763</v>
      </c>
      <c r="H221" s="102"/>
      <c r="I221" s="102" t="s">
        <v>764</v>
      </c>
      <c r="J221" s="102"/>
      <c r="K221" s="102"/>
      <c r="L221" s="102"/>
      <c r="M221" s="102"/>
      <c r="N221" s="102"/>
      <c r="O221" s="102"/>
      <c r="P221" s="102"/>
      <c r="Q221" s="102"/>
      <c r="R221" s="102"/>
      <c r="S221" s="103" t="s">
        <v>289</v>
      </c>
      <c r="T221" s="103"/>
      <c r="U221" s="103"/>
      <c r="V221" s="103"/>
      <c r="W221" s="103"/>
      <c r="X221" s="103"/>
      <c r="Y221" s="103"/>
      <c r="Z221" s="103"/>
      <c r="AA221" s="102" t="s">
        <v>41</v>
      </c>
      <c r="AB221" s="102"/>
      <c r="AC221" s="102"/>
      <c r="AD221" s="102"/>
      <c r="AE221" s="102"/>
      <c r="AF221" s="102" t="s">
        <v>42</v>
      </c>
      <c r="AG221" s="102"/>
      <c r="AH221" s="102"/>
      <c r="AI221" s="1" t="s">
        <v>282</v>
      </c>
      <c r="AJ221" s="109" t="s">
        <v>456</v>
      </c>
      <c r="AK221" s="109"/>
      <c r="AL221" s="109"/>
      <c r="AM221" s="109"/>
      <c r="AN221" s="109"/>
      <c r="AO221" s="109"/>
      <c r="AP221" s="43">
        <v>700000000</v>
      </c>
      <c r="AQ221" s="43" t="s">
        <v>450</v>
      </c>
      <c r="AR221" s="43">
        <v>700000000</v>
      </c>
      <c r="AS221" s="116" t="s">
        <v>450</v>
      </c>
      <c r="AT221" s="116"/>
      <c r="AU221" s="116" t="s">
        <v>450</v>
      </c>
      <c r="AV221" s="116"/>
      <c r="AW221" s="43" t="s">
        <v>450</v>
      </c>
      <c r="AX221" s="43" t="s">
        <v>450</v>
      </c>
      <c r="AY221" s="43" t="s">
        <v>450</v>
      </c>
      <c r="AZ221" s="43" t="s">
        <v>450</v>
      </c>
      <c r="BA221" s="43" t="s">
        <v>450</v>
      </c>
      <c r="BB221" s="43" t="s">
        <v>450</v>
      </c>
      <c r="BC221" s="43" t="s">
        <v>450</v>
      </c>
      <c r="BD221" s="43" t="s">
        <v>450</v>
      </c>
    </row>
    <row r="222" spans="1:56" x14ac:dyDescent="0.25">
      <c r="A222" s="102" t="s">
        <v>750</v>
      </c>
      <c r="B222" s="102"/>
      <c r="C222" s="102" t="s">
        <v>757</v>
      </c>
      <c r="D222" s="102"/>
      <c r="E222" s="102" t="s">
        <v>761</v>
      </c>
      <c r="F222" s="102"/>
      <c r="G222" s="102" t="s">
        <v>763</v>
      </c>
      <c r="H222" s="102"/>
      <c r="I222" s="102" t="s">
        <v>764</v>
      </c>
      <c r="J222" s="102"/>
      <c r="K222" s="102"/>
      <c r="L222" s="102" t="s">
        <v>863</v>
      </c>
      <c r="M222" s="102"/>
      <c r="N222" s="102"/>
      <c r="O222" s="102"/>
      <c r="P222" s="102"/>
      <c r="Q222" s="102"/>
      <c r="R222" s="102"/>
      <c r="S222" s="103" t="s">
        <v>864</v>
      </c>
      <c r="T222" s="103"/>
      <c r="U222" s="103"/>
      <c r="V222" s="103"/>
      <c r="W222" s="103"/>
      <c r="X222" s="103"/>
      <c r="Y222" s="103"/>
      <c r="Z222" s="103"/>
      <c r="AA222" s="102" t="s">
        <v>41</v>
      </c>
      <c r="AB222" s="102"/>
      <c r="AC222" s="102"/>
      <c r="AD222" s="102"/>
      <c r="AE222" s="102"/>
      <c r="AF222" s="102" t="s">
        <v>42</v>
      </c>
      <c r="AG222" s="102"/>
      <c r="AH222" s="102"/>
      <c r="AI222" s="1" t="s">
        <v>282</v>
      </c>
      <c r="AJ222" s="109" t="s">
        <v>456</v>
      </c>
      <c r="AK222" s="109"/>
      <c r="AL222" s="109"/>
      <c r="AM222" s="109"/>
      <c r="AN222" s="109"/>
      <c r="AO222" s="109"/>
      <c r="AP222" s="43">
        <v>700000000</v>
      </c>
      <c r="AQ222" s="43" t="s">
        <v>450</v>
      </c>
      <c r="AR222" s="43">
        <v>700000000</v>
      </c>
      <c r="AS222" s="116" t="s">
        <v>450</v>
      </c>
      <c r="AT222" s="116"/>
      <c r="AU222" s="116" t="s">
        <v>450</v>
      </c>
      <c r="AV222" s="116"/>
      <c r="AW222" s="43" t="s">
        <v>450</v>
      </c>
      <c r="AX222" s="43" t="s">
        <v>450</v>
      </c>
      <c r="AY222" s="43" t="s">
        <v>450</v>
      </c>
      <c r="AZ222" s="43" t="s">
        <v>450</v>
      </c>
      <c r="BA222" s="43" t="s">
        <v>450</v>
      </c>
      <c r="BB222" s="43" t="s">
        <v>450</v>
      </c>
      <c r="BC222" s="43" t="s">
        <v>450</v>
      </c>
      <c r="BD222" s="43" t="s">
        <v>450</v>
      </c>
    </row>
    <row r="223" spans="1:56" x14ac:dyDescent="0.25">
      <c r="A223" s="102" t="s">
        <v>750</v>
      </c>
      <c r="B223" s="102"/>
      <c r="C223" s="102" t="s">
        <v>757</v>
      </c>
      <c r="D223" s="102"/>
      <c r="E223" s="102" t="s">
        <v>761</v>
      </c>
      <c r="F223" s="102"/>
      <c r="G223" s="102" t="s">
        <v>763</v>
      </c>
      <c r="H223" s="102"/>
      <c r="I223" s="102" t="s">
        <v>764</v>
      </c>
      <c r="J223" s="102"/>
      <c r="K223" s="102"/>
      <c r="L223" s="102" t="s">
        <v>863</v>
      </c>
      <c r="M223" s="102"/>
      <c r="N223" s="102"/>
      <c r="O223" s="102"/>
      <c r="P223" s="102"/>
      <c r="Q223" s="102"/>
      <c r="R223" s="102"/>
      <c r="S223" s="103" t="s">
        <v>864</v>
      </c>
      <c r="T223" s="103"/>
      <c r="U223" s="103"/>
      <c r="V223" s="103"/>
      <c r="W223" s="103"/>
      <c r="X223" s="103"/>
      <c r="Y223" s="103"/>
      <c r="Z223" s="103"/>
      <c r="AA223" s="102" t="s">
        <v>41</v>
      </c>
      <c r="AB223" s="102"/>
      <c r="AC223" s="102"/>
      <c r="AD223" s="102"/>
      <c r="AE223" s="102"/>
      <c r="AF223" s="102" t="s">
        <v>42</v>
      </c>
      <c r="AG223" s="102"/>
      <c r="AH223" s="102"/>
      <c r="AI223" s="1" t="s">
        <v>355</v>
      </c>
      <c r="AJ223" s="109" t="s">
        <v>824</v>
      </c>
      <c r="AK223" s="109"/>
      <c r="AL223" s="109"/>
      <c r="AM223" s="109"/>
      <c r="AN223" s="109"/>
      <c r="AO223" s="109"/>
      <c r="AP223" s="43">
        <v>1000000000</v>
      </c>
      <c r="AQ223" s="43" t="s">
        <v>450</v>
      </c>
      <c r="AR223" s="43">
        <v>1000000000</v>
      </c>
      <c r="AS223" s="116" t="s">
        <v>450</v>
      </c>
      <c r="AT223" s="116"/>
      <c r="AU223" s="116" t="s">
        <v>450</v>
      </c>
      <c r="AV223" s="116"/>
      <c r="AW223" s="43" t="s">
        <v>450</v>
      </c>
      <c r="AX223" s="43" t="s">
        <v>450</v>
      </c>
      <c r="AY223" s="43" t="s">
        <v>450</v>
      </c>
      <c r="AZ223" s="43" t="s">
        <v>450</v>
      </c>
      <c r="BA223" s="43" t="s">
        <v>450</v>
      </c>
      <c r="BB223" s="43" t="s">
        <v>450</v>
      </c>
      <c r="BC223" s="43" t="s">
        <v>450</v>
      </c>
      <c r="BD223" s="43" t="s">
        <v>450</v>
      </c>
    </row>
    <row r="224" spans="1:56" x14ac:dyDescent="0.25">
      <c r="A224" s="102" t="s">
        <v>750</v>
      </c>
      <c r="B224" s="102"/>
      <c r="C224" s="102" t="s">
        <v>757</v>
      </c>
      <c r="D224" s="102"/>
      <c r="E224" s="102" t="s">
        <v>761</v>
      </c>
      <c r="F224" s="102"/>
      <c r="G224" s="102" t="s">
        <v>763</v>
      </c>
      <c r="H224" s="102"/>
      <c r="I224" s="102" t="s">
        <v>764</v>
      </c>
      <c r="J224" s="102"/>
      <c r="K224" s="102"/>
      <c r="L224" s="102"/>
      <c r="M224" s="102"/>
      <c r="N224" s="102"/>
      <c r="O224" s="102"/>
      <c r="P224" s="102"/>
      <c r="Q224" s="102"/>
      <c r="R224" s="102"/>
      <c r="S224" s="103" t="s">
        <v>289</v>
      </c>
      <c r="T224" s="103"/>
      <c r="U224" s="103"/>
      <c r="V224" s="103"/>
      <c r="W224" s="103"/>
      <c r="X224" s="103"/>
      <c r="Y224" s="103"/>
      <c r="Z224" s="103"/>
      <c r="AA224" s="102" t="s">
        <v>41</v>
      </c>
      <c r="AB224" s="102"/>
      <c r="AC224" s="102"/>
      <c r="AD224" s="102"/>
      <c r="AE224" s="102"/>
      <c r="AF224" s="102" t="s">
        <v>42</v>
      </c>
      <c r="AG224" s="102"/>
      <c r="AH224" s="102"/>
      <c r="AI224" s="1" t="s">
        <v>355</v>
      </c>
      <c r="AJ224" s="109" t="s">
        <v>824</v>
      </c>
      <c r="AK224" s="109"/>
      <c r="AL224" s="109"/>
      <c r="AM224" s="109"/>
      <c r="AN224" s="109"/>
      <c r="AO224" s="109"/>
      <c r="AP224" s="43">
        <v>1000000000</v>
      </c>
      <c r="AQ224" s="43" t="s">
        <v>450</v>
      </c>
      <c r="AR224" s="43">
        <v>1000000000</v>
      </c>
      <c r="AS224" s="116" t="s">
        <v>450</v>
      </c>
      <c r="AT224" s="116"/>
      <c r="AU224" s="116" t="s">
        <v>450</v>
      </c>
      <c r="AV224" s="116"/>
      <c r="AW224" s="43" t="s">
        <v>450</v>
      </c>
      <c r="AX224" s="43" t="s">
        <v>450</v>
      </c>
      <c r="AY224" s="43" t="s">
        <v>450</v>
      </c>
      <c r="AZ224" s="43" t="s">
        <v>450</v>
      </c>
      <c r="BA224" s="43" t="s">
        <v>450</v>
      </c>
      <c r="BB224" s="43" t="s">
        <v>450</v>
      </c>
      <c r="BC224" s="43" t="s">
        <v>450</v>
      </c>
      <c r="BD224" s="43" t="s">
        <v>450</v>
      </c>
    </row>
    <row r="225" spans="1:56" x14ac:dyDescent="0.25">
      <c r="A225" s="102" t="s">
        <v>750</v>
      </c>
      <c r="B225" s="102"/>
      <c r="C225" s="102" t="s">
        <v>757</v>
      </c>
      <c r="D225" s="102"/>
      <c r="E225" s="102" t="s">
        <v>761</v>
      </c>
      <c r="F225" s="102"/>
      <c r="G225" s="102" t="s">
        <v>763</v>
      </c>
      <c r="H225" s="102"/>
      <c r="I225" s="102" t="s">
        <v>764</v>
      </c>
      <c r="J225" s="102"/>
      <c r="K225" s="102"/>
      <c r="L225" s="102"/>
      <c r="M225" s="102"/>
      <c r="N225" s="102"/>
      <c r="O225" s="102"/>
      <c r="P225" s="102"/>
      <c r="Q225" s="102"/>
      <c r="R225" s="102"/>
      <c r="S225" s="103" t="s">
        <v>289</v>
      </c>
      <c r="T225" s="103"/>
      <c r="U225" s="103"/>
      <c r="V225" s="103"/>
      <c r="W225" s="103"/>
      <c r="X225" s="103"/>
      <c r="Y225" s="103"/>
      <c r="Z225" s="103"/>
      <c r="AA225" s="102" t="s">
        <v>360</v>
      </c>
      <c r="AB225" s="102"/>
      <c r="AC225" s="102"/>
      <c r="AD225" s="102"/>
      <c r="AE225" s="102"/>
      <c r="AF225" s="102" t="s">
        <v>42</v>
      </c>
      <c r="AG225" s="102"/>
      <c r="AH225" s="102"/>
      <c r="AI225" s="1" t="s">
        <v>359</v>
      </c>
      <c r="AJ225" s="109" t="s">
        <v>843</v>
      </c>
      <c r="AK225" s="109"/>
      <c r="AL225" s="109"/>
      <c r="AM225" s="109"/>
      <c r="AN225" s="109"/>
      <c r="AO225" s="109"/>
      <c r="AP225" s="43">
        <v>3000000000</v>
      </c>
      <c r="AQ225" s="43">
        <v>2908705000</v>
      </c>
      <c r="AR225" s="43">
        <v>91295000</v>
      </c>
      <c r="AS225" s="116" t="s">
        <v>450</v>
      </c>
      <c r="AT225" s="116"/>
      <c r="AU225" s="116">
        <v>195000000</v>
      </c>
      <c r="AV225" s="116"/>
      <c r="AW225" s="43">
        <v>2713705000</v>
      </c>
      <c r="AX225" s="43" t="s">
        <v>450</v>
      </c>
      <c r="AY225" s="43">
        <v>195000000</v>
      </c>
      <c r="AZ225" s="43" t="s">
        <v>450</v>
      </c>
      <c r="BA225" s="43" t="s">
        <v>450</v>
      </c>
      <c r="BB225" s="43" t="s">
        <v>450</v>
      </c>
      <c r="BC225" s="43" t="s">
        <v>450</v>
      </c>
      <c r="BD225" s="43" t="s">
        <v>450</v>
      </c>
    </row>
    <row r="226" spans="1:56" x14ac:dyDescent="0.25">
      <c r="A226" s="102" t="s">
        <v>750</v>
      </c>
      <c r="B226" s="102"/>
      <c r="C226" s="102" t="s">
        <v>757</v>
      </c>
      <c r="D226" s="102"/>
      <c r="E226" s="102" t="s">
        <v>761</v>
      </c>
      <c r="F226" s="102"/>
      <c r="G226" s="102" t="s">
        <v>763</v>
      </c>
      <c r="H226" s="102"/>
      <c r="I226" s="102" t="s">
        <v>764</v>
      </c>
      <c r="J226" s="102"/>
      <c r="K226" s="102"/>
      <c r="L226" s="102" t="s">
        <v>865</v>
      </c>
      <c r="M226" s="102"/>
      <c r="N226" s="102"/>
      <c r="O226" s="102"/>
      <c r="P226" s="102"/>
      <c r="Q226" s="102"/>
      <c r="R226" s="102"/>
      <c r="S226" s="103" t="s">
        <v>866</v>
      </c>
      <c r="T226" s="103"/>
      <c r="U226" s="103"/>
      <c r="V226" s="103"/>
      <c r="W226" s="103"/>
      <c r="X226" s="103"/>
      <c r="Y226" s="103"/>
      <c r="Z226" s="103"/>
      <c r="AA226" s="102" t="s">
        <v>360</v>
      </c>
      <c r="AB226" s="102"/>
      <c r="AC226" s="102"/>
      <c r="AD226" s="102"/>
      <c r="AE226" s="102"/>
      <c r="AF226" s="102" t="s">
        <v>42</v>
      </c>
      <c r="AG226" s="102"/>
      <c r="AH226" s="102"/>
      <c r="AI226" s="1" t="s">
        <v>359</v>
      </c>
      <c r="AJ226" s="109" t="s">
        <v>843</v>
      </c>
      <c r="AK226" s="109"/>
      <c r="AL226" s="109"/>
      <c r="AM226" s="109"/>
      <c r="AN226" s="109"/>
      <c r="AO226" s="109"/>
      <c r="AP226" s="43">
        <v>3000000000</v>
      </c>
      <c r="AQ226" s="43">
        <v>2908705000</v>
      </c>
      <c r="AR226" s="43">
        <v>91295000</v>
      </c>
      <c r="AS226" s="116" t="s">
        <v>450</v>
      </c>
      <c r="AT226" s="116"/>
      <c r="AU226" s="116">
        <v>195000000</v>
      </c>
      <c r="AV226" s="116"/>
      <c r="AW226" s="43">
        <v>2713705000</v>
      </c>
      <c r="AX226" s="43" t="s">
        <v>450</v>
      </c>
      <c r="AY226" s="43">
        <v>195000000</v>
      </c>
      <c r="AZ226" s="43" t="s">
        <v>450</v>
      </c>
      <c r="BA226" s="43" t="s">
        <v>450</v>
      </c>
      <c r="BB226" s="43" t="s">
        <v>450</v>
      </c>
      <c r="BC226" s="43" t="s">
        <v>450</v>
      </c>
      <c r="BD226" s="43" t="s">
        <v>450</v>
      </c>
    </row>
    <row r="227" spans="1:56" x14ac:dyDescent="0.25">
      <c r="A227" s="110" t="s">
        <v>750</v>
      </c>
      <c r="B227" s="110"/>
      <c r="C227" s="110" t="s">
        <v>757</v>
      </c>
      <c r="D227" s="110"/>
      <c r="E227" s="110" t="s">
        <v>761</v>
      </c>
      <c r="F227" s="110"/>
      <c r="G227" s="110" t="s">
        <v>763</v>
      </c>
      <c r="H227" s="110"/>
      <c r="I227" s="110" t="s">
        <v>764</v>
      </c>
      <c r="J227" s="110"/>
      <c r="K227" s="110"/>
      <c r="L227" s="110" t="s">
        <v>863</v>
      </c>
      <c r="M227" s="110"/>
      <c r="N227" s="110"/>
      <c r="O227" s="110" t="s">
        <v>50</v>
      </c>
      <c r="P227" s="110"/>
      <c r="Q227" s="110"/>
      <c r="R227" s="110"/>
      <c r="S227" s="111" t="s">
        <v>318</v>
      </c>
      <c r="T227" s="111"/>
      <c r="U227" s="111"/>
      <c r="V227" s="111"/>
      <c r="W227" s="111"/>
      <c r="X227" s="111"/>
      <c r="Y227" s="111"/>
      <c r="Z227" s="111"/>
      <c r="AA227" s="110" t="s">
        <v>41</v>
      </c>
      <c r="AB227" s="110"/>
      <c r="AC227" s="110"/>
      <c r="AD227" s="110"/>
      <c r="AE227" s="110"/>
      <c r="AF227" s="110" t="s">
        <v>42</v>
      </c>
      <c r="AG227" s="110"/>
      <c r="AH227" s="110"/>
      <c r="AI227" s="2" t="s">
        <v>282</v>
      </c>
      <c r="AJ227" s="112" t="s">
        <v>456</v>
      </c>
      <c r="AK227" s="112"/>
      <c r="AL227" s="112"/>
      <c r="AM227" s="112"/>
      <c r="AN227" s="112"/>
      <c r="AO227" s="112"/>
      <c r="AP227" s="44">
        <v>700000000</v>
      </c>
      <c r="AQ227" s="44" t="s">
        <v>450</v>
      </c>
      <c r="AR227" s="44">
        <v>700000000</v>
      </c>
      <c r="AS227" s="115" t="s">
        <v>450</v>
      </c>
      <c r="AT227" s="115"/>
      <c r="AU227" s="115" t="s">
        <v>450</v>
      </c>
      <c r="AV227" s="115"/>
      <c r="AW227" s="44" t="s">
        <v>450</v>
      </c>
      <c r="AX227" s="44" t="s">
        <v>450</v>
      </c>
      <c r="AY227" s="44" t="s">
        <v>450</v>
      </c>
      <c r="AZ227" s="44" t="s">
        <v>450</v>
      </c>
      <c r="BA227" s="44" t="s">
        <v>450</v>
      </c>
      <c r="BB227" s="44" t="s">
        <v>450</v>
      </c>
      <c r="BC227" s="44" t="s">
        <v>450</v>
      </c>
      <c r="BD227" s="44" t="s">
        <v>450</v>
      </c>
    </row>
    <row r="228" spans="1:56" x14ac:dyDescent="0.25">
      <c r="A228" s="110" t="s">
        <v>750</v>
      </c>
      <c r="B228" s="110"/>
      <c r="C228" s="110" t="s">
        <v>757</v>
      </c>
      <c r="D228" s="110"/>
      <c r="E228" s="110" t="s">
        <v>761</v>
      </c>
      <c r="F228" s="110"/>
      <c r="G228" s="110" t="s">
        <v>763</v>
      </c>
      <c r="H228" s="110"/>
      <c r="I228" s="110" t="s">
        <v>764</v>
      </c>
      <c r="J228" s="110"/>
      <c r="K228" s="110"/>
      <c r="L228" s="110" t="s">
        <v>863</v>
      </c>
      <c r="M228" s="110"/>
      <c r="N228" s="110"/>
      <c r="O228" s="110" t="s">
        <v>50</v>
      </c>
      <c r="P228" s="110"/>
      <c r="Q228" s="110"/>
      <c r="R228" s="110"/>
      <c r="S228" s="111" t="s">
        <v>318</v>
      </c>
      <c r="T228" s="111"/>
      <c r="U228" s="111"/>
      <c r="V228" s="111"/>
      <c r="W228" s="111"/>
      <c r="X228" s="111"/>
      <c r="Y228" s="111"/>
      <c r="Z228" s="111"/>
      <c r="AA228" s="110" t="s">
        <v>41</v>
      </c>
      <c r="AB228" s="110"/>
      <c r="AC228" s="110"/>
      <c r="AD228" s="110"/>
      <c r="AE228" s="110"/>
      <c r="AF228" s="110" t="s">
        <v>42</v>
      </c>
      <c r="AG228" s="110"/>
      <c r="AH228" s="110"/>
      <c r="AI228" s="2" t="s">
        <v>355</v>
      </c>
      <c r="AJ228" s="112" t="s">
        <v>824</v>
      </c>
      <c r="AK228" s="112"/>
      <c r="AL228" s="112"/>
      <c r="AM228" s="112"/>
      <c r="AN228" s="112"/>
      <c r="AO228" s="112"/>
      <c r="AP228" s="44">
        <v>1000000000</v>
      </c>
      <c r="AQ228" s="44" t="s">
        <v>450</v>
      </c>
      <c r="AR228" s="44">
        <v>1000000000</v>
      </c>
      <c r="AS228" s="115" t="s">
        <v>450</v>
      </c>
      <c r="AT228" s="115"/>
      <c r="AU228" s="115" t="s">
        <v>450</v>
      </c>
      <c r="AV228" s="115"/>
      <c r="AW228" s="44" t="s">
        <v>450</v>
      </c>
      <c r="AX228" s="44" t="s">
        <v>450</v>
      </c>
      <c r="AY228" s="44" t="s">
        <v>450</v>
      </c>
      <c r="AZ228" s="44" t="s">
        <v>450</v>
      </c>
      <c r="BA228" s="44" t="s">
        <v>450</v>
      </c>
      <c r="BB228" s="44" t="s">
        <v>450</v>
      </c>
      <c r="BC228" s="44" t="s">
        <v>450</v>
      </c>
      <c r="BD228" s="44" t="s">
        <v>450</v>
      </c>
    </row>
    <row r="229" spans="1:56" x14ac:dyDescent="0.25">
      <c r="A229" s="110" t="s">
        <v>750</v>
      </c>
      <c r="B229" s="110"/>
      <c r="C229" s="110" t="s">
        <v>757</v>
      </c>
      <c r="D229" s="110"/>
      <c r="E229" s="110" t="s">
        <v>761</v>
      </c>
      <c r="F229" s="110"/>
      <c r="G229" s="110" t="s">
        <v>763</v>
      </c>
      <c r="H229" s="110"/>
      <c r="I229" s="110" t="s">
        <v>764</v>
      </c>
      <c r="J229" s="110"/>
      <c r="K229" s="110"/>
      <c r="L229" s="110" t="s">
        <v>865</v>
      </c>
      <c r="M229" s="110"/>
      <c r="N229" s="110"/>
      <c r="O229" s="110" t="s">
        <v>50</v>
      </c>
      <c r="P229" s="110"/>
      <c r="Q229" s="110"/>
      <c r="R229" s="110"/>
      <c r="S229" s="111" t="s">
        <v>363</v>
      </c>
      <c r="T229" s="111"/>
      <c r="U229" s="111"/>
      <c r="V229" s="111"/>
      <c r="W229" s="111"/>
      <c r="X229" s="111"/>
      <c r="Y229" s="111"/>
      <c r="Z229" s="111"/>
      <c r="AA229" s="110" t="s">
        <v>360</v>
      </c>
      <c r="AB229" s="110"/>
      <c r="AC229" s="110"/>
      <c r="AD229" s="110"/>
      <c r="AE229" s="110"/>
      <c r="AF229" s="110" t="s">
        <v>42</v>
      </c>
      <c r="AG229" s="110"/>
      <c r="AH229" s="110"/>
      <c r="AI229" s="2" t="s">
        <v>359</v>
      </c>
      <c r="AJ229" s="112" t="s">
        <v>843</v>
      </c>
      <c r="AK229" s="112"/>
      <c r="AL229" s="112"/>
      <c r="AM229" s="112"/>
      <c r="AN229" s="112"/>
      <c r="AO229" s="112"/>
      <c r="AP229" s="44">
        <v>3000000000</v>
      </c>
      <c r="AQ229" s="44">
        <v>2908705000</v>
      </c>
      <c r="AR229" s="44">
        <v>91295000</v>
      </c>
      <c r="AS229" s="115" t="s">
        <v>450</v>
      </c>
      <c r="AT229" s="115"/>
      <c r="AU229" s="115">
        <v>195000000</v>
      </c>
      <c r="AV229" s="115"/>
      <c r="AW229" s="44">
        <v>2713705000</v>
      </c>
      <c r="AX229" s="44" t="s">
        <v>450</v>
      </c>
      <c r="AY229" s="44">
        <v>195000000</v>
      </c>
      <c r="AZ229" s="44" t="s">
        <v>450</v>
      </c>
      <c r="BA229" s="44" t="s">
        <v>450</v>
      </c>
      <c r="BB229" s="44" t="s">
        <v>450</v>
      </c>
      <c r="BC229" s="44" t="s">
        <v>450</v>
      </c>
      <c r="BD229" s="44" t="s">
        <v>450</v>
      </c>
    </row>
    <row r="230" spans="1:56" x14ac:dyDescent="0.25">
      <c r="A230" s="104" t="s">
        <v>750</v>
      </c>
      <c r="B230" s="104"/>
      <c r="C230" s="104"/>
      <c r="D230" s="104"/>
      <c r="E230" s="104"/>
      <c r="F230" s="104"/>
      <c r="G230" s="104"/>
      <c r="H230" s="104"/>
      <c r="I230" s="104"/>
      <c r="J230" s="104"/>
      <c r="K230" s="104"/>
      <c r="L230" s="104"/>
      <c r="M230" s="104"/>
      <c r="N230" s="104"/>
      <c r="O230" s="104"/>
      <c r="P230" s="104"/>
      <c r="Q230" s="104"/>
      <c r="R230" s="104"/>
      <c r="S230" s="105" t="s">
        <v>751</v>
      </c>
      <c r="T230" s="105"/>
      <c r="U230" s="105"/>
      <c r="V230" s="105"/>
      <c r="W230" s="105"/>
      <c r="X230" s="105"/>
      <c r="Y230" s="105"/>
      <c r="Z230" s="105"/>
      <c r="AA230" s="104" t="s">
        <v>360</v>
      </c>
      <c r="AB230" s="104"/>
      <c r="AC230" s="104"/>
      <c r="AD230" s="104"/>
      <c r="AE230" s="104"/>
      <c r="AF230" s="104" t="s">
        <v>42</v>
      </c>
      <c r="AG230" s="104"/>
      <c r="AH230" s="104"/>
      <c r="AI230" s="1" t="s">
        <v>359</v>
      </c>
      <c r="AJ230" s="106" t="s">
        <v>843</v>
      </c>
      <c r="AK230" s="106"/>
      <c r="AL230" s="106"/>
      <c r="AM230" s="106"/>
      <c r="AN230" s="106"/>
      <c r="AO230" s="106"/>
      <c r="AP230" s="43">
        <v>540000000</v>
      </c>
      <c r="AQ230" s="43" t="s">
        <v>450</v>
      </c>
      <c r="AR230" s="43">
        <v>540000000</v>
      </c>
      <c r="AS230" s="117" t="s">
        <v>450</v>
      </c>
      <c r="AT230" s="117"/>
      <c r="AU230" s="117" t="s">
        <v>450</v>
      </c>
      <c r="AV230" s="117"/>
      <c r="AW230" s="43" t="s">
        <v>450</v>
      </c>
      <c r="AX230" s="43" t="s">
        <v>450</v>
      </c>
      <c r="AY230" s="43" t="s">
        <v>450</v>
      </c>
      <c r="AZ230" s="43" t="s">
        <v>450</v>
      </c>
      <c r="BA230" s="43" t="s">
        <v>450</v>
      </c>
      <c r="BB230" s="43" t="s">
        <v>450</v>
      </c>
      <c r="BC230" s="43" t="s">
        <v>450</v>
      </c>
      <c r="BD230" s="43" t="s">
        <v>450</v>
      </c>
    </row>
    <row r="231" spans="1:56" x14ac:dyDescent="0.25">
      <c r="A231" s="102" t="s">
        <v>750</v>
      </c>
      <c r="B231" s="102"/>
      <c r="C231" s="102" t="s">
        <v>757</v>
      </c>
      <c r="D231" s="102"/>
      <c r="E231" s="102"/>
      <c r="F231" s="102"/>
      <c r="G231" s="102"/>
      <c r="H231" s="102"/>
      <c r="I231" s="102"/>
      <c r="J231" s="102"/>
      <c r="K231" s="102"/>
      <c r="L231" s="102"/>
      <c r="M231" s="102"/>
      <c r="N231" s="102"/>
      <c r="O231" s="102"/>
      <c r="P231" s="102"/>
      <c r="Q231" s="102"/>
      <c r="R231" s="102"/>
      <c r="S231" s="103" t="s">
        <v>758</v>
      </c>
      <c r="T231" s="103"/>
      <c r="U231" s="103"/>
      <c r="V231" s="103"/>
      <c r="W231" s="103"/>
      <c r="X231" s="103"/>
      <c r="Y231" s="103"/>
      <c r="Z231" s="103"/>
      <c r="AA231" s="102" t="s">
        <v>360</v>
      </c>
      <c r="AB231" s="102"/>
      <c r="AC231" s="102"/>
      <c r="AD231" s="102"/>
      <c r="AE231" s="102"/>
      <c r="AF231" s="102" t="s">
        <v>42</v>
      </c>
      <c r="AG231" s="102"/>
      <c r="AH231" s="102"/>
      <c r="AI231" s="1" t="s">
        <v>359</v>
      </c>
      <c r="AJ231" s="109" t="s">
        <v>843</v>
      </c>
      <c r="AK231" s="109"/>
      <c r="AL231" s="109"/>
      <c r="AM231" s="109"/>
      <c r="AN231" s="109"/>
      <c r="AO231" s="109"/>
      <c r="AP231" s="43">
        <v>540000000</v>
      </c>
      <c r="AQ231" s="43" t="s">
        <v>450</v>
      </c>
      <c r="AR231" s="43">
        <v>540000000</v>
      </c>
      <c r="AS231" s="116" t="s">
        <v>450</v>
      </c>
      <c r="AT231" s="116"/>
      <c r="AU231" s="116" t="s">
        <v>450</v>
      </c>
      <c r="AV231" s="116"/>
      <c r="AW231" s="43" t="s">
        <v>450</v>
      </c>
      <c r="AX231" s="43" t="s">
        <v>450</v>
      </c>
      <c r="AY231" s="43" t="s">
        <v>450</v>
      </c>
      <c r="AZ231" s="43" t="s">
        <v>450</v>
      </c>
      <c r="BA231" s="43" t="s">
        <v>450</v>
      </c>
      <c r="BB231" s="43" t="s">
        <v>450</v>
      </c>
      <c r="BC231" s="43" t="s">
        <v>450</v>
      </c>
      <c r="BD231" s="43" t="s">
        <v>450</v>
      </c>
    </row>
    <row r="232" spans="1:56" x14ac:dyDescent="0.25">
      <c r="A232" s="102" t="s">
        <v>750</v>
      </c>
      <c r="B232" s="102"/>
      <c r="C232" s="102" t="s">
        <v>757</v>
      </c>
      <c r="D232" s="102"/>
      <c r="E232" s="102" t="s">
        <v>761</v>
      </c>
      <c r="F232" s="102"/>
      <c r="G232" s="102"/>
      <c r="H232" s="102"/>
      <c r="I232" s="102"/>
      <c r="J232" s="102"/>
      <c r="K232" s="102"/>
      <c r="L232" s="102"/>
      <c r="M232" s="102"/>
      <c r="N232" s="102"/>
      <c r="O232" s="102"/>
      <c r="P232" s="102"/>
      <c r="Q232" s="102"/>
      <c r="R232" s="102"/>
      <c r="S232" s="103" t="s">
        <v>762</v>
      </c>
      <c r="T232" s="103"/>
      <c r="U232" s="103"/>
      <c r="V232" s="103"/>
      <c r="W232" s="103"/>
      <c r="X232" s="103"/>
      <c r="Y232" s="103"/>
      <c r="Z232" s="103"/>
      <c r="AA232" s="102" t="s">
        <v>360</v>
      </c>
      <c r="AB232" s="102"/>
      <c r="AC232" s="102"/>
      <c r="AD232" s="102"/>
      <c r="AE232" s="102"/>
      <c r="AF232" s="102" t="s">
        <v>42</v>
      </c>
      <c r="AG232" s="102"/>
      <c r="AH232" s="102"/>
      <c r="AI232" s="1" t="s">
        <v>359</v>
      </c>
      <c r="AJ232" s="109" t="s">
        <v>843</v>
      </c>
      <c r="AK232" s="109"/>
      <c r="AL232" s="109"/>
      <c r="AM232" s="109"/>
      <c r="AN232" s="109"/>
      <c r="AO232" s="109"/>
      <c r="AP232" s="43">
        <v>540000000</v>
      </c>
      <c r="AQ232" s="43" t="s">
        <v>450</v>
      </c>
      <c r="AR232" s="43">
        <v>540000000</v>
      </c>
      <c r="AS232" s="116" t="s">
        <v>450</v>
      </c>
      <c r="AT232" s="116"/>
      <c r="AU232" s="116" t="s">
        <v>450</v>
      </c>
      <c r="AV232" s="116"/>
      <c r="AW232" s="43" t="s">
        <v>450</v>
      </c>
      <c r="AX232" s="43" t="s">
        <v>450</v>
      </c>
      <c r="AY232" s="43" t="s">
        <v>450</v>
      </c>
      <c r="AZ232" s="43" t="s">
        <v>450</v>
      </c>
      <c r="BA232" s="43" t="s">
        <v>450</v>
      </c>
      <c r="BB232" s="43" t="s">
        <v>450</v>
      </c>
      <c r="BC232" s="43" t="s">
        <v>450</v>
      </c>
      <c r="BD232" s="43" t="s">
        <v>450</v>
      </c>
    </row>
    <row r="233" spans="1:56" x14ac:dyDescent="0.25">
      <c r="A233" s="102" t="s">
        <v>750</v>
      </c>
      <c r="B233" s="102"/>
      <c r="C233" s="102" t="s">
        <v>757</v>
      </c>
      <c r="D233" s="102"/>
      <c r="E233" s="102" t="s">
        <v>761</v>
      </c>
      <c r="F233" s="102"/>
      <c r="G233" s="102" t="s">
        <v>763</v>
      </c>
      <c r="H233" s="102"/>
      <c r="I233" s="102"/>
      <c r="J233" s="102"/>
      <c r="K233" s="102"/>
      <c r="L233" s="102"/>
      <c r="M233" s="102"/>
      <c r="N233" s="102"/>
      <c r="O233" s="102"/>
      <c r="P233" s="102"/>
      <c r="Q233" s="102"/>
      <c r="R233" s="102"/>
      <c r="S233" s="103" t="s">
        <v>289</v>
      </c>
      <c r="T233" s="103"/>
      <c r="U233" s="103"/>
      <c r="V233" s="103"/>
      <c r="W233" s="103"/>
      <c r="X233" s="103"/>
      <c r="Y233" s="103"/>
      <c r="Z233" s="103"/>
      <c r="AA233" s="102" t="s">
        <v>360</v>
      </c>
      <c r="AB233" s="102"/>
      <c r="AC233" s="102"/>
      <c r="AD233" s="102"/>
      <c r="AE233" s="102"/>
      <c r="AF233" s="102" t="s">
        <v>42</v>
      </c>
      <c r="AG233" s="102"/>
      <c r="AH233" s="102"/>
      <c r="AI233" s="1" t="s">
        <v>359</v>
      </c>
      <c r="AJ233" s="109" t="s">
        <v>843</v>
      </c>
      <c r="AK233" s="109"/>
      <c r="AL233" s="109"/>
      <c r="AM233" s="109"/>
      <c r="AN233" s="109"/>
      <c r="AO233" s="109"/>
      <c r="AP233" s="43">
        <v>540000000</v>
      </c>
      <c r="AQ233" s="43" t="s">
        <v>450</v>
      </c>
      <c r="AR233" s="43">
        <v>540000000</v>
      </c>
      <c r="AS233" s="116" t="s">
        <v>450</v>
      </c>
      <c r="AT233" s="116"/>
      <c r="AU233" s="116" t="s">
        <v>450</v>
      </c>
      <c r="AV233" s="116"/>
      <c r="AW233" s="43" t="s">
        <v>450</v>
      </c>
      <c r="AX233" s="43" t="s">
        <v>450</v>
      </c>
      <c r="AY233" s="43" t="s">
        <v>450</v>
      </c>
      <c r="AZ233" s="43" t="s">
        <v>450</v>
      </c>
      <c r="BA233" s="43" t="s">
        <v>450</v>
      </c>
      <c r="BB233" s="43" t="s">
        <v>450</v>
      </c>
      <c r="BC233" s="43" t="s">
        <v>450</v>
      </c>
      <c r="BD233" s="43" t="s">
        <v>450</v>
      </c>
    </row>
    <row r="234" spans="1:56" x14ac:dyDescent="0.25">
      <c r="A234" s="102" t="s">
        <v>750</v>
      </c>
      <c r="B234" s="102"/>
      <c r="C234" s="102" t="s">
        <v>757</v>
      </c>
      <c r="D234" s="102"/>
      <c r="E234" s="102" t="s">
        <v>761</v>
      </c>
      <c r="F234" s="102"/>
      <c r="G234" s="102" t="s">
        <v>763</v>
      </c>
      <c r="H234" s="102"/>
      <c r="I234" s="102" t="s">
        <v>764</v>
      </c>
      <c r="J234" s="102"/>
      <c r="K234" s="102"/>
      <c r="L234" s="102"/>
      <c r="M234" s="102"/>
      <c r="N234" s="102"/>
      <c r="O234" s="102"/>
      <c r="P234" s="102"/>
      <c r="Q234" s="102"/>
      <c r="R234" s="102"/>
      <c r="S234" s="103" t="s">
        <v>289</v>
      </c>
      <c r="T234" s="103"/>
      <c r="U234" s="103"/>
      <c r="V234" s="103"/>
      <c r="W234" s="103"/>
      <c r="X234" s="103"/>
      <c r="Y234" s="103"/>
      <c r="Z234" s="103"/>
      <c r="AA234" s="102" t="s">
        <v>360</v>
      </c>
      <c r="AB234" s="102"/>
      <c r="AC234" s="102"/>
      <c r="AD234" s="102"/>
      <c r="AE234" s="102"/>
      <c r="AF234" s="102" t="s">
        <v>42</v>
      </c>
      <c r="AG234" s="102"/>
      <c r="AH234" s="102"/>
      <c r="AI234" s="1" t="s">
        <v>359</v>
      </c>
      <c r="AJ234" s="109" t="s">
        <v>843</v>
      </c>
      <c r="AK234" s="109"/>
      <c r="AL234" s="109"/>
      <c r="AM234" s="109"/>
      <c r="AN234" s="109"/>
      <c r="AO234" s="109"/>
      <c r="AP234" s="43">
        <v>540000000</v>
      </c>
      <c r="AQ234" s="43" t="s">
        <v>450</v>
      </c>
      <c r="AR234" s="43">
        <v>540000000</v>
      </c>
      <c r="AS234" s="116" t="s">
        <v>450</v>
      </c>
      <c r="AT234" s="116"/>
      <c r="AU234" s="116" t="s">
        <v>450</v>
      </c>
      <c r="AV234" s="116"/>
      <c r="AW234" s="43" t="s">
        <v>450</v>
      </c>
      <c r="AX234" s="43" t="s">
        <v>450</v>
      </c>
      <c r="AY234" s="43" t="s">
        <v>450</v>
      </c>
      <c r="AZ234" s="43" t="s">
        <v>450</v>
      </c>
      <c r="BA234" s="43" t="s">
        <v>450</v>
      </c>
      <c r="BB234" s="43" t="s">
        <v>450</v>
      </c>
      <c r="BC234" s="43" t="s">
        <v>450</v>
      </c>
      <c r="BD234" s="43" t="s">
        <v>450</v>
      </c>
    </row>
    <row r="235" spans="1:56" x14ac:dyDescent="0.25">
      <c r="A235" s="102" t="s">
        <v>750</v>
      </c>
      <c r="B235" s="102"/>
      <c r="C235" s="102" t="s">
        <v>757</v>
      </c>
      <c r="D235" s="102"/>
      <c r="E235" s="102" t="s">
        <v>761</v>
      </c>
      <c r="F235" s="102"/>
      <c r="G235" s="102" t="s">
        <v>763</v>
      </c>
      <c r="H235" s="102"/>
      <c r="I235" s="102" t="s">
        <v>764</v>
      </c>
      <c r="J235" s="102"/>
      <c r="K235" s="102"/>
      <c r="L235" s="102" t="s">
        <v>806</v>
      </c>
      <c r="M235" s="102"/>
      <c r="N235" s="102"/>
      <c r="O235" s="102"/>
      <c r="P235" s="102"/>
      <c r="Q235" s="102"/>
      <c r="R235" s="102"/>
      <c r="S235" s="103" t="s">
        <v>807</v>
      </c>
      <c r="T235" s="103"/>
      <c r="U235" s="103"/>
      <c r="V235" s="103"/>
      <c r="W235" s="103"/>
      <c r="X235" s="103"/>
      <c r="Y235" s="103"/>
      <c r="Z235" s="103"/>
      <c r="AA235" s="102" t="s">
        <v>360</v>
      </c>
      <c r="AB235" s="102"/>
      <c r="AC235" s="102"/>
      <c r="AD235" s="102"/>
      <c r="AE235" s="102"/>
      <c r="AF235" s="102" t="s">
        <v>42</v>
      </c>
      <c r="AG235" s="102"/>
      <c r="AH235" s="102"/>
      <c r="AI235" s="1" t="s">
        <v>359</v>
      </c>
      <c r="AJ235" s="109" t="s">
        <v>843</v>
      </c>
      <c r="AK235" s="109"/>
      <c r="AL235" s="109"/>
      <c r="AM235" s="109"/>
      <c r="AN235" s="109"/>
      <c r="AO235" s="109"/>
      <c r="AP235" s="43">
        <v>540000000</v>
      </c>
      <c r="AQ235" s="43" t="s">
        <v>450</v>
      </c>
      <c r="AR235" s="43">
        <v>540000000</v>
      </c>
      <c r="AS235" s="116" t="s">
        <v>450</v>
      </c>
      <c r="AT235" s="116"/>
      <c r="AU235" s="116" t="s">
        <v>450</v>
      </c>
      <c r="AV235" s="116"/>
      <c r="AW235" s="43" t="s">
        <v>450</v>
      </c>
      <c r="AX235" s="43" t="s">
        <v>450</v>
      </c>
      <c r="AY235" s="43" t="s">
        <v>450</v>
      </c>
      <c r="AZ235" s="43" t="s">
        <v>450</v>
      </c>
      <c r="BA235" s="43" t="s">
        <v>450</v>
      </c>
      <c r="BB235" s="43" t="s">
        <v>450</v>
      </c>
      <c r="BC235" s="43" t="s">
        <v>450</v>
      </c>
      <c r="BD235" s="43" t="s">
        <v>450</v>
      </c>
    </row>
    <row r="236" spans="1:56" x14ac:dyDescent="0.25">
      <c r="A236" s="110" t="s">
        <v>750</v>
      </c>
      <c r="B236" s="110"/>
      <c r="C236" s="110" t="s">
        <v>757</v>
      </c>
      <c r="D236" s="110"/>
      <c r="E236" s="110" t="s">
        <v>761</v>
      </c>
      <c r="F236" s="110"/>
      <c r="G236" s="110" t="s">
        <v>763</v>
      </c>
      <c r="H236" s="110"/>
      <c r="I236" s="110" t="s">
        <v>764</v>
      </c>
      <c r="J236" s="110"/>
      <c r="K236" s="110"/>
      <c r="L236" s="110" t="s">
        <v>806</v>
      </c>
      <c r="M236" s="110"/>
      <c r="N236" s="110"/>
      <c r="O236" s="110" t="s">
        <v>50</v>
      </c>
      <c r="P236" s="110"/>
      <c r="Q236" s="110"/>
      <c r="R236" s="110"/>
      <c r="S236" s="111" t="s">
        <v>330</v>
      </c>
      <c r="T236" s="111"/>
      <c r="U236" s="111"/>
      <c r="V236" s="111"/>
      <c r="W236" s="111"/>
      <c r="X236" s="111"/>
      <c r="Y236" s="111"/>
      <c r="Z236" s="111"/>
      <c r="AA236" s="110" t="s">
        <v>360</v>
      </c>
      <c r="AB236" s="110"/>
      <c r="AC236" s="110"/>
      <c r="AD236" s="110"/>
      <c r="AE236" s="110"/>
      <c r="AF236" s="110" t="s">
        <v>42</v>
      </c>
      <c r="AG236" s="110"/>
      <c r="AH236" s="110"/>
      <c r="AI236" s="2" t="s">
        <v>359</v>
      </c>
      <c r="AJ236" s="112" t="s">
        <v>843</v>
      </c>
      <c r="AK236" s="112"/>
      <c r="AL236" s="112"/>
      <c r="AM236" s="112"/>
      <c r="AN236" s="112"/>
      <c r="AO236" s="112"/>
      <c r="AP236" s="44">
        <v>540000000</v>
      </c>
      <c r="AQ236" s="44" t="s">
        <v>450</v>
      </c>
      <c r="AR236" s="44">
        <v>540000000</v>
      </c>
      <c r="AS236" s="115" t="s">
        <v>450</v>
      </c>
      <c r="AT236" s="115"/>
      <c r="AU236" s="115" t="s">
        <v>450</v>
      </c>
      <c r="AV236" s="115"/>
      <c r="AW236" s="44" t="s">
        <v>450</v>
      </c>
      <c r="AX236" s="44" t="s">
        <v>450</v>
      </c>
      <c r="AY236" s="44" t="s">
        <v>450</v>
      </c>
      <c r="AZ236" s="44" t="s">
        <v>450</v>
      </c>
      <c r="BA236" s="44" t="s">
        <v>450</v>
      </c>
      <c r="BB236" s="44" t="s">
        <v>450</v>
      </c>
      <c r="BC236" s="44" t="s">
        <v>450</v>
      </c>
      <c r="BD236" s="44" t="s">
        <v>450</v>
      </c>
    </row>
    <row r="237" spans="1:56" x14ac:dyDescent="0.25">
      <c r="A237" s="104" t="s">
        <v>750</v>
      </c>
      <c r="B237" s="104"/>
      <c r="C237" s="104"/>
      <c r="D237" s="104"/>
      <c r="E237" s="104"/>
      <c r="F237" s="104"/>
      <c r="G237" s="104"/>
      <c r="H237" s="104"/>
      <c r="I237" s="104"/>
      <c r="J237" s="104"/>
      <c r="K237" s="104"/>
      <c r="L237" s="104"/>
      <c r="M237" s="104"/>
      <c r="N237" s="104"/>
      <c r="O237" s="104"/>
      <c r="P237" s="104"/>
      <c r="Q237" s="104"/>
      <c r="R237" s="104"/>
      <c r="S237" s="105" t="s">
        <v>751</v>
      </c>
      <c r="T237" s="105"/>
      <c r="U237" s="105"/>
      <c r="V237" s="105"/>
      <c r="W237" s="105"/>
      <c r="X237" s="105"/>
      <c r="Y237" s="105"/>
      <c r="Z237" s="105"/>
      <c r="AA237" s="104" t="s">
        <v>41</v>
      </c>
      <c r="AB237" s="104"/>
      <c r="AC237" s="104"/>
      <c r="AD237" s="104"/>
      <c r="AE237" s="104"/>
      <c r="AF237" s="104" t="s">
        <v>42</v>
      </c>
      <c r="AG237" s="104"/>
      <c r="AH237" s="104"/>
      <c r="AI237" s="1" t="s">
        <v>282</v>
      </c>
      <c r="AJ237" s="106" t="s">
        <v>456</v>
      </c>
      <c r="AK237" s="106"/>
      <c r="AL237" s="106"/>
      <c r="AM237" s="106"/>
      <c r="AN237" s="106"/>
      <c r="AO237" s="106"/>
      <c r="AP237" s="43">
        <v>371002450</v>
      </c>
      <c r="AQ237" s="43">
        <v>182257350</v>
      </c>
      <c r="AR237" s="43">
        <v>188745100</v>
      </c>
      <c r="AS237" s="117" t="s">
        <v>450</v>
      </c>
      <c r="AT237" s="117"/>
      <c r="AU237" s="117">
        <v>136239010</v>
      </c>
      <c r="AV237" s="117"/>
      <c r="AW237" s="43">
        <v>46018340</v>
      </c>
      <c r="AX237" s="43" t="s">
        <v>450</v>
      </c>
      <c r="AY237" s="43">
        <v>136239010</v>
      </c>
      <c r="AZ237" s="43" t="s">
        <v>450</v>
      </c>
      <c r="BA237" s="43" t="s">
        <v>450</v>
      </c>
      <c r="BB237" s="43" t="s">
        <v>450</v>
      </c>
      <c r="BC237" s="43" t="s">
        <v>450</v>
      </c>
      <c r="BD237" s="43" t="s">
        <v>450</v>
      </c>
    </row>
    <row r="238" spans="1:56" x14ac:dyDescent="0.25">
      <c r="A238" s="102" t="s">
        <v>750</v>
      </c>
      <c r="B238" s="102"/>
      <c r="C238" s="102" t="s">
        <v>774</v>
      </c>
      <c r="D238" s="102"/>
      <c r="E238" s="102"/>
      <c r="F238" s="102"/>
      <c r="G238" s="102"/>
      <c r="H238" s="102"/>
      <c r="I238" s="102"/>
      <c r="J238" s="102"/>
      <c r="K238" s="102"/>
      <c r="L238" s="102"/>
      <c r="M238" s="102"/>
      <c r="N238" s="102"/>
      <c r="O238" s="102"/>
      <c r="P238" s="102"/>
      <c r="Q238" s="102"/>
      <c r="R238" s="102"/>
      <c r="S238" s="103" t="s">
        <v>775</v>
      </c>
      <c r="T238" s="103"/>
      <c r="U238" s="103"/>
      <c r="V238" s="103"/>
      <c r="W238" s="103"/>
      <c r="X238" s="103"/>
      <c r="Y238" s="103"/>
      <c r="Z238" s="103"/>
      <c r="AA238" s="102" t="s">
        <v>41</v>
      </c>
      <c r="AB238" s="102"/>
      <c r="AC238" s="102"/>
      <c r="AD238" s="102"/>
      <c r="AE238" s="102"/>
      <c r="AF238" s="102" t="s">
        <v>42</v>
      </c>
      <c r="AG238" s="102"/>
      <c r="AH238" s="102"/>
      <c r="AI238" s="1" t="s">
        <v>282</v>
      </c>
      <c r="AJ238" s="109" t="s">
        <v>456</v>
      </c>
      <c r="AK238" s="109"/>
      <c r="AL238" s="109"/>
      <c r="AM238" s="109"/>
      <c r="AN238" s="109"/>
      <c r="AO238" s="109"/>
      <c r="AP238" s="43">
        <v>371002450</v>
      </c>
      <c r="AQ238" s="43">
        <v>182257350</v>
      </c>
      <c r="AR238" s="43">
        <v>188745100</v>
      </c>
      <c r="AS238" s="116" t="s">
        <v>450</v>
      </c>
      <c r="AT238" s="116"/>
      <c r="AU238" s="116">
        <v>136239010</v>
      </c>
      <c r="AV238" s="116"/>
      <c r="AW238" s="43">
        <v>46018340</v>
      </c>
      <c r="AX238" s="43" t="s">
        <v>450</v>
      </c>
      <c r="AY238" s="43">
        <v>136239010</v>
      </c>
      <c r="AZ238" s="43" t="s">
        <v>450</v>
      </c>
      <c r="BA238" s="43" t="s">
        <v>450</v>
      </c>
      <c r="BB238" s="43" t="s">
        <v>450</v>
      </c>
      <c r="BC238" s="43" t="s">
        <v>450</v>
      </c>
      <c r="BD238" s="43" t="s">
        <v>450</v>
      </c>
    </row>
    <row r="239" spans="1:56" x14ac:dyDescent="0.25">
      <c r="A239" s="102" t="s">
        <v>750</v>
      </c>
      <c r="B239" s="102"/>
      <c r="C239" s="102" t="s">
        <v>774</v>
      </c>
      <c r="D239" s="102"/>
      <c r="E239" s="102" t="s">
        <v>761</v>
      </c>
      <c r="F239" s="102"/>
      <c r="G239" s="102"/>
      <c r="H239" s="102"/>
      <c r="I239" s="102"/>
      <c r="J239" s="102"/>
      <c r="K239" s="102"/>
      <c r="L239" s="102"/>
      <c r="M239" s="102"/>
      <c r="N239" s="102"/>
      <c r="O239" s="102"/>
      <c r="P239" s="102"/>
      <c r="Q239" s="102"/>
      <c r="R239" s="102"/>
      <c r="S239" s="103" t="s">
        <v>762</v>
      </c>
      <c r="T239" s="103"/>
      <c r="U239" s="103"/>
      <c r="V239" s="103"/>
      <c r="W239" s="103"/>
      <c r="X239" s="103"/>
      <c r="Y239" s="103"/>
      <c r="Z239" s="103"/>
      <c r="AA239" s="102" t="s">
        <v>41</v>
      </c>
      <c r="AB239" s="102"/>
      <c r="AC239" s="102"/>
      <c r="AD239" s="102"/>
      <c r="AE239" s="102"/>
      <c r="AF239" s="102" t="s">
        <v>42</v>
      </c>
      <c r="AG239" s="102"/>
      <c r="AH239" s="102"/>
      <c r="AI239" s="1" t="s">
        <v>282</v>
      </c>
      <c r="AJ239" s="109" t="s">
        <v>456</v>
      </c>
      <c r="AK239" s="109"/>
      <c r="AL239" s="109"/>
      <c r="AM239" s="109"/>
      <c r="AN239" s="109"/>
      <c r="AO239" s="109"/>
      <c r="AP239" s="43">
        <v>371002450</v>
      </c>
      <c r="AQ239" s="43">
        <v>182257350</v>
      </c>
      <c r="AR239" s="43">
        <v>188745100</v>
      </c>
      <c r="AS239" s="116" t="s">
        <v>450</v>
      </c>
      <c r="AT239" s="116"/>
      <c r="AU239" s="116">
        <v>136239010</v>
      </c>
      <c r="AV239" s="116"/>
      <c r="AW239" s="43">
        <v>46018340</v>
      </c>
      <c r="AX239" s="43" t="s">
        <v>450</v>
      </c>
      <c r="AY239" s="43">
        <v>136239010</v>
      </c>
      <c r="AZ239" s="43" t="s">
        <v>450</v>
      </c>
      <c r="BA239" s="43" t="s">
        <v>450</v>
      </c>
      <c r="BB239" s="43" t="s">
        <v>450</v>
      </c>
      <c r="BC239" s="43" t="s">
        <v>450</v>
      </c>
      <c r="BD239" s="43" t="s">
        <v>450</v>
      </c>
    </row>
    <row r="240" spans="1:56" x14ac:dyDescent="0.25">
      <c r="A240" s="102" t="s">
        <v>750</v>
      </c>
      <c r="B240" s="102"/>
      <c r="C240" s="102" t="s">
        <v>774</v>
      </c>
      <c r="D240" s="102"/>
      <c r="E240" s="102" t="s">
        <v>761</v>
      </c>
      <c r="F240" s="102"/>
      <c r="G240" s="102" t="s">
        <v>778</v>
      </c>
      <c r="H240" s="102"/>
      <c r="I240" s="102"/>
      <c r="J240" s="102"/>
      <c r="K240" s="102"/>
      <c r="L240" s="102"/>
      <c r="M240" s="102"/>
      <c r="N240" s="102"/>
      <c r="O240" s="102"/>
      <c r="P240" s="102"/>
      <c r="Q240" s="102"/>
      <c r="R240" s="102"/>
      <c r="S240" s="103" t="s">
        <v>381</v>
      </c>
      <c r="T240" s="103"/>
      <c r="U240" s="103"/>
      <c r="V240" s="103"/>
      <c r="W240" s="103"/>
      <c r="X240" s="103"/>
      <c r="Y240" s="103"/>
      <c r="Z240" s="103"/>
      <c r="AA240" s="102" t="s">
        <v>41</v>
      </c>
      <c r="AB240" s="102"/>
      <c r="AC240" s="102"/>
      <c r="AD240" s="102"/>
      <c r="AE240" s="102"/>
      <c r="AF240" s="102" t="s">
        <v>42</v>
      </c>
      <c r="AG240" s="102"/>
      <c r="AH240" s="102"/>
      <c r="AI240" s="1" t="s">
        <v>282</v>
      </c>
      <c r="AJ240" s="109" t="s">
        <v>456</v>
      </c>
      <c r="AK240" s="109"/>
      <c r="AL240" s="109"/>
      <c r="AM240" s="109"/>
      <c r="AN240" s="109"/>
      <c r="AO240" s="109"/>
      <c r="AP240" s="43">
        <v>371002450</v>
      </c>
      <c r="AQ240" s="43">
        <v>182257350</v>
      </c>
      <c r="AR240" s="43">
        <v>188745100</v>
      </c>
      <c r="AS240" s="116" t="s">
        <v>450</v>
      </c>
      <c r="AT240" s="116"/>
      <c r="AU240" s="116">
        <v>136239010</v>
      </c>
      <c r="AV240" s="116"/>
      <c r="AW240" s="43">
        <v>46018340</v>
      </c>
      <c r="AX240" s="43" t="s">
        <v>450</v>
      </c>
      <c r="AY240" s="43">
        <v>136239010</v>
      </c>
      <c r="AZ240" s="43" t="s">
        <v>450</v>
      </c>
      <c r="BA240" s="43" t="s">
        <v>450</v>
      </c>
      <c r="BB240" s="43" t="s">
        <v>450</v>
      </c>
      <c r="BC240" s="43" t="s">
        <v>450</v>
      </c>
      <c r="BD240" s="43" t="s">
        <v>450</v>
      </c>
    </row>
    <row r="241" spans="1:56" x14ac:dyDescent="0.25">
      <c r="A241" s="102" t="s">
        <v>750</v>
      </c>
      <c r="B241" s="102"/>
      <c r="C241" s="102" t="s">
        <v>774</v>
      </c>
      <c r="D241" s="102"/>
      <c r="E241" s="102" t="s">
        <v>761</v>
      </c>
      <c r="F241" s="102"/>
      <c r="G241" s="102" t="s">
        <v>778</v>
      </c>
      <c r="H241" s="102"/>
      <c r="I241" s="102" t="s">
        <v>764</v>
      </c>
      <c r="J241" s="102"/>
      <c r="K241" s="102"/>
      <c r="L241" s="102"/>
      <c r="M241" s="102"/>
      <c r="N241" s="102"/>
      <c r="O241" s="102"/>
      <c r="P241" s="102"/>
      <c r="Q241" s="102"/>
      <c r="R241" s="102"/>
      <c r="S241" s="103" t="s">
        <v>381</v>
      </c>
      <c r="T241" s="103"/>
      <c r="U241" s="103"/>
      <c r="V241" s="103"/>
      <c r="W241" s="103"/>
      <c r="X241" s="103"/>
      <c r="Y241" s="103"/>
      <c r="Z241" s="103"/>
      <c r="AA241" s="102" t="s">
        <v>41</v>
      </c>
      <c r="AB241" s="102"/>
      <c r="AC241" s="102"/>
      <c r="AD241" s="102"/>
      <c r="AE241" s="102"/>
      <c r="AF241" s="102" t="s">
        <v>42</v>
      </c>
      <c r="AG241" s="102"/>
      <c r="AH241" s="102"/>
      <c r="AI241" s="1" t="s">
        <v>282</v>
      </c>
      <c r="AJ241" s="109" t="s">
        <v>456</v>
      </c>
      <c r="AK241" s="109"/>
      <c r="AL241" s="109"/>
      <c r="AM241" s="109"/>
      <c r="AN241" s="109"/>
      <c r="AO241" s="109"/>
      <c r="AP241" s="43">
        <v>371002450</v>
      </c>
      <c r="AQ241" s="43">
        <v>182257350</v>
      </c>
      <c r="AR241" s="43">
        <v>188745100</v>
      </c>
      <c r="AS241" s="116" t="s">
        <v>450</v>
      </c>
      <c r="AT241" s="116"/>
      <c r="AU241" s="116">
        <v>136239010</v>
      </c>
      <c r="AV241" s="116"/>
      <c r="AW241" s="43">
        <v>46018340</v>
      </c>
      <c r="AX241" s="43" t="s">
        <v>450</v>
      </c>
      <c r="AY241" s="43">
        <v>136239010</v>
      </c>
      <c r="AZ241" s="43" t="s">
        <v>450</v>
      </c>
      <c r="BA241" s="43" t="s">
        <v>450</v>
      </c>
      <c r="BB241" s="43" t="s">
        <v>450</v>
      </c>
      <c r="BC241" s="43" t="s">
        <v>450</v>
      </c>
      <c r="BD241" s="43" t="s">
        <v>450</v>
      </c>
    </row>
    <row r="242" spans="1:56" x14ac:dyDescent="0.25">
      <c r="A242" s="102" t="s">
        <v>750</v>
      </c>
      <c r="B242" s="102"/>
      <c r="C242" s="102" t="s">
        <v>774</v>
      </c>
      <c r="D242" s="102"/>
      <c r="E242" s="102" t="s">
        <v>761</v>
      </c>
      <c r="F242" s="102"/>
      <c r="G242" s="102" t="s">
        <v>778</v>
      </c>
      <c r="H242" s="102"/>
      <c r="I242" s="102" t="s">
        <v>764</v>
      </c>
      <c r="J242" s="102"/>
      <c r="K242" s="102"/>
      <c r="L242" s="102" t="s">
        <v>875</v>
      </c>
      <c r="M242" s="102"/>
      <c r="N242" s="102"/>
      <c r="O242" s="102"/>
      <c r="P242" s="102"/>
      <c r="Q242" s="102"/>
      <c r="R242" s="102"/>
      <c r="S242" s="103" t="s">
        <v>876</v>
      </c>
      <c r="T242" s="103"/>
      <c r="U242" s="103"/>
      <c r="V242" s="103"/>
      <c r="W242" s="103"/>
      <c r="X242" s="103"/>
      <c r="Y242" s="103"/>
      <c r="Z242" s="103"/>
      <c r="AA242" s="102" t="s">
        <v>41</v>
      </c>
      <c r="AB242" s="102"/>
      <c r="AC242" s="102"/>
      <c r="AD242" s="102"/>
      <c r="AE242" s="102"/>
      <c r="AF242" s="102" t="s">
        <v>42</v>
      </c>
      <c r="AG242" s="102"/>
      <c r="AH242" s="102"/>
      <c r="AI242" s="1" t="s">
        <v>282</v>
      </c>
      <c r="AJ242" s="109" t="s">
        <v>456</v>
      </c>
      <c r="AK242" s="109"/>
      <c r="AL242" s="109"/>
      <c r="AM242" s="109"/>
      <c r="AN242" s="109"/>
      <c r="AO242" s="109"/>
      <c r="AP242" s="43">
        <v>371002450</v>
      </c>
      <c r="AQ242" s="43">
        <v>182257350</v>
      </c>
      <c r="AR242" s="43">
        <v>188745100</v>
      </c>
      <c r="AS242" s="116" t="s">
        <v>450</v>
      </c>
      <c r="AT242" s="116"/>
      <c r="AU242" s="116">
        <v>136239010</v>
      </c>
      <c r="AV242" s="116"/>
      <c r="AW242" s="43">
        <v>46018340</v>
      </c>
      <c r="AX242" s="43" t="s">
        <v>450</v>
      </c>
      <c r="AY242" s="43">
        <v>136239010</v>
      </c>
      <c r="AZ242" s="43" t="s">
        <v>450</v>
      </c>
      <c r="BA242" s="43" t="s">
        <v>450</v>
      </c>
      <c r="BB242" s="43" t="s">
        <v>450</v>
      </c>
      <c r="BC242" s="43" t="s">
        <v>450</v>
      </c>
      <c r="BD242" s="43" t="s">
        <v>450</v>
      </c>
    </row>
    <row r="243" spans="1:56" x14ac:dyDescent="0.25">
      <c r="A243" s="110" t="s">
        <v>750</v>
      </c>
      <c r="B243" s="110"/>
      <c r="C243" s="110" t="s">
        <v>774</v>
      </c>
      <c r="D243" s="110"/>
      <c r="E243" s="110" t="s">
        <v>761</v>
      </c>
      <c r="F243" s="110"/>
      <c r="G243" s="110" t="s">
        <v>778</v>
      </c>
      <c r="H243" s="110"/>
      <c r="I243" s="110" t="s">
        <v>764</v>
      </c>
      <c r="J243" s="110"/>
      <c r="K243" s="110"/>
      <c r="L243" s="110" t="s">
        <v>875</v>
      </c>
      <c r="M243" s="110"/>
      <c r="N243" s="110"/>
      <c r="O243" s="110" t="s">
        <v>50</v>
      </c>
      <c r="P243" s="110"/>
      <c r="Q243" s="110"/>
      <c r="R243" s="110"/>
      <c r="S243" s="111" t="s">
        <v>400</v>
      </c>
      <c r="T243" s="111"/>
      <c r="U243" s="111"/>
      <c r="V243" s="111"/>
      <c r="W243" s="111"/>
      <c r="X243" s="111"/>
      <c r="Y243" s="111"/>
      <c r="Z243" s="111"/>
      <c r="AA243" s="110" t="s">
        <v>41</v>
      </c>
      <c r="AB243" s="110"/>
      <c r="AC243" s="110"/>
      <c r="AD243" s="110"/>
      <c r="AE243" s="110"/>
      <c r="AF243" s="110" t="s">
        <v>42</v>
      </c>
      <c r="AG243" s="110"/>
      <c r="AH243" s="110"/>
      <c r="AI243" s="2" t="s">
        <v>282</v>
      </c>
      <c r="AJ243" s="112" t="s">
        <v>456</v>
      </c>
      <c r="AK243" s="112"/>
      <c r="AL243" s="112"/>
      <c r="AM243" s="112"/>
      <c r="AN243" s="112"/>
      <c r="AO243" s="112"/>
      <c r="AP243" s="44">
        <v>371002450</v>
      </c>
      <c r="AQ243" s="44">
        <v>182257350</v>
      </c>
      <c r="AR243" s="44">
        <v>188745100</v>
      </c>
      <c r="AS243" s="115" t="s">
        <v>450</v>
      </c>
      <c r="AT243" s="115"/>
      <c r="AU243" s="115">
        <v>136239010</v>
      </c>
      <c r="AV243" s="115"/>
      <c r="AW243" s="44">
        <v>46018340</v>
      </c>
      <c r="AX243" s="44" t="s">
        <v>450</v>
      </c>
      <c r="AY243" s="44">
        <v>136239010</v>
      </c>
      <c r="AZ243" s="44" t="s">
        <v>450</v>
      </c>
      <c r="BA243" s="44" t="s">
        <v>450</v>
      </c>
      <c r="BB243" s="44" t="s">
        <v>450</v>
      </c>
      <c r="BC243" s="44" t="s">
        <v>450</v>
      </c>
      <c r="BD243" s="44" t="s">
        <v>450</v>
      </c>
    </row>
    <row r="244" spans="1:56" x14ac:dyDescent="0.25">
      <c r="A244" s="104" t="s">
        <v>750</v>
      </c>
      <c r="B244" s="104"/>
      <c r="C244" s="104"/>
      <c r="D244" s="104"/>
      <c r="E244" s="104"/>
      <c r="F244" s="104"/>
      <c r="G244" s="104"/>
      <c r="H244" s="104"/>
      <c r="I244" s="104"/>
      <c r="J244" s="104"/>
      <c r="K244" s="104"/>
      <c r="L244" s="104"/>
      <c r="M244" s="104"/>
      <c r="N244" s="104"/>
      <c r="O244" s="104"/>
      <c r="P244" s="104"/>
      <c r="Q244" s="104"/>
      <c r="R244" s="104"/>
      <c r="S244" s="105" t="s">
        <v>751</v>
      </c>
      <c r="T244" s="105"/>
      <c r="U244" s="105"/>
      <c r="V244" s="105"/>
      <c r="W244" s="105"/>
      <c r="X244" s="105"/>
      <c r="Y244" s="105"/>
      <c r="Z244" s="105"/>
      <c r="AA244" s="104" t="s">
        <v>41</v>
      </c>
      <c r="AB244" s="104"/>
      <c r="AC244" s="104"/>
      <c r="AD244" s="104"/>
      <c r="AE244" s="104"/>
      <c r="AF244" s="104" t="s">
        <v>42</v>
      </c>
      <c r="AG244" s="104"/>
      <c r="AH244" s="104"/>
      <c r="AI244" s="1" t="s">
        <v>282</v>
      </c>
      <c r="AJ244" s="106" t="s">
        <v>456</v>
      </c>
      <c r="AK244" s="106"/>
      <c r="AL244" s="106"/>
      <c r="AM244" s="106"/>
      <c r="AN244" s="106"/>
      <c r="AO244" s="106"/>
      <c r="AP244" s="43">
        <v>80000000</v>
      </c>
      <c r="AQ244" s="43">
        <v>80000000</v>
      </c>
      <c r="AR244" s="43" t="s">
        <v>450</v>
      </c>
      <c r="AS244" s="117" t="s">
        <v>450</v>
      </c>
      <c r="AT244" s="117"/>
      <c r="AU244" s="117">
        <v>80000000</v>
      </c>
      <c r="AV244" s="117"/>
      <c r="AW244" s="43" t="s">
        <v>450</v>
      </c>
      <c r="AX244" s="43" t="s">
        <v>450</v>
      </c>
      <c r="AY244" s="43">
        <v>80000000</v>
      </c>
      <c r="AZ244" s="43" t="s">
        <v>450</v>
      </c>
      <c r="BA244" s="43" t="s">
        <v>450</v>
      </c>
      <c r="BB244" s="43" t="s">
        <v>450</v>
      </c>
      <c r="BC244" s="43" t="s">
        <v>450</v>
      </c>
      <c r="BD244" s="43" t="s">
        <v>450</v>
      </c>
    </row>
    <row r="245" spans="1:56" x14ac:dyDescent="0.25">
      <c r="A245" s="102" t="s">
        <v>750</v>
      </c>
      <c r="B245" s="102"/>
      <c r="C245" s="102"/>
      <c r="D245" s="102"/>
      <c r="E245" s="102"/>
      <c r="F245" s="102"/>
      <c r="G245" s="102"/>
      <c r="H245" s="102"/>
      <c r="I245" s="102"/>
      <c r="J245" s="102"/>
      <c r="K245" s="102"/>
      <c r="L245" s="102"/>
      <c r="M245" s="102"/>
      <c r="N245" s="102"/>
      <c r="O245" s="102"/>
      <c r="P245" s="102"/>
      <c r="Q245" s="102"/>
      <c r="R245" s="102"/>
      <c r="S245" s="103" t="s">
        <v>751</v>
      </c>
      <c r="T245" s="103"/>
      <c r="U245" s="103"/>
      <c r="V245" s="103"/>
      <c r="W245" s="103"/>
      <c r="X245" s="103"/>
      <c r="Y245" s="103"/>
      <c r="Z245" s="103"/>
      <c r="AA245" s="102" t="s">
        <v>360</v>
      </c>
      <c r="AB245" s="102"/>
      <c r="AC245" s="102"/>
      <c r="AD245" s="102"/>
      <c r="AE245" s="102"/>
      <c r="AF245" s="102" t="s">
        <v>42</v>
      </c>
      <c r="AG245" s="102"/>
      <c r="AH245" s="102"/>
      <c r="AI245" s="1" t="s">
        <v>359</v>
      </c>
      <c r="AJ245" s="109" t="s">
        <v>843</v>
      </c>
      <c r="AK245" s="109"/>
      <c r="AL245" s="109"/>
      <c r="AM245" s="109"/>
      <c r="AN245" s="109"/>
      <c r="AO245" s="109"/>
      <c r="AP245" s="43">
        <v>1011000000</v>
      </c>
      <c r="AQ245" s="43">
        <v>68720000</v>
      </c>
      <c r="AR245" s="43">
        <v>942280000</v>
      </c>
      <c r="AS245" s="116" t="s">
        <v>450</v>
      </c>
      <c r="AT245" s="116"/>
      <c r="AU245" s="116">
        <v>68720000</v>
      </c>
      <c r="AV245" s="116"/>
      <c r="AW245" s="43" t="s">
        <v>450</v>
      </c>
      <c r="AX245" s="43" t="s">
        <v>450</v>
      </c>
      <c r="AY245" s="43">
        <v>68720000</v>
      </c>
      <c r="AZ245" s="43" t="s">
        <v>450</v>
      </c>
      <c r="BA245" s="43" t="s">
        <v>450</v>
      </c>
      <c r="BB245" s="43" t="s">
        <v>450</v>
      </c>
      <c r="BC245" s="43" t="s">
        <v>450</v>
      </c>
      <c r="BD245" s="43" t="s">
        <v>450</v>
      </c>
    </row>
    <row r="246" spans="1:56" x14ac:dyDescent="0.25">
      <c r="A246" s="102" t="s">
        <v>750</v>
      </c>
      <c r="B246" s="102"/>
      <c r="C246" s="102" t="s">
        <v>757</v>
      </c>
      <c r="D246" s="102"/>
      <c r="E246" s="102"/>
      <c r="F246" s="102"/>
      <c r="G246" s="102"/>
      <c r="H246" s="102"/>
      <c r="I246" s="102"/>
      <c r="J246" s="102"/>
      <c r="K246" s="102"/>
      <c r="L246" s="102"/>
      <c r="M246" s="102"/>
      <c r="N246" s="102"/>
      <c r="O246" s="102"/>
      <c r="P246" s="102"/>
      <c r="Q246" s="102"/>
      <c r="R246" s="102"/>
      <c r="S246" s="103" t="s">
        <v>758</v>
      </c>
      <c r="T246" s="103"/>
      <c r="U246" s="103"/>
      <c r="V246" s="103"/>
      <c r="W246" s="103"/>
      <c r="X246" s="103"/>
      <c r="Y246" s="103"/>
      <c r="Z246" s="103"/>
      <c r="AA246" s="102" t="s">
        <v>41</v>
      </c>
      <c r="AB246" s="102"/>
      <c r="AC246" s="102"/>
      <c r="AD246" s="102"/>
      <c r="AE246" s="102"/>
      <c r="AF246" s="102" t="s">
        <v>42</v>
      </c>
      <c r="AG246" s="102"/>
      <c r="AH246" s="102"/>
      <c r="AI246" s="1" t="s">
        <v>282</v>
      </c>
      <c r="AJ246" s="109" t="s">
        <v>456</v>
      </c>
      <c r="AK246" s="109"/>
      <c r="AL246" s="109"/>
      <c r="AM246" s="109"/>
      <c r="AN246" s="109"/>
      <c r="AO246" s="109"/>
      <c r="AP246" s="43">
        <v>80000000</v>
      </c>
      <c r="AQ246" s="43">
        <v>80000000</v>
      </c>
      <c r="AR246" s="43" t="s">
        <v>450</v>
      </c>
      <c r="AS246" s="116" t="s">
        <v>450</v>
      </c>
      <c r="AT246" s="116"/>
      <c r="AU246" s="116">
        <v>80000000</v>
      </c>
      <c r="AV246" s="116"/>
      <c r="AW246" s="43" t="s">
        <v>450</v>
      </c>
      <c r="AX246" s="43" t="s">
        <v>450</v>
      </c>
      <c r="AY246" s="43">
        <v>80000000</v>
      </c>
      <c r="AZ246" s="43" t="s">
        <v>450</v>
      </c>
      <c r="BA246" s="43" t="s">
        <v>450</v>
      </c>
      <c r="BB246" s="43" t="s">
        <v>450</v>
      </c>
      <c r="BC246" s="43" t="s">
        <v>450</v>
      </c>
      <c r="BD246" s="43" t="s">
        <v>450</v>
      </c>
    </row>
    <row r="247" spans="1:56" x14ac:dyDescent="0.25">
      <c r="A247" s="102" t="s">
        <v>750</v>
      </c>
      <c r="B247" s="102"/>
      <c r="C247" s="102" t="s">
        <v>757</v>
      </c>
      <c r="D247" s="102"/>
      <c r="E247" s="102"/>
      <c r="F247" s="102"/>
      <c r="G247" s="102"/>
      <c r="H247" s="102"/>
      <c r="I247" s="102"/>
      <c r="J247" s="102"/>
      <c r="K247" s="102"/>
      <c r="L247" s="102"/>
      <c r="M247" s="102"/>
      <c r="N247" s="102"/>
      <c r="O247" s="102"/>
      <c r="P247" s="102"/>
      <c r="Q247" s="102"/>
      <c r="R247" s="102"/>
      <c r="S247" s="103" t="s">
        <v>758</v>
      </c>
      <c r="T247" s="103"/>
      <c r="U247" s="103"/>
      <c r="V247" s="103"/>
      <c r="W247" s="103"/>
      <c r="X247" s="103"/>
      <c r="Y247" s="103"/>
      <c r="Z247" s="103"/>
      <c r="AA247" s="102" t="s">
        <v>360</v>
      </c>
      <c r="AB247" s="102"/>
      <c r="AC247" s="102"/>
      <c r="AD247" s="102"/>
      <c r="AE247" s="102"/>
      <c r="AF247" s="102" t="s">
        <v>42</v>
      </c>
      <c r="AG247" s="102"/>
      <c r="AH247" s="102"/>
      <c r="AI247" s="1" t="s">
        <v>359</v>
      </c>
      <c r="AJ247" s="109" t="s">
        <v>843</v>
      </c>
      <c r="AK247" s="109"/>
      <c r="AL247" s="109"/>
      <c r="AM247" s="109"/>
      <c r="AN247" s="109"/>
      <c r="AO247" s="109"/>
      <c r="AP247" s="43">
        <v>1011000000</v>
      </c>
      <c r="AQ247" s="43">
        <v>68720000</v>
      </c>
      <c r="AR247" s="43">
        <v>942280000</v>
      </c>
      <c r="AS247" s="116" t="s">
        <v>450</v>
      </c>
      <c r="AT247" s="116"/>
      <c r="AU247" s="116">
        <v>68720000</v>
      </c>
      <c r="AV247" s="116"/>
      <c r="AW247" s="43" t="s">
        <v>450</v>
      </c>
      <c r="AX247" s="43" t="s">
        <v>450</v>
      </c>
      <c r="AY247" s="43">
        <v>68720000</v>
      </c>
      <c r="AZ247" s="43" t="s">
        <v>450</v>
      </c>
      <c r="BA247" s="43" t="s">
        <v>450</v>
      </c>
      <c r="BB247" s="43" t="s">
        <v>450</v>
      </c>
      <c r="BC247" s="43" t="s">
        <v>450</v>
      </c>
      <c r="BD247" s="43" t="s">
        <v>450</v>
      </c>
    </row>
    <row r="248" spans="1:56" x14ac:dyDescent="0.25">
      <c r="A248" s="102" t="s">
        <v>750</v>
      </c>
      <c r="B248" s="102"/>
      <c r="C248" s="102" t="s">
        <v>757</v>
      </c>
      <c r="D248" s="102"/>
      <c r="E248" s="102" t="s">
        <v>761</v>
      </c>
      <c r="F248" s="102"/>
      <c r="G248" s="102"/>
      <c r="H248" s="102"/>
      <c r="I248" s="102"/>
      <c r="J248" s="102"/>
      <c r="K248" s="102"/>
      <c r="L248" s="102"/>
      <c r="M248" s="102"/>
      <c r="N248" s="102"/>
      <c r="O248" s="102"/>
      <c r="P248" s="102"/>
      <c r="Q248" s="102"/>
      <c r="R248" s="102"/>
      <c r="S248" s="103" t="s">
        <v>762</v>
      </c>
      <c r="T248" s="103"/>
      <c r="U248" s="103"/>
      <c r="V248" s="103"/>
      <c r="W248" s="103"/>
      <c r="X248" s="103"/>
      <c r="Y248" s="103"/>
      <c r="Z248" s="103"/>
      <c r="AA248" s="102" t="s">
        <v>41</v>
      </c>
      <c r="AB248" s="102"/>
      <c r="AC248" s="102"/>
      <c r="AD248" s="102"/>
      <c r="AE248" s="102"/>
      <c r="AF248" s="102" t="s">
        <v>42</v>
      </c>
      <c r="AG248" s="102"/>
      <c r="AH248" s="102"/>
      <c r="AI248" s="1" t="s">
        <v>282</v>
      </c>
      <c r="AJ248" s="109" t="s">
        <v>456</v>
      </c>
      <c r="AK248" s="109"/>
      <c r="AL248" s="109"/>
      <c r="AM248" s="109"/>
      <c r="AN248" s="109"/>
      <c r="AO248" s="109"/>
      <c r="AP248" s="43">
        <v>80000000</v>
      </c>
      <c r="AQ248" s="43">
        <v>80000000</v>
      </c>
      <c r="AR248" s="43" t="s">
        <v>450</v>
      </c>
      <c r="AS248" s="116" t="s">
        <v>450</v>
      </c>
      <c r="AT248" s="116"/>
      <c r="AU248" s="116">
        <v>80000000</v>
      </c>
      <c r="AV248" s="116"/>
      <c r="AW248" s="43" t="s">
        <v>450</v>
      </c>
      <c r="AX248" s="43" t="s">
        <v>450</v>
      </c>
      <c r="AY248" s="43">
        <v>80000000</v>
      </c>
      <c r="AZ248" s="43" t="s">
        <v>450</v>
      </c>
      <c r="BA248" s="43" t="s">
        <v>450</v>
      </c>
      <c r="BB248" s="43" t="s">
        <v>450</v>
      </c>
      <c r="BC248" s="43" t="s">
        <v>450</v>
      </c>
      <c r="BD248" s="43" t="s">
        <v>450</v>
      </c>
    </row>
    <row r="249" spans="1:56" x14ac:dyDescent="0.25">
      <c r="A249" s="102" t="s">
        <v>750</v>
      </c>
      <c r="B249" s="102"/>
      <c r="C249" s="102" t="s">
        <v>757</v>
      </c>
      <c r="D249" s="102"/>
      <c r="E249" s="102" t="s">
        <v>761</v>
      </c>
      <c r="F249" s="102"/>
      <c r="G249" s="102"/>
      <c r="H249" s="102"/>
      <c r="I249" s="102"/>
      <c r="J249" s="102"/>
      <c r="K249" s="102"/>
      <c r="L249" s="102"/>
      <c r="M249" s="102"/>
      <c r="N249" s="102"/>
      <c r="O249" s="102"/>
      <c r="P249" s="102"/>
      <c r="Q249" s="102"/>
      <c r="R249" s="102"/>
      <c r="S249" s="103" t="s">
        <v>762</v>
      </c>
      <c r="T249" s="103"/>
      <c r="U249" s="103"/>
      <c r="V249" s="103"/>
      <c r="W249" s="103"/>
      <c r="X249" s="103"/>
      <c r="Y249" s="103"/>
      <c r="Z249" s="103"/>
      <c r="AA249" s="102" t="s">
        <v>360</v>
      </c>
      <c r="AB249" s="102"/>
      <c r="AC249" s="102"/>
      <c r="AD249" s="102"/>
      <c r="AE249" s="102"/>
      <c r="AF249" s="102" t="s">
        <v>42</v>
      </c>
      <c r="AG249" s="102"/>
      <c r="AH249" s="102"/>
      <c r="AI249" s="1" t="s">
        <v>359</v>
      </c>
      <c r="AJ249" s="109" t="s">
        <v>843</v>
      </c>
      <c r="AK249" s="109"/>
      <c r="AL249" s="109"/>
      <c r="AM249" s="109"/>
      <c r="AN249" s="109"/>
      <c r="AO249" s="109"/>
      <c r="AP249" s="43">
        <v>1011000000</v>
      </c>
      <c r="AQ249" s="43">
        <v>68720000</v>
      </c>
      <c r="AR249" s="43">
        <v>942280000</v>
      </c>
      <c r="AS249" s="116" t="s">
        <v>450</v>
      </c>
      <c r="AT249" s="116"/>
      <c r="AU249" s="116">
        <v>68720000</v>
      </c>
      <c r="AV249" s="116"/>
      <c r="AW249" s="43" t="s">
        <v>450</v>
      </c>
      <c r="AX249" s="43" t="s">
        <v>450</v>
      </c>
      <c r="AY249" s="43">
        <v>68720000</v>
      </c>
      <c r="AZ249" s="43" t="s">
        <v>450</v>
      </c>
      <c r="BA249" s="43" t="s">
        <v>450</v>
      </c>
      <c r="BB249" s="43" t="s">
        <v>450</v>
      </c>
      <c r="BC249" s="43" t="s">
        <v>450</v>
      </c>
      <c r="BD249" s="43" t="s">
        <v>450</v>
      </c>
    </row>
    <row r="250" spans="1:56" x14ac:dyDescent="0.25">
      <c r="A250" s="102" t="s">
        <v>750</v>
      </c>
      <c r="B250" s="102"/>
      <c r="C250" s="102" t="s">
        <v>757</v>
      </c>
      <c r="D250" s="102"/>
      <c r="E250" s="102" t="s">
        <v>761</v>
      </c>
      <c r="F250" s="102"/>
      <c r="G250" s="102" t="s">
        <v>763</v>
      </c>
      <c r="H250" s="102"/>
      <c r="I250" s="102"/>
      <c r="J250" s="102"/>
      <c r="K250" s="102"/>
      <c r="L250" s="102"/>
      <c r="M250" s="102"/>
      <c r="N250" s="102"/>
      <c r="O250" s="102"/>
      <c r="P250" s="102"/>
      <c r="Q250" s="102"/>
      <c r="R250" s="102"/>
      <c r="S250" s="103" t="s">
        <v>289</v>
      </c>
      <c r="T250" s="103"/>
      <c r="U250" s="103"/>
      <c r="V250" s="103"/>
      <c r="W250" s="103"/>
      <c r="X250" s="103"/>
      <c r="Y250" s="103"/>
      <c r="Z250" s="103"/>
      <c r="AA250" s="102" t="s">
        <v>41</v>
      </c>
      <c r="AB250" s="102"/>
      <c r="AC250" s="102"/>
      <c r="AD250" s="102"/>
      <c r="AE250" s="102"/>
      <c r="AF250" s="102" t="s">
        <v>42</v>
      </c>
      <c r="AG250" s="102"/>
      <c r="AH250" s="102"/>
      <c r="AI250" s="1" t="s">
        <v>282</v>
      </c>
      <c r="AJ250" s="109" t="s">
        <v>456</v>
      </c>
      <c r="AK250" s="109"/>
      <c r="AL250" s="109"/>
      <c r="AM250" s="109"/>
      <c r="AN250" s="109"/>
      <c r="AO250" s="109"/>
      <c r="AP250" s="43">
        <v>80000000</v>
      </c>
      <c r="AQ250" s="43">
        <v>80000000</v>
      </c>
      <c r="AR250" s="43" t="s">
        <v>450</v>
      </c>
      <c r="AS250" s="116" t="s">
        <v>450</v>
      </c>
      <c r="AT250" s="116"/>
      <c r="AU250" s="116">
        <v>80000000</v>
      </c>
      <c r="AV250" s="116"/>
      <c r="AW250" s="43" t="s">
        <v>450</v>
      </c>
      <c r="AX250" s="43" t="s">
        <v>450</v>
      </c>
      <c r="AY250" s="43">
        <v>80000000</v>
      </c>
      <c r="AZ250" s="43" t="s">
        <v>450</v>
      </c>
      <c r="BA250" s="43" t="s">
        <v>450</v>
      </c>
      <c r="BB250" s="43" t="s">
        <v>450</v>
      </c>
      <c r="BC250" s="43" t="s">
        <v>450</v>
      </c>
      <c r="BD250" s="43" t="s">
        <v>450</v>
      </c>
    </row>
    <row r="251" spans="1:56" x14ac:dyDescent="0.25">
      <c r="A251" s="102" t="s">
        <v>750</v>
      </c>
      <c r="B251" s="102"/>
      <c r="C251" s="102" t="s">
        <v>757</v>
      </c>
      <c r="D251" s="102"/>
      <c r="E251" s="102" t="s">
        <v>761</v>
      </c>
      <c r="F251" s="102"/>
      <c r="G251" s="102" t="s">
        <v>763</v>
      </c>
      <c r="H251" s="102"/>
      <c r="I251" s="102"/>
      <c r="J251" s="102"/>
      <c r="K251" s="102"/>
      <c r="L251" s="102"/>
      <c r="M251" s="102"/>
      <c r="N251" s="102"/>
      <c r="O251" s="102"/>
      <c r="P251" s="102"/>
      <c r="Q251" s="102"/>
      <c r="R251" s="102"/>
      <c r="S251" s="103" t="s">
        <v>289</v>
      </c>
      <c r="T251" s="103"/>
      <c r="U251" s="103"/>
      <c r="V251" s="103"/>
      <c r="W251" s="103"/>
      <c r="X251" s="103"/>
      <c r="Y251" s="103"/>
      <c r="Z251" s="103"/>
      <c r="AA251" s="102" t="s">
        <v>360</v>
      </c>
      <c r="AB251" s="102"/>
      <c r="AC251" s="102"/>
      <c r="AD251" s="102"/>
      <c r="AE251" s="102"/>
      <c r="AF251" s="102" t="s">
        <v>42</v>
      </c>
      <c r="AG251" s="102"/>
      <c r="AH251" s="102"/>
      <c r="AI251" s="1" t="s">
        <v>359</v>
      </c>
      <c r="AJ251" s="109" t="s">
        <v>843</v>
      </c>
      <c r="AK251" s="109"/>
      <c r="AL251" s="109"/>
      <c r="AM251" s="109"/>
      <c r="AN251" s="109"/>
      <c r="AO251" s="109"/>
      <c r="AP251" s="43">
        <v>1011000000</v>
      </c>
      <c r="AQ251" s="43">
        <v>68720000</v>
      </c>
      <c r="AR251" s="43">
        <v>942280000</v>
      </c>
      <c r="AS251" s="116" t="s">
        <v>450</v>
      </c>
      <c r="AT251" s="116"/>
      <c r="AU251" s="116">
        <v>68720000</v>
      </c>
      <c r="AV251" s="116"/>
      <c r="AW251" s="43" t="s">
        <v>450</v>
      </c>
      <c r="AX251" s="43" t="s">
        <v>450</v>
      </c>
      <c r="AY251" s="43">
        <v>68720000</v>
      </c>
      <c r="AZ251" s="43" t="s">
        <v>450</v>
      </c>
      <c r="BA251" s="43" t="s">
        <v>450</v>
      </c>
      <c r="BB251" s="43" t="s">
        <v>450</v>
      </c>
      <c r="BC251" s="43" t="s">
        <v>450</v>
      </c>
      <c r="BD251" s="43" t="s">
        <v>450</v>
      </c>
    </row>
    <row r="252" spans="1:56" x14ac:dyDescent="0.25">
      <c r="A252" s="102" t="s">
        <v>750</v>
      </c>
      <c r="B252" s="102"/>
      <c r="C252" s="102" t="s">
        <v>757</v>
      </c>
      <c r="D252" s="102"/>
      <c r="E252" s="102" t="s">
        <v>761</v>
      </c>
      <c r="F252" s="102"/>
      <c r="G252" s="102" t="s">
        <v>763</v>
      </c>
      <c r="H252" s="102"/>
      <c r="I252" s="102" t="s">
        <v>764</v>
      </c>
      <c r="J252" s="102"/>
      <c r="K252" s="102"/>
      <c r="L252" s="102"/>
      <c r="M252" s="102"/>
      <c r="N252" s="102"/>
      <c r="O252" s="102"/>
      <c r="P252" s="102"/>
      <c r="Q252" s="102"/>
      <c r="R252" s="102"/>
      <c r="S252" s="103" t="s">
        <v>289</v>
      </c>
      <c r="T252" s="103"/>
      <c r="U252" s="103"/>
      <c r="V252" s="103"/>
      <c r="W252" s="103"/>
      <c r="X252" s="103"/>
      <c r="Y252" s="103"/>
      <c r="Z252" s="103"/>
      <c r="AA252" s="102" t="s">
        <v>41</v>
      </c>
      <c r="AB252" s="102"/>
      <c r="AC252" s="102"/>
      <c r="AD252" s="102"/>
      <c r="AE252" s="102"/>
      <c r="AF252" s="102" t="s">
        <v>42</v>
      </c>
      <c r="AG252" s="102"/>
      <c r="AH252" s="102"/>
      <c r="AI252" s="1" t="s">
        <v>282</v>
      </c>
      <c r="AJ252" s="109" t="s">
        <v>456</v>
      </c>
      <c r="AK252" s="109"/>
      <c r="AL252" s="109"/>
      <c r="AM252" s="109"/>
      <c r="AN252" s="109"/>
      <c r="AO252" s="109"/>
      <c r="AP252" s="43">
        <v>80000000</v>
      </c>
      <c r="AQ252" s="43">
        <v>80000000</v>
      </c>
      <c r="AR252" s="43" t="s">
        <v>450</v>
      </c>
      <c r="AS252" s="116" t="s">
        <v>450</v>
      </c>
      <c r="AT252" s="116"/>
      <c r="AU252" s="116">
        <v>80000000</v>
      </c>
      <c r="AV252" s="116"/>
      <c r="AW252" s="43" t="s">
        <v>450</v>
      </c>
      <c r="AX252" s="43" t="s">
        <v>450</v>
      </c>
      <c r="AY252" s="43">
        <v>80000000</v>
      </c>
      <c r="AZ252" s="43" t="s">
        <v>450</v>
      </c>
      <c r="BA252" s="43" t="s">
        <v>450</v>
      </c>
      <c r="BB252" s="43" t="s">
        <v>450</v>
      </c>
      <c r="BC252" s="43" t="s">
        <v>450</v>
      </c>
      <c r="BD252" s="43" t="s">
        <v>450</v>
      </c>
    </row>
    <row r="253" spans="1:56" x14ac:dyDescent="0.25">
      <c r="A253" s="102" t="s">
        <v>750</v>
      </c>
      <c r="B253" s="102"/>
      <c r="C253" s="102" t="s">
        <v>757</v>
      </c>
      <c r="D253" s="102"/>
      <c r="E253" s="102" t="s">
        <v>761</v>
      </c>
      <c r="F253" s="102"/>
      <c r="G253" s="102" t="s">
        <v>763</v>
      </c>
      <c r="H253" s="102"/>
      <c r="I253" s="102" t="s">
        <v>764</v>
      </c>
      <c r="J253" s="102"/>
      <c r="K253" s="102"/>
      <c r="L253" s="102" t="s">
        <v>830</v>
      </c>
      <c r="M253" s="102"/>
      <c r="N253" s="102"/>
      <c r="O253" s="102"/>
      <c r="P253" s="102"/>
      <c r="Q253" s="102"/>
      <c r="R253" s="102"/>
      <c r="S253" s="103" t="s">
        <v>831</v>
      </c>
      <c r="T253" s="103"/>
      <c r="U253" s="103"/>
      <c r="V253" s="103"/>
      <c r="W253" s="103"/>
      <c r="X253" s="103"/>
      <c r="Y253" s="103"/>
      <c r="Z253" s="103"/>
      <c r="AA253" s="102" t="s">
        <v>41</v>
      </c>
      <c r="AB253" s="102"/>
      <c r="AC253" s="102"/>
      <c r="AD253" s="102"/>
      <c r="AE253" s="102"/>
      <c r="AF253" s="102" t="s">
        <v>42</v>
      </c>
      <c r="AG253" s="102"/>
      <c r="AH253" s="102"/>
      <c r="AI253" s="1" t="s">
        <v>282</v>
      </c>
      <c r="AJ253" s="109" t="s">
        <v>456</v>
      </c>
      <c r="AK253" s="109"/>
      <c r="AL253" s="109"/>
      <c r="AM253" s="109"/>
      <c r="AN253" s="109"/>
      <c r="AO253" s="109"/>
      <c r="AP253" s="43">
        <v>80000000</v>
      </c>
      <c r="AQ253" s="43">
        <v>80000000</v>
      </c>
      <c r="AR253" s="43" t="s">
        <v>450</v>
      </c>
      <c r="AS253" s="116" t="s">
        <v>450</v>
      </c>
      <c r="AT253" s="116"/>
      <c r="AU253" s="116">
        <v>80000000</v>
      </c>
      <c r="AV253" s="116"/>
      <c r="AW253" s="43" t="s">
        <v>450</v>
      </c>
      <c r="AX253" s="43" t="s">
        <v>450</v>
      </c>
      <c r="AY253" s="43">
        <v>80000000</v>
      </c>
      <c r="AZ253" s="43" t="s">
        <v>450</v>
      </c>
      <c r="BA253" s="43" t="s">
        <v>450</v>
      </c>
      <c r="BB253" s="43" t="s">
        <v>450</v>
      </c>
      <c r="BC253" s="43" t="s">
        <v>450</v>
      </c>
      <c r="BD253" s="43" t="s">
        <v>450</v>
      </c>
    </row>
    <row r="254" spans="1:56" x14ac:dyDescent="0.25">
      <c r="A254" s="102" t="s">
        <v>750</v>
      </c>
      <c r="B254" s="102"/>
      <c r="C254" s="102" t="s">
        <v>757</v>
      </c>
      <c r="D254" s="102"/>
      <c r="E254" s="102" t="s">
        <v>761</v>
      </c>
      <c r="F254" s="102"/>
      <c r="G254" s="102" t="s">
        <v>763</v>
      </c>
      <c r="H254" s="102"/>
      <c r="I254" s="102" t="s">
        <v>764</v>
      </c>
      <c r="J254" s="102"/>
      <c r="K254" s="102"/>
      <c r="L254" s="102" t="s">
        <v>830</v>
      </c>
      <c r="M254" s="102"/>
      <c r="N254" s="102"/>
      <c r="O254" s="102"/>
      <c r="P254" s="102"/>
      <c r="Q254" s="102"/>
      <c r="R254" s="102"/>
      <c r="S254" s="103" t="s">
        <v>831</v>
      </c>
      <c r="T254" s="103"/>
      <c r="U254" s="103"/>
      <c r="V254" s="103"/>
      <c r="W254" s="103"/>
      <c r="X254" s="103"/>
      <c r="Y254" s="103"/>
      <c r="Z254" s="103"/>
      <c r="AA254" s="102" t="s">
        <v>360</v>
      </c>
      <c r="AB254" s="102"/>
      <c r="AC254" s="102"/>
      <c r="AD254" s="102"/>
      <c r="AE254" s="102"/>
      <c r="AF254" s="102" t="s">
        <v>42</v>
      </c>
      <c r="AG254" s="102"/>
      <c r="AH254" s="102"/>
      <c r="AI254" s="1" t="s">
        <v>359</v>
      </c>
      <c r="AJ254" s="109" t="s">
        <v>843</v>
      </c>
      <c r="AK254" s="109"/>
      <c r="AL254" s="109"/>
      <c r="AM254" s="109"/>
      <c r="AN254" s="109"/>
      <c r="AO254" s="109"/>
      <c r="AP254" s="43">
        <v>735305376</v>
      </c>
      <c r="AQ254" s="43">
        <v>20160000</v>
      </c>
      <c r="AR254" s="43">
        <v>715145376</v>
      </c>
      <c r="AS254" s="116" t="s">
        <v>450</v>
      </c>
      <c r="AT254" s="116"/>
      <c r="AU254" s="116">
        <v>20160000</v>
      </c>
      <c r="AV254" s="116"/>
      <c r="AW254" s="43" t="s">
        <v>450</v>
      </c>
      <c r="AX254" s="43" t="s">
        <v>450</v>
      </c>
      <c r="AY254" s="43">
        <v>20160000</v>
      </c>
      <c r="AZ254" s="43" t="s">
        <v>450</v>
      </c>
      <c r="BA254" s="43" t="s">
        <v>450</v>
      </c>
      <c r="BB254" s="43" t="s">
        <v>450</v>
      </c>
      <c r="BC254" s="43" t="s">
        <v>450</v>
      </c>
      <c r="BD254" s="43" t="s">
        <v>450</v>
      </c>
    </row>
    <row r="255" spans="1:56" x14ac:dyDescent="0.25">
      <c r="A255" s="102" t="s">
        <v>750</v>
      </c>
      <c r="B255" s="102"/>
      <c r="C255" s="102" t="s">
        <v>757</v>
      </c>
      <c r="D255" s="102"/>
      <c r="E255" s="102" t="s">
        <v>761</v>
      </c>
      <c r="F255" s="102"/>
      <c r="G255" s="102" t="s">
        <v>763</v>
      </c>
      <c r="H255" s="102"/>
      <c r="I255" s="102" t="s">
        <v>764</v>
      </c>
      <c r="J255" s="102"/>
      <c r="K255" s="102"/>
      <c r="L255" s="102"/>
      <c r="M255" s="102"/>
      <c r="N255" s="102"/>
      <c r="O255" s="102"/>
      <c r="P255" s="102"/>
      <c r="Q255" s="102"/>
      <c r="R255" s="102"/>
      <c r="S255" s="103" t="s">
        <v>289</v>
      </c>
      <c r="T255" s="103"/>
      <c r="U255" s="103"/>
      <c r="V255" s="103"/>
      <c r="W255" s="103"/>
      <c r="X255" s="103"/>
      <c r="Y255" s="103"/>
      <c r="Z255" s="103"/>
      <c r="AA255" s="102" t="s">
        <v>360</v>
      </c>
      <c r="AB255" s="102"/>
      <c r="AC255" s="102"/>
      <c r="AD255" s="102"/>
      <c r="AE255" s="102"/>
      <c r="AF255" s="102" t="s">
        <v>42</v>
      </c>
      <c r="AG255" s="102"/>
      <c r="AH255" s="102"/>
      <c r="AI255" s="1" t="s">
        <v>359</v>
      </c>
      <c r="AJ255" s="109" t="s">
        <v>843</v>
      </c>
      <c r="AK255" s="109"/>
      <c r="AL255" s="109"/>
      <c r="AM255" s="109"/>
      <c r="AN255" s="109"/>
      <c r="AO255" s="109"/>
      <c r="AP255" s="43">
        <v>1011000000</v>
      </c>
      <c r="AQ255" s="43">
        <v>68720000</v>
      </c>
      <c r="AR255" s="43">
        <v>942280000</v>
      </c>
      <c r="AS255" s="116" t="s">
        <v>450</v>
      </c>
      <c r="AT255" s="116"/>
      <c r="AU255" s="116">
        <v>68720000</v>
      </c>
      <c r="AV255" s="116"/>
      <c r="AW255" s="43" t="s">
        <v>450</v>
      </c>
      <c r="AX255" s="43" t="s">
        <v>450</v>
      </c>
      <c r="AY255" s="43">
        <v>68720000</v>
      </c>
      <c r="AZ255" s="43" t="s">
        <v>450</v>
      </c>
      <c r="BA255" s="43" t="s">
        <v>450</v>
      </c>
      <c r="BB255" s="43" t="s">
        <v>450</v>
      </c>
      <c r="BC255" s="43" t="s">
        <v>450</v>
      </c>
      <c r="BD255" s="43" t="s">
        <v>450</v>
      </c>
    </row>
    <row r="256" spans="1:56" x14ac:dyDescent="0.25">
      <c r="A256" s="102" t="s">
        <v>750</v>
      </c>
      <c r="B256" s="102"/>
      <c r="C256" s="102" t="s">
        <v>757</v>
      </c>
      <c r="D256" s="102"/>
      <c r="E256" s="102" t="s">
        <v>761</v>
      </c>
      <c r="F256" s="102"/>
      <c r="G256" s="102" t="s">
        <v>763</v>
      </c>
      <c r="H256" s="102"/>
      <c r="I256" s="102" t="s">
        <v>764</v>
      </c>
      <c r="J256" s="102"/>
      <c r="K256" s="102"/>
      <c r="L256" s="102" t="s">
        <v>826</v>
      </c>
      <c r="M256" s="102"/>
      <c r="N256" s="102"/>
      <c r="O256" s="102"/>
      <c r="P256" s="102"/>
      <c r="Q256" s="102"/>
      <c r="R256" s="102"/>
      <c r="S256" s="103" t="s">
        <v>827</v>
      </c>
      <c r="T256" s="103"/>
      <c r="U256" s="103"/>
      <c r="V256" s="103"/>
      <c r="W256" s="103"/>
      <c r="X256" s="103"/>
      <c r="Y256" s="103"/>
      <c r="Z256" s="103"/>
      <c r="AA256" s="102" t="s">
        <v>360</v>
      </c>
      <c r="AB256" s="102"/>
      <c r="AC256" s="102"/>
      <c r="AD256" s="102"/>
      <c r="AE256" s="102"/>
      <c r="AF256" s="102" t="s">
        <v>42</v>
      </c>
      <c r="AG256" s="102"/>
      <c r="AH256" s="102"/>
      <c r="AI256" s="1" t="s">
        <v>359</v>
      </c>
      <c r="AJ256" s="109" t="s">
        <v>843</v>
      </c>
      <c r="AK256" s="109"/>
      <c r="AL256" s="109"/>
      <c r="AM256" s="109"/>
      <c r="AN256" s="109"/>
      <c r="AO256" s="109"/>
      <c r="AP256" s="43">
        <v>199990646</v>
      </c>
      <c r="AQ256" s="43" t="s">
        <v>450</v>
      </c>
      <c r="AR256" s="43">
        <v>199990646</v>
      </c>
      <c r="AS256" s="116" t="s">
        <v>450</v>
      </c>
      <c r="AT256" s="116"/>
      <c r="AU256" s="116" t="s">
        <v>450</v>
      </c>
      <c r="AV256" s="116"/>
      <c r="AW256" s="43" t="s">
        <v>450</v>
      </c>
      <c r="AX256" s="43" t="s">
        <v>450</v>
      </c>
      <c r="AY256" s="43" t="s">
        <v>450</v>
      </c>
      <c r="AZ256" s="43" t="s">
        <v>450</v>
      </c>
      <c r="BA256" s="43" t="s">
        <v>450</v>
      </c>
      <c r="BB256" s="43" t="s">
        <v>450</v>
      </c>
      <c r="BC256" s="43" t="s">
        <v>450</v>
      </c>
      <c r="BD256" s="43" t="s">
        <v>450</v>
      </c>
    </row>
    <row r="257" spans="1:56" x14ac:dyDescent="0.25">
      <c r="A257" s="102" t="s">
        <v>750</v>
      </c>
      <c r="B257" s="102"/>
      <c r="C257" s="102" t="s">
        <v>757</v>
      </c>
      <c r="D257" s="102"/>
      <c r="E257" s="102" t="s">
        <v>761</v>
      </c>
      <c r="F257" s="102"/>
      <c r="G257" s="102" t="s">
        <v>763</v>
      </c>
      <c r="H257" s="102"/>
      <c r="I257" s="102" t="s">
        <v>764</v>
      </c>
      <c r="J257" s="102"/>
      <c r="K257" s="102"/>
      <c r="L257" s="102" t="s">
        <v>772</v>
      </c>
      <c r="M257" s="102"/>
      <c r="N257" s="102"/>
      <c r="O257" s="102"/>
      <c r="P257" s="102"/>
      <c r="Q257" s="102"/>
      <c r="R257" s="102"/>
      <c r="S257" s="103" t="s">
        <v>773</v>
      </c>
      <c r="T257" s="103"/>
      <c r="U257" s="103"/>
      <c r="V257" s="103"/>
      <c r="W257" s="103"/>
      <c r="X257" s="103"/>
      <c r="Y257" s="103"/>
      <c r="Z257" s="103"/>
      <c r="AA257" s="102" t="s">
        <v>360</v>
      </c>
      <c r="AB257" s="102"/>
      <c r="AC257" s="102"/>
      <c r="AD257" s="102"/>
      <c r="AE257" s="102"/>
      <c r="AF257" s="102" t="s">
        <v>42</v>
      </c>
      <c r="AG257" s="102"/>
      <c r="AH257" s="102"/>
      <c r="AI257" s="1" t="s">
        <v>359</v>
      </c>
      <c r="AJ257" s="109" t="s">
        <v>843</v>
      </c>
      <c r="AK257" s="109"/>
      <c r="AL257" s="109"/>
      <c r="AM257" s="109"/>
      <c r="AN257" s="109"/>
      <c r="AO257" s="109"/>
      <c r="AP257" s="43">
        <v>75703978</v>
      </c>
      <c r="AQ257" s="43">
        <v>48560000</v>
      </c>
      <c r="AR257" s="43">
        <v>27143978</v>
      </c>
      <c r="AS257" s="116" t="s">
        <v>450</v>
      </c>
      <c r="AT257" s="116"/>
      <c r="AU257" s="116">
        <v>48560000</v>
      </c>
      <c r="AV257" s="116"/>
      <c r="AW257" s="43" t="s">
        <v>450</v>
      </c>
      <c r="AX257" s="43" t="s">
        <v>450</v>
      </c>
      <c r="AY257" s="43">
        <v>48560000</v>
      </c>
      <c r="AZ257" s="43" t="s">
        <v>450</v>
      </c>
      <c r="BA257" s="43" t="s">
        <v>450</v>
      </c>
      <c r="BB257" s="43" t="s">
        <v>450</v>
      </c>
      <c r="BC257" s="43" t="s">
        <v>450</v>
      </c>
      <c r="BD257" s="43" t="s">
        <v>450</v>
      </c>
    </row>
    <row r="258" spans="1:56" x14ac:dyDescent="0.25">
      <c r="A258" s="110" t="s">
        <v>750</v>
      </c>
      <c r="B258" s="110"/>
      <c r="C258" s="110" t="s">
        <v>757</v>
      </c>
      <c r="D258" s="110"/>
      <c r="E258" s="110" t="s">
        <v>761</v>
      </c>
      <c r="F258" s="110"/>
      <c r="G258" s="110" t="s">
        <v>763</v>
      </c>
      <c r="H258" s="110"/>
      <c r="I258" s="110" t="s">
        <v>764</v>
      </c>
      <c r="J258" s="110"/>
      <c r="K258" s="110"/>
      <c r="L258" s="110" t="s">
        <v>830</v>
      </c>
      <c r="M258" s="110"/>
      <c r="N258" s="110"/>
      <c r="O258" s="110" t="s">
        <v>50</v>
      </c>
      <c r="P258" s="110"/>
      <c r="Q258" s="110"/>
      <c r="R258" s="110"/>
      <c r="S258" s="111" t="s">
        <v>343</v>
      </c>
      <c r="T258" s="111"/>
      <c r="U258" s="111"/>
      <c r="V258" s="111"/>
      <c r="W258" s="111"/>
      <c r="X258" s="111"/>
      <c r="Y258" s="111"/>
      <c r="Z258" s="111"/>
      <c r="AA258" s="110" t="s">
        <v>41</v>
      </c>
      <c r="AB258" s="110"/>
      <c r="AC258" s="110"/>
      <c r="AD258" s="110"/>
      <c r="AE258" s="110"/>
      <c r="AF258" s="110" t="s">
        <v>42</v>
      </c>
      <c r="AG258" s="110"/>
      <c r="AH258" s="110"/>
      <c r="AI258" s="2" t="s">
        <v>282</v>
      </c>
      <c r="AJ258" s="112" t="s">
        <v>456</v>
      </c>
      <c r="AK258" s="112"/>
      <c r="AL258" s="112"/>
      <c r="AM258" s="112"/>
      <c r="AN258" s="112"/>
      <c r="AO258" s="112"/>
      <c r="AP258" s="44">
        <v>80000000</v>
      </c>
      <c r="AQ258" s="44">
        <v>80000000</v>
      </c>
      <c r="AR258" s="44" t="s">
        <v>450</v>
      </c>
      <c r="AS258" s="115" t="s">
        <v>450</v>
      </c>
      <c r="AT258" s="115"/>
      <c r="AU258" s="115">
        <v>80000000</v>
      </c>
      <c r="AV258" s="115"/>
      <c r="AW258" s="44" t="s">
        <v>450</v>
      </c>
      <c r="AX258" s="44" t="s">
        <v>450</v>
      </c>
      <c r="AY258" s="44">
        <v>80000000</v>
      </c>
      <c r="AZ258" s="44" t="s">
        <v>450</v>
      </c>
      <c r="BA258" s="44" t="s">
        <v>450</v>
      </c>
      <c r="BB258" s="44" t="s">
        <v>450</v>
      </c>
      <c r="BC258" s="44" t="s">
        <v>450</v>
      </c>
      <c r="BD258" s="44" t="s">
        <v>450</v>
      </c>
    </row>
    <row r="259" spans="1:56" x14ac:dyDescent="0.25">
      <c r="A259" s="110" t="s">
        <v>750</v>
      </c>
      <c r="B259" s="110"/>
      <c r="C259" s="110" t="s">
        <v>757</v>
      </c>
      <c r="D259" s="110"/>
      <c r="E259" s="110" t="s">
        <v>761</v>
      </c>
      <c r="F259" s="110"/>
      <c r="G259" s="110" t="s">
        <v>763</v>
      </c>
      <c r="H259" s="110"/>
      <c r="I259" s="110" t="s">
        <v>764</v>
      </c>
      <c r="J259" s="110"/>
      <c r="K259" s="110"/>
      <c r="L259" s="110" t="s">
        <v>830</v>
      </c>
      <c r="M259" s="110"/>
      <c r="N259" s="110"/>
      <c r="O259" s="110" t="s">
        <v>50</v>
      </c>
      <c r="P259" s="110"/>
      <c r="Q259" s="110"/>
      <c r="R259" s="110"/>
      <c r="S259" s="111" t="s">
        <v>343</v>
      </c>
      <c r="T259" s="111"/>
      <c r="U259" s="111"/>
      <c r="V259" s="111"/>
      <c r="W259" s="111"/>
      <c r="X259" s="111"/>
      <c r="Y259" s="111"/>
      <c r="Z259" s="111"/>
      <c r="AA259" s="110" t="s">
        <v>360</v>
      </c>
      <c r="AB259" s="110"/>
      <c r="AC259" s="110"/>
      <c r="AD259" s="110"/>
      <c r="AE259" s="110"/>
      <c r="AF259" s="110" t="s">
        <v>42</v>
      </c>
      <c r="AG259" s="110"/>
      <c r="AH259" s="110"/>
      <c r="AI259" s="2" t="s">
        <v>359</v>
      </c>
      <c r="AJ259" s="112" t="s">
        <v>843</v>
      </c>
      <c r="AK259" s="112"/>
      <c r="AL259" s="112"/>
      <c r="AM259" s="112"/>
      <c r="AN259" s="112"/>
      <c r="AO259" s="112"/>
      <c r="AP259" s="44">
        <v>735305376</v>
      </c>
      <c r="AQ259" s="44">
        <v>20160000</v>
      </c>
      <c r="AR259" s="44">
        <v>715145376</v>
      </c>
      <c r="AS259" s="115" t="s">
        <v>450</v>
      </c>
      <c r="AT259" s="115"/>
      <c r="AU259" s="115">
        <v>20160000</v>
      </c>
      <c r="AV259" s="115"/>
      <c r="AW259" s="44" t="s">
        <v>450</v>
      </c>
      <c r="AX259" s="44" t="s">
        <v>450</v>
      </c>
      <c r="AY259" s="44">
        <v>20160000</v>
      </c>
      <c r="AZ259" s="44" t="s">
        <v>450</v>
      </c>
      <c r="BA259" s="44" t="s">
        <v>450</v>
      </c>
      <c r="BB259" s="44" t="s">
        <v>450</v>
      </c>
      <c r="BC259" s="44" t="s">
        <v>450</v>
      </c>
      <c r="BD259" s="44" t="s">
        <v>450</v>
      </c>
    </row>
    <row r="260" spans="1:56" x14ac:dyDescent="0.25">
      <c r="A260" s="110" t="s">
        <v>750</v>
      </c>
      <c r="B260" s="110"/>
      <c r="C260" s="110" t="s">
        <v>757</v>
      </c>
      <c r="D260" s="110"/>
      <c r="E260" s="110" t="s">
        <v>761</v>
      </c>
      <c r="F260" s="110"/>
      <c r="G260" s="110" t="s">
        <v>763</v>
      </c>
      <c r="H260" s="110"/>
      <c r="I260" s="110" t="s">
        <v>764</v>
      </c>
      <c r="J260" s="110"/>
      <c r="K260" s="110"/>
      <c r="L260" s="110" t="s">
        <v>826</v>
      </c>
      <c r="M260" s="110"/>
      <c r="N260" s="110"/>
      <c r="O260" s="110" t="s">
        <v>50</v>
      </c>
      <c r="P260" s="110"/>
      <c r="Q260" s="110"/>
      <c r="R260" s="110"/>
      <c r="S260" s="111" t="s">
        <v>292</v>
      </c>
      <c r="T260" s="111"/>
      <c r="U260" s="111"/>
      <c r="V260" s="111"/>
      <c r="W260" s="111"/>
      <c r="X260" s="111"/>
      <c r="Y260" s="111"/>
      <c r="Z260" s="111"/>
      <c r="AA260" s="110" t="s">
        <v>360</v>
      </c>
      <c r="AB260" s="110"/>
      <c r="AC260" s="110"/>
      <c r="AD260" s="110"/>
      <c r="AE260" s="110"/>
      <c r="AF260" s="110" t="s">
        <v>42</v>
      </c>
      <c r="AG260" s="110"/>
      <c r="AH260" s="110"/>
      <c r="AI260" s="2" t="s">
        <v>359</v>
      </c>
      <c r="AJ260" s="112" t="s">
        <v>843</v>
      </c>
      <c r="AK260" s="112"/>
      <c r="AL260" s="112"/>
      <c r="AM260" s="112"/>
      <c r="AN260" s="112"/>
      <c r="AO260" s="112"/>
      <c r="AP260" s="44">
        <v>199990646</v>
      </c>
      <c r="AQ260" s="44" t="s">
        <v>450</v>
      </c>
      <c r="AR260" s="44">
        <v>199990646</v>
      </c>
      <c r="AS260" s="115" t="s">
        <v>450</v>
      </c>
      <c r="AT260" s="115"/>
      <c r="AU260" s="115" t="s">
        <v>450</v>
      </c>
      <c r="AV260" s="115"/>
      <c r="AW260" s="44" t="s">
        <v>450</v>
      </c>
      <c r="AX260" s="44" t="s">
        <v>450</v>
      </c>
      <c r="AY260" s="44" t="s">
        <v>450</v>
      </c>
      <c r="AZ260" s="44" t="s">
        <v>450</v>
      </c>
      <c r="BA260" s="44" t="s">
        <v>450</v>
      </c>
      <c r="BB260" s="44" t="s">
        <v>450</v>
      </c>
      <c r="BC260" s="44" t="s">
        <v>450</v>
      </c>
      <c r="BD260" s="44" t="s">
        <v>450</v>
      </c>
    </row>
    <row r="261" spans="1:56" x14ac:dyDescent="0.25">
      <c r="A261" s="110" t="s">
        <v>750</v>
      </c>
      <c r="B261" s="110"/>
      <c r="C261" s="110" t="s">
        <v>757</v>
      </c>
      <c r="D261" s="110"/>
      <c r="E261" s="110" t="s">
        <v>761</v>
      </c>
      <c r="F261" s="110"/>
      <c r="G261" s="110" t="s">
        <v>763</v>
      </c>
      <c r="H261" s="110"/>
      <c r="I261" s="110" t="s">
        <v>764</v>
      </c>
      <c r="J261" s="110"/>
      <c r="K261" s="110"/>
      <c r="L261" s="110" t="s">
        <v>772</v>
      </c>
      <c r="M261" s="110"/>
      <c r="N261" s="110"/>
      <c r="O261" s="110" t="s">
        <v>50</v>
      </c>
      <c r="P261" s="110"/>
      <c r="Q261" s="110"/>
      <c r="R261" s="110"/>
      <c r="S261" s="111" t="s">
        <v>340</v>
      </c>
      <c r="T261" s="111"/>
      <c r="U261" s="111"/>
      <c r="V261" s="111"/>
      <c r="W261" s="111"/>
      <c r="X261" s="111"/>
      <c r="Y261" s="111"/>
      <c r="Z261" s="111"/>
      <c r="AA261" s="110" t="s">
        <v>360</v>
      </c>
      <c r="AB261" s="110"/>
      <c r="AC261" s="110"/>
      <c r="AD261" s="110"/>
      <c r="AE261" s="110"/>
      <c r="AF261" s="110" t="s">
        <v>42</v>
      </c>
      <c r="AG261" s="110"/>
      <c r="AH261" s="110"/>
      <c r="AI261" s="2" t="s">
        <v>359</v>
      </c>
      <c r="AJ261" s="112" t="s">
        <v>843</v>
      </c>
      <c r="AK261" s="112"/>
      <c r="AL261" s="112"/>
      <c r="AM261" s="112"/>
      <c r="AN261" s="112"/>
      <c r="AO261" s="112"/>
      <c r="AP261" s="44">
        <v>75703978</v>
      </c>
      <c r="AQ261" s="44">
        <v>48560000</v>
      </c>
      <c r="AR261" s="44">
        <v>27143978</v>
      </c>
      <c r="AS261" s="115" t="s">
        <v>450</v>
      </c>
      <c r="AT261" s="115"/>
      <c r="AU261" s="115">
        <v>48560000</v>
      </c>
      <c r="AV261" s="115"/>
      <c r="AW261" s="44" t="s">
        <v>450</v>
      </c>
      <c r="AX261" s="44" t="s">
        <v>450</v>
      </c>
      <c r="AY261" s="44">
        <v>48560000</v>
      </c>
      <c r="AZ261" s="44" t="s">
        <v>450</v>
      </c>
      <c r="BA261" s="44" t="s">
        <v>450</v>
      </c>
      <c r="BB261" s="44" t="s">
        <v>450</v>
      </c>
      <c r="BC261" s="44" t="s">
        <v>450</v>
      </c>
      <c r="BD261" s="44" t="s">
        <v>450</v>
      </c>
    </row>
    <row r="262" spans="1:56" x14ac:dyDescent="0.25">
      <c r="A262" s="104" t="s">
        <v>750</v>
      </c>
      <c r="B262" s="104"/>
      <c r="C262" s="104"/>
      <c r="D262" s="104"/>
      <c r="E262" s="104"/>
      <c r="F262" s="104"/>
      <c r="G262" s="104"/>
      <c r="H262" s="104"/>
      <c r="I262" s="104"/>
      <c r="J262" s="104"/>
      <c r="K262" s="104"/>
      <c r="L262" s="104"/>
      <c r="M262" s="104"/>
      <c r="N262" s="104"/>
      <c r="O262" s="104"/>
      <c r="P262" s="104"/>
      <c r="Q262" s="104"/>
      <c r="R262" s="104"/>
      <c r="S262" s="105" t="s">
        <v>751</v>
      </c>
      <c r="T262" s="105"/>
      <c r="U262" s="105"/>
      <c r="V262" s="105"/>
      <c r="W262" s="105"/>
      <c r="X262" s="105"/>
      <c r="Y262" s="105"/>
      <c r="Z262" s="105"/>
      <c r="AA262" s="104" t="s">
        <v>360</v>
      </c>
      <c r="AB262" s="104"/>
      <c r="AC262" s="104"/>
      <c r="AD262" s="104"/>
      <c r="AE262" s="104"/>
      <c r="AF262" s="104" t="s">
        <v>42</v>
      </c>
      <c r="AG262" s="104"/>
      <c r="AH262" s="104"/>
      <c r="AI262" s="1" t="s">
        <v>359</v>
      </c>
      <c r="AJ262" s="106" t="s">
        <v>843</v>
      </c>
      <c r="AK262" s="106"/>
      <c r="AL262" s="106"/>
      <c r="AM262" s="106"/>
      <c r="AN262" s="106"/>
      <c r="AO262" s="106"/>
      <c r="AP262" s="43">
        <v>300000000</v>
      </c>
      <c r="AQ262" s="43" t="s">
        <v>450</v>
      </c>
      <c r="AR262" s="43">
        <v>300000000</v>
      </c>
      <c r="AS262" s="117" t="s">
        <v>450</v>
      </c>
      <c r="AT262" s="117"/>
      <c r="AU262" s="117" t="s">
        <v>450</v>
      </c>
      <c r="AV262" s="117"/>
      <c r="AW262" s="43" t="s">
        <v>450</v>
      </c>
      <c r="AX262" s="43" t="s">
        <v>450</v>
      </c>
      <c r="AY262" s="43" t="s">
        <v>450</v>
      </c>
      <c r="AZ262" s="43" t="s">
        <v>450</v>
      </c>
      <c r="BA262" s="43" t="s">
        <v>450</v>
      </c>
      <c r="BB262" s="43" t="s">
        <v>450</v>
      </c>
      <c r="BC262" s="43" t="s">
        <v>450</v>
      </c>
      <c r="BD262" s="43" t="s">
        <v>450</v>
      </c>
    </row>
    <row r="263" spans="1:56" x14ac:dyDescent="0.25">
      <c r="A263" s="102" t="s">
        <v>750</v>
      </c>
      <c r="B263" s="102"/>
      <c r="C263" s="102" t="s">
        <v>757</v>
      </c>
      <c r="D263" s="102"/>
      <c r="E263" s="102"/>
      <c r="F263" s="102"/>
      <c r="G263" s="102"/>
      <c r="H263" s="102"/>
      <c r="I263" s="102"/>
      <c r="J263" s="102"/>
      <c r="K263" s="102"/>
      <c r="L263" s="102"/>
      <c r="M263" s="102"/>
      <c r="N263" s="102"/>
      <c r="O263" s="102"/>
      <c r="P263" s="102"/>
      <c r="Q263" s="102"/>
      <c r="R263" s="102"/>
      <c r="S263" s="103" t="s">
        <v>758</v>
      </c>
      <c r="T263" s="103"/>
      <c r="U263" s="103"/>
      <c r="V263" s="103"/>
      <c r="W263" s="103"/>
      <c r="X263" s="103"/>
      <c r="Y263" s="103"/>
      <c r="Z263" s="103"/>
      <c r="AA263" s="102" t="s">
        <v>360</v>
      </c>
      <c r="AB263" s="102"/>
      <c r="AC263" s="102"/>
      <c r="AD263" s="102"/>
      <c r="AE263" s="102"/>
      <c r="AF263" s="102" t="s">
        <v>42</v>
      </c>
      <c r="AG263" s="102"/>
      <c r="AH263" s="102"/>
      <c r="AI263" s="1" t="s">
        <v>359</v>
      </c>
      <c r="AJ263" s="109" t="s">
        <v>843</v>
      </c>
      <c r="AK263" s="109"/>
      <c r="AL263" s="109"/>
      <c r="AM263" s="109"/>
      <c r="AN263" s="109"/>
      <c r="AO263" s="109"/>
      <c r="AP263" s="43">
        <v>300000000</v>
      </c>
      <c r="AQ263" s="43" t="s">
        <v>450</v>
      </c>
      <c r="AR263" s="43">
        <v>300000000</v>
      </c>
      <c r="AS263" s="116" t="s">
        <v>450</v>
      </c>
      <c r="AT263" s="116"/>
      <c r="AU263" s="116" t="s">
        <v>450</v>
      </c>
      <c r="AV263" s="116"/>
      <c r="AW263" s="43" t="s">
        <v>450</v>
      </c>
      <c r="AX263" s="43" t="s">
        <v>450</v>
      </c>
      <c r="AY263" s="43" t="s">
        <v>450</v>
      </c>
      <c r="AZ263" s="43" t="s">
        <v>450</v>
      </c>
      <c r="BA263" s="43" t="s">
        <v>450</v>
      </c>
      <c r="BB263" s="43" t="s">
        <v>450</v>
      </c>
      <c r="BC263" s="43" t="s">
        <v>450</v>
      </c>
      <c r="BD263" s="43" t="s">
        <v>450</v>
      </c>
    </row>
    <row r="264" spans="1:56" x14ac:dyDescent="0.25">
      <c r="A264" s="102" t="s">
        <v>750</v>
      </c>
      <c r="B264" s="102"/>
      <c r="C264" s="102" t="s">
        <v>757</v>
      </c>
      <c r="D264" s="102"/>
      <c r="E264" s="102" t="s">
        <v>761</v>
      </c>
      <c r="F264" s="102"/>
      <c r="G264" s="102"/>
      <c r="H264" s="102"/>
      <c r="I264" s="102"/>
      <c r="J264" s="102"/>
      <c r="K264" s="102"/>
      <c r="L264" s="102"/>
      <c r="M264" s="102"/>
      <c r="N264" s="102"/>
      <c r="O264" s="102"/>
      <c r="P264" s="102"/>
      <c r="Q264" s="102"/>
      <c r="R264" s="102"/>
      <c r="S264" s="103" t="s">
        <v>762</v>
      </c>
      <c r="T264" s="103"/>
      <c r="U264" s="103"/>
      <c r="V264" s="103"/>
      <c r="W264" s="103"/>
      <c r="X264" s="103"/>
      <c r="Y264" s="103"/>
      <c r="Z264" s="103"/>
      <c r="AA264" s="102" t="s">
        <v>360</v>
      </c>
      <c r="AB264" s="102"/>
      <c r="AC264" s="102"/>
      <c r="AD264" s="102"/>
      <c r="AE264" s="102"/>
      <c r="AF264" s="102" t="s">
        <v>42</v>
      </c>
      <c r="AG264" s="102"/>
      <c r="AH264" s="102"/>
      <c r="AI264" s="1" t="s">
        <v>359</v>
      </c>
      <c r="AJ264" s="109" t="s">
        <v>843</v>
      </c>
      <c r="AK264" s="109"/>
      <c r="AL264" s="109"/>
      <c r="AM264" s="109"/>
      <c r="AN264" s="109"/>
      <c r="AO264" s="109"/>
      <c r="AP264" s="43">
        <v>300000000</v>
      </c>
      <c r="AQ264" s="43" t="s">
        <v>450</v>
      </c>
      <c r="AR264" s="43">
        <v>300000000</v>
      </c>
      <c r="AS264" s="116" t="s">
        <v>450</v>
      </c>
      <c r="AT264" s="116"/>
      <c r="AU264" s="116" t="s">
        <v>450</v>
      </c>
      <c r="AV264" s="116"/>
      <c r="AW264" s="43" t="s">
        <v>450</v>
      </c>
      <c r="AX264" s="43" t="s">
        <v>450</v>
      </c>
      <c r="AY264" s="43" t="s">
        <v>450</v>
      </c>
      <c r="AZ264" s="43" t="s">
        <v>450</v>
      </c>
      <c r="BA264" s="43" t="s">
        <v>450</v>
      </c>
      <c r="BB264" s="43" t="s">
        <v>450</v>
      </c>
      <c r="BC264" s="43" t="s">
        <v>450</v>
      </c>
      <c r="BD264" s="43" t="s">
        <v>450</v>
      </c>
    </row>
    <row r="265" spans="1:56" x14ac:dyDescent="0.25">
      <c r="A265" s="102" t="s">
        <v>750</v>
      </c>
      <c r="B265" s="102"/>
      <c r="C265" s="102" t="s">
        <v>757</v>
      </c>
      <c r="D265" s="102"/>
      <c r="E265" s="102" t="s">
        <v>761</v>
      </c>
      <c r="F265" s="102"/>
      <c r="G265" s="102" t="s">
        <v>763</v>
      </c>
      <c r="H265" s="102"/>
      <c r="I265" s="102"/>
      <c r="J265" s="102"/>
      <c r="K265" s="102"/>
      <c r="L265" s="102"/>
      <c r="M265" s="102"/>
      <c r="N265" s="102"/>
      <c r="O265" s="102"/>
      <c r="P265" s="102"/>
      <c r="Q265" s="102"/>
      <c r="R265" s="102"/>
      <c r="S265" s="103" t="s">
        <v>289</v>
      </c>
      <c r="T265" s="103"/>
      <c r="U265" s="103"/>
      <c r="V265" s="103"/>
      <c r="W265" s="103"/>
      <c r="X265" s="103"/>
      <c r="Y265" s="103"/>
      <c r="Z265" s="103"/>
      <c r="AA265" s="102" t="s">
        <v>360</v>
      </c>
      <c r="AB265" s="102"/>
      <c r="AC265" s="102"/>
      <c r="AD265" s="102"/>
      <c r="AE265" s="102"/>
      <c r="AF265" s="102" t="s">
        <v>42</v>
      </c>
      <c r="AG265" s="102"/>
      <c r="AH265" s="102"/>
      <c r="AI265" s="1" t="s">
        <v>359</v>
      </c>
      <c r="AJ265" s="109" t="s">
        <v>843</v>
      </c>
      <c r="AK265" s="109"/>
      <c r="AL265" s="109"/>
      <c r="AM265" s="109"/>
      <c r="AN265" s="109"/>
      <c r="AO265" s="109"/>
      <c r="AP265" s="43">
        <v>300000000</v>
      </c>
      <c r="AQ265" s="43" t="s">
        <v>450</v>
      </c>
      <c r="AR265" s="43">
        <v>300000000</v>
      </c>
      <c r="AS265" s="116" t="s">
        <v>450</v>
      </c>
      <c r="AT265" s="116"/>
      <c r="AU265" s="116" t="s">
        <v>450</v>
      </c>
      <c r="AV265" s="116"/>
      <c r="AW265" s="43" t="s">
        <v>450</v>
      </c>
      <c r="AX265" s="43" t="s">
        <v>450</v>
      </c>
      <c r="AY265" s="43" t="s">
        <v>450</v>
      </c>
      <c r="AZ265" s="43" t="s">
        <v>450</v>
      </c>
      <c r="BA265" s="43" t="s">
        <v>450</v>
      </c>
      <c r="BB265" s="43" t="s">
        <v>450</v>
      </c>
      <c r="BC265" s="43" t="s">
        <v>450</v>
      </c>
      <c r="BD265" s="43" t="s">
        <v>450</v>
      </c>
    </row>
    <row r="266" spans="1:56" x14ac:dyDescent="0.25">
      <c r="A266" s="102" t="s">
        <v>750</v>
      </c>
      <c r="B266" s="102"/>
      <c r="C266" s="102" t="s">
        <v>757</v>
      </c>
      <c r="D266" s="102"/>
      <c r="E266" s="102" t="s">
        <v>761</v>
      </c>
      <c r="F266" s="102"/>
      <c r="G266" s="102" t="s">
        <v>763</v>
      </c>
      <c r="H266" s="102"/>
      <c r="I266" s="102" t="s">
        <v>764</v>
      </c>
      <c r="J266" s="102"/>
      <c r="K266" s="102"/>
      <c r="L266" s="102"/>
      <c r="M266" s="102"/>
      <c r="N266" s="102"/>
      <c r="O266" s="102"/>
      <c r="P266" s="102"/>
      <c r="Q266" s="102"/>
      <c r="R266" s="102"/>
      <c r="S266" s="103" t="s">
        <v>289</v>
      </c>
      <c r="T266" s="103"/>
      <c r="U266" s="103"/>
      <c r="V266" s="103"/>
      <c r="W266" s="103"/>
      <c r="X266" s="103"/>
      <c r="Y266" s="103"/>
      <c r="Z266" s="103"/>
      <c r="AA266" s="102" t="s">
        <v>360</v>
      </c>
      <c r="AB266" s="102"/>
      <c r="AC266" s="102"/>
      <c r="AD266" s="102"/>
      <c r="AE266" s="102"/>
      <c r="AF266" s="102" t="s">
        <v>42</v>
      </c>
      <c r="AG266" s="102"/>
      <c r="AH266" s="102"/>
      <c r="AI266" s="1" t="s">
        <v>359</v>
      </c>
      <c r="AJ266" s="109" t="s">
        <v>843</v>
      </c>
      <c r="AK266" s="109"/>
      <c r="AL266" s="109"/>
      <c r="AM266" s="109"/>
      <c r="AN266" s="109"/>
      <c r="AO266" s="109"/>
      <c r="AP266" s="43">
        <v>300000000</v>
      </c>
      <c r="AQ266" s="43" t="s">
        <v>450</v>
      </c>
      <c r="AR266" s="43">
        <v>300000000</v>
      </c>
      <c r="AS266" s="116" t="s">
        <v>450</v>
      </c>
      <c r="AT266" s="116"/>
      <c r="AU266" s="116" t="s">
        <v>450</v>
      </c>
      <c r="AV266" s="116"/>
      <c r="AW266" s="43" t="s">
        <v>450</v>
      </c>
      <c r="AX266" s="43" t="s">
        <v>450</v>
      </c>
      <c r="AY266" s="43" t="s">
        <v>450</v>
      </c>
      <c r="AZ266" s="43" t="s">
        <v>450</v>
      </c>
      <c r="BA266" s="43" t="s">
        <v>450</v>
      </c>
      <c r="BB266" s="43" t="s">
        <v>450</v>
      </c>
      <c r="BC266" s="43" t="s">
        <v>450</v>
      </c>
      <c r="BD266" s="43" t="s">
        <v>450</v>
      </c>
    </row>
    <row r="267" spans="1:56" x14ac:dyDescent="0.25">
      <c r="A267" s="102" t="s">
        <v>750</v>
      </c>
      <c r="B267" s="102"/>
      <c r="C267" s="102" t="s">
        <v>757</v>
      </c>
      <c r="D267" s="102"/>
      <c r="E267" s="102" t="s">
        <v>761</v>
      </c>
      <c r="F267" s="102"/>
      <c r="G267" s="102" t="s">
        <v>763</v>
      </c>
      <c r="H267" s="102"/>
      <c r="I267" s="102" t="s">
        <v>764</v>
      </c>
      <c r="J267" s="102"/>
      <c r="K267" s="102"/>
      <c r="L267" s="102" t="s">
        <v>833</v>
      </c>
      <c r="M267" s="102"/>
      <c r="N267" s="102"/>
      <c r="O267" s="102"/>
      <c r="P267" s="102"/>
      <c r="Q267" s="102"/>
      <c r="R267" s="102"/>
      <c r="S267" s="103" t="s">
        <v>834</v>
      </c>
      <c r="T267" s="103"/>
      <c r="U267" s="103"/>
      <c r="V267" s="103"/>
      <c r="W267" s="103"/>
      <c r="X267" s="103"/>
      <c r="Y267" s="103"/>
      <c r="Z267" s="103"/>
      <c r="AA267" s="102" t="s">
        <v>360</v>
      </c>
      <c r="AB267" s="102"/>
      <c r="AC267" s="102"/>
      <c r="AD267" s="102"/>
      <c r="AE267" s="102"/>
      <c r="AF267" s="102" t="s">
        <v>42</v>
      </c>
      <c r="AG267" s="102"/>
      <c r="AH267" s="102"/>
      <c r="AI267" s="1" t="s">
        <v>359</v>
      </c>
      <c r="AJ267" s="109" t="s">
        <v>843</v>
      </c>
      <c r="AK267" s="109"/>
      <c r="AL267" s="109"/>
      <c r="AM267" s="109"/>
      <c r="AN267" s="109"/>
      <c r="AO267" s="109"/>
      <c r="AP267" s="43">
        <v>300000000</v>
      </c>
      <c r="AQ267" s="43" t="s">
        <v>450</v>
      </c>
      <c r="AR267" s="43">
        <v>300000000</v>
      </c>
      <c r="AS267" s="116" t="s">
        <v>450</v>
      </c>
      <c r="AT267" s="116"/>
      <c r="AU267" s="116" t="s">
        <v>450</v>
      </c>
      <c r="AV267" s="116"/>
      <c r="AW267" s="43" t="s">
        <v>450</v>
      </c>
      <c r="AX267" s="43" t="s">
        <v>450</v>
      </c>
      <c r="AY267" s="43" t="s">
        <v>450</v>
      </c>
      <c r="AZ267" s="43" t="s">
        <v>450</v>
      </c>
      <c r="BA267" s="43" t="s">
        <v>450</v>
      </c>
      <c r="BB267" s="43" t="s">
        <v>450</v>
      </c>
      <c r="BC267" s="43" t="s">
        <v>450</v>
      </c>
      <c r="BD267" s="43" t="s">
        <v>450</v>
      </c>
    </row>
    <row r="268" spans="1:56" ht="15" customHeight="1" x14ac:dyDescent="0.25">
      <c r="A268" s="110" t="s">
        <v>750</v>
      </c>
      <c r="B268" s="110"/>
      <c r="C268" s="110" t="s">
        <v>757</v>
      </c>
      <c r="D268" s="110"/>
      <c r="E268" s="110" t="s">
        <v>761</v>
      </c>
      <c r="F268" s="110"/>
      <c r="G268" s="110" t="s">
        <v>763</v>
      </c>
      <c r="H268" s="110"/>
      <c r="I268" s="110" t="s">
        <v>764</v>
      </c>
      <c r="J268" s="110"/>
      <c r="K268" s="110"/>
      <c r="L268" s="110" t="s">
        <v>833</v>
      </c>
      <c r="M268" s="110"/>
      <c r="N268" s="110"/>
      <c r="O268" s="110" t="s">
        <v>50</v>
      </c>
      <c r="P268" s="110"/>
      <c r="Q268" s="110"/>
      <c r="R268" s="110"/>
      <c r="S268" s="111" t="s">
        <v>349</v>
      </c>
      <c r="T268" s="111"/>
      <c r="U268" s="111"/>
      <c r="V268" s="111"/>
      <c r="W268" s="111"/>
      <c r="X268" s="111"/>
      <c r="Y268" s="111"/>
      <c r="Z268" s="111"/>
      <c r="AA268" s="110" t="s">
        <v>360</v>
      </c>
      <c r="AB268" s="110"/>
      <c r="AC268" s="110"/>
      <c r="AD268" s="110"/>
      <c r="AE268" s="110"/>
      <c r="AF268" s="110" t="s">
        <v>42</v>
      </c>
      <c r="AG268" s="110"/>
      <c r="AH268" s="110"/>
      <c r="AI268" s="2" t="s">
        <v>359</v>
      </c>
      <c r="AJ268" s="112" t="s">
        <v>843</v>
      </c>
      <c r="AK268" s="112"/>
      <c r="AL268" s="112"/>
      <c r="AM268" s="112"/>
      <c r="AN268" s="112"/>
      <c r="AO268" s="112"/>
      <c r="AP268" s="44">
        <v>300000000</v>
      </c>
      <c r="AQ268" s="44" t="s">
        <v>450</v>
      </c>
      <c r="AR268" s="44">
        <v>300000000</v>
      </c>
      <c r="AS268" s="115" t="s">
        <v>450</v>
      </c>
      <c r="AT268" s="115"/>
      <c r="AU268" s="115" t="s">
        <v>450</v>
      </c>
      <c r="AV268" s="115"/>
      <c r="AW268" s="44" t="s">
        <v>450</v>
      </c>
      <c r="AX268" s="44" t="s">
        <v>450</v>
      </c>
      <c r="AY268" s="44" t="s">
        <v>450</v>
      </c>
      <c r="AZ268" s="44" t="s">
        <v>450</v>
      </c>
      <c r="BA268" s="44" t="s">
        <v>450</v>
      </c>
      <c r="BB268" s="44" t="s">
        <v>450</v>
      </c>
      <c r="BC268" s="44" t="s">
        <v>450</v>
      </c>
      <c r="BD268" s="44" t="s">
        <v>450</v>
      </c>
    </row>
    <row r="269" spans="1:56" x14ac:dyDescent="0.25">
      <c r="A269" s="3" t="s">
        <v>37</v>
      </c>
      <c r="B269" s="3" t="s">
        <v>37</v>
      </c>
      <c r="C269" s="3" t="s">
        <v>37</v>
      </c>
      <c r="D269" s="3" t="s">
        <v>37</v>
      </c>
      <c r="E269" s="3" t="s">
        <v>37</v>
      </c>
      <c r="F269" s="3" t="s">
        <v>37</v>
      </c>
      <c r="G269" s="3" t="s">
        <v>37</v>
      </c>
      <c r="H269" s="3" t="s">
        <v>37</v>
      </c>
      <c r="I269" s="3" t="s">
        <v>37</v>
      </c>
      <c r="J269" s="87" t="s">
        <v>37</v>
      </c>
      <c r="K269" s="87"/>
      <c r="L269" s="87" t="s">
        <v>37</v>
      </c>
      <c r="M269" s="87"/>
      <c r="N269" s="3" t="s">
        <v>37</v>
      </c>
      <c r="O269" s="3" t="s">
        <v>37</v>
      </c>
      <c r="P269" s="3" t="s">
        <v>37</v>
      </c>
      <c r="Q269" s="3" t="s">
        <v>37</v>
      </c>
      <c r="R269" s="3" t="s">
        <v>37</v>
      </c>
      <c r="S269" s="3" t="s">
        <v>37</v>
      </c>
      <c r="T269" s="3" t="s">
        <v>37</v>
      </c>
      <c r="U269" s="3" t="s">
        <v>37</v>
      </c>
      <c r="V269" s="3" t="s">
        <v>37</v>
      </c>
      <c r="W269" s="3" t="s">
        <v>37</v>
      </c>
      <c r="X269" s="3" t="s">
        <v>37</v>
      </c>
      <c r="Y269" s="3" t="s">
        <v>37</v>
      </c>
      <c r="Z269" s="3" t="s">
        <v>37</v>
      </c>
      <c r="AA269" s="87" t="s">
        <v>37</v>
      </c>
      <c r="AB269" s="87"/>
      <c r="AC269" s="87" t="s">
        <v>37</v>
      </c>
      <c r="AD269" s="87"/>
      <c r="AE269" s="3" t="s">
        <v>37</v>
      </c>
      <c r="AF269" s="3" t="s">
        <v>37</v>
      </c>
      <c r="AG269" s="3" t="s">
        <v>37</v>
      </c>
      <c r="AH269" s="3" t="s">
        <v>37</v>
      </c>
      <c r="AI269" s="3" t="s">
        <v>37</v>
      </c>
      <c r="AJ269" s="3" t="s">
        <v>37</v>
      </c>
      <c r="AK269" s="3" t="s">
        <v>37</v>
      </c>
      <c r="AL269" s="3" t="s">
        <v>37</v>
      </c>
      <c r="AM269" s="87" t="s">
        <v>37</v>
      </c>
      <c r="AN269" s="87"/>
      <c r="AO269" s="87"/>
      <c r="AP269" s="45" t="s">
        <v>37</v>
      </c>
      <c r="AQ269" s="45" t="s">
        <v>37</v>
      </c>
      <c r="AR269" s="45" t="s">
        <v>37</v>
      </c>
      <c r="AS269" s="114" t="s">
        <v>37</v>
      </c>
      <c r="AT269" s="114"/>
      <c r="AU269" s="114" t="s">
        <v>37</v>
      </c>
      <c r="AV269" s="114"/>
      <c r="AW269" s="45" t="s">
        <v>37</v>
      </c>
      <c r="AX269" s="45" t="s">
        <v>37</v>
      </c>
      <c r="AY269" s="45" t="s">
        <v>37</v>
      </c>
      <c r="AZ269" s="45" t="s">
        <v>37</v>
      </c>
      <c r="BA269" s="45" t="s">
        <v>37</v>
      </c>
      <c r="BB269" s="45" t="s">
        <v>37</v>
      </c>
      <c r="BC269" s="45" t="s">
        <v>37</v>
      </c>
      <c r="BD269" s="45" t="s">
        <v>37</v>
      </c>
    </row>
  </sheetData>
  <mergeCells count="3759">
    <mergeCell ref="S2:Z2"/>
    <mergeCell ref="AA2:AE2"/>
    <mergeCell ref="AF2:AH2"/>
    <mergeCell ref="AJ2:AO2"/>
    <mergeCell ref="AS2:AT2"/>
    <mergeCell ref="AU2:AV2"/>
    <mergeCell ref="AS1:AT1"/>
    <mergeCell ref="AU1:AV1"/>
    <mergeCell ref="A2:B2"/>
    <mergeCell ref="C2:D2"/>
    <mergeCell ref="E2:F2"/>
    <mergeCell ref="G2:H2"/>
    <mergeCell ref="I2:K2"/>
    <mergeCell ref="L2:N2"/>
    <mergeCell ref="O2:P2"/>
    <mergeCell ref="Q2:R2"/>
    <mergeCell ref="O1:P1"/>
    <mergeCell ref="Q1:R1"/>
    <mergeCell ref="S1:Z1"/>
    <mergeCell ref="AA1:AE1"/>
    <mergeCell ref="AF1:AH1"/>
    <mergeCell ref="AJ1:AO1"/>
    <mergeCell ref="A1:B1"/>
    <mergeCell ref="C1:D1"/>
    <mergeCell ref="E1:F1"/>
    <mergeCell ref="G1:H1"/>
    <mergeCell ref="I1:K1"/>
    <mergeCell ref="L1:N1"/>
    <mergeCell ref="S4:Z4"/>
    <mergeCell ref="AA4:AE4"/>
    <mergeCell ref="AF4:AH4"/>
    <mergeCell ref="AJ4:AO4"/>
    <mergeCell ref="AS4:AT4"/>
    <mergeCell ref="AU4:AV4"/>
    <mergeCell ref="AS3:AT3"/>
    <mergeCell ref="AU3:AV3"/>
    <mergeCell ref="A4:B4"/>
    <mergeCell ref="C4:D4"/>
    <mergeCell ref="E4:F4"/>
    <mergeCell ref="G4:H4"/>
    <mergeCell ref="I4:K4"/>
    <mergeCell ref="L4:N4"/>
    <mergeCell ref="O4:P4"/>
    <mergeCell ref="Q4:R4"/>
    <mergeCell ref="O3:P3"/>
    <mergeCell ref="Q3:R3"/>
    <mergeCell ref="S3:Z3"/>
    <mergeCell ref="AA3:AE3"/>
    <mergeCell ref="AF3:AH3"/>
    <mergeCell ref="AJ3:AO3"/>
    <mergeCell ref="A3:B3"/>
    <mergeCell ref="C3:D3"/>
    <mergeCell ref="E3:F3"/>
    <mergeCell ref="G3:H3"/>
    <mergeCell ref="I3:K3"/>
    <mergeCell ref="L3:N3"/>
    <mergeCell ref="S6:Z6"/>
    <mergeCell ref="AA6:AE6"/>
    <mergeCell ref="AF6:AH6"/>
    <mergeCell ref="AJ6:AO6"/>
    <mergeCell ref="AS6:AT6"/>
    <mergeCell ref="AU6:AV6"/>
    <mergeCell ref="AS5:AT5"/>
    <mergeCell ref="AU5:AV5"/>
    <mergeCell ref="A6:B6"/>
    <mergeCell ref="C6:D6"/>
    <mergeCell ref="E6:F6"/>
    <mergeCell ref="G6:H6"/>
    <mergeCell ref="I6:K6"/>
    <mergeCell ref="L6:N6"/>
    <mergeCell ref="O6:P6"/>
    <mergeCell ref="Q6:R6"/>
    <mergeCell ref="O5:P5"/>
    <mergeCell ref="Q5:R5"/>
    <mergeCell ref="S5:Z5"/>
    <mergeCell ref="AA5:AE5"/>
    <mergeCell ref="AF5:AH5"/>
    <mergeCell ref="AJ5:AO5"/>
    <mergeCell ref="A5:B5"/>
    <mergeCell ref="C5:D5"/>
    <mergeCell ref="E5:F5"/>
    <mergeCell ref="G5:H5"/>
    <mergeCell ref="I5:K5"/>
    <mergeCell ref="L5:N5"/>
    <mergeCell ref="S8:Z8"/>
    <mergeCell ref="AA8:AE8"/>
    <mergeCell ref="AF8:AH8"/>
    <mergeCell ref="AJ8:AO8"/>
    <mergeCell ref="AS8:AT8"/>
    <mergeCell ref="AU8:AV8"/>
    <mergeCell ref="AS7:AT7"/>
    <mergeCell ref="AU7:AV7"/>
    <mergeCell ref="A8:B8"/>
    <mergeCell ref="C8:D8"/>
    <mergeCell ref="E8:F8"/>
    <mergeCell ref="G8:H8"/>
    <mergeCell ref="I8:K8"/>
    <mergeCell ref="L8:N8"/>
    <mergeCell ref="O8:P8"/>
    <mergeCell ref="Q8:R8"/>
    <mergeCell ref="O7:P7"/>
    <mergeCell ref="Q7:R7"/>
    <mergeCell ref="S7:Z7"/>
    <mergeCell ref="AA7:AE7"/>
    <mergeCell ref="AF7:AH7"/>
    <mergeCell ref="AJ7:AO7"/>
    <mergeCell ref="A7:B7"/>
    <mergeCell ref="C7:D7"/>
    <mergeCell ref="E7:F7"/>
    <mergeCell ref="G7:H7"/>
    <mergeCell ref="I7:K7"/>
    <mergeCell ref="L7:N7"/>
    <mergeCell ref="S10:Z10"/>
    <mergeCell ref="AA10:AE10"/>
    <mergeCell ref="AF10:AH10"/>
    <mergeCell ref="AJ10:AO10"/>
    <mergeCell ref="AS10:AT10"/>
    <mergeCell ref="AU10:AV10"/>
    <mergeCell ref="AS9:AT9"/>
    <mergeCell ref="AU9:AV9"/>
    <mergeCell ref="A10:B10"/>
    <mergeCell ref="C10:D10"/>
    <mergeCell ref="E10:F10"/>
    <mergeCell ref="G10:H10"/>
    <mergeCell ref="I10:K10"/>
    <mergeCell ref="L10:N10"/>
    <mergeCell ref="O10:P10"/>
    <mergeCell ref="Q10:R10"/>
    <mergeCell ref="O9:P9"/>
    <mergeCell ref="Q9:R9"/>
    <mergeCell ref="S9:Z9"/>
    <mergeCell ref="AA9:AE9"/>
    <mergeCell ref="AF9:AH9"/>
    <mergeCell ref="AJ9:AO9"/>
    <mergeCell ref="A9:B9"/>
    <mergeCell ref="C9:D9"/>
    <mergeCell ref="E9:F9"/>
    <mergeCell ref="G9:H9"/>
    <mergeCell ref="I9:K9"/>
    <mergeCell ref="L9:N9"/>
    <mergeCell ref="S12:Z12"/>
    <mergeCell ref="AA12:AE12"/>
    <mergeCell ref="AF12:AH12"/>
    <mergeCell ref="AJ12:AO12"/>
    <mergeCell ref="AS12:AT12"/>
    <mergeCell ref="AU12:AV12"/>
    <mergeCell ref="AS11:AT11"/>
    <mergeCell ref="AU11:AV11"/>
    <mergeCell ref="A12:B12"/>
    <mergeCell ref="C12:D12"/>
    <mergeCell ref="E12:F12"/>
    <mergeCell ref="G12:H12"/>
    <mergeCell ref="I12:K12"/>
    <mergeCell ref="L12:N12"/>
    <mergeCell ref="O12:P12"/>
    <mergeCell ref="Q12:R12"/>
    <mergeCell ref="O11:P11"/>
    <mergeCell ref="Q11:R11"/>
    <mergeCell ref="S11:Z11"/>
    <mergeCell ref="AA11:AE11"/>
    <mergeCell ref="AF11:AH11"/>
    <mergeCell ref="AJ11:AO11"/>
    <mergeCell ref="A11:B11"/>
    <mergeCell ref="C11:D11"/>
    <mergeCell ref="E11:F11"/>
    <mergeCell ref="G11:H11"/>
    <mergeCell ref="I11:K11"/>
    <mergeCell ref="L11:N11"/>
    <mergeCell ref="S14:Z14"/>
    <mergeCell ref="AA14:AE14"/>
    <mergeCell ref="AF14:AH14"/>
    <mergeCell ref="AJ14:AO14"/>
    <mergeCell ref="AS14:AT14"/>
    <mergeCell ref="AU14:AV14"/>
    <mergeCell ref="AS13:AT13"/>
    <mergeCell ref="AU13:AV13"/>
    <mergeCell ref="A14:B14"/>
    <mergeCell ref="C14:D14"/>
    <mergeCell ref="E14:F14"/>
    <mergeCell ref="G14:H14"/>
    <mergeCell ref="I14:K14"/>
    <mergeCell ref="L14:N14"/>
    <mergeCell ref="O14:P14"/>
    <mergeCell ref="Q14:R14"/>
    <mergeCell ref="O13:P13"/>
    <mergeCell ref="Q13:R13"/>
    <mergeCell ref="S13:Z13"/>
    <mergeCell ref="AA13:AE13"/>
    <mergeCell ref="AF13:AH13"/>
    <mergeCell ref="AJ13:AO13"/>
    <mergeCell ref="A13:B13"/>
    <mergeCell ref="C13:D13"/>
    <mergeCell ref="E13:F13"/>
    <mergeCell ref="G13:H13"/>
    <mergeCell ref="I13:K13"/>
    <mergeCell ref="L13:N13"/>
    <mergeCell ref="S16:Z16"/>
    <mergeCell ref="AA16:AE16"/>
    <mergeCell ref="AF16:AH16"/>
    <mergeCell ref="AJ16:AO16"/>
    <mergeCell ref="AS16:AT16"/>
    <mergeCell ref="AU16:AV16"/>
    <mergeCell ref="AS15:AT15"/>
    <mergeCell ref="AU15:AV15"/>
    <mergeCell ref="A16:B16"/>
    <mergeCell ref="C16:D16"/>
    <mergeCell ref="E16:F16"/>
    <mergeCell ref="G16:H16"/>
    <mergeCell ref="I16:K16"/>
    <mergeCell ref="L16:N16"/>
    <mergeCell ref="O16:P16"/>
    <mergeCell ref="Q16:R16"/>
    <mergeCell ref="O15:P15"/>
    <mergeCell ref="Q15:R15"/>
    <mergeCell ref="S15:Z15"/>
    <mergeCell ref="AA15:AE15"/>
    <mergeCell ref="AF15:AH15"/>
    <mergeCell ref="AJ15:AO15"/>
    <mergeCell ref="A15:B15"/>
    <mergeCell ref="C15:D15"/>
    <mergeCell ref="E15:F15"/>
    <mergeCell ref="G15:H15"/>
    <mergeCell ref="I15:K15"/>
    <mergeCell ref="L15:N15"/>
    <mergeCell ref="S18:Z18"/>
    <mergeCell ref="AA18:AE18"/>
    <mergeCell ref="AF18:AH18"/>
    <mergeCell ref="AJ18:AO18"/>
    <mergeCell ref="AS18:AT18"/>
    <mergeCell ref="AU18:AV18"/>
    <mergeCell ref="AS17:AT17"/>
    <mergeCell ref="AU17:AV17"/>
    <mergeCell ref="A18:B18"/>
    <mergeCell ref="C18:D18"/>
    <mergeCell ref="E18:F18"/>
    <mergeCell ref="G18:H18"/>
    <mergeCell ref="I18:K18"/>
    <mergeCell ref="L18:N18"/>
    <mergeCell ref="O18:P18"/>
    <mergeCell ref="Q18:R18"/>
    <mergeCell ref="O17:P17"/>
    <mergeCell ref="Q17:R17"/>
    <mergeCell ref="S17:Z17"/>
    <mergeCell ref="AA17:AE17"/>
    <mergeCell ref="AF17:AH17"/>
    <mergeCell ref="AJ17:AO17"/>
    <mergeCell ref="A17:B17"/>
    <mergeCell ref="C17:D17"/>
    <mergeCell ref="E17:F17"/>
    <mergeCell ref="G17:H17"/>
    <mergeCell ref="I17:K17"/>
    <mergeCell ref="L17:N17"/>
    <mergeCell ref="S20:Z20"/>
    <mergeCell ref="AA20:AE20"/>
    <mergeCell ref="AF20:AH20"/>
    <mergeCell ref="AJ20:AO20"/>
    <mergeCell ref="AS20:AT20"/>
    <mergeCell ref="AU20:AV20"/>
    <mergeCell ref="AS19:AT19"/>
    <mergeCell ref="AU19:AV19"/>
    <mergeCell ref="A20:B20"/>
    <mergeCell ref="C20:D20"/>
    <mergeCell ref="E20:F20"/>
    <mergeCell ref="G20:H20"/>
    <mergeCell ref="I20:K20"/>
    <mergeCell ref="L20:N20"/>
    <mergeCell ref="O20:P20"/>
    <mergeCell ref="Q20:R20"/>
    <mergeCell ref="O19:P19"/>
    <mergeCell ref="Q19:R19"/>
    <mergeCell ref="S19:Z19"/>
    <mergeCell ref="AA19:AE19"/>
    <mergeCell ref="AF19:AH19"/>
    <mergeCell ref="AJ19:AO19"/>
    <mergeCell ref="A19:B19"/>
    <mergeCell ref="C19:D19"/>
    <mergeCell ref="E19:F19"/>
    <mergeCell ref="G19:H19"/>
    <mergeCell ref="I19:K19"/>
    <mergeCell ref="L19:N19"/>
    <mergeCell ref="S22:Z22"/>
    <mergeCell ref="AA22:AE22"/>
    <mergeCell ref="AF22:AH22"/>
    <mergeCell ref="AJ22:AO22"/>
    <mergeCell ref="AS22:AT22"/>
    <mergeCell ref="AU22:AV22"/>
    <mergeCell ref="AS21:AT21"/>
    <mergeCell ref="AU21:AV21"/>
    <mergeCell ref="A22:B22"/>
    <mergeCell ref="C22:D22"/>
    <mergeCell ref="E22:F22"/>
    <mergeCell ref="G22:H22"/>
    <mergeCell ref="I22:K22"/>
    <mergeCell ref="L22:N22"/>
    <mergeCell ref="O22:P22"/>
    <mergeCell ref="Q22:R22"/>
    <mergeCell ref="O21:P21"/>
    <mergeCell ref="Q21:R21"/>
    <mergeCell ref="S21:Z21"/>
    <mergeCell ref="AA21:AE21"/>
    <mergeCell ref="AF21:AH21"/>
    <mergeCell ref="AJ21:AO21"/>
    <mergeCell ref="A21:B21"/>
    <mergeCell ref="C21:D21"/>
    <mergeCell ref="E21:F21"/>
    <mergeCell ref="G21:H21"/>
    <mergeCell ref="I21:K21"/>
    <mergeCell ref="L21:N21"/>
    <mergeCell ref="S24:Z24"/>
    <mergeCell ref="AA24:AE24"/>
    <mergeCell ref="AF24:AH24"/>
    <mergeCell ref="AJ24:AO24"/>
    <mergeCell ref="AS24:AT24"/>
    <mergeCell ref="AU24:AV24"/>
    <mergeCell ref="AS23:AT23"/>
    <mergeCell ref="AU23:AV23"/>
    <mergeCell ref="A24:B24"/>
    <mergeCell ref="C24:D24"/>
    <mergeCell ref="E24:F24"/>
    <mergeCell ref="G24:H24"/>
    <mergeCell ref="I24:K24"/>
    <mergeCell ref="L24:N24"/>
    <mergeCell ref="O24:P24"/>
    <mergeCell ref="Q24:R24"/>
    <mergeCell ref="O23:P23"/>
    <mergeCell ref="Q23:R23"/>
    <mergeCell ref="S23:Z23"/>
    <mergeCell ref="AA23:AE23"/>
    <mergeCell ref="AF23:AH23"/>
    <mergeCell ref="AJ23:AO23"/>
    <mergeCell ref="A23:B23"/>
    <mergeCell ref="C23:D23"/>
    <mergeCell ref="E23:F23"/>
    <mergeCell ref="G23:H23"/>
    <mergeCell ref="I23:K23"/>
    <mergeCell ref="L23:N23"/>
    <mergeCell ref="S26:Z26"/>
    <mergeCell ref="AA26:AE26"/>
    <mergeCell ref="AF26:AH26"/>
    <mergeCell ref="AJ26:AO26"/>
    <mergeCell ref="AS26:AT26"/>
    <mergeCell ref="AU26:AV26"/>
    <mergeCell ref="AS25:AT25"/>
    <mergeCell ref="AU25:AV25"/>
    <mergeCell ref="A26:B26"/>
    <mergeCell ref="C26:D26"/>
    <mergeCell ref="E26:F26"/>
    <mergeCell ref="G26:H26"/>
    <mergeCell ref="I26:K26"/>
    <mergeCell ref="L26:N26"/>
    <mergeCell ref="O26:P26"/>
    <mergeCell ref="Q26:R26"/>
    <mergeCell ref="O25:P25"/>
    <mergeCell ref="Q25:R25"/>
    <mergeCell ref="S25:Z25"/>
    <mergeCell ref="AA25:AE25"/>
    <mergeCell ref="AF25:AH25"/>
    <mergeCell ref="AJ25:AO25"/>
    <mergeCell ref="A25:B25"/>
    <mergeCell ref="C25:D25"/>
    <mergeCell ref="E25:F25"/>
    <mergeCell ref="G25:H25"/>
    <mergeCell ref="I25:K25"/>
    <mergeCell ref="L25:N25"/>
    <mergeCell ref="S28:Z28"/>
    <mergeCell ref="AA28:AE28"/>
    <mergeCell ref="AF28:AH28"/>
    <mergeCell ref="AJ28:AO28"/>
    <mergeCell ref="AS28:AT28"/>
    <mergeCell ref="AU28:AV28"/>
    <mergeCell ref="AS27:AT27"/>
    <mergeCell ref="AU27:AV27"/>
    <mergeCell ref="A28:B28"/>
    <mergeCell ref="C28:D28"/>
    <mergeCell ref="E28:F28"/>
    <mergeCell ref="G28:H28"/>
    <mergeCell ref="I28:K28"/>
    <mergeCell ref="L28:N28"/>
    <mergeCell ref="O28:P28"/>
    <mergeCell ref="Q28:R28"/>
    <mergeCell ref="O27:P27"/>
    <mergeCell ref="Q27:R27"/>
    <mergeCell ref="S27:Z27"/>
    <mergeCell ref="AA27:AE27"/>
    <mergeCell ref="AF27:AH27"/>
    <mergeCell ref="AJ27:AO27"/>
    <mergeCell ref="A27:B27"/>
    <mergeCell ref="C27:D27"/>
    <mergeCell ref="E27:F27"/>
    <mergeCell ref="G27:H27"/>
    <mergeCell ref="I27:K27"/>
    <mergeCell ref="L27:N27"/>
    <mergeCell ref="S30:Z30"/>
    <mergeCell ref="AA30:AE30"/>
    <mergeCell ref="AF30:AH30"/>
    <mergeCell ref="AJ30:AO30"/>
    <mergeCell ref="AS30:AT30"/>
    <mergeCell ref="AU30:AV30"/>
    <mergeCell ref="AS29:AT29"/>
    <mergeCell ref="AU29:AV29"/>
    <mergeCell ref="A30:B30"/>
    <mergeCell ref="C30:D30"/>
    <mergeCell ref="E30:F30"/>
    <mergeCell ref="G30:H30"/>
    <mergeCell ref="I30:K30"/>
    <mergeCell ref="L30:N30"/>
    <mergeCell ref="O30:P30"/>
    <mergeCell ref="Q30:R30"/>
    <mergeCell ref="O29:P29"/>
    <mergeCell ref="Q29:R29"/>
    <mergeCell ref="S29:Z29"/>
    <mergeCell ref="AA29:AE29"/>
    <mergeCell ref="AF29:AH29"/>
    <mergeCell ref="AJ29:AO29"/>
    <mergeCell ref="A29:B29"/>
    <mergeCell ref="C29:D29"/>
    <mergeCell ref="E29:F29"/>
    <mergeCell ref="G29:H29"/>
    <mergeCell ref="I29:K29"/>
    <mergeCell ref="L29:N29"/>
    <mergeCell ref="S32:Z32"/>
    <mergeCell ref="AA32:AE32"/>
    <mergeCell ref="AF32:AH32"/>
    <mergeCell ref="AJ32:AO32"/>
    <mergeCell ref="AS32:AT32"/>
    <mergeCell ref="AU32:AV32"/>
    <mergeCell ref="AS31:AT31"/>
    <mergeCell ref="AU31:AV31"/>
    <mergeCell ref="A32:B32"/>
    <mergeCell ref="C32:D32"/>
    <mergeCell ref="E32:F32"/>
    <mergeCell ref="G32:H32"/>
    <mergeCell ref="I32:K32"/>
    <mergeCell ref="L32:N32"/>
    <mergeCell ref="O32:P32"/>
    <mergeCell ref="Q32:R32"/>
    <mergeCell ref="O31:P31"/>
    <mergeCell ref="Q31:R31"/>
    <mergeCell ref="S31:Z31"/>
    <mergeCell ref="AA31:AE31"/>
    <mergeCell ref="AF31:AH31"/>
    <mergeCell ref="AJ31:AO31"/>
    <mergeCell ref="A31:B31"/>
    <mergeCell ref="C31:D31"/>
    <mergeCell ref="E31:F31"/>
    <mergeCell ref="G31:H31"/>
    <mergeCell ref="I31:K31"/>
    <mergeCell ref="L31:N31"/>
    <mergeCell ref="S34:Z34"/>
    <mergeCell ref="AA34:AE34"/>
    <mergeCell ref="AF34:AH34"/>
    <mergeCell ref="AJ34:AO34"/>
    <mergeCell ref="AS34:AT34"/>
    <mergeCell ref="AU34:AV34"/>
    <mergeCell ref="AS33:AT33"/>
    <mergeCell ref="AU33:AV33"/>
    <mergeCell ref="A34:B34"/>
    <mergeCell ref="C34:D34"/>
    <mergeCell ref="E34:F34"/>
    <mergeCell ref="G34:H34"/>
    <mergeCell ref="I34:K34"/>
    <mergeCell ref="L34:N34"/>
    <mergeCell ref="O34:P34"/>
    <mergeCell ref="Q34:R34"/>
    <mergeCell ref="O33:P33"/>
    <mergeCell ref="Q33:R33"/>
    <mergeCell ref="S33:Z33"/>
    <mergeCell ref="AA33:AE33"/>
    <mergeCell ref="AF33:AH33"/>
    <mergeCell ref="AJ33:AO33"/>
    <mergeCell ref="A33:B33"/>
    <mergeCell ref="C33:D33"/>
    <mergeCell ref="E33:F33"/>
    <mergeCell ref="G33:H33"/>
    <mergeCell ref="I33:K33"/>
    <mergeCell ref="L33:N33"/>
    <mergeCell ref="S36:Z36"/>
    <mergeCell ref="AA36:AE36"/>
    <mergeCell ref="AF36:AH36"/>
    <mergeCell ref="AJ36:AO36"/>
    <mergeCell ref="AS36:AT36"/>
    <mergeCell ref="AU36:AV36"/>
    <mergeCell ref="AS35:AT35"/>
    <mergeCell ref="AU35:AV35"/>
    <mergeCell ref="A36:B36"/>
    <mergeCell ref="C36:D36"/>
    <mergeCell ref="E36:F36"/>
    <mergeCell ref="G36:H36"/>
    <mergeCell ref="I36:K36"/>
    <mergeCell ref="L36:N36"/>
    <mergeCell ref="O36:P36"/>
    <mergeCell ref="Q36:R36"/>
    <mergeCell ref="O35:P35"/>
    <mergeCell ref="Q35:R35"/>
    <mergeCell ref="S35:Z35"/>
    <mergeCell ref="AA35:AE35"/>
    <mergeCell ref="AF35:AH35"/>
    <mergeCell ref="AJ35:AO35"/>
    <mergeCell ref="A35:B35"/>
    <mergeCell ref="C35:D35"/>
    <mergeCell ref="E35:F35"/>
    <mergeCell ref="G35:H35"/>
    <mergeCell ref="I35:K35"/>
    <mergeCell ref="L35:N35"/>
    <mergeCell ref="S38:Z38"/>
    <mergeCell ref="AA38:AE38"/>
    <mergeCell ref="AF38:AH38"/>
    <mergeCell ref="AJ38:AO38"/>
    <mergeCell ref="AS38:AT38"/>
    <mergeCell ref="AU38:AV38"/>
    <mergeCell ref="AS37:AT37"/>
    <mergeCell ref="AU37:AV37"/>
    <mergeCell ref="A38:B38"/>
    <mergeCell ref="C38:D38"/>
    <mergeCell ref="E38:F38"/>
    <mergeCell ref="G38:H38"/>
    <mergeCell ref="I38:K38"/>
    <mergeCell ref="L38:N38"/>
    <mergeCell ref="O38:P38"/>
    <mergeCell ref="Q38:R38"/>
    <mergeCell ref="O37:P37"/>
    <mergeCell ref="Q37:R37"/>
    <mergeCell ref="S37:Z37"/>
    <mergeCell ref="AA37:AE37"/>
    <mergeCell ref="AF37:AH37"/>
    <mergeCell ref="AJ37:AO37"/>
    <mergeCell ref="A37:B37"/>
    <mergeCell ref="C37:D37"/>
    <mergeCell ref="E37:F37"/>
    <mergeCell ref="G37:H37"/>
    <mergeCell ref="I37:K37"/>
    <mergeCell ref="L37:N37"/>
    <mergeCell ref="S40:Z40"/>
    <mergeCell ref="AA40:AE40"/>
    <mergeCell ref="AF40:AH40"/>
    <mergeCell ref="AJ40:AO40"/>
    <mergeCell ref="AS40:AT40"/>
    <mergeCell ref="AU40:AV40"/>
    <mergeCell ref="AS39:AT39"/>
    <mergeCell ref="AU39:AV39"/>
    <mergeCell ref="A40:B40"/>
    <mergeCell ref="C40:D40"/>
    <mergeCell ref="E40:F40"/>
    <mergeCell ref="G40:H40"/>
    <mergeCell ref="I40:K40"/>
    <mergeCell ref="L40:N40"/>
    <mergeCell ref="O40:P40"/>
    <mergeCell ref="Q40:R40"/>
    <mergeCell ref="O39:P39"/>
    <mergeCell ref="Q39:R39"/>
    <mergeCell ref="S39:Z39"/>
    <mergeCell ref="AA39:AE39"/>
    <mergeCell ref="AF39:AH39"/>
    <mergeCell ref="AJ39:AO39"/>
    <mergeCell ref="A39:B39"/>
    <mergeCell ref="C39:D39"/>
    <mergeCell ref="E39:F39"/>
    <mergeCell ref="G39:H39"/>
    <mergeCell ref="I39:K39"/>
    <mergeCell ref="L39:N39"/>
    <mergeCell ref="S42:Z42"/>
    <mergeCell ref="AA42:AE42"/>
    <mergeCell ref="AF42:AH42"/>
    <mergeCell ref="AJ42:AO42"/>
    <mergeCell ref="AS42:AT42"/>
    <mergeCell ref="AU42:AV42"/>
    <mergeCell ref="AS41:AT41"/>
    <mergeCell ref="AU41:AV41"/>
    <mergeCell ref="A42:B42"/>
    <mergeCell ref="C42:D42"/>
    <mergeCell ref="E42:F42"/>
    <mergeCell ref="G42:H42"/>
    <mergeCell ref="I42:K42"/>
    <mergeCell ref="L42:N42"/>
    <mergeCell ref="O42:P42"/>
    <mergeCell ref="Q42:R42"/>
    <mergeCell ref="O41:P41"/>
    <mergeCell ref="Q41:R41"/>
    <mergeCell ref="S41:Z41"/>
    <mergeCell ref="AA41:AE41"/>
    <mergeCell ref="AF41:AH41"/>
    <mergeCell ref="AJ41:AO41"/>
    <mergeCell ref="A41:B41"/>
    <mergeCell ref="C41:D41"/>
    <mergeCell ref="E41:F41"/>
    <mergeCell ref="G41:H41"/>
    <mergeCell ref="I41:K41"/>
    <mergeCell ref="L41:N41"/>
    <mergeCell ref="S44:Z44"/>
    <mergeCell ref="AA44:AE44"/>
    <mergeCell ref="AF44:AH44"/>
    <mergeCell ref="AJ44:AO44"/>
    <mergeCell ref="AS44:AT44"/>
    <mergeCell ref="AU44:AV44"/>
    <mergeCell ref="AS43:AT43"/>
    <mergeCell ref="AU43:AV43"/>
    <mergeCell ref="A44:B44"/>
    <mergeCell ref="C44:D44"/>
    <mergeCell ref="E44:F44"/>
    <mergeCell ref="G44:H44"/>
    <mergeCell ref="I44:K44"/>
    <mergeCell ref="L44:N44"/>
    <mergeCell ref="O44:P44"/>
    <mergeCell ref="Q44:R44"/>
    <mergeCell ref="O43:P43"/>
    <mergeCell ref="Q43:R43"/>
    <mergeCell ref="S43:Z43"/>
    <mergeCell ref="AA43:AE43"/>
    <mergeCell ref="AF43:AH43"/>
    <mergeCell ref="AJ43:AO43"/>
    <mergeCell ref="A43:B43"/>
    <mergeCell ref="C43:D43"/>
    <mergeCell ref="E43:F43"/>
    <mergeCell ref="G43:H43"/>
    <mergeCell ref="I43:K43"/>
    <mergeCell ref="L43:N43"/>
    <mergeCell ref="S46:Z46"/>
    <mergeCell ref="AA46:AE46"/>
    <mergeCell ref="AF46:AH46"/>
    <mergeCell ref="AJ46:AO46"/>
    <mergeCell ref="AS46:AT46"/>
    <mergeCell ref="AU46:AV46"/>
    <mergeCell ref="AS45:AT45"/>
    <mergeCell ref="AU45:AV45"/>
    <mergeCell ref="A46:B46"/>
    <mergeCell ref="C46:D46"/>
    <mergeCell ref="E46:F46"/>
    <mergeCell ref="G46:H46"/>
    <mergeCell ref="I46:K46"/>
    <mergeCell ref="L46:N46"/>
    <mergeCell ref="O46:P46"/>
    <mergeCell ref="Q46:R46"/>
    <mergeCell ref="O45:P45"/>
    <mergeCell ref="Q45:R45"/>
    <mergeCell ref="S45:Z45"/>
    <mergeCell ref="AA45:AE45"/>
    <mergeCell ref="AF45:AH45"/>
    <mergeCell ref="AJ45:AO45"/>
    <mergeCell ref="A45:B45"/>
    <mergeCell ref="C45:D45"/>
    <mergeCell ref="E45:F45"/>
    <mergeCell ref="G45:H45"/>
    <mergeCell ref="I45:K45"/>
    <mergeCell ref="L45:N45"/>
    <mergeCell ref="S48:Z48"/>
    <mergeCell ref="AA48:AE48"/>
    <mergeCell ref="AF48:AH48"/>
    <mergeCell ref="AJ48:AO48"/>
    <mergeCell ref="AS48:AT48"/>
    <mergeCell ref="AU48:AV48"/>
    <mergeCell ref="AS47:AT47"/>
    <mergeCell ref="AU47:AV47"/>
    <mergeCell ref="A48:B48"/>
    <mergeCell ref="C48:D48"/>
    <mergeCell ref="E48:F48"/>
    <mergeCell ref="G48:H48"/>
    <mergeCell ref="I48:K48"/>
    <mergeCell ref="L48:N48"/>
    <mergeCell ref="O48:P48"/>
    <mergeCell ref="Q48:R48"/>
    <mergeCell ref="O47:P47"/>
    <mergeCell ref="Q47:R47"/>
    <mergeCell ref="S47:Z47"/>
    <mergeCell ref="AA47:AE47"/>
    <mergeCell ref="AF47:AH47"/>
    <mergeCell ref="AJ47:AO47"/>
    <mergeCell ref="A47:B47"/>
    <mergeCell ref="C47:D47"/>
    <mergeCell ref="E47:F47"/>
    <mergeCell ref="G47:H47"/>
    <mergeCell ref="I47:K47"/>
    <mergeCell ref="L47:N47"/>
    <mergeCell ref="S50:Z50"/>
    <mergeCell ref="AA50:AE50"/>
    <mergeCell ref="AF50:AH50"/>
    <mergeCell ref="AJ50:AO50"/>
    <mergeCell ref="AS50:AT50"/>
    <mergeCell ref="AU50:AV50"/>
    <mergeCell ref="AS49:AT49"/>
    <mergeCell ref="AU49:AV49"/>
    <mergeCell ref="A50:B50"/>
    <mergeCell ref="C50:D50"/>
    <mergeCell ref="E50:F50"/>
    <mergeCell ref="G50:H50"/>
    <mergeCell ref="I50:K50"/>
    <mergeCell ref="L50:N50"/>
    <mergeCell ref="O50:P50"/>
    <mergeCell ref="Q50:R50"/>
    <mergeCell ref="O49:P49"/>
    <mergeCell ref="Q49:R49"/>
    <mergeCell ref="S49:Z49"/>
    <mergeCell ref="AA49:AE49"/>
    <mergeCell ref="AF49:AH49"/>
    <mergeCell ref="AJ49:AO49"/>
    <mergeCell ref="A49:B49"/>
    <mergeCell ref="C49:D49"/>
    <mergeCell ref="E49:F49"/>
    <mergeCell ref="G49:H49"/>
    <mergeCell ref="I49:K49"/>
    <mergeCell ref="L49:N49"/>
    <mergeCell ref="S52:Z52"/>
    <mergeCell ref="AA52:AE52"/>
    <mergeCell ref="AF52:AH52"/>
    <mergeCell ref="AJ52:AO52"/>
    <mergeCell ref="AS52:AT52"/>
    <mergeCell ref="AU52:AV52"/>
    <mergeCell ref="AS51:AT51"/>
    <mergeCell ref="AU51:AV51"/>
    <mergeCell ref="A52:B52"/>
    <mergeCell ref="C52:D52"/>
    <mergeCell ref="E52:F52"/>
    <mergeCell ref="G52:H52"/>
    <mergeCell ref="I52:K52"/>
    <mergeCell ref="L52:N52"/>
    <mergeCell ref="O52:P52"/>
    <mergeCell ref="Q52:R52"/>
    <mergeCell ref="O51:P51"/>
    <mergeCell ref="Q51:R51"/>
    <mergeCell ref="S51:Z51"/>
    <mergeCell ref="AA51:AE51"/>
    <mergeCell ref="AF51:AH51"/>
    <mergeCell ref="AJ51:AO51"/>
    <mergeCell ref="A51:B51"/>
    <mergeCell ref="C51:D51"/>
    <mergeCell ref="E51:F51"/>
    <mergeCell ref="G51:H51"/>
    <mergeCell ref="I51:K51"/>
    <mergeCell ref="L51:N51"/>
    <mergeCell ref="S54:Z54"/>
    <mergeCell ref="AA54:AE54"/>
    <mergeCell ref="AF54:AH54"/>
    <mergeCell ref="AJ54:AO54"/>
    <mergeCell ref="AS54:AT54"/>
    <mergeCell ref="AU54:AV54"/>
    <mergeCell ref="AS53:AT53"/>
    <mergeCell ref="AU53:AV53"/>
    <mergeCell ref="A54:B54"/>
    <mergeCell ref="C54:D54"/>
    <mergeCell ref="E54:F54"/>
    <mergeCell ref="G54:H54"/>
    <mergeCell ref="I54:K54"/>
    <mergeCell ref="L54:N54"/>
    <mergeCell ref="O54:P54"/>
    <mergeCell ref="Q54:R54"/>
    <mergeCell ref="O53:P53"/>
    <mergeCell ref="Q53:R53"/>
    <mergeCell ref="S53:Z53"/>
    <mergeCell ref="AA53:AE53"/>
    <mergeCell ref="AF53:AH53"/>
    <mergeCell ref="AJ53:AO53"/>
    <mergeCell ref="A53:B53"/>
    <mergeCell ref="C53:D53"/>
    <mergeCell ref="E53:F53"/>
    <mergeCell ref="G53:H53"/>
    <mergeCell ref="I53:K53"/>
    <mergeCell ref="L53:N53"/>
    <mergeCell ref="S56:Z56"/>
    <mergeCell ref="AA56:AE56"/>
    <mergeCell ref="AF56:AH56"/>
    <mergeCell ref="AJ56:AO56"/>
    <mergeCell ref="AS56:AT56"/>
    <mergeCell ref="AU56:AV56"/>
    <mergeCell ref="AS55:AT55"/>
    <mergeCell ref="AU55:AV55"/>
    <mergeCell ref="A56:B56"/>
    <mergeCell ref="C56:D56"/>
    <mergeCell ref="E56:F56"/>
    <mergeCell ref="G56:H56"/>
    <mergeCell ref="I56:K56"/>
    <mergeCell ref="L56:N56"/>
    <mergeCell ref="O56:P56"/>
    <mergeCell ref="Q56:R56"/>
    <mergeCell ref="O55:P55"/>
    <mergeCell ref="Q55:R55"/>
    <mergeCell ref="S55:Z55"/>
    <mergeCell ref="AA55:AE55"/>
    <mergeCell ref="AF55:AH55"/>
    <mergeCell ref="AJ55:AO55"/>
    <mergeCell ref="A55:B55"/>
    <mergeCell ref="C55:D55"/>
    <mergeCell ref="E55:F55"/>
    <mergeCell ref="G55:H55"/>
    <mergeCell ref="I55:K55"/>
    <mergeCell ref="L55:N55"/>
    <mergeCell ref="S58:Z58"/>
    <mergeCell ref="AA58:AE58"/>
    <mergeCell ref="AF58:AH58"/>
    <mergeCell ref="AJ58:AO58"/>
    <mergeCell ref="AS58:AT58"/>
    <mergeCell ref="AU58:AV58"/>
    <mergeCell ref="AS57:AT57"/>
    <mergeCell ref="AU57:AV57"/>
    <mergeCell ref="A58:B58"/>
    <mergeCell ref="C58:D58"/>
    <mergeCell ref="E58:F58"/>
    <mergeCell ref="G58:H58"/>
    <mergeCell ref="I58:K58"/>
    <mergeCell ref="L58:N58"/>
    <mergeCell ref="O58:P58"/>
    <mergeCell ref="Q58:R58"/>
    <mergeCell ref="O57:P57"/>
    <mergeCell ref="Q57:R57"/>
    <mergeCell ref="S57:Z57"/>
    <mergeCell ref="AA57:AE57"/>
    <mergeCell ref="AF57:AH57"/>
    <mergeCell ref="AJ57:AO57"/>
    <mergeCell ref="A57:B57"/>
    <mergeCell ref="C57:D57"/>
    <mergeCell ref="E57:F57"/>
    <mergeCell ref="G57:H57"/>
    <mergeCell ref="I57:K57"/>
    <mergeCell ref="L57:N57"/>
    <mergeCell ref="S60:Z60"/>
    <mergeCell ref="AA60:AE60"/>
    <mergeCell ref="AF60:AH60"/>
    <mergeCell ref="AJ60:AO60"/>
    <mergeCell ref="AS60:AT60"/>
    <mergeCell ref="AU60:AV60"/>
    <mergeCell ref="AS59:AT59"/>
    <mergeCell ref="AU59:AV59"/>
    <mergeCell ref="A60:B60"/>
    <mergeCell ref="C60:D60"/>
    <mergeCell ref="E60:F60"/>
    <mergeCell ref="G60:H60"/>
    <mergeCell ref="I60:K60"/>
    <mergeCell ref="L60:N60"/>
    <mergeCell ref="O60:P60"/>
    <mergeCell ref="Q60:R60"/>
    <mergeCell ref="O59:P59"/>
    <mergeCell ref="Q59:R59"/>
    <mergeCell ref="S59:Z59"/>
    <mergeCell ref="AA59:AE59"/>
    <mergeCell ref="AF59:AH59"/>
    <mergeCell ref="AJ59:AO59"/>
    <mergeCell ref="A59:B59"/>
    <mergeCell ref="C59:D59"/>
    <mergeCell ref="E59:F59"/>
    <mergeCell ref="G59:H59"/>
    <mergeCell ref="I59:K59"/>
    <mergeCell ref="L59:N59"/>
    <mergeCell ref="S62:Z62"/>
    <mergeCell ref="AA62:AE62"/>
    <mergeCell ref="AF62:AH62"/>
    <mergeCell ref="AJ62:AO62"/>
    <mergeCell ref="AS62:AT62"/>
    <mergeCell ref="AU62:AV62"/>
    <mergeCell ref="AS61:AT61"/>
    <mergeCell ref="AU61:AV61"/>
    <mergeCell ref="A62:B62"/>
    <mergeCell ref="C62:D62"/>
    <mergeCell ref="E62:F62"/>
    <mergeCell ref="G62:H62"/>
    <mergeCell ref="I62:K62"/>
    <mergeCell ref="L62:N62"/>
    <mergeCell ref="O62:P62"/>
    <mergeCell ref="Q62:R62"/>
    <mergeCell ref="O61:P61"/>
    <mergeCell ref="Q61:R61"/>
    <mergeCell ref="S61:Z61"/>
    <mergeCell ref="AA61:AE61"/>
    <mergeCell ref="AF61:AH61"/>
    <mergeCell ref="AJ61:AO61"/>
    <mergeCell ref="A61:B61"/>
    <mergeCell ref="C61:D61"/>
    <mergeCell ref="E61:F61"/>
    <mergeCell ref="G61:H61"/>
    <mergeCell ref="I61:K61"/>
    <mergeCell ref="L61:N61"/>
    <mergeCell ref="S64:Z64"/>
    <mergeCell ref="AA64:AE64"/>
    <mergeCell ref="AF64:AH64"/>
    <mergeCell ref="AJ64:AO64"/>
    <mergeCell ref="AS64:AT64"/>
    <mergeCell ref="AU64:AV64"/>
    <mergeCell ref="AS63:AT63"/>
    <mergeCell ref="AU63:AV63"/>
    <mergeCell ref="A64:B64"/>
    <mergeCell ref="C64:D64"/>
    <mergeCell ref="E64:F64"/>
    <mergeCell ref="G64:H64"/>
    <mergeCell ref="I64:K64"/>
    <mergeCell ref="L64:N64"/>
    <mergeCell ref="O64:P64"/>
    <mergeCell ref="Q64:R64"/>
    <mergeCell ref="O63:P63"/>
    <mergeCell ref="Q63:R63"/>
    <mergeCell ref="S63:Z63"/>
    <mergeCell ref="AA63:AE63"/>
    <mergeCell ref="AF63:AH63"/>
    <mergeCell ref="AJ63:AO63"/>
    <mergeCell ref="A63:B63"/>
    <mergeCell ref="C63:D63"/>
    <mergeCell ref="E63:F63"/>
    <mergeCell ref="G63:H63"/>
    <mergeCell ref="I63:K63"/>
    <mergeCell ref="L63:N63"/>
    <mergeCell ref="S66:Z66"/>
    <mergeCell ref="AA66:AE66"/>
    <mergeCell ref="AF66:AH66"/>
    <mergeCell ref="AJ66:AO66"/>
    <mergeCell ref="AS66:AT66"/>
    <mergeCell ref="AU66:AV66"/>
    <mergeCell ref="AS65:AT65"/>
    <mergeCell ref="AU65:AV65"/>
    <mergeCell ref="A66:B66"/>
    <mergeCell ref="C66:D66"/>
    <mergeCell ref="E66:F66"/>
    <mergeCell ref="G66:H66"/>
    <mergeCell ref="I66:K66"/>
    <mergeCell ref="L66:N66"/>
    <mergeCell ref="O66:P66"/>
    <mergeCell ref="Q66:R66"/>
    <mergeCell ref="O65:P65"/>
    <mergeCell ref="Q65:R65"/>
    <mergeCell ref="S65:Z65"/>
    <mergeCell ref="AA65:AE65"/>
    <mergeCell ref="AF65:AH65"/>
    <mergeCell ref="AJ65:AO65"/>
    <mergeCell ref="A65:B65"/>
    <mergeCell ref="C65:D65"/>
    <mergeCell ref="E65:F65"/>
    <mergeCell ref="G65:H65"/>
    <mergeCell ref="I65:K65"/>
    <mergeCell ref="L65:N65"/>
    <mergeCell ref="S68:Z68"/>
    <mergeCell ref="AA68:AE68"/>
    <mergeCell ref="AF68:AH68"/>
    <mergeCell ref="AJ68:AO68"/>
    <mergeCell ref="AS68:AT68"/>
    <mergeCell ref="AU68:AV68"/>
    <mergeCell ref="AS67:AT67"/>
    <mergeCell ref="AU67:AV67"/>
    <mergeCell ref="A68:B68"/>
    <mergeCell ref="C68:D68"/>
    <mergeCell ref="E68:F68"/>
    <mergeCell ref="G68:H68"/>
    <mergeCell ref="I68:K68"/>
    <mergeCell ref="L68:N68"/>
    <mergeCell ref="O68:P68"/>
    <mergeCell ref="Q68:R68"/>
    <mergeCell ref="O67:P67"/>
    <mergeCell ref="Q67:R67"/>
    <mergeCell ref="S67:Z67"/>
    <mergeCell ref="AA67:AE67"/>
    <mergeCell ref="AF67:AH67"/>
    <mergeCell ref="AJ67:AO67"/>
    <mergeCell ref="A67:B67"/>
    <mergeCell ref="C67:D67"/>
    <mergeCell ref="E67:F67"/>
    <mergeCell ref="G67:H67"/>
    <mergeCell ref="I67:K67"/>
    <mergeCell ref="L67:N67"/>
    <mergeCell ref="S70:Z70"/>
    <mergeCell ref="AA70:AE70"/>
    <mergeCell ref="AF70:AH70"/>
    <mergeCell ref="AJ70:AO70"/>
    <mergeCell ref="AS70:AT70"/>
    <mergeCell ref="AU70:AV70"/>
    <mergeCell ref="AS69:AT69"/>
    <mergeCell ref="AU69:AV69"/>
    <mergeCell ref="A70:B70"/>
    <mergeCell ref="C70:D70"/>
    <mergeCell ref="E70:F70"/>
    <mergeCell ref="G70:H70"/>
    <mergeCell ref="I70:K70"/>
    <mergeCell ref="L70:N70"/>
    <mergeCell ref="O70:P70"/>
    <mergeCell ref="Q70:R70"/>
    <mergeCell ref="O69:P69"/>
    <mergeCell ref="Q69:R69"/>
    <mergeCell ref="S69:Z69"/>
    <mergeCell ref="AA69:AE69"/>
    <mergeCell ref="AF69:AH69"/>
    <mergeCell ref="AJ69:AO69"/>
    <mergeCell ref="A69:B69"/>
    <mergeCell ref="C69:D69"/>
    <mergeCell ref="E69:F69"/>
    <mergeCell ref="G69:H69"/>
    <mergeCell ref="I69:K69"/>
    <mergeCell ref="L69:N69"/>
    <mergeCell ref="S72:Z72"/>
    <mergeCell ref="AA72:AE72"/>
    <mergeCell ref="AF72:AH72"/>
    <mergeCell ref="AJ72:AO72"/>
    <mergeCell ref="AS72:AT72"/>
    <mergeCell ref="AU72:AV72"/>
    <mergeCell ref="AS71:AT71"/>
    <mergeCell ref="AU71:AV71"/>
    <mergeCell ref="A72:B72"/>
    <mergeCell ref="C72:D72"/>
    <mergeCell ref="E72:F72"/>
    <mergeCell ref="G72:H72"/>
    <mergeCell ref="I72:K72"/>
    <mergeCell ref="L72:N72"/>
    <mergeCell ref="O72:P72"/>
    <mergeCell ref="Q72:R72"/>
    <mergeCell ref="O71:P71"/>
    <mergeCell ref="Q71:R71"/>
    <mergeCell ref="S71:Z71"/>
    <mergeCell ref="AA71:AE71"/>
    <mergeCell ref="AF71:AH71"/>
    <mergeCell ref="AJ71:AO71"/>
    <mergeCell ref="A71:B71"/>
    <mergeCell ref="C71:D71"/>
    <mergeCell ref="E71:F71"/>
    <mergeCell ref="G71:H71"/>
    <mergeCell ref="I71:K71"/>
    <mergeCell ref="L71:N71"/>
    <mergeCell ref="S74:Z74"/>
    <mergeCell ref="AA74:AE74"/>
    <mergeCell ref="AF74:AH74"/>
    <mergeCell ref="AJ74:AO74"/>
    <mergeCell ref="AS74:AT74"/>
    <mergeCell ref="AU74:AV74"/>
    <mergeCell ref="AS73:AT73"/>
    <mergeCell ref="AU73:AV73"/>
    <mergeCell ref="A74:B74"/>
    <mergeCell ref="C74:D74"/>
    <mergeCell ref="E74:F74"/>
    <mergeCell ref="G74:H74"/>
    <mergeCell ref="I74:K74"/>
    <mergeCell ref="L74:N74"/>
    <mergeCell ref="O74:P74"/>
    <mergeCell ref="Q74:R74"/>
    <mergeCell ref="O73:P73"/>
    <mergeCell ref="Q73:R73"/>
    <mergeCell ref="S73:Z73"/>
    <mergeCell ref="AA73:AE73"/>
    <mergeCell ref="AF73:AH73"/>
    <mergeCell ref="AJ73:AO73"/>
    <mergeCell ref="A73:B73"/>
    <mergeCell ref="C73:D73"/>
    <mergeCell ref="E73:F73"/>
    <mergeCell ref="G73:H73"/>
    <mergeCell ref="I73:K73"/>
    <mergeCell ref="L73:N73"/>
    <mergeCell ref="S76:Z76"/>
    <mergeCell ref="AA76:AE76"/>
    <mergeCell ref="AF76:AH76"/>
    <mergeCell ref="AJ76:AO76"/>
    <mergeCell ref="AS76:AT76"/>
    <mergeCell ref="AU76:AV76"/>
    <mergeCell ref="AS75:AT75"/>
    <mergeCell ref="AU75:AV75"/>
    <mergeCell ref="A76:B76"/>
    <mergeCell ref="C76:D76"/>
    <mergeCell ref="E76:F76"/>
    <mergeCell ref="G76:H76"/>
    <mergeCell ref="I76:K76"/>
    <mergeCell ref="L76:N76"/>
    <mergeCell ref="O76:P76"/>
    <mergeCell ref="Q76:R76"/>
    <mergeCell ref="O75:P75"/>
    <mergeCell ref="Q75:R75"/>
    <mergeCell ref="S75:Z75"/>
    <mergeCell ref="AA75:AE75"/>
    <mergeCell ref="AF75:AH75"/>
    <mergeCell ref="AJ75:AO75"/>
    <mergeCell ref="A75:B75"/>
    <mergeCell ref="C75:D75"/>
    <mergeCell ref="E75:F75"/>
    <mergeCell ref="G75:H75"/>
    <mergeCell ref="I75:K75"/>
    <mergeCell ref="L75:N75"/>
    <mergeCell ref="S78:Z78"/>
    <mergeCell ref="AA78:AE78"/>
    <mergeCell ref="AF78:AH78"/>
    <mergeCell ref="AJ78:AO78"/>
    <mergeCell ref="AS78:AT78"/>
    <mergeCell ref="AU78:AV78"/>
    <mergeCell ref="AS77:AT77"/>
    <mergeCell ref="AU77:AV77"/>
    <mergeCell ref="A78:B78"/>
    <mergeCell ref="C78:D78"/>
    <mergeCell ref="E78:F78"/>
    <mergeCell ref="G78:H78"/>
    <mergeCell ref="I78:K78"/>
    <mergeCell ref="L78:N78"/>
    <mergeCell ref="O78:P78"/>
    <mergeCell ref="Q78:R78"/>
    <mergeCell ref="O77:P77"/>
    <mergeCell ref="Q77:R77"/>
    <mergeCell ref="S77:Z77"/>
    <mergeCell ref="AA77:AE77"/>
    <mergeCell ref="AF77:AH77"/>
    <mergeCell ref="AJ77:AO77"/>
    <mergeCell ref="A77:B77"/>
    <mergeCell ref="C77:D77"/>
    <mergeCell ref="E77:F77"/>
    <mergeCell ref="G77:H77"/>
    <mergeCell ref="I77:K77"/>
    <mergeCell ref="L77:N77"/>
    <mergeCell ref="S80:Z80"/>
    <mergeCell ref="AA80:AE80"/>
    <mergeCell ref="AF80:AH80"/>
    <mergeCell ref="AJ80:AO80"/>
    <mergeCell ref="AS80:AT80"/>
    <mergeCell ref="AU80:AV80"/>
    <mergeCell ref="AS79:AT79"/>
    <mergeCell ref="AU79:AV79"/>
    <mergeCell ref="A80:B80"/>
    <mergeCell ref="C80:D80"/>
    <mergeCell ref="E80:F80"/>
    <mergeCell ref="G80:H80"/>
    <mergeCell ref="I80:K80"/>
    <mergeCell ref="L80:N80"/>
    <mergeCell ref="O80:P80"/>
    <mergeCell ref="Q80:R80"/>
    <mergeCell ref="O79:P79"/>
    <mergeCell ref="Q79:R79"/>
    <mergeCell ref="S79:Z79"/>
    <mergeCell ref="AA79:AE79"/>
    <mergeCell ref="AF79:AH79"/>
    <mergeCell ref="AJ79:AO79"/>
    <mergeCell ref="A79:B79"/>
    <mergeCell ref="C79:D79"/>
    <mergeCell ref="E79:F79"/>
    <mergeCell ref="G79:H79"/>
    <mergeCell ref="I79:K79"/>
    <mergeCell ref="L79:N79"/>
    <mergeCell ref="S82:Z82"/>
    <mergeCell ref="AA82:AE82"/>
    <mergeCell ref="AF82:AH82"/>
    <mergeCell ref="AJ82:AO82"/>
    <mergeCell ref="AS82:AT82"/>
    <mergeCell ref="AU82:AV82"/>
    <mergeCell ref="AS81:AT81"/>
    <mergeCell ref="AU81:AV81"/>
    <mergeCell ref="A82:B82"/>
    <mergeCell ref="C82:D82"/>
    <mergeCell ref="E82:F82"/>
    <mergeCell ref="G82:H82"/>
    <mergeCell ref="I82:K82"/>
    <mergeCell ref="L82:N82"/>
    <mergeCell ref="O82:P82"/>
    <mergeCell ref="Q82:R82"/>
    <mergeCell ref="O81:P81"/>
    <mergeCell ref="Q81:R81"/>
    <mergeCell ref="S81:Z81"/>
    <mergeCell ref="AA81:AE81"/>
    <mergeCell ref="AF81:AH81"/>
    <mergeCell ref="AJ81:AO81"/>
    <mergeCell ref="A81:B81"/>
    <mergeCell ref="C81:D81"/>
    <mergeCell ref="E81:F81"/>
    <mergeCell ref="G81:H81"/>
    <mergeCell ref="I81:K81"/>
    <mergeCell ref="L81:N81"/>
    <mergeCell ref="S84:Z84"/>
    <mergeCell ref="AA84:AE84"/>
    <mergeCell ref="AF84:AH84"/>
    <mergeCell ref="AJ84:AO84"/>
    <mergeCell ref="AS84:AT84"/>
    <mergeCell ref="AU84:AV84"/>
    <mergeCell ref="AS83:AT83"/>
    <mergeCell ref="AU83:AV83"/>
    <mergeCell ref="A84:B84"/>
    <mergeCell ref="C84:D84"/>
    <mergeCell ref="E84:F84"/>
    <mergeCell ref="G84:H84"/>
    <mergeCell ref="I84:K84"/>
    <mergeCell ref="L84:N84"/>
    <mergeCell ref="O84:P84"/>
    <mergeCell ref="Q84:R84"/>
    <mergeCell ref="O83:P83"/>
    <mergeCell ref="Q83:R83"/>
    <mergeCell ref="S83:Z83"/>
    <mergeCell ref="AA83:AE83"/>
    <mergeCell ref="AF83:AH83"/>
    <mergeCell ref="AJ83:AO83"/>
    <mergeCell ref="A83:B83"/>
    <mergeCell ref="C83:D83"/>
    <mergeCell ref="E83:F83"/>
    <mergeCell ref="G83:H83"/>
    <mergeCell ref="I83:K83"/>
    <mergeCell ref="L83:N83"/>
    <mergeCell ref="S86:Z86"/>
    <mergeCell ref="AA86:AE86"/>
    <mergeCell ref="AF86:AH86"/>
    <mergeCell ref="AJ86:AO86"/>
    <mergeCell ref="AS86:AT86"/>
    <mergeCell ref="AU86:AV86"/>
    <mergeCell ref="AS85:AT85"/>
    <mergeCell ref="AU85:AV85"/>
    <mergeCell ref="A86:B86"/>
    <mergeCell ref="C86:D86"/>
    <mergeCell ref="E86:F86"/>
    <mergeCell ref="G86:H86"/>
    <mergeCell ref="I86:K86"/>
    <mergeCell ref="L86:N86"/>
    <mergeCell ref="O86:P86"/>
    <mergeCell ref="Q86:R86"/>
    <mergeCell ref="O85:P85"/>
    <mergeCell ref="Q85:R85"/>
    <mergeCell ref="S85:Z85"/>
    <mergeCell ref="AA85:AE85"/>
    <mergeCell ref="AF85:AH85"/>
    <mergeCell ref="AJ85:AO85"/>
    <mergeCell ref="A85:B85"/>
    <mergeCell ref="C85:D85"/>
    <mergeCell ref="E85:F85"/>
    <mergeCell ref="G85:H85"/>
    <mergeCell ref="I85:K85"/>
    <mergeCell ref="L85:N85"/>
    <mergeCell ref="S88:Z88"/>
    <mergeCell ref="AA88:AE88"/>
    <mergeCell ref="AF88:AH88"/>
    <mergeCell ref="AJ88:AO88"/>
    <mergeCell ref="AS88:AT88"/>
    <mergeCell ref="AU88:AV88"/>
    <mergeCell ref="AS87:AT87"/>
    <mergeCell ref="AU87:AV87"/>
    <mergeCell ref="A88:B88"/>
    <mergeCell ref="C88:D88"/>
    <mergeCell ref="E88:F88"/>
    <mergeCell ref="G88:H88"/>
    <mergeCell ref="I88:K88"/>
    <mergeCell ref="L88:N88"/>
    <mergeCell ref="O88:P88"/>
    <mergeCell ref="Q88:R88"/>
    <mergeCell ref="O87:P87"/>
    <mergeCell ref="Q87:R87"/>
    <mergeCell ref="S87:Z87"/>
    <mergeCell ref="AA87:AE87"/>
    <mergeCell ref="AF87:AH87"/>
    <mergeCell ref="AJ87:AO87"/>
    <mergeCell ref="A87:B87"/>
    <mergeCell ref="C87:D87"/>
    <mergeCell ref="E87:F87"/>
    <mergeCell ref="G87:H87"/>
    <mergeCell ref="I87:K87"/>
    <mergeCell ref="L87:N87"/>
    <mergeCell ref="S90:Z90"/>
    <mergeCell ref="AA90:AE90"/>
    <mergeCell ref="AF90:AH90"/>
    <mergeCell ref="AJ90:AO90"/>
    <mergeCell ref="AS90:AT90"/>
    <mergeCell ref="AU90:AV90"/>
    <mergeCell ref="AS89:AT89"/>
    <mergeCell ref="AU89:AV89"/>
    <mergeCell ref="A90:B90"/>
    <mergeCell ref="C90:D90"/>
    <mergeCell ref="E90:F90"/>
    <mergeCell ref="G90:H90"/>
    <mergeCell ref="I90:K90"/>
    <mergeCell ref="L90:N90"/>
    <mergeCell ref="O90:P90"/>
    <mergeCell ref="Q90:R90"/>
    <mergeCell ref="O89:P89"/>
    <mergeCell ref="Q89:R89"/>
    <mergeCell ref="S89:Z89"/>
    <mergeCell ref="AA89:AE89"/>
    <mergeCell ref="AF89:AH89"/>
    <mergeCell ref="AJ89:AO89"/>
    <mergeCell ref="A89:B89"/>
    <mergeCell ref="C89:D89"/>
    <mergeCell ref="E89:F89"/>
    <mergeCell ref="G89:H89"/>
    <mergeCell ref="I89:K89"/>
    <mergeCell ref="L89:N89"/>
    <mergeCell ref="S92:Z92"/>
    <mergeCell ref="AA92:AE92"/>
    <mergeCell ref="AF92:AH92"/>
    <mergeCell ref="AJ92:AO92"/>
    <mergeCell ref="AS92:AT92"/>
    <mergeCell ref="AU92:AV92"/>
    <mergeCell ref="AS91:AT91"/>
    <mergeCell ref="AU91:AV91"/>
    <mergeCell ref="A92:B92"/>
    <mergeCell ref="C92:D92"/>
    <mergeCell ref="E92:F92"/>
    <mergeCell ref="G92:H92"/>
    <mergeCell ref="I92:K92"/>
    <mergeCell ref="L92:N92"/>
    <mergeCell ref="O92:P92"/>
    <mergeCell ref="Q92:R92"/>
    <mergeCell ref="O91:P91"/>
    <mergeCell ref="Q91:R91"/>
    <mergeCell ref="S91:Z91"/>
    <mergeCell ref="AA91:AE91"/>
    <mergeCell ref="AF91:AH91"/>
    <mergeCell ref="AJ91:AO91"/>
    <mergeCell ref="A91:B91"/>
    <mergeCell ref="C91:D91"/>
    <mergeCell ref="E91:F91"/>
    <mergeCell ref="G91:H91"/>
    <mergeCell ref="I91:K91"/>
    <mergeCell ref="L91:N91"/>
    <mergeCell ref="S94:Z94"/>
    <mergeCell ref="AA94:AE94"/>
    <mergeCell ref="AF94:AH94"/>
    <mergeCell ref="AJ94:AO94"/>
    <mergeCell ref="AS94:AT94"/>
    <mergeCell ref="AU94:AV94"/>
    <mergeCell ref="AS93:AT93"/>
    <mergeCell ref="AU93:AV93"/>
    <mergeCell ref="A94:B94"/>
    <mergeCell ref="C94:D94"/>
    <mergeCell ref="E94:F94"/>
    <mergeCell ref="G94:H94"/>
    <mergeCell ref="I94:K94"/>
    <mergeCell ref="L94:N94"/>
    <mergeCell ref="O94:P94"/>
    <mergeCell ref="Q94:R94"/>
    <mergeCell ref="O93:P93"/>
    <mergeCell ref="Q93:R93"/>
    <mergeCell ref="S93:Z93"/>
    <mergeCell ref="AA93:AE93"/>
    <mergeCell ref="AF93:AH93"/>
    <mergeCell ref="AJ93:AO93"/>
    <mergeCell ref="A93:B93"/>
    <mergeCell ref="C93:D93"/>
    <mergeCell ref="E93:F93"/>
    <mergeCell ref="G93:H93"/>
    <mergeCell ref="I93:K93"/>
    <mergeCell ref="L93:N93"/>
    <mergeCell ref="S96:Z96"/>
    <mergeCell ref="AA96:AE96"/>
    <mergeCell ref="AF96:AH96"/>
    <mergeCell ref="AJ96:AO96"/>
    <mergeCell ref="AS96:AT96"/>
    <mergeCell ref="AU96:AV96"/>
    <mergeCell ref="AS95:AT95"/>
    <mergeCell ref="AU95:AV95"/>
    <mergeCell ref="A96:B96"/>
    <mergeCell ref="C96:D96"/>
    <mergeCell ref="E96:F96"/>
    <mergeCell ref="G96:H96"/>
    <mergeCell ref="I96:K96"/>
    <mergeCell ref="L96:N96"/>
    <mergeCell ref="O96:P96"/>
    <mergeCell ref="Q96:R96"/>
    <mergeCell ref="O95:P95"/>
    <mergeCell ref="Q95:R95"/>
    <mergeCell ref="S95:Z95"/>
    <mergeCell ref="AA95:AE95"/>
    <mergeCell ref="AF95:AH95"/>
    <mergeCell ref="AJ95:AO95"/>
    <mergeCell ref="A95:B95"/>
    <mergeCell ref="C95:D95"/>
    <mergeCell ref="E95:F95"/>
    <mergeCell ref="G95:H95"/>
    <mergeCell ref="I95:K95"/>
    <mergeCell ref="L95:N95"/>
    <mergeCell ref="S98:Z98"/>
    <mergeCell ref="AA98:AE98"/>
    <mergeCell ref="AF98:AH98"/>
    <mergeCell ref="AJ98:AO98"/>
    <mergeCell ref="AS98:AT98"/>
    <mergeCell ref="AU98:AV98"/>
    <mergeCell ref="AS97:AT97"/>
    <mergeCell ref="AU97:AV97"/>
    <mergeCell ref="A98:B98"/>
    <mergeCell ref="C98:D98"/>
    <mergeCell ref="E98:F98"/>
    <mergeCell ref="G98:H98"/>
    <mergeCell ref="I98:K98"/>
    <mergeCell ref="L98:N98"/>
    <mergeCell ref="O98:P98"/>
    <mergeCell ref="Q98:R98"/>
    <mergeCell ref="O97:P97"/>
    <mergeCell ref="Q97:R97"/>
    <mergeCell ref="S97:Z97"/>
    <mergeCell ref="AA97:AE97"/>
    <mergeCell ref="AF97:AH97"/>
    <mergeCell ref="AJ97:AO97"/>
    <mergeCell ref="A97:B97"/>
    <mergeCell ref="C97:D97"/>
    <mergeCell ref="E97:F97"/>
    <mergeCell ref="G97:H97"/>
    <mergeCell ref="I97:K97"/>
    <mergeCell ref="L97:N97"/>
    <mergeCell ref="S100:Z100"/>
    <mergeCell ref="AA100:AE100"/>
    <mergeCell ref="AF100:AH100"/>
    <mergeCell ref="AJ100:AO100"/>
    <mergeCell ref="AS100:AT100"/>
    <mergeCell ref="AU100:AV100"/>
    <mergeCell ref="AS99:AT99"/>
    <mergeCell ref="AU99:AV99"/>
    <mergeCell ref="A100:B100"/>
    <mergeCell ref="C100:D100"/>
    <mergeCell ref="E100:F100"/>
    <mergeCell ref="G100:H100"/>
    <mergeCell ref="I100:K100"/>
    <mergeCell ref="L100:N100"/>
    <mergeCell ref="O100:P100"/>
    <mergeCell ref="Q100:R100"/>
    <mergeCell ref="O99:P99"/>
    <mergeCell ref="Q99:R99"/>
    <mergeCell ref="S99:Z99"/>
    <mergeCell ref="AA99:AE99"/>
    <mergeCell ref="AF99:AH99"/>
    <mergeCell ref="AJ99:AO99"/>
    <mergeCell ref="A99:B99"/>
    <mergeCell ref="C99:D99"/>
    <mergeCell ref="E99:F99"/>
    <mergeCell ref="G99:H99"/>
    <mergeCell ref="I99:K99"/>
    <mergeCell ref="L99:N99"/>
    <mergeCell ref="S102:Z102"/>
    <mergeCell ref="AA102:AE102"/>
    <mergeCell ref="AF102:AH102"/>
    <mergeCell ref="AJ102:AO102"/>
    <mergeCell ref="AS102:AT102"/>
    <mergeCell ref="AU102:AV102"/>
    <mergeCell ref="AS101:AT101"/>
    <mergeCell ref="AU101:AV101"/>
    <mergeCell ref="A102:B102"/>
    <mergeCell ref="C102:D102"/>
    <mergeCell ref="E102:F102"/>
    <mergeCell ref="G102:H102"/>
    <mergeCell ref="I102:K102"/>
    <mergeCell ref="L102:N102"/>
    <mergeCell ref="O102:P102"/>
    <mergeCell ref="Q102:R102"/>
    <mergeCell ref="O101:P101"/>
    <mergeCell ref="Q101:R101"/>
    <mergeCell ref="S101:Z101"/>
    <mergeCell ref="AA101:AE101"/>
    <mergeCell ref="AF101:AH101"/>
    <mergeCell ref="AJ101:AO101"/>
    <mergeCell ref="A101:B101"/>
    <mergeCell ref="C101:D101"/>
    <mergeCell ref="E101:F101"/>
    <mergeCell ref="G101:H101"/>
    <mergeCell ref="I101:K101"/>
    <mergeCell ref="L101:N101"/>
    <mergeCell ref="S104:Z104"/>
    <mergeCell ref="AA104:AE104"/>
    <mergeCell ref="AF104:AH104"/>
    <mergeCell ref="AJ104:AO104"/>
    <mergeCell ref="AS104:AT104"/>
    <mergeCell ref="AU104:AV104"/>
    <mergeCell ref="AS103:AT103"/>
    <mergeCell ref="AU103:AV103"/>
    <mergeCell ref="A104:B104"/>
    <mergeCell ref="C104:D104"/>
    <mergeCell ref="E104:F104"/>
    <mergeCell ref="G104:H104"/>
    <mergeCell ref="I104:K104"/>
    <mergeCell ref="L104:N104"/>
    <mergeCell ref="O104:P104"/>
    <mergeCell ref="Q104:R104"/>
    <mergeCell ref="O103:P103"/>
    <mergeCell ref="Q103:R103"/>
    <mergeCell ref="S103:Z103"/>
    <mergeCell ref="AA103:AE103"/>
    <mergeCell ref="AF103:AH103"/>
    <mergeCell ref="AJ103:AO103"/>
    <mergeCell ref="A103:B103"/>
    <mergeCell ref="C103:D103"/>
    <mergeCell ref="E103:F103"/>
    <mergeCell ref="G103:H103"/>
    <mergeCell ref="I103:K103"/>
    <mergeCell ref="L103:N103"/>
    <mergeCell ref="S106:Z106"/>
    <mergeCell ref="AA106:AE106"/>
    <mergeCell ref="AF106:AH106"/>
    <mergeCell ref="AJ106:AO106"/>
    <mergeCell ref="AS106:AT106"/>
    <mergeCell ref="AU106:AV106"/>
    <mergeCell ref="AS105:AT105"/>
    <mergeCell ref="AU105:AV105"/>
    <mergeCell ref="A106:B106"/>
    <mergeCell ref="C106:D106"/>
    <mergeCell ref="E106:F106"/>
    <mergeCell ref="G106:H106"/>
    <mergeCell ref="I106:K106"/>
    <mergeCell ref="L106:N106"/>
    <mergeCell ref="O106:P106"/>
    <mergeCell ref="Q106:R106"/>
    <mergeCell ref="O105:P105"/>
    <mergeCell ref="Q105:R105"/>
    <mergeCell ref="S105:Z105"/>
    <mergeCell ref="AA105:AE105"/>
    <mergeCell ref="AF105:AH105"/>
    <mergeCell ref="AJ105:AO105"/>
    <mergeCell ref="A105:B105"/>
    <mergeCell ref="C105:D105"/>
    <mergeCell ref="E105:F105"/>
    <mergeCell ref="G105:H105"/>
    <mergeCell ref="I105:K105"/>
    <mergeCell ref="L105:N105"/>
    <mergeCell ref="O109:P109"/>
    <mergeCell ref="S108:Z108"/>
    <mergeCell ref="AA108:AE108"/>
    <mergeCell ref="AF108:AH108"/>
    <mergeCell ref="AJ108:AO108"/>
    <mergeCell ref="AS108:AT108"/>
    <mergeCell ref="AU108:AV108"/>
    <mergeCell ref="AS107:AT107"/>
    <mergeCell ref="AU107:AV107"/>
    <mergeCell ref="A108:B108"/>
    <mergeCell ref="C108:D108"/>
    <mergeCell ref="E108:F108"/>
    <mergeCell ref="G108:H108"/>
    <mergeCell ref="I108:K108"/>
    <mergeCell ref="L108:N108"/>
    <mergeCell ref="O108:P108"/>
    <mergeCell ref="Q108:R108"/>
    <mergeCell ref="O107:P107"/>
    <mergeCell ref="Q107:R107"/>
    <mergeCell ref="S107:Z107"/>
    <mergeCell ref="AA107:AE107"/>
    <mergeCell ref="AF107:AH107"/>
    <mergeCell ref="AJ107:AO107"/>
    <mergeCell ref="A107:B107"/>
    <mergeCell ref="C107:D107"/>
    <mergeCell ref="E107:F107"/>
    <mergeCell ref="G107:H107"/>
    <mergeCell ref="I107:K107"/>
    <mergeCell ref="L107:N107"/>
    <mergeCell ref="AA110:AE110"/>
    <mergeCell ref="AF110:AH110"/>
    <mergeCell ref="AJ110:AO110"/>
    <mergeCell ref="AS110:AT110"/>
    <mergeCell ref="AU110:AV110"/>
    <mergeCell ref="A111:B111"/>
    <mergeCell ref="C111:D111"/>
    <mergeCell ref="E111:F111"/>
    <mergeCell ref="G111:H111"/>
    <mergeCell ref="I111:K111"/>
    <mergeCell ref="AU109:AV109"/>
    <mergeCell ref="A110:B110"/>
    <mergeCell ref="C110:D110"/>
    <mergeCell ref="E110:F110"/>
    <mergeCell ref="G110:H110"/>
    <mergeCell ref="I110:K110"/>
    <mergeCell ref="L110:N110"/>
    <mergeCell ref="O110:P110"/>
    <mergeCell ref="Q110:R110"/>
    <mergeCell ref="S110:Z110"/>
    <mergeCell ref="Q109:R109"/>
    <mergeCell ref="S109:Z109"/>
    <mergeCell ref="AA109:AE109"/>
    <mergeCell ref="AF109:AH109"/>
    <mergeCell ref="AJ109:AO109"/>
    <mergeCell ref="AS109:AT109"/>
    <mergeCell ref="A109:B109"/>
    <mergeCell ref="C109:D109"/>
    <mergeCell ref="E109:F109"/>
    <mergeCell ref="G109:H109"/>
    <mergeCell ref="I109:K109"/>
    <mergeCell ref="L109:N109"/>
    <mergeCell ref="AU112:AV112"/>
    <mergeCell ref="A113:B113"/>
    <mergeCell ref="C113:D113"/>
    <mergeCell ref="E113:F113"/>
    <mergeCell ref="G113:H113"/>
    <mergeCell ref="I113:K113"/>
    <mergeCell ref="L113:N113"/>
    <mergeCell ref="O113:P113"/>
    <mergeCell ref="Q113:R113"/>
    <mergeCell ref="S113:Z113"/>
    <mergeCell ref="Q112:R112"/>
    <mergeCell ref="S112:Z112"/>
    <mergeCell ref="AA112:AE112"/>
    <mergeCell ref="AF112:AH112"/>
    <mergeCell ref="AJ112:AO112"/>
    <mergeCell ref="AS112:AT112"/>
    <mergeCell ref="AJ111:AO111"/>
    <mergeCell ref="AS111:AT111"/>
    <mergeCell ref="AU111:AV111"/>
    <mergeCell ref="A112:B112"/>
    <mergeCell ref="C112:D112"/>
    <mergeCell ref="E112:F112"/>
    <mergeCell ref="G112:H112"/>
    <mergeCell ref="I112:K112"/>
    <mergeCell ref="L112:N112"/>
    <mergeCell ref="O112:P112"/>
    <mergeCell ref="L111:N111"/>
    <mergeCell ref="O111:P111"/>
    <mergeCell ref="Q111:R111"/>
    <mergeCell ref="S111:Z111"/>
    <mergeCell ref="AA111:AE111"/>
    <mergeCell ref="AF111:AH111"/>
    <mergeCell ref="AJ114:AO114"/>
    <mergeCell ref="AS114:AT114"/>
    <mergeCell ref="AU114:AV114"/>
    <mergeCell ref="A115:B115"/>
    <mergeCell ref="C115:D115"/>
    <mergeCell ref="E115:F115"/>
    <mergeCell ref="G115:H115"/>
    <mergeCell ref="I115:K115"/>
    <mergeCell ref="L115:N115"/>
    <mergeCell ref="O115:P115"/>
    <mergeCell ref="L114:N114"/>
    <mergeCell ref="O114:P114"/>
    <mergeCell ref="Q114:R114"/>
    <mergeCell ref="S114:Z114"/>
    <mergeCell ref="AA114:AE114"/>
    <mergeCell ref="AF114:AH114"/>
    <mergeCell ref="AA113:AE113"/>
    <mergeCell ref="AF113:AH113"/>
    <mergeCell ref="AJ113:AO113"/>
    <mergeCell ref="AS113:AT113"/>
    <mergeCell ref="AU113:AV113"/>
    <mergeCell ref="A114:B114"/>
    <mergeCell ref="C114:D114"/>
    <mergeCell ref="E114:F114"/>
    <mergeCell ref="G114:H114"/>
    <mergeCell ref="I114:K114"/>
    <mergeCell ref="AA116:AE116"/>
    <mergeCell ref="AF116:AH116"/>
    <mergeCell ref="AJ116:AO116"/>
    <mergeCell ref="AS116:AT116"/>
    <mergeCell ref="AU116:AV116"/>
    <mergeCell ref="A117:B117"/>
    <mergeCell ref="C117:D117"/>
    <mergeCell ref="E117:F117"/>
    <mergeCell ref="G117:H117"/>
    <mergeCell ref="I117:K117"/>
    <mergeCell ref="AU115:AV115"/>
    <mergeCell ref="A116:B116"/>
    <mergeCell ref="C116:D116"/>
    <mergeCell ref="E116:F116"/>
    <mergeCell ref="G116:H116"/>
    <mergeCell ref="I116:K116"/>
    <mergeCell ref="L116:N116"/>
    <mergeCell ref="O116:P116"/>
    <mergeCell ref="Q116:R116"/>
    <mergeCell ref="S116:Z116"/>
    <mergeCell ref="Q115:R115"/>
    <mergeCell ref="S115:Z115"/>
    <mergeCell ref="AA115:AE115"/>
    <mergeCell ref="AF115:AH115"/>
    <mergeCell ref="AJ115:AO115"/>
    <mergeCell ref="AS115:AT115"/>
    <mergeCell ref="AU118:AV118"/>
    <mergeCell ref="A119:B119"/>
    <mergeCell ref="C119:D119"/>
    <mergeCell ref="E119:F119"/>
    <mergeCell ref="G119:H119"/>
    <mergeCell ref="I119:K119"/>
    <mergeCell ref="L119:N119"/>
    <mergeCell ref="O119:P119"/>
    <mergeCell ref="Q119:R119"/>
    <mergeCell ref="S119:Z119"/>
    <mergeCell ref="Q118:R118"/>
    <mergeCell ref="S118:Z118"/>
    <mergeCell ref="AA118:AE118"/>
    <mergeCell ref="AF118:AH118"/>
    <mergeCell ref="AJ118:AO118"/>
    <mergeCell ref="AS118:AT118"/>
    <mergeCell ref="AJ117:AO117"/>
    <mergeCell ref="AS117:AT117"/>
    <mergeCell ref="AU117:AV117"/>
    <mergeCell ref="A118:B118"/>
    <mergeCell ref="C118:D118"/>
    <mergeCell ref="E118:F118"/>
    <mergeCell ref="G118:H118"/>
    <mergeCell ref="I118:K118"/>
    <mergeCell ref="L118:N118"/>
    <mergeCell ref="O118:P118"/>
    <mergeCell ref="L117:N117"/>
    <mergeCell ref="O117:P117"/>
    <mergeCell ref="Q117:R117"/>
    <mergeCell ref="S117:Z117"/>
    <mergeCell ref="AA117:AE117"/>
    <mergeCell ref="AF117:AH117"/>
    <mergeCell ref="AJ120:AO120"/>
    <mergeCell ref="AS120:AT120"/>
    <mergeCell ref="AU120:AV120"/>
    <mergeCell ref="A121:B121"/>
    <mergeCell ref="C121:D121"/>
    <mergeCell ref="E121:F121"/>
    <mergeCell ref="G121:H121"/>
    <mergeCell ref="I121:K121"/>
    <mergeCell ref="L121:N121"/>
    <mergeCell ref="O121:P121"/>
    <mergeCell ref="L120:N120"/>
    <mergeCell ref="O120:P120"/>
    <mergeCell ref="Q120:R120"/>
    <mergeCell ref="S120:Z120"/>
    <mergeCell ref="AA120:AE120"/>
    <mergeCell ref="AF120:AH120"/>
    <mergeCell ref="AA119:AE119"/>
    <mergeCell ref="AF119:AH119"/>
    <mergeCell ref="AJ119:AO119"/>
    <mergeCell ref="AS119:AT119"/>
    <mergeCell ref="AU119:AV119"/>
    <mergeCell ref="A120:B120"/>
    <mergeCell ref="C120:D120"/>
    <mergeCell ref="E120:F120"/>
    <mergeCell ref="G120:H120"/>
    <mergeCell ref="I120:K120"/>
    <mergeCell ref="AA122:AE122"/>
    <mergeCell ref="AF122:AH122"/>
    <mergeCell ref="AJ122:AO122"/>
    <mergeCell ref="AS122:AT122"/>
    <mergeCell ref="AU122:AV122"/>
    <mergeCell ref="A123:B123"/>
    <mergeCell ref="C123:D123"/>
    <mergeCell ref="E123:F123"/>
    <mergeCell ref="G123:H123"/>
    <mergeCell ref="I123:K123"/>
    <mergeCell ref="AU121:AV121"/>
    <mergeCell ref="A122:B122"/>
    <mergeCell ref="C122:D122"/>
    <mergeCell ref="E122:F122"/>
    <mergeCell ref="G122:H122"/>
    <mergeCell ref="I122:K122"/>
    <mergeCell ref="L122:N122"/>
    <mergeCell ref="O122:P122"/>
    <mergeCell ref="Q122:R122"/>
    <mergeCell ref="S122:Z122"/>
    <mergeCell ref="Q121:R121"/>
    <mergeCell ref="S121:Z121"/>
    <mergeCell ref="AA121:AE121"/>
    <mergeCell ref="AF121:AH121"/>
    <mergeCell ref="AJ121:AO121"/>
    <mergeCell ref="AS121:AT121"/>
    <mergeCell ref="AU124:AV124"/>
    <mergeCell ref="Q124:R124"/>
    <mergeCell ref="S124:Z124"/>
    <mergeCell ref="AA124:AE124"/>
    <mergeCell ref="AF124:AH124"/>
    <mergeCell ref="AJ124:AO124"/>
    <mergeCell ref="AS124:AT124"/>
    <mergeCell ref="AJ123:AO123"/>
    <mergeCell ref="AS123:AT123"/>
    <mergeCell ref="AU123:AV123"/>
    <mergeCell ref="A124:B124"/>
    <mergeCell ref="C124:D124"/>
    <mergeCell ref="E124:F124"/>
    <mergeCell ref="G124:H124"/>
    <mergeCell ref="I124:K124"/>
    <mergeCell ref="L124:N124"/>
    <mergeCell ref="O124:P124"/>
    <mergeCell ref="L123:N123"/>
    <mergeCell ref="O123:P123"/>
    <mergeCell ref="Q123:R123"/>
    <mergeCell ref="S123:Z123"/>
    <mergeCell ref="AA123:AE123"/>
    <mergeCell ref="AF123:AH123"/>
    <mergeCell ref="AA125:AE125"/>
    <mergeCell ref="AF125:AH125"/>
    <mergeCell ref="AJ125:AO125"/>
    <mergeCell ref="AS125:AT125"/>
    <mergeCell ref="AU125:AV125"/>
    <mergeCell ref="A126:B126"/>
    <mergeCell ref="C126:D126"/>
    <mergeCell ref="E126:F126"/>
    <mergeCell ref="G126:H126"/>
    <mergeCell ref="I126:K126"/>
    <mergeCell ref="A125:B125"/>
    <mergeCell ref="C125:D125"/>
    <mergeCell ref="E125:F125"/>
    <mergeCell ref="G125:H125"/>
    <mergeCell ref="I125:K125"/>
    <mergeCell ref="L125:N125"/>
    <mergeCell ref="O125:P125"/>
    <mergeCell ref="Q125:R125"/>
    <mergeCell ref="S125:Z125"/>
    <mergeCell ref="AU127:AV127"/>
    <mergeCell ref="A128:B128"/>
    <mergeCell ref="C128:D128"/>
    <mergeCell ref="E128:F128"/>
    <mergeCell ref="G128:H128"/>
    <mergeCell ref="I128:K128"/>
    <mergeCell ref="L128:N128"/>
    <mergeCell ref="O128:P128"/>
    <mergeCell ref="Q128:R128"/>
    <mergeCell ref="S128:Z128"/>
    <mergeCell ref="Q127:R127"/>
    <mergeCell ref="S127:Z127"/>
    <mergeCell ref="AA127:AE127"/>
    <mergeCell ref="AF127:AH127"/>
    <mergeCell ref="AJ127:AO127"/>
    <mergeCell ref="AS127:AT127"/>
    <mergeCell ref="AJ126:AO126"/>
    <mergeCell ref="AS126:AT126"/>
    <mergeCell ref="AU126:AV126"/>
    <mergeCell ref="A127:B127"/>
    <mergeCell ref="C127:D127"/>
    <mergeCell ref="E127:F127"/>
    <mergeCell ref="G127:H127"/>
    <mergeCell ref="I127:K127"/>
    <mergeCell ref="L127:N127"/>
    <mergeCell ref="O127:P127"/>
    <mergeCell ref="L126:N126"/>
    <mergeCell ref="O126:P126"/>
    <mergeCell ref="Q126:R126"/>
    <mergeCell ref="S126:Z126"/>
    <mergeCell ref="AA126:AE126"/>
    <mergeCell ref="AF126:AH126"/>
    <mergeCell ref="AJ129:AO129"/>
    <mergeCell ref="AS129:AT129"/>
    <mergeCell ref="AU129:AV129"/>
    <mergeCell ref="A130:B130"/>
    <mergeCell ref="C130:D130"/>
    <mergeCell ref="E130:F130"/>
    <mergeCell ref="G130:H130"/>
    <mergeCell ref="I130:K130"/>
    <mergeCell ref="L130:N130"/>
    <mergeCell ref="O130:P130"/>
    <mergeCell ref="L129:N129"/>
    <mergeCell ref="O129:P129"/>
    <mergeCell ref="Q129:R129"/>
    <mergeCell ref="S129:Z129"/>
    <mergeCell ref="AA129:AE129"/>
    <mergeCell ref="AF129:AH129"/>
    <mergeCell ref="AA128:AE128"/>
    <mergeCell ref="AF128:AH128"/>
    <mergeCell ref="AJ128:AO128"/>
    <mergeCell ref="AS128:AT128"/>
    <mergeCell ref="AU128:AV128"/>
    <mergeCell ref="A129:B129"/>
    <mergeCell ref="C129:D129"/>
    <mergeCell ref="E129:F129"/>
    <mergeCell ref="G129:H129"/>
    <mergeCell ref="I129:K129"/>
    <mergeCell ref="S131:Z131"/>
    <mergeCell ref="AA131:AE131"/>
    <mergeCell ref="AF131:AH131"/>
    <mergeCell ref="AJ131:AO131"/>
    <mergeCell ref="AS131:AT131"/>
    <mergeCell ref="AU131:AV131"/>
    <mergeCell ref="A131:B131"/>
    <mergeCell ref="C131:D131"/>
    <mergeCell ref="E131:F131"/>
    <mergeCell ref="G131:H131"/>
    <mergeCell ref="I131:K131"/>
    <mergeCell ref="L131:N131"/>
    <mergeCell ref="O131:P131"/>
    <mergeCell ref="Q131:R131"/>
    <mergeCell ref="AU130:AV130"/>
    <mergeCell ref="Q130:R130"/>
    <mergeCell ref="S130:Z130"/>
    <mergeCell ref="AA130:AE130"/>
    <mergeCell ref="AF130:AH130"/>
    <mergeCell ref="AJ130:AO130"/>
    <mergeCell ref="AS130:AT130"/>
    <mergeCell ref="S133:Z133"/>
    <mergeCell ref="AA133:AE133"/>
    <mergeCell ref="AF133:AH133"/>
    <mergeCell ref="AJ133:AO133"/>
    <mergeCell ref="AS133:AT133"/>
    <mergeCell ref="AU133:AV133"/>
    <mergeCell ref="AS132:AT132"/>
    <mergeCell ref="AU132:AV132"/>
    <mergeCell ref="A133:B133"/>
    <mergeCell ref="C133:D133"/>
    <mergeCell ref="E133:F133"/>
    <mergeCell ref="G133:H133"/>
    <mergeCell ref="I133:K133"/>
    <mergeCell ref="L133:N133"/>
    <mergeCell ref="O133:P133"/>
    <mergeCell ref="Q133:R133"/>
    <mergeCell ref="O132:P132"/>
    <mergeCell ref="Q132:R132"/>
    <mergeCell ref="S132:Z132"/>
    <mergeCell ref="AA132:AE132"/>
    <mergeCell ref="AF132:AH132"/>
    <mergeCell ref="AJ132:AO132"/>
    <mergeCell ref="A132:B132"/>
    <mergeCell ref="C132:D132"/>
    <mergeCell ref="E132:F132"/>
    <mergeCell ref="G132:H132"/>
    <mergeCell ref="I132:K132"/>
    <mergeCell ref="L132:N132"/>
    <mergeCell ref="S135:Z135"/>
    <mergeCell ref="AA135:AE135"/>
    <mergeCell ref="AF135:AH135"/>
    <mergeCell ref="AJ135:AO135"/>
    <mergeCell ref="AS135:AT135"/>
    <mergeCell ref="AU135:AV135"/>
    <mergeCell ref="AS134:AT134"/>
    <mergeCell ref="AU134:AV134"/>
    <mergeCell ref="A135:B135"/>
    <mergeCell ref="C135:D135"/>
    <mergeCell ref="E135:F135"/>
    <mergeCell ref="G135:H135"/>
    <mergeCell ref="I135:K135"/>
    <mergeCell ref="L135:N135"/>
    <mergeCell ref="O135:P135"/>
    <mergeCell ref="Q135:R135"/>
    <mergeCell ref="O134:P134"/>
    <mergeCell ref="Q134:R134"/>
    <mergeCell ref="S134:Z134"/>
    <mergeCell ref="AA134:AE134"/>
    <mergeCell ref="AF134:AH134"/>
    <mergeCell ref="AJ134:AO134"/>
    <mergeCell ref="A134:B134"/>
    <mergeCell ref="C134:D134"/>
    <mergeCell ref="E134:F134"/>
    <mergeCell ref="G134:H134"/>
    <mergeCell ref="I134:K134"/>
    <mergeCell ref="L134:N134"/>
    <mergeCell ref="S137:Z137"/>
    <mergeCell ref="AA137:AE137"/>
    <mergeCell ref="AF137:AH137"/>
    <mergeCell ref="AJ137:AO137"/>
    <mergeCell ref="AS137:AT137"/>
    <mergeCell ref="AU137:AV137"/>
    <mergeCell ref="AS136:AT136"/>
    <mergeCell ref="AU136:AV136"/>
    <mergeCell ref="A137:B137"/>
    <mergeCell ref="C137:D137"/>
    <mergeCell ref="E137:F137"/>
    <mergeCell ref="G137:H137"/>
    <mergeCell ref="I137:K137"/>
    <mergeCell ref="L137:N137"/>
    <mergeCell ref="O137:P137"/>
    <mergeCell ref="Q137:R137"/>
    <mergeCell ref="O136:P136"/>
    <mergeCell ref="Q136:R136"/>
    <mergeCell ref="S136:Z136"/>
    <mergeCell ref="AA136:AE136"/>
    <mergeCell ref="AF136:AH136"/>
    <mergeCell ref="AJ136:AO136"/>
    <mergeCell ref="A136:B136"/>
    <mergeCell ref="C136:D136"/>
    <mergeCell ref="E136:F136"/>
    <mergeCell ref="G136:H136"/>
    <mergeCell ref="I136:K136"/>
    <mergeCell ref="L136:N136"/>
    <mergeCell ref="O140:P140"/>
    <mergeCell ref="S139:Z139"/>
    <mergeCell ref="AA139:AE139"/>
    <mergeCell ref="AF139:AH139"/>
    <mergeCell ref="AJ139:AO139"/>
    <mergeCell ref="AS139:AT139"/>
    <mergeCell ref="AU139:AV139"/>
    <mergeCell ref="AS138:AT138"/>
    <mergeCell ref="AU138:AV138"/>
    <mergeCell ref="A139:B139"/>
    <mergeCell ref="C139:D139"/>
    <mergeCell ref="E139:F139"/>
    <mergeCell ref="G139:H139"/>
    <mergeCell ref="I139:K139"/>
    <mergeCell ref="L139:N139"/>
    <mergeCell ref="O139:P139"/>
    <mergeCell ref="Q139:R139"/>
    <mergeCell ref="O138:P138"/>
    <mergeCell ref="Q138:R138"/>
    <mergeCell ref="S138:Z138"/>
    <mergeCell ref="AA138:AE138"/>
    <mergeCell ref="AF138:AH138"/>
    <mergeCell ref="AJ138:AO138"/>
    <mergeCell ref="A138:B138"/>
    <mergeCell ref="C138:D138"/>
    <mergeCell ref="E138:F138"/>
    <mergeCell ref="G138:H138"/>
    <mergeCell ref="I138:K138"/>
    <mergeCell ref="L138:N138"/>
    <mergeCell ref="AA141:AE141"/>
    <mergeCell ref="AF141:AH141"/>
    <mergeCell ref="AJ141:AO141"/>
    <mergeCell ref="AS141:AT141"/>
    <mergeCell ref="AU141:AV141"/>
    <mergeCell ref="A142:B142"/>
    <mergeCell ref="C142:D142"/>
    <mergeCell ref="E142:F142"/>
    <mergeCell ref="G142:H142"/>
    <mergeCell ref="I142:K142"/>
    <mergeCell ref="AU140:AV140"/>
    <mergeCell ref="A141:B141"/>
    <mergeCell ref="C141:D141"/>
    <mergeCell ref="E141:F141"/>
    <mergeCell ref="G141:H141"/>
    <mergeCell ref="I141:K141"/>
    <mergeCell ref="L141:N141"/>
    <mergeCell ref="O141:P141"/>
    <mergeCell ref="Q141:R141"/>
    <mergeCell ref="S141:Z141"/>
    <mergeCell ref="Q140:R140"/>
    <mergeCell ref="S140:Z140"/>
    <mergeCell ref="AA140:AE140"/>
    <mergeCell ref="AF140:AH140"/>
    <mergeCell ref="AJ140:AO140"/>
    <mergeCell ref="AS140:AT140"/>
    <mergeCell ref="A140:B140"/>
    <mergeCell ref="C140:D140"/>
    <mergeCell ref="E140:F140"/>
    <mergeCell ref="G140:H140"/>
    <mergeCell ref="I140:K140"/>
    <mergeCell ref="L140:N140"/>
    <mergeCell ref="AU143:AV143"/>
    <mergeCell ref="A144:B144"/>
    <mergeCell ref="C144:D144"/>
    <mergeCell ref="E144:F144"/>
    <mergeCell ref="G144:H144"/>
    <mergeCell ref="I144:K144"/>
    <mergeCell ref="L144:N144"/>
    <mergeCell ref="O144:P144"/>
    <mergeCell ref="Q144:R144"/>
    <mergeCell ref="S144:Z144"/>
    <mergeCell ref="Q143:R143"/>
    <mergeCell ref="S143:Z143"/>
    <mergeCell ref="AA143:AE143"/>
    <mergeCell ref="AF143:AH143"/>
    <mergeCell ref="AJ143:AO143"/>
    <mergeCell ref="AS143:AT143"/>
    <mergeCell ref="AJ142:AO142"/>
    <mergeCell ref="AS142:AT142"/>
    <mergeCell ref="AU142:AV142"/>
    <mergeCell ref="A143:B143"/>
    <mergeCell ref="C143:D143"/>
    <mergeCell ref="E143:F143"/>
    <mergeCell ref="G143:H143"/>
    <mergeCell ref="I143:K143"/>
    <mergeCell ref="L143:N143"/>
    <mergeCell ref="O143:P143"/>
    <mergeCell ref="L142:N142"/>
    <mergeCell ref="O142:P142"/>
    <mergeCell ref="Q142:R142"/>
    <mergeCell ref="S142:Z142"/>
    <mergeCell ref="AA142:AE142"/>
    <mergeCell ref="AF142:AH142"/>
    <mergeCell ref="AJ145:AO145"/>
    <mergeCell ref="AS145:AT145"/>
    <mergeCell ref="AU145:AV145"/>
    <mergeCell ref="A146:B146"/>
    <mergeCell ref="C146:D146"/>
    <mergeCell ref="E146:F146"/>
    <mergeCell ref="G146:H146"/>
    <mergeCell ref="I146:K146"/>
    <mergeCell ref="L146:N146"/>
    <mergeCell ref="O146:P146"/>
    <mergeCell ref="L145:N145"/>
    <mergeCell ref="O145:P145"/>
    <mergeCell ref="Q145:R145"/>
    <mergeCell ref="S145:Z145"/>
    <mergeCell ref="AA145:AE145"/>
    <mergeCell ref="AF145:AH145"/>
    <mergeCell ref="AA144:AE144"/>
    <mergeCell ref="AF144:AH144"/>
    <mergeCell ref="AJ144:AO144"/>
    <mergeCell ref="AS144:AT144"/>
    <mergeCell ref="AU144:AV144"/>
    <mergeCell ref="A145:B145"/>
    <mergeCell ref="C145:D145"/>
    <mergeCell ref="E145:F145"/>
    <mergeCell ref="G145:H145"/>
    <mergeCell ref="I145:K145"/>
    <mergeCell ref="AA147:AE147"/>
    <mergeCell ref="AF147:AH147"/>
    <mergeCell ref="AJ147:AO147"/>
    <mergeCell ref="AS147:AT147"/>
    <mergeCell ref="AU147:AV147"/>
    <mergeCell ref="A148:B148"/>
    <mergeCell ref="C148:D148"/>
    <mergeCell ref="E148:F148"/>
    <mergeCell ref="G148:H148"/>
    <mergeCell ref="I148:K148"/>
    <mergeCell ref="AU146:AV146"/>
    <mergeCell ref="A147:B147"/>
    <mergeCell ref="C147:D147"/>
    <mergeCell ref="E147:F147"/>
    <mergeCell ref="G147:H147"/>
    <mergeCell ref="I147:K147"/>
    <mergeCell ref="L147:N147"/>
    <mergeCell ref="O147:P147"/>
    <mergeCell ref="Q147:R147"/>
    <mergeCell ref="S147:Z147"/>
    <mergeCell ref="Q146:R146"/>
    <mergeCell ref="S146:Z146"/>
    <mergeCell ref="AA146:AE146"/>
    <mergeCell ref="AF146:AH146"/>
    <mergeCell ref="AJ146:AO146"/>
    <mergeCell ref="AS146:AT146"/>
    <mergeCell ref="AU149:AV149"/>
    <mergeCell ref="Q149:R149"/>
    <mergeCell ref="S149:Z149"/>
    <mergeCell ref="AA149:AE149"/>
    <mergeCell ref="AF149:AH149"/>
    <mergeCell ref="AJ149:AO149"/>
    <mergeCell ref="AS149:AT149"/>
    <mergeCell ref="AJ148:AO148"/>
    <mergeCell ref="AS148:AT148"/>
    <mergeCell ref="AU148:AV148"/>
    <mergeCell ref="A149:B149"/>
    <mergeCell ref="C149:D149"/>
    <mergeCell ref="E149:F149"/>
    <mergeCell ref="G149:H149"/>
    <mergeCell ref="I149:K149"/>
    <mergeCell ref="L149:N149"/>
    <mergeCell ref="O149:P149"/>
    <mergeCell ref="L148:N148"/>
    <mergeCell ref="O148:P148"/>
    <mergeCell ref="Q148:R148"/>
    <mergeCell ref="S148:Z148"/>
    <mergeCell ref="AA148:AE148"/>
    <mergeCell ref="AF148:AH148"/>
    <mergeCell ref="AA150:AE150"/>
    <mergeCell ref="AF150:AH150"/>
    <mergeCell ref="AJ150:AO150"/>
    <mergeCell ref="AS150:AT150"/>
    <mergeCell ref="AU150:AV150"/>
    <mergeCell ref="A151:B151"/>
    <mergeCell ref="C151:D151"/>
    <mergeCell ref="E151:F151"/>
    <mergeCell ref="G151:H151"/>
    <mergeCell ref="I151:K151"/>
    <mergeCell ref="A150:B150"/>
    <mergeCell ref="C150:D150"/>
    <mergeCell ref="E150:F150"/>
    <mergeCell ref="G150:H150"/>
    <mergeCell ref="I150:K150"/>
    <mergeCell ref="L150:N150"/>
    <mergeCell ref="O150:P150"/>
    <mergeCell ref="Q150:R150"/>
    <mergeCell ref="S150:Z150"/>
    <mergeCell ref="AU152:AV152"/>
    <mergeCell ref="A153:B153"/>
    <mergeCell ref="C153:D153"/>
    <mergeCell ref="E153:F153"/>
    <mergeCell ref="G153:H153"/>
    <mergeCell ref="I153:K153"/>
    <mergeCell ref="L153:N153"/>
    <mergeCell ref="O153:P153"/>
    <mergeCell ref="Q153:R153"/>
    <mergeCell ref="S153:Z153"/>
    <mergeCell ref="Q152:R152"/>
    <mergeCell ref="S152:Z152"/>
    <mergeCell ref="AA152:AE152"/>
    <mergeCell ref="AF152:AH152"/>
    <mergeCell ref="AJ152:AO152"/>
    <mergeCell ref="AS152:AT152"/>
    <mergeCell ref="AJ151:AO151"/>
    <mergeCell ref="AS151:AT151"/>
    <mergeCell ref="AU151:AV151"/>
    <mergeCell ref="A152:B152"/>
    <mergeCell ref="C152:D152"/>
    <mergeCell ref="E152:F152"/>
    <mergeCell ref="G152:H152"/>
    <mergeCell ref="I152:K152"/>
    <mergeCell ref="L152:N152"/>
    <mergeCell ref="O152:P152"/>
    <mergeCell ref="L151:N151"/>
    <mergeCell ref="O151:P151"/>
    <mergeCell ref="Q151:R151"/>
    <mergeCell ref="S151:Z151"/>
    <mergeCell ref="AA151:AE151"/>
    <mergeCell ref="AF151:AH151"/>
    <mergeCell ref="AJ154:AO154"/>
    <mergeCell ref="AS154:AT154"/>
    <mergeCell ref="AU154:AV154"/>
    <mergeCell ref="A155:B155"/>
    <mergeCell ref="C155:D155"/>
    <mergeCell ref="E155:F155"/>
    <mergeCell ref="G155:H155"/>
    <mergeCell ref="I155:K155"/>
    <mergeCell ref="L155:N155"/>
    <mergeCell ref="O155:P155"/>
    <mergeCell ref="L154:N154"/>
    <mergeCell ref="O154:P154"/>
    <mergeCell ref="Q154:R154"/>
    <mergeCell ref="S154:Z154"/>
    <mergeCell ref="AA154:AE154"/>
    <mergeCell ref="AF154:AH154"/>
    <mergeCell ref="AA153:AE153"/>
    <mergeCell ref="AF153:AH153"/>
    <mergeCell ref="AJ153:AO153"/>
    <mergeCell ref="AS153:AT153"/>
    <mergeCell ref="AU153:AV153"/>
    <mergeCell ref="A154:B154"/>
    <mergeCell ref="C154:D154"/>
    <mergeCell ref="E154:F154"/>
    <mergeCell ref="G154:H154"/>
    <mergeCell ref="I154:K154"/>
    <mergeCell ref="AA156:AE156"/>
    <mergeCell ref="AF156:AH156"/>
    <mergeCell ref="AJ156:AO156"/>
    <mergeCell ref="AS156:AT156"/>
    <mergeCell ref="AU156:AV156"/>
    <mergeCell ref="AU155:AV155"/>
    <mergeCell ref="A156:B156"/>
    <mergeCell ref="C156:D156"/>
    <mergeCell ref="E156:F156"/>
    <mergeCell ref="G156:H156"/>
    <mergeCell ref="I156:K156"/>
    <mergeCell ref="L156:N156"/>
    <mergeCell ref="O156:P156"/>
    <mergeCell ref="Q156:R156"/>
    <mergeCell ref="S156:Z156"/>
    <mergeCell ref="Q155:R155"/>
    <mergeCell ref="S155:Z155"/>
    <mergeCell ref="AA155:AE155"/>
    <mergeCell ref="AF155:AH155"/>
    <mergeCell ref="AJ155:AO155"/>
    <mergeCell ref="AS155:AT155"/>
    <mergeCell ref="AS158:AT158"/>
    <mergeCell ref="AU158:AV158"/>
    <mergeCell ref="O158:P158"/>
    <mergeCell ref="Q158:R158"/>
    <mergeCell ref="S158:Z158"/>
    <mergeCell ref="AA158:AE158"/>
    <mergeCell ref="AF158:AH158"/>
    <mergeCell ref="AJ158:AO158"/>
    <mergeCell ref="A158:B158"/>
    <mergeCell ref="C158:D158"/>
    <mergeCell ref="E158:F158"/>
    <mergeCell ref="G158:H158"/>
    <mergeCell ref="I158:K158"/>
    <mergeCell ref="L158:N158"/>
    <mergeCell ref="S157:Z157"/>
    <mergeCell ref="AA157:AE157"/>
    <mergeCell ref="AF157:AH157"/>
    <mergeCell ref="AJ157:AO157"/>
    <mergeCell ref="AS157:AT157"/>
    <mergeCell ref="AU157:AV157"/>
    <mergeCell ref="A157:B157"/>
    <mergeCell ref="C157:D157"/>
    <mergeCell ref="E157:F157"/>
    <mergeCell ref="G157:H157"/>
    <mergeCell ref="I157:K157"/>
    <mergeCell ref="L157:N157"/>
    <mergeCell ref="O157:P157"/>
    <mergeCell ref="Q157:R157"/>
    <mergeCell ref="S160:Z160"/>
    <mergeCell ref="AA160:AE160"/>
    <mergeCell ref="AF160:AH160"/>
    <mergeCell ref="AJ160:AO160"/>
    <mergeCell ref="AS160:AT160"/>
    <mergeCell ref="AU160:AV160"/>
    <mergeCell ref="AS159:AT159"/>
    <mergeCell ref="AU159:AV159"/>
    <mergeCell ref="A160:B160"/>
    <mergeCell ref="C160:D160"/>
    <mergeCell ref="E160:F160"/>
    <mergeCell ref="G160:H160"/>
    <mergeCell ref="I160:K160"/>
    <mergeCell ref="L160:N160"/>
    <mergeCell ref="O160:P160"/>
    <mergeCell ref="Q160:R160"/>
    <mergeCell ref="O159:P159"/>
    <mergeCell ref="Q159:R159"/>
    <mergeCell ref="S159:Z159"/>
    <mergeCell ref="AA159:AE159"/>
    <mergeCell ref="AF159:AH159"/>
    <mergeCell ref="AJ159:AO159"/>
    <mergeCell ref="A159:B159"/>
    <mergeCell ref="C159:D159"/>
    <mergeCell ref="E159:F159"/>
    <mergeCell ref="G159:H159"/>
    <mergeCell ref="I159:K159"/>
    <mergeCell ref="L159:N159"/>
    <mergeCell ref="AU161:AV161"/>
    <mergeCell ref="A162:B162"/>
    <mergeCell ref="C162:D162"/>
    <mergeCell ref="E162:F162"/>
    <mergeCell ref="G162:H162"/>
    <mergeCell ref="I162:K162"/>
    <mergeCell ref="L162:N162"/>
    <mergeCell ref="O162:P162"/>
    <mergeCell ref="Q162:R162"/>
    <mergeCell ref="S162:Z162"/>
    <mergeCell ref="Q161:R161"/>
    <mergeCell ref="S161:Z161"/>
    <mergeCell ref="AA161:AE161"/>
    <mergeCell ref="AF161:AH161"/>
    <mergeCell ref="AJ161:AO161"/>
    <mergeCell ref="AS161:AT161"/>
    <mergeCell ref="A161:B161"/>
    <mergeCell ref="C161:D161"/>
    <mergeCell ref="E161:F161"/>
    <mergeCell ref="G161:H161"/>
    <mergeCell ref="I161:K161"/>
    <mergeCell ref="L161:N161"/>
    <mergeCell ref="O161:P161"/>
    <mergeCell ref="AJ163:AO163"/>
    <mergeCell ref="AS163:AT163"/>
    <mergeCell ref="AU163:AV163"/>
    <mergeCell ref="A164:B164"/>
    <mergeCell ref="C164:D164"/>
    <mergeCell ref="E164:F164"/>
    <mergeCell ref="G164:H164"/>
    <mergeCell ref="I164:K164"/>
    <mergeCell ref="L164:N164"/>
    <mergeCell ref="O164:P164"/>
    <mergeCell ref="L163:N163"/>
    <mergeCell ref="O163:P163"/>
    <mergeCell ref="Q163:R163"/>
    <mergeCell ref="S163:Z163"/>
    <mergeCell ref="AA163:AE163"/>
    <mergeCell ref="AF163:AH163"/>
    <mergeCell ref="AA162:AE162"/>
    <mergeCell ref="AF162:AH162"/>
    <mergeCell ref="AJ162:AO162"/>
    <mergeCell ref="AS162:AT162"/>
    <mergeCell ref="AU162:AV162"/>
    <mergeCell ref="A163:B163"/>
    <mergeCell ref="C163:D163"/>
    <mergeCell ref="E163:F163"/>
    <mergeCell ref="G163:H163"/>
    <mergeCell ref="I163:K163"/>
    <mergeCell ref="AA165:AE165"/>
    <mergeCell ref="AF165:AH165"/>
    <mergeCell ref="AJ165:AO165"/>
    <mergeCell ref="AS165:AT165"/>
    <mergeCell ref="AU165:AV165"/>
    <mergeCell ref="A166:B166"/>
    <mergeCell ref="C166:D166"/>
    <mergeCell ref="E166:F166"/>
    <mergeCell ref="G166:H166"/>
    <mergeCell ref="I166:K166"/>
    <mergeCell ref="AU164:AV164"/>
    <mergeCell ref="A165:B165"/>
    <mergeCell ref="C165:D165"/>
    <mergeCell ref="E165:F165"/>
    <mergeCell ref="G165:H165"/>
    <mergeCell ref="I165:K165"/>
    <mergeCell ref="L165:N165"/>
    <mergeCell ref="O165:P165"/>
    <mergeCell ref="Q165:R165"/>
    <mergeCell ref="S165:Z165"/>
    <mergeCell ref="Q164:R164"/>
    <mergeCell ref="S164:Z164"/>
    <mergeCell ref="AA164:AE164"/>
    <mergeCell ref="AF164:AH164"/>
    <mergeCell ref="AJ164:AO164"/>
    <mergeCell ref="AS164:AT164"/>
    <mergeCell ref="AU167:AV167"/>
    <mergeCell ref="A168:B168"/>
    <mergeCell ref="C168:D168"/>
    <mergeCell ref="E168:F168"/>
    <mergeCell ref="G168:H168"/>
    <mergeCell ref="I168:K168"/>
    <mergeCell ref="L168:N168"/>
    <mergeCell ref="O168:P168"/>
    <mergeCell ref="Q168:R168"/>
    <mergeCell ref="S168:Z168"/>
    <mergeCell ref="Q167:R167"/>
    <mergeCell ref="S167:Z167"/>
    <mergeCell ref="AA167:AE167"/>
    <mergeCell ref="AF167:AH167"/>
    <mergeCell ref="AJ167:AO167"/>
    <mergeCell ref="AS167:AT167"/>
    <mergeCell ref="AJ166:AO166"/>
    <mergeCell ref="AS166:AT166"/>
    <mergeCell ref="AU166:AV166"/>
    <mergeCell ref="A167:B167"/>
    <mergeCell ref="C167:D167"/>
    <mergeCell ref="E167:F167"/>
    <mergeCell ref="G167:H167"/>
    <mergeCell ref="I167:K167"/>
    <mergeCell ref="L167:N167"/>
    <mergeCell ref="O167:P167"/>
    <mergeCell ref="L166:N166"/>
    <mergeCell ref="O166:P166"/>
    <mergeCell ref="Q166:R166"/>
    <mergeCell ref="S166:Z166"/>
    <mergeCell ref="AA166:AE166"/>
    <mergeCell ref="AF166:AH166"/>
    <mergeCell ref="AJ169:AO169"/>
    <mergeCell ref="AS169:AT169"/>
    <mergeCell ref="AU169:AV169"/>
    <mergeCell ref="A170:B170"/>
    <mergeCell ref="C170:D170"/>
    <mergeCell ref="E170:F170"/>
    <mergeCell ref="G170:H170"/>
    <mergeCell ref="I170:K170"/>
    <mergeCell ref="L170:N170"/>
    <mergeCell ref="O170:P170"/>
    <mergeCell ref="L169:N169"/>
    <mergeCell ref="O169:P169"/>
    <mergeCell ref="Q169:R169"/>
    <mergeCell ref="S169:Z169"/>
    <mergeCell ref="AA169:AE169"/>
    <mergeCell ref="AF169:AH169"/>
    <mergeCell ref="AA168:AE168"/>
    <mergeCell ref="AF168:AH168"/>
    <mergeCell ref="AJ168:AO168"/>
    <mergeCell ref="AS168:AT168"/>
    <mergeCell ref="AU168:AV168"/>
    <mergeCell ref="A169:B169"/>
    <mergeCell ref="C169:D169"/>
    <mergeCell ref="E169:F169"/>
    <mergeCell ref="G169:H169"/>
    <mergeCell ref="I169:K169"/>
    <mergeCell ref="AA171:AE171"/>
    <mergeCell ref="AF171:AH171"/>
    <mergeCell ref="AJ171:AO171"/>
    <mergeCell ref="AS171:AT171"/>
    <mergeCell ref="AU171:AV171"/>
    <mergeCell ref="A172:B172"/>
    <mergeCell ref="C172:D172"/>
    <mergeCell ref="E172:F172"/>
    <mergeCell ref="G172:H172"/>
    <mergeCell ref="I172:K172"/>
    <mergeCell ref="AU170:AV170"/>
    <mergeCell ref="A171:B171"/>
    <mergeCell ref="C171:D171"/>
    <mergeCell ref="E171:F171"/>
    <mergeCell ref="G171:H171"/>
    <mergeCell ref="I171:K171"/>
    <mergeCell ref="L171:N171"/>
    <mergeCell ref="O171:P171"/>
    <mergeCell ref="Q171:R171"/>
    <mergeCell ref="S171:Z171"/>
    <mergeCell ref="Q170:R170"/>
    <mergeCell ref="S170:Z170"/>
    <mergeCell ref="AA170:AE170"/>
    <mergeCell ref="AF170:AH170"/>
    <mergeCell ref="AJ170:AO170"/>
    <mergeCell ref="AS170:AT170"/>
    <mergeCell ref="AU173:AV173"/>
    <mergeCell ref="A174:B174"/>
    <mergeCell ref="C174:D174"/>
    <mergeCell ref="E174:F174"/>
    <mergeCell ref="G174:H174"/>
    <mergeCell ref="I174:K174"/>
    <mergeCell ref="L174:N174"/>
    <mergeCell ref="O174:P174"/>
    <mergeCell ref="Q174:R174"/>
    <mergeCell ref="S174:Z174"/>
    <mergeCell ref="Q173:R173"/>
    <mergeCell ref="S173:Z173"/>
    <mergeCell ref="AA173:AE173"/>
    <mergeCell ref="AF173:AH173"/>
    <mergeCell ref="AJ173:AO173"/>
    <mergeCell ref="AS173:AT173"/>
    <mergeCell ref="AJ172:AO172"/>
    <mergeCell ref="AS172:AT172"/>
    <mergeCell ref="AU172:AV172"/>
    <mergeCell ref="A173:B173"/>
    <mergeCell ref="C173:D173"/>
    <mergeCell ref="E173:F173"/>
    <mergeCell ref="G173:H173"/>
    <mergeCell ref="I173:K173"/>
    <mergeCell ref="L173:N173"/>
    <mergeCell ref="O173:P173"/>
    <mergeCell ref="L172:N172"/>
    <mergeCell ref="O172:P172"/>
    <mergeCell ref="Q172:R172"/>
    <mergeCell ref="S172:Z172"/>
    <mergeCell ref="AA172:AE172"/>
    <mergeCell ref="AF172:AH172"/>
    <mergeCell ref="S175:Z175"/>
    <mergeCell ref="AA175:AE175"/>
    <mergeCell ref="AF175:AH175"/>
    <mergeCell ref="AJ175:AO175"/>
    <mergeCell ref="AS175:AT175"/>
    <mergeCell ref="AU175:AV175"/>
    <mergeCell ref="A175:B175"/>
    <mergeCell ref="C175:D175"/>
    <mergeCell ref="E175:F175"/>
    <mergeCell ref="G175:H175"/>
    <mergeCell ref="I175:K175"/>
    <mergeCell ref="L175:N175"/>
    <mergeCell ref="O175:P175"/>
    <mergeCell ref="Q175:R175"/>
    <mergeCell ref="AA174:AE174"/>
    <mergeCell ref="AF174:AH174"/>
    <mergeCell ref="AJ174:AO174"/>
    <mergeCell ref="AS174:AT174"/>
    <mergeCell ref="AU174:AV174"/>
    <mergeCell ref="AS176:AT176"/>
    <mergeCell ref="AU176:AV176"/>
    <mergeCell ref="A177:B177"/>
    <mergeCell ref="C177:D177"/>
    <mergeCell ref="E177:F177"/>
    <mergeCell ref="G177:H177"/>
    <mergeCell ref="I177:K177"/>
    <mergeCell ref="L177:N177"/>
    <mergeCell ref="O177:P177"/>
    <mergeCell ref="Q177:R177"/>
    <mergeCell ref="O176:P176"/>
    <mergeCell ref="Q176:R176"/>
    <mergeCell ref="S176:Z176"/>
    <mergeCell ref="AA176:AE176"/>
    <mergeCell ref="AF176:AH176"/>
    <mergeCell ref="AJ176:AO176"/>
    <mergeCell ref="A176:B176"/>
    <mergeCell ref="C176:D176"/>
    <mergeCell ref="E176:F176"/>
    <mergeCell ref="G176:H176"/>
    <mergeCell ref="I176:K176"/>
    <mergeCell ref="L176:N176"/>
    <mergeCell ref="AS178:AT178"/>
    <mergeCell ref="AU178:AV178"/>
    <mergeCell ref="O178:P178"/>
    <mergeCell ref="Q178:R178"/>
    <mergeCell ref="S178:Z178"/>
    <mergeCell ref="AA178:AE178"/>
    <mergeCell ref="AF178:AH178"/>
    <mergeCell ref="AJ178:AO178"/>
    <mergeCell ref="A178:B178"/>
    <mergeCell ref="C178:D178"/>
    <mergeCell ref="E178:F178"/>
    <mergeCell ref="G178:H178"/>
    <mergeCell ref="I178:K178"/>
    <mergeCell ref="L178:N178"/>
    <mergeCell ref="S177:Z177"/>
    <mergeCell ref="AA177:AE177"/>
    <mergeCell ref="AF177:AH177"/>
    <mergeCell ref="AJ177:AO177"/>
    <mergeCell ref="AS177:AT177"/>
    <mergeCell ref="AU177:AV177"/>
    <mergeCell ref="S180:Z180"/>
    <mergeCell ref="AA180:AE180"/>
    <mergeCell ref="AF180:AH180"/>
    <mergeCell ref="AJ180:AO180"/>
    <mergeCell ref="AS180:AT180"/>
    <mergeCell ref="AU180:AV180"/>
    <mergeCell ref="AS179:AT179"/>
    <mergeCell ref="AU179:AV179"/>
    <mergeCell ref="A180:B180"/>
    <mergeCell ref="C180:D180"/>
    <mergeCell ref="E180:F180"/>
    <mergeCell ref="G180:H180"/>
    <mergeCell ref="I180:K180"/>
    <mergeCell ref="L180:N180"/>
    <mergeCell ref="O180:P180"/>
    <mergeCell ref="Q180:R180"/>
    <mergeCell ref="O179:P179"/>
    <mergeCell ref="Q179:R179"/>
    <mergeCell ref="S179:Z179"/>
    <mergeCell ref="AA179:AE179"/>
    <mergeCell ref="AF179:AH179"/>
    <mergeCell ref="AJ179:AO179"/>
    <mergeCell ref="A179:B179"/>
    <mergeCell ref="C179:D179"/>
    <mergeCell ref="E179:F179"/>
    <mergeCell ref="G179:H179"/>
    <mergeCell ref="I179:K179"/>
    <mergeCell ref="L179:N179"/>
    <mergeCell ref="AU181:AV181"/>
    <mergeCell ref="A182:B182"/>
    <mergeCell ref="C182:D182"/>
    <mergeCell ref="E182:F182"/>
    <mergeCell ref="G182:H182"/>
    <mergeCell ref="I182:K182"/>
    <mergeCell ref="L182:N182"/>
    <mergeCell ref="O182:P182"/>
    <mergeCell ref="Q182:R182"/>
    <mergeCell ref="S182:Z182"/>
    <mergeCell ref="Q181:R181"/>
    <mergeCell ref="S181:Z181"/>
    <mergeCell ref="AA181:AE181"/>
    <mergeCell ref="AF181:AH181"/>
    <mergeCell ref="AJ181:AO181"/>
    <mergeCell ref="AS181:AT181"/>
    <mergeCell ref="A181:B181"/>
    <mergeCell ref="C181:D181"/>
    <mergeCell ref="E181:F181"/>
    <mergeCell ref="G181:H181"/>
    <mergeCell ref="I181:K181"/>
    <mergeCell ref="L181:N181"/>
    <mergeCell ref="O181:P181"/>
    <mergeCell ref="AJ183:AO183"/>
    <mergeCell ref="AS183:AT183"/>
    <mergeCell ref="AU183:AV183"/>
    <mergeCell ref="A184:B184"/>
    <mergeCell ref="C184:D184"/>
    <mergeCell ref="E184:F184"/>
    <mergeCell ref="G184:H184"/>
    <mergeCell ref="I184:K184"/>
    <mergeCell ref="L184:N184"/>
    <mergeCell ref="O184:P184"/>
    <mergeCell ref="L183:N183"/>
    <mergeCell ref="O183:P183"/>
    <mergeCell ref="Q183:R183"/>
    <mergeCell ref="S183:Z183"/>
    <mergeCell ref="AA183:AE183"/>
    <mergeCell ref="AF183:AH183"/>
    <mergeCell ref="AA182:AE182"/>
    <mergeCell ref="AF182:AH182"/>
    <mergeCell ref="AJ182:AO182"/>
    <mergeCell ref="AS182:AT182"/>
    <mergeCell ref="AU182:AV182"/>
    <mergeCell ref="A183:B183"/>
    <mergeCell ref="C183:D183"/>
    <mergeCell ref="E183:F183"/>
    <mergeCell ref="G183:H183"/>
    <mergeCell ref="I183:K183"/>
    <mergeCell ref="AA185:AE185"/>
    <mergeCell ref="AF185:AH185"/>
    <mergeCell ref="AJ185:AO185"/>
    <mergeCell ref="AS185:AT185"/>
    <mergeCell ref="AU185:AV185"/>
    <mergeCell ref="AU184:AV184"/>
    <mergeCell ref="A185:B185"/>
    <mergeCell ref="C185:D185"/>
    <mergeCell ref="E185:F185"/>
    <mergeCell ref="G185:H185"/>
    <mergeCell ref="I185:K185"/>
    <mergeCell ref="L185:N185"/>
    <mergeCell ref="O185:P185"/>
    <mergeCell ref="Q185:R185"/>
    <mergeCell ref="S185:Z185"/>
    <mergeCell ref="Q184:R184"/>
    <mergeCell ref="S184:Z184"/>
    <mergeCell ref="AA184:AE184"/>
    <mergeCell ref="AF184:AH184"/>
    <mergeCell ref="AJ184:AO184"/>
    <mergeCell ref="AS184:AT184"/>
    <mergeCell ref="AJ186:AO186"/>
    <mergeCell ref="AS186:AT186"/>
    <mergeCell ref="AU186:AV186"/>
    <mergeCell ref="A187:B187"/>
    <mergeCell ref="C187:D187"/>
    <mergeCell ref="E187:F187"/>
    <mergeCell ref="G187:H187"/>
    <mergeCell ref="I187:K187"/>
    <mergeCell ref="L187:N187"/>
    <mergeCell ref="O187:P187"/>
    <mergeCell ref="L186:N186"/>
    <mergeCell ref="O186:P186"/>
    <mergeCell ref="Q186:R186"/>
    <mergeCell ref="S186:Z186"/>
    <mergeCell ref="AA186:AE186"/>
    <mergeCell ref="AF186:AH186"/>
    <mergeCell ref="A186:B186"/>
    <mergeCell ref="C186:D186"/>
    <mergeCell ref="E186:F186"/>
    <mergeCell ref="G186:H186"/>
    <mergeCell ref="I186:K186"/>
    <mergeCell ref="AA188:AE188"/>
    <mergeCell ref="AF188:AH188"/>
    <mergeCell ref="AJ188:AO188"/>
    <mergeCell ref="AS188:AT188"/>
    <mergeCell ref="AU188:AV188"/>
    <mergeCell ref="A189:B189"/>
    <mergeCell ref="C189:D189"/>
    <mergeCell ref="E189:F189"/>
    <mergeCell ref="G189:H189"/>
    <mergeCell ref="I189:K189"/>
    <mergeCell ref="AU187:AV187"/>
    <mergeCell ref="A188:B188"/>
    <mergeCell ref="C188:D188"/>
    <mergeCell ref="E188:F188"/>
    <mergeCell ref="G188:H188"/>
    <mergeCell ref="I188:K188"/>
    <mergeCell ref="L188:N188"/>
    <mergeCell ref="O188:P188"/>
    <mergeCell ref="Q188:R188"/>
    <mergeCell ref="S188:Z188"/>
    <mergeCell ref="Q187:R187"/>
    <mergeCell ref="S187:Z187"/>
    <mergeCell ref="AA187:AE187"/>
    <mergeCell ref="AF187:AH187"/>
    <mergeCell ref="AJ187:AO187"/>
    <mergeCell ref="AS187:AT187"/>
    <mergeCell ref="AU190:AV190"/>
    <mergeCell ref="A191:B191"/>
    <mergeCell ref="C191:D191"/>
    <mergeCell ref="E191:F191"/>
    <mergeCell ref="G191:H191"/>
    <mergeCell ref="I191:K191"/>
    <mergeCell ref="L191:N191"/>
    <mergeCell ref="O191:P191"/>
    <mergeCell ref="Q191:R191"/>
    <mergeCell ref="S191:Z191"/>
    <mergeCell ref="Q190:R190"/>
    <mergeCell ref="S190:Z190"/>
    <mergeCell ref="AA190:AE190"/>
    <mergeCell ref="AF190:AH190"/>
    <mergeCell ref="AJ190:AO190"/>
    <mergeCell ref="AS190:AT190"/>
    <mergeCell ref="AJ189:AO189"/>
    <mergeCell ref="AS189:AT189"/>
    <mergeCell ref="AU189:AV189"/>
    <mergeCell ref="A190:B190"/>
    <mergeCell ref="C190:D190"/>
    <mergeCell ref="E190:F190"/>
    <mergeCell ref="G190:H190"/>
    <mergeCell ref="I190:K190"/>
    <mergeCell ref="L190:N190"/>
    <mergeCell ref="O190:P190"/>
    <mergeCell ref="L189:N189"/>
    <mergeCell ref="O189:P189"/>
    <mergeCell ref="Q189:R189"/>
    <mergeCell ref="S189:Z189"/>
    <mergeCell ref="AA189:AE189"/>
    <mergeCell ref="AF189:AH189"/>
    <mergeCell ref="AJ192:AO192"/>
    <mergeCell ref="AS192:AT192"/>
    <mergeCell ref="AU192:AV192"/>
    <mergeCell ref="A193:B193"/>
    <mergeCell ref="C193:D193"/>
    <mergeCell ref="E193:F193"/>
    <mergeCell ref="G193:H193"/>
    <mergeCell ref="I193:K193"/>
    <mergeCell ref="L193:N193"/>
    <mergeCell ref="O193:P193"/>
    <mergeCell ref="L192:N192"/>
    <mergeCell ref="O192:P192"/>
    <mergeCell ref="Q192:R192"/>
    <mergeCell ref="S192:Z192"/>
    <mergeCell ref="AA192:AE192"/>
    <mergeCell ref="AF192:AH192"/>
    <mergeCell ref="AA191:AE191"/>
    <mergeCell ref="AF191:AH191"/>
    <mergeCell ref="AJ191:AO191"/>
    <mergeCell ref="AS191:AT191"/>
    <mergeCell ref="AU191:AV191"/>
    <mergeCell ref="A192:B192"/>
    <mergeCell ref="C192:D192"/>
    <mergeCell ref="E192:F192"/>
    <mergeCell ref="G192:H192"/>
    <mergeCell ref="I192:K192"/>
    <mergeCell ref="AA194:AE194"/>
    <mergeCell ref="AF194:AH194"/>
    <mergeCell ref="AJ194:AO194"/>
    <mergeCell ref="AS194:AT194"/>
    <mergeCell ref="AU194:AV194"/>
    <mergeCell ref="A195:B195"/>
    <mergeCell ref="C195:D195"/>
    <mergeCell ref="E195:F195"/>
    <mergeCell ref="G195:H195"/>
    <mergeCell ref="I195:K195"/>
    <mergeCell ref="AU193:AV193"/>
    <mergeCell ref="A194:B194"/>
    <mergeCell ref="C194:D194"/>
    <mergeCell ref="E194:F194"/>
    <mergeCell ref="G194:H194"/>
    <mergeCell ref="I194:K194"/>
    <mergeCell ref="L194:N194"/>
    <mergeCell ref="O194:P194"/>
    <mergeCell ref="Q194:R194"/>
    <mergeCell ref="S194:Z194"/>
    <mergeCell ref="Q193:R193"/>
    <mergeCell ref="S193:Z193"/>
    <mergeCell ref="AA193:AE193"/>
    <mergeCell ref="AF193:AH193"/>
    <mergeCell ref="AJ193:AO193"/>
    <mergeCell ref="AS193:AT193"/>
    <mergeCell ref="AU196:AV196"/>
    <mergeCell ref="A197:B197"/>
    <mergeCell ref="C197:D197"/>
    <mergeCell ref="E197:F197"/>
    <mergeCell ref="G197:H197"/>
    <mergeCell ref="I197:K197"/>
    <mergeCell ref="L197:N197"/>
    <mergeCell ref="O197:P197"/>
    <mergeCell ref="Q197:R197"/>
    <mergeCell ref="S197:Z197"/>
    <mergeCell ref="Q196:R196"/>
    <mergeCell ref="S196:Z196"/>
    <mergeCell ref="AA196:AE196"/>
    <mergeCell ref="AF196:AH196"/>
    <mergeCell ref="AJ196:AO196"/>
    <mergeCell ref="AS196:AT196"/>
    <mergeCell ref="AJ195:AO195"/>
    <mergeCell ref="AS195:AT195"/>
    <mergeCell ref="AU195:AV195"/>
    <mergeCell ref="A196:B196"/>
    <mergeCell ref="C196:D196"/>
    <mergeCell ref="E196:F196"/>
    <mergeCell ref="G196:H196"/>
    <mergeCell ref="I196:K196"/>
    <mergeCell ref="L196:N196"/>
    <mergeCell ref="O196:P196"/>
    <mergeCell ref="L195:N195"/>
    <mergeCell ref="O195:P195"/>
    <mergeCell ref="Q195:R195"/>
    <mergeCell ref="S195:Z195"/>
    <mergeCell ref="AA195:AE195"/>
    <mergeCell ref="AF195:AH195"/>
    <mergeCell ref="AJ198:AO198"/>
    <mergeCell ref="AS198:AT198"/>
    <mergeCell ref="AU198:AV198"/>
    <mergeCell ref="L198:N198"/>
    <mergeCell ref="O198:P198"/>
    <mergeCell ref="Q198:R198"/>
    <mergeCell ref="S198:Z198"/>
    <mergeCell ref="AA198:AE198"/>
    <mergeCell ref="AF198:AH198"/>
    <mergeCell ref="AA197:AE197"/>
    <mergeCell ref="AF197:AH197"/>
    <mergeCell ref="AJ197:AO197"/>
    <mergeCell ref="AS197:AT197"/>
    <mergeCell ref="AU197:AV197"/>
    <mergeCell ref="A198:B198"/>
    <mergeCell ref="C198:D198"/>
    <mergeCell ref="E198:F198"/>
    <mergeCell ref="G198:H198"/>
    <mergeCell ref="I198:K198"/>
    <mergeCell ref="S200:Z200"/>
    <mergeCell ref="AA200:AE200"/>
    <mergeCell ref="AF200:AH200"/>
    <mergeCell ref="AJ200:AO200"/>
    <mergeCell ref="AS200:AT200"/>
    <mergeCell ref="AU200:AV200"/>
    <mergeCell ref="A200:B200"/>
    <mergeCell ref="C200:D200"/>
    <mergeCell ref="E200:F200"/>
    <mergeCell ref="G200:H200"/>
    <mergeCell ref="I200:K200"/>
    <mergeCell ref="L200:N200"/>
    <mergeCell ref="O200:P200"/>
    <mergeCell ref="Q200:R200"/>
    <mergeCell ref="S199:Z199"/>
    <mergeCell ref="AA199:AE199"/>
    <mergeCell ref="AF199:AH199"/>
    <mergeCell ref="AJ199:AO199"/>
    <mergeCell ref="AS199:AT199"/>
    <mergeCell ref="AU199:AV199"/>
    <mergeCell ref="A199:B199"/>
    <mergeCell ref="C199:D199"/>
    <mergeCell ref="E199:F199"/>
    <mergeCell ref="G199:H199"/>
    <mergeCell ref="I199:K199"/>
    <mergeCell ref="L199:N199"/>
    <mergeCell ref="O199:P199"/>
    <mergeCell ref="Q199:R199"/>
    <mergeCell ref="S202:Z202"/>
    <mergeCell ref="AA202:AE202"/>
    <mergeCell ref="AF202:AH202"/>
    <mergeCell ref="AJ202:AO202"/>
    <mergeCell ref="AS202:AT202"/>
    <mergeCell ref="AU202:AV202"/>
    <mergeCell ref="AS201:AT201"/>
    <mergeCell ref="AU201:AV201"/>
    <mergeCell ref="A202:B202"/>
    <mergeCell ref="C202:D202"/>
    <mergeCell ref="E202:F202"/>
    <mergeCell ref="G202:H202"/>
    <mergeCell ref="I202:K202"/>
    <mergeCell ref="L202:N202"/>
    <mergeCell ref="O202:P202"/>
    <mergeCell ref="Q202:R202"/>
    <mergeCell ref="O201:P201"/>
    <mergeCell ref="Q201:R201"/>
    <mergeCell ref="S201:Z201"/>
    <mergeCell ref="AA201:AE201"/>
    <mergeCell ref="AF201:AH201"/>
    <mergeCell ref="AJ201:AO201"/>
    <mergeCell ref="A201:B201"/>
    <mergeCell ref="C201:D201"/>
    <mergeCell ref="E201:F201"/>
    <mergeCell ref="G201:H201"/>
    <mergeCell ref="I201:K201"/>
    <mergeCell ref="L201:N201"/>
    <mergeCell ref="AU203:AV203"/>
    <mergeCell ref="A204:B204"/>
    <mergeCell ref="C204:D204"/>
    <mergeCell ref="E204:F204"/>
    <mergeCell ref="G204:H204"/>
    <mergeCell ref="I204:K204"/>
    <mergeCell ref="L204:N204"/>
    <mergeCell ref="O204:P204"/>
    <mergeCell ref="Q204:R204"/>
    <mergeCell ref="S204:Z204"/>
    <mergeCell ref="Q203:R203"/>
    <mergeCell ref="S203:Z203"/>
    <mergeCell ref="AA203:AE203"/>
    <mergeCell ref="AF203:AH203"/>
    <mergeCell ref="AJ203:AO203"/>
    <mergeCell ref="AS203:AT203"/>
    <mergeCell ref="A203:B203"/>
    <mergeCell ref="C203:D203"/>
    <mergeCell ref="E203:F203"/>
    <mergeCell ref="G203:H203"/>
    <mergeCell ref="I203:K203"/>
    <mergeCell ref="L203:N203"/>
    <mergeCell ref="O203:P203"/>
    <mergeCell ref="AJ205:AO205"/>
    <mergeCell ref="AS205:AT205"/>
    <mergeCell ref="AU205:AV205"/>
    <mergeCell ref="A206:B206"/>
    <mergeCell ref="C206:D206"/>
    <mergeCell ref="E206:F206"/>
    <mergeCell ref="G206:H206"/>
    <mergeCell ref="I206:K206"/>
    <mergeCell ref="L206:N206"/>
    <mergeCell ref="O206:P206"/>
    <mergeCell ref="L205:N205"/>
    <mergeCell ref="O205:P205"/>
    <mergeCell ref="Q205:R205"/>
    <mergeCell ref="S205:Z205"/>
    <mergeCell ref="AA205:AE205"/>
    <mergeCell ref="AF205:AH205"/>
    <mergeCell ref="AA204:AE204"/>
    <mergeCell ref="AF204:AH204"/>
    <mergeCell ref="AJ204:AO204"/>
    <mergeCell ref="AS204:AT204"/>
    <mergeCell ref="AU204:AV204"/>
    <mergeCell ref="A205:B205"/>
    <mergeCell ref="C205:D205"/>
    <mergeCell ref="E205:F205"/>
    <mergeCell ref="G205:H205"/>
    <mergeCell ref="I205:K205"/>
    <mergeCell ref="AA207:AE207"/>
    <mergeCell ref="AF207:AH207"/>
    <mergeCell ref="AJ207:AO207"/>
    <mergeCell ref="AS207:AT207"/>
    <mergeCell ref="AU207:AV207"/>
    <mergeCell ref="A208:B208"/>
    <mergeCell ref="C208:D208"/>
    <mergeCell ref="E208:F208"/>
    <mergeCell ref="G208:H208"/>
    <mergeCell ref="I208:K208"/>
    <mergeCell ref="AU206:AV206"/>
    <mergeCell ref="A207:B207"/>
    <mergeCell ref="C207:D207"/>
    <mergeCell ref="E207:F207"/>
    <mergeCell ref="G207:H207"/>
    <mergeCell ref="I207:K207"/>
    <mergeCell ref="L207:N207"/>
    <mergeCell ref="O207:P207"/>
    <mergeCell ref="Q207:R207"/>
    <mergeCell ref="S207:Z207"/>
    <mergeCell ref="Q206:R206"/>
    <mergeCell ref="S206:Z206"/>
    <mergeCell ref="AA206:AE206"/>
    <mergeCell ref="AF206:AH206"/>
    <mergeCell ref="AJ206:AO206"/>
    <mergeCell ref="AS206:AT206"/>
    <mergeCell ref="S209:Z209"/>
    <mergeCell ref="AA209:AE209"/>
    <mergeCell ref="AF209:AH209"/>
    <mergeCell ref="AJ209:AO209"/>
    <mergeCell ref="AS209:AT209"/>
    <mergeCell ref="AU209:AV209"/>
    <mergeCell ref="A209:B209"/>
    <mergeCell ref="C209:D209"/>
    <mergeCell ref="E209:F209"/>
    <mergeCell ref="G209:H209"/>
    <mergeCell ref="I209:K209"/>
    <mergeCell ref="L209:N209"/>
    <mergeCell ref="O209:P209"/>
    <mergeCell ref="Q209:R209"/>
    <mergeCell ref="AJ208:AO208"/>
    <mergeCell ref="AS208:AT208"/>
    <mergeCell ref="AU208:AV208"/>
    <mergeCell ref="L208:N208"/>
    <mergeCell ref="O208:P208"/>
    <mergeCell ref="Q208:R208"/>
    <mergeCell ref="S208:Z208"/>
    <mergeCell ref="AA208:AE208"/>
    <mergeCell ref="AF208:AH208"/>
    <mergeCell ref="S211:Z211"/>
    <mergeCell ref="AA211:AE211"/>
    <mergeCell ref="AF211:AH211"/>
    <mergeCell ref="AJ211:AO211"/>
    <mergeCell ref="AS211:AT211"/>
    <mergeCell ref="AU211:AV211"/>
    <mergeCell ref="AS210:AT210"/>
    <mergeCell ref="AU210:AV210"/>
    <mergeCell ref="A211:B211"/>
    <mergeCell ref="C211:D211"/>
    <mergeCell ref="E211:F211"/>
    <mergeCell ref="G211:H211"/>
    <mergeCell ref="I211:K211"/>
    <mergeCell ref="L211:N211"/>
    <mergeCell ref="O211:P211"/>
    <mergeCell ref="Q211:R211"/>
    <mergeCell ref="O210:P210"/>
    <mergeCell ref="Q210:R210"/>
    <mergeCell ref="S210:Z210"/>
    <mergeCell ref="AA210:AE210"/>
    <mergeCell ref="AF210:AH210"/>
    <mergeCell ref="AJ210:AO210"/>
    <mergeCell ref="A210:B210"/>
    <mergeCell ref="C210:D210"/>
    <mergeCell ref="E210:F210"/>
    <mergeCell ref="G210:H210"/>
    <mergeCell ref="I210:K210"/>
    <mergeCell ref="L210:N210"/>
    <mergeCell ref="S213:Z213"/>
    <mergeCell ref="AA213:AE213"/>
    <mergeCell ref="AF213:AH213"/>
    <mergeCell ref="AJ213:AO213"/>
    <mergeCell ref="AS213:AT213"/>
    <mergeCell ref="AU213:AV213"/>
    <mergeCell ref="AS212:AT212"/>
    <mergeCell ref="AU212:AV212"/>
    <mergeCell ref="A213:B213"/>
    <mergeCell ref="C213:D213"/>
    <mergeCell ref="E213:F213"/>
    <mergeCell ref="G213:H213"/>
    <mergeCell ref="I213:K213"/>
    <mergeCell ref="L213:N213"/>
    <mergeCell ref="O213:P213"/>
    <mergeCell ref="Q213:R213"/>
    <mergeCell ref="O212:P212"/>
    <mergeCell ref="Q212:R212"/>
    <mergeCell ref="S212:Z212"/>
    <mergeCell ref="AA212:AE212"/>
    <mergeCell ref="AF212:AH212"/>
    <mergeCell ref="AJ212:AO212"/>
    <mergeCell ref="A212:B212"/>
    <mergeCell ref="C212:D212"/>
    <mergeCell ref="E212:F212"/>
    <mergeCell ref="G212:H212"/>
    <mergeCell ref="I212:K212"/>
    <mergeCell ref="L212:N212"/>
    <mergeCell ref="S215:Z215"/>
    <mergeCell ref="AA215:AE215"/>
    <mergeCell ref="AF215:AH215"/>
    <mergeCell ref="AJ215:AO215"/>
    <mergeCell ref="AS215:AT215"/>
    <mergeCell ref="AU215:AV215"/>
    <mergeCell ref="AS214:AT214"/>
    <mergeCell ref="AU214:AV214"/>
    <mergeCell ref="A215:B215"/>
    <mergeCell ref="C215:D215"/>
    <mergeCell ref="E215:F215"/>
    <mergeCell ref="G215:H215"/>
    <mergeCell ref="I215:K215"/>
    <mergeCell ref="L215:N215"/>
    <mergeCell ref="O215:P215"/>
    <mergeCell ref="Q215:R215"/>
    <mergeCell ref="O214:P214"/>
    <mergeCell ref="Q214:R214"/>
    <mergeCell ref="S214:Z214"/>
    <mergeCell ref="AA214:AE214"/>
    <mergeCell ref="AF214:AH214"/>
    <mergeCell ref="AJ214:AO214"/>
    <mergeCell ref="A214:B214"/>
    <mergeCell ref="C214:D214"/>
    <mergeCell ref="E214:F214"/>
    <mergeCell ref="G214:H214"/>
    <mergeCell ref="I214:K214"/>
    <mergeCell ref="L214:N214"/>
    <mergeCell ref="S217:Z217"/>
    <mergeCell ref="AA217:AE217"/>
    <mergeCell ref="AF217:AH217"/>
    <mergeCell ref="AJ217:AO217"/>
    <mergeCell ref="AS217:AT217"/>
    <mergeCell ref="AU217:AV217"/>
    <mergeCell ref="AS216:AT216"/>
    <mergeCell ref="AU216:AV216"/>
    <mergeCell ref="A217:B217"/>
    <mergeCell ref="C217:D217"/>
    <mergeCell ref="E217:F217"/>
    <mergeCell ref="G217:H217"/>
    <mergeCell ref="I217:K217"/>
    <mergeCell ref="L217:N217"/>
    <mergeCell ref="O217:P217"/>
    <mergeCell ref="Q217:R217"/>
    <mergeCell ref="O216:P216"/>
    <mergeCell ref="Q216:R216"/>
    <mergeCell ref="S216:Z216"/>
    <mergeCell ref="AA216:AE216"/>
    <mergeCell ref="AF216:AH216"/>
    <mergeCell ref="AJ216:AO216"/>
    <mergeCell ref="A216:B216"/>
    <mergeCell ref="C216:D216"/>
    <mergeCell ref="E216:F216"/>
    <mergeCell ref="G216:H216"/>
    <mergeCell ref="I216:K216"/>
    <mergeCell ref="L216:N216"/>
    <mergeCell ref="S219:Z219"/>
    <mergeCell ref="AA219:AE219"/>
    <mergeCell ref="AF219:AH219"/>
    <mergeCell ref="AJ219:AO219"/>
    <mergeCell ref="AS219:AT219"/>
    <mergeCell ref="AU219:AV219"/>
    <mergeCell ref="AS218:AT218"/>
    <mergeCell ref="AU218:AV218"/>
    <mergeCell ref="A219:B219"/>
    <mergeCell ref="C219:D219"/>
    <mergeCell ref="E219:F219"/>
    <mergeCell ref="G219:H219"/>
    <mergeCell ref="I219:K219"/>
    <mergeCell ref="L219:N219"/>
    <mergeCell ref="O219:P219"/>
    <mergeCell ref="Q219:R219"/>
    <mergeCell ref="O218:P218"/>
    <mergeCell ref="Q218:R218"/>
    <mergeCell ref="S218:Z218"/>
    <mergeCell ref="AA218:AE218"/>
    <mergeCell ref="AF218:AH218"/>
    <mergeCell ref="AJ218:AO218"/>
    <mergeCell ref="A218:B218"/>
    <mergeCell ref="C218:D218"/>
    <mergeCell ref="E218:F218"/>
    <mergeCell ref="G218:H218"/>
    <mergeCell ref="I218:K218"/>
    <mergeCell ref="L218:N218"/>
    <mergeCell ref="S221:Z221"/>
    <mergeCell ref="AA221:AE221"/>
    <mergeCell ref="AF221:AH221"/>
    <mergeCell ref="AJ221:AO221"/>
    <mergeCell ref="AS221:AT221"/>
    <mergeCell ref="AU221:AV221"/>
    <mergeCell ref="AS220:AT220"/>
    <mergeCell ref="AU220:AV220"/>
    <mergeCell ref="A221:B221"/>
    <mergeCell ref="C221:D221"/>
    <mergeCell ref="E221:F221"/>
    <mergeCell ref="G221:H221"/>
    <mergeCell ref="I221:K221"/>
    <mergeCell ref="L221:N221"/>
    <mergeCell ref="O221:P221"/>
    <mergeCell ref="Q221:R221"/>
    <mergeCell ref="O220:P220"/>
    <mergeCell ref="Q220:R220"/>
    <mergeCell ref="S220:Z220"/>
    <mergeCell ref="AA220:AE220"/>
    <mergeCell ref="AF220:AH220"/>
    <mergeCell ref="AJ220:AO220"/>
    <mergeCell ref="A220:B220"/>
    <mergeCell ref="C220:D220"/>
    <mergeCell ref="E220:F220"/>
    <mergeCell ref="G220:H220"/>
    <mergeCell ref="I220:K220"/>
    <mergeCell ref="L220:N220"/>
    <mergeCell ref="S223:Z223"/>
    <mergeCell ref="AA223:AE223"/>
    <mergeCell ref="AF223:AH223"/>
    <mergeCell ref="AJ223:AO223"/>
    <mergeCell ref="AS223:AT223"/>
    <mergeCell ref="AU223:AV223"/>
    <mergeCell ref="AS222:AT222"/>
    <mergeCell ref="AU222:AV222"/>
    <mergeCell ref="A223:B223"/>
    <mergeCell ref="C223:D223"/>
    <mergeCell ref="E223:F223"/>
    <mergeCell ref="G223:H223"/>
    <mergeCell ref="I223:K223"/>
    <mergeCell ref="L223:N223"/>
    <mergeCell ref="O223:P223"/>
    <mergeCell ref="Q223:R223"/>
    <mergeCell ref="O222:P222"/>
    <mergeCell ref="Q222:R222"/>
    <mergeCell ref="S222:Z222"/>
    <mergeCell ref="AA222:AE222"/>
    <mergeCell ref="AF222:AH222"/>
    <mergeCell ref="AJ222:AO222"/>
    <mergeCell ref="A222:B222"/>
    <mergeCell ref="C222:D222"/>
    <mergeCell ref="E222:F222"/>
    <mergeCell ref="G222:H222"/>
    <mergeCell ref="I222:K222"/>
    <mergeCell ref="L222:N222"/>
    <mergeCell ref="S225:Z225"/>
    <mergeCell ref="AA225:AE225"/>
    <mergeCell ref="AF225:AH225"/>
    <mergeCell ref="AJ225:AO225"/>
    <mergeCell ref="AS225:AT225"/>
    <mergeCell ref="AU225:AV225"/>
    <mergeCell ref="A225:B225"/>
    <mergeCell ref="C225:D225"/>
    <mergeCell ref="E225:F225"/>
    <mergeCell ref="G225:H225"/>
    <mergeCell ref="I225:K225"/>
    <mergeCell ref="L225:N225"/>
    <mergeCell ref="O225:P225"/>
    <mergeCell ref="Q225:R225"/>
    <mergeCell ref="AS224:AT224"/>
    <mergeCell ref="AU224:AV224"/>
    <mergeCell ref="O224:P224"/>
    <mergeCell ref="Q224:R224"/>
    <mergeCell ref="S224:Z224"/>
    <mergeCell ref="AA224:AE224"/>
    <mergeCell ref="AF224:AH224"/>
    <mergeCell ref="AJ224:AO224"/>
    <mergeCell ref="A224:B224"/>
    <mergeCell ref="C224:D224"/>
    <mergeCell ref="E224:F224"/>
    <mergeCell ref="G224:H224"/>
    <mergeCell ref="I224:K224"/>
    <mergeCell ref="L224:N224"/>
    <mergeCell ref="S227:Z227"/>
    <mergeCell ref="AA227:AE227"/>
    <mergeCell ref="AF227:AH227"/>
    <mergeCell ref="AJ227:AO227"/>
    <mergeCell ref="AS227:AT227"/>
    <mergeCell ref="AU227:AV227"/>
    <mergeCell ref="AS226:AT226"/>
    <mergeCell ref="AU226:AV226"/>
    <mergeCell ref="A227:B227"/>
    <mergeCell ref="C227:D227"/>
    <mergeCell ref="E227:F227"/>
    <mergeCell ref="G227:H227"/>
    <mergeCell ref="I227:K227"/>
    <mergeCell ref="L227:N227"/>
    <mergeCell ref="O227:P227"/>
    <mergeCell ref="Q227:R227"/>
    <mergeCell ref="O226:P226"/>
    <mergeCell ref="Q226:R226"/>
    <mergeCell ref="S226:Z226"/>
    <mergeCell ref="AA226:AE226"/>
    <mergeCell ref="AF226:AH226"/>
    <mergeCell ref="AJ226:AO226"/>
    <mergeCell ref="A226:B226"/>
    <mergeCell ref="C226:D226"/>
    <mergeCell ref="E226:F226"/>
    <mergeCell ref="G226:H226"/>
    <mergeCell ref="I226:K226"/>
    <mergeCell ref="L226:N226"/>
    <mergeCell ref="S229:Z229"/>
    <mergeCell ref="AA229:AE229"/>
    <mergeCell ref="AF229:AH229"/>
    <mergeCell ref="AJ229:AO229"/>
    <mergeCell ref="AS229:AT229"/>
    <mergeCell ref="AU229:AV229"/>
    <mergeCell ref="AS228:AT228"/>
    <mergeCell ref="AU228:AV228"/>
    <mergeCell ref="A229:B229"/>
    <mergeCell ref="C229:D229"/>
    <mergeCell ref="E229:F229"/>
    <mergeCell ref="G229:H229"/>
    <mergeCell ref="I229:K229"/>
    <mergeCell ref="L229:N229"/>
    <mergeCell ref="O229:P229"/>
    <mergeCell ref="Q229:R229"/>
    <mergeCell ref="O228:P228"/>
    <mergeCell ref="Q228:R228"/>
    <mergeCell ref="S228:Z228"/>
    <mergeCell ref="AA228:AE228"/>
    <mergeCell ref="AF228:AH228"/>
    <mergeCell ref="AJ228:AO228"/>
    <mergeCell ref="A228:B228"/>
    <mergeCell ref="C228:D228"/>
    <mergeCell ref="E228:F228"/>
    <mergeCell ref="G228:H228"/>
    <mergeCell ref="I228:K228"/>
    <mergeCell ref="L228:N228"/>
    <mergeCell ref="S231:Z231"/>
    <mergeCell ref="AA231:AE231"/>
    <mergeCell ref="AF231:AH231"/>
    <mergeCell ref="AJ231:AO231"/>
    <mergeCell ref="AS231:AT231"/>
    <mergeCell ref="AU231:AV231"/>
    <mergeCell ref="AS230:AT230"/>
    <mergeCell ref="AU230:AV230"/>
    <mergeCell ref="A231:B231"/>
    <mergeCell ref="C231:D231"/>
    <mergeCell ref="E231:F231"/>
    <mergeCell ref="G231:H231"/>
    <mergeCell ref="I231:K231"/>
    <mergeCell ref="L231:N231"/>
    <mergeCell ref="O231:P231"/>
    <mergeCell ref="Q231:R231"/>
    <mergeCell ref="O230:P230"/>
    <mergeCell ref="Q230:R230"/>
    <mergeCell ref="S230:Z230"/>
    <mergeCell ref="AA230:AE230"/>
    <mergeCell ref="AF230:AH230"/>
    <mergeCell ref="AJ230:AO230"/>
    <mergeCell ref="A230:B230"/>
    <mergeCell ref="C230:D230"/>
    <mergeCell ref="E230:F230"/>
    <mergeCell ref="G230:H230"/>
    <mergeCell ref="I230:K230"/>
    <mergeCell ref="L230:N230"/>
    <mergeCell ref="S233:Z233"/>
    <mergeCell ref="AA233:AE233"/>
    <mergeCell ref="AF233:AH233"/>
    <mergeCell ref="AJ233:AO233"/>
    <mergeCell ref="AS233:AT233"/>
    <mergeCell ref="AU233:AV233"/>
    <mergeCell ref="AS232:AT232"/>
    <mergeCell ref="AU232:AV232"/>
    <mergeCell ref="A233:B233"/>
    <mergeCell ref="C233:D233"/>
    <mergeCell ref="E233:F233"/>
    <mergeCell ref="G233:H233"/>
    <mergeCell ref="I233:K233"/>
    <mergeCell ref="L233:N233"/>
    <mergeCell ref="O233:P233"/>
    <mergeCell ref="Q233:R233"/>
    <mergeCell ref="O232:P232"/>
    <mergeCell ref="Q232:R232"/>
    <mergeCell ref="S232:Z232"/>
    <mergeCell ref="AA232:AE232"/>
    <mergeCell ref="AF232:AH232"/>
    <mergeCell ref="AJ232:AO232"/>
    <mergeCell ref="A232:B232"/>
    <mergeCell ref="C232:D232"/>
    <mergeCell ref="E232:F232"/>
    <mergeCell ref="G232:H232"/>
    <mergeCell ref="I232:K232"/>
    <mergeCell ref="L232:N232"/>
    <mergeCell ref="S235:Z235"/>
    <mergeCell ref="AA235:AE235"/>
    <mergeCell ref="AF235:AH235"/>
    <mergeCell ref="AJ235:AO235"/>
    <mergeCell ref="AS235:AT235"/>
    <mergeCell ref="AU235:AV235"/>
    <mergeCell ref="AS234:AT234"/>
    <mergeCell ref="AU234:AV234"/>
    <mergeCell ref="A235:B235"/>
    <mergeCell ref="C235:D235"/>
    <mergeCell ref="E235:F235"/>
    <mergeCell ref="G235:H235"/>
    <mergeCell ref="I235:K235"/>
    <mergeCell ref="L235:N235"/>
    <mergeCell ref="O235:P235"/>
    <mergeCell ref="Q235:R235"/>
    <mergeCell ref="O234:P234"/>
    <mergeCell ref="Q234:R234"/>
    <mergeCell ref="S234:Z234"/>
    <mergeCell ref="AA234:AE234"/>
    <mergeCell ref="AF234:AH234"/>
    <mergeCell ref="AJ234:AO234"/>
    <mergeCell ref="A234:B234"/>
    <mergeCell ref="C234:D234"/>
    <mergeCell ref="E234:F234"/>
    <mergeCell ref="G234:H234"/>
    <mergeCell ref="I234:K234"/>
    <mergeCell ref="L234:N234"/>
    <mergeCell ref="S237:Z237"/>
    <mergeCell ref="AA237:AE237"/>
    <mergeCell ref="AF237:AH237"/>
    <mergeCell ref="AJ237:AO237"/>
    <mergeCell ref="AS237:AT237"/>
    <mergeCell ref="AU237:AV237"/>
    <mergeCell ref="A237:B237"/>
    <mergeCell ref="C237:D237"/>
    <mergeCell ref="E237:F237"/>
    <mergeCell ref="G237:H237"/>
    <mergeCell ref="I237:K237"/>
    <mergeCell ref="L237:N237"/>
    <mergeCell ref="O237:P237"/>
    <mergeCell ref="Q237:R237"/>
    <mergeCell ref="AS236:AT236"/>
    <mergeCell ref="AU236:AV236"/>
    <mergeCell ref="O236:P236"/>
    <mergeCell ref="Q236:R236"/>
    <mergeCell ref="S236:Z236"/>
    <mergeCell ref="AA236:AE236"/>
    <mergeCell ref="AF236:AH236"/>
    <mergeCell ref="AJ236:AO236"/>
    <mergeCell ref="A236:B236"/>
    <mergeCell ref="C236:D236"/>
    <mergeCell ref="E236:F236"/>
    <mergeCell ref="G236:H236"/>
    <mergeCell ref="I236:K236"/>
    <mergeCell ref="L236:N236"/>
    <mergeCell ref="S239:Z239"/>
    <mergeCell ref="AA239:AE239"/>
    <mergeCell ref="AF239:AH239"/>
    <mergeCell ref="AJ239:AO239"/>
    <mergeCell ref="AS239:AT239"/>
    <mergeCell ref="AU239:AV239"/>
    <mergeCell ref="AS238:AT238"/>
    <mergeCell ref="AU238:AV238"/>
    <mergeCell ref="A239:B239"/>
    <mergeCell ref="C239:D239"/>
    <mergeCell ref="E239:F239"/>
    <mergeCell ref="G239:H239"/>
    <mergeCell ref="I239:K239"/>
    <mergeCell ref="L239:N239"/>
    <mergeCell ref="O239:P239"/>
    <mergeCell ref="Q239:R239"/>
    <mergeCell ref="O238:P238"/>
    <mergeCell ref="Q238:R238"/>
    <mergeCell ref="S238:Z238"/>
    <mergeCell ref="AA238:AE238"/>
    <mergeCell ref="AF238:AH238"/>
    <mergeCell ref="AJ238:AO238"/>
    <mergeCell ref="A238:B238"/>
    <mergeCell ref="C238:D238"/>
    <mergeCell ref="E238:F238"/>
    <mergeCell ref="G238:H238"/>
    <mergeCell ref="I238:K238"/>
    <mergeCell ref="L238:N238"/>
    <mergeCell ref="S241:Z241"/>
    <mergeCell ref="AA241:AE241"/>
    <mergeCell ref="AF241:AH241"/>
    <mergeCell ref="AJ241:AO241"/>
    <mergeCell ref="AS241:AT241"/>
    <mergeCell ref="AU241:AV241"/>
    <mergeCell ref="AS240:AT240"/>
    <mergeCell ref="AU240:AV240"/>
    <mergeCell ref="A241:B241"/>
    <mergeCell ref="C241:D241"/>
    <mergeCell ref="E241:F241"/>
    <mergeCell ref="G241:H241"/>
    <mergeCell ref="I241:K241"/>
    <mergeCell ref="L241:N241"/>
    <mergeCell ref="O241:P241"/>
    <mergeCell ref="Q241:R241"/>
    <mergeCell ref="O240:P240"/>
    <mergeCell ref="Q240:R240"/>
    <mergeCell ref="S240:Z240"/>
    <mergeCell ref="AA240:AE240"/>
    <mergeCell ref="AF240:AH240"/>
    <mergeCell ref="AJ240:AO240"/>
    <mergeCell ref="A240:B240"/>
    <mergeCell ref="C240:D240"/>
    <mergeCell ref="E240:F240"/>
    <mergeCell ref="G240:H240"/>
    <mergeCell ref="I240:K240"/>
    <mergeCell ref="L240:N240"/>
    <mergeCell ref="S243:Z243"/>
    <mergeCell ref="AA243:AE243"/>
    <mergeCell ref="AF243:AH243"/>
    <mergeCell ref="AJ243:AO243"/>
    <mergeCell ref="AS243:AT243"/>
    <mergeCell ref="AU243:AV243"/>
    <mergeCell ref="AS242:AT242"/>
    <mergeCell ref="AU242:AV242"/>
    <mergeCell ref="A243:B243"/>
    <mergeCell ref="C243:D243"/>
    <mergeCell ref="E243:F243"/>
    <mergeCell ref="G243:H243"/>
    <mergeCell ref="I243:K243"/>
    <mergeCell ref="L243:N243"/>
    <mergeCell ref="O243:P243"/>
    <mergeCell ref="Q243:R243"/>
    <mergeCell ref="O242:P242"/>
    <mergeCell ref="Q242:R242"/>
    <mergeCell ref="S242:Z242"/>
    <mergeCell ref="AA242:AE242"/>
    <mergeCell ref="AF242:AH242"/>
    <mergeCell ref="AJ242:AO242"/>
    <mergeCell ref="A242:B242"/>
    <mergeCell ref="C242:D242"/>
    <mergeCell ref="E242:F242"/>
    <mergeCell ref="G242:H242"/>
    <mergeCell ref="I242:K242"/>
    <mergeCell ref="L242:N242"/>
    <mergeCell ref="AU244:AV244"/>
    <mergeCell ref="A245:B245"/>
    <mergeCell ref="C245:D245"/>
    <mergeCell ref="E245:F245"/>
    <mergeCell ref="G245:H245"/>
    <mergeCell ref="I245:K245"/>
    <mergeCell ref="L245:N245"/>
    <mergeCell ref="O245:P245"/>
    <mergeCell ref="Q245:R245"/>
    <mergeCell ref="S245:Z245"/>
    <mergeCell ref="Q244:R244"/>
    <mergeCell ref="S244:Z244"/>
    <mergeCell ref="AA244:AE244"/>
    <mergeCell ref="AF244:AH244"/>
    <mergeCell ref="AJ244:AO244"/>
    <mergeCell ref="AS244:AT244"/>
    <mergeCell ref="A244:B244"/>
    <mergeCell ref="C244:D244"/>
    <mergeCell ref="E244:F244"/>
    <mergeCell ref="G244:H244"/>
    <mergeCell ref="I244:K244"/>
    <mergeCell ref="L244:N244"/>
    <mergeCell ref="O244:P244"/>
    <mergeCell ref="AJ246:AO246"/>
    <mergeCell ref="AS246:AT246"/>
    <mergeCell ref="AU246:AV246"/>
    <mergeCell ref="A247:B247"/>
    <mergeCell ref="C247:D247"/>
    <mergeCell ref="E247:F247"/>
    <mergeCell ref="G247:H247"/>
    <mergeCell ref="I247:K247"/>
    <mergeCell ref="L247:N247"/>
    <mergeCell ref="O247:P247"/>
    <mergeCell ref="L246:N246"/>
    <mergeCell ref="O246:P246"/>
    <mergeCell ref="Q246:R246"/>
    <mergeCell ref="S246:Z246"/>
    <mergeCell ref="AA246:AE246"/>
    <mergeCell ref="AF246:AH246"/>
    <mergeCell ref="AA245:AE245"/>
    <mergeCell ref="AF245:AH245"/>
    <mergeCell ref="AJ245:AO245"/>
    <mergeCell ref="AS245:AT245"/>
    <mergeCell ref="AU245:AV245"/>
    <mergeCell ref="A246:B246"/>
    <mergeCell ref="C246:D246"/>
    <mergeCell ref="E246:F246"/>
    <mergeCell ref="G246:H246"/>
    <mergeCell ref="I246:K246"/>
    <mergeCell ref="AA248:AE248"/>
    <mergeCell ref="AF248:AH248"/>
    <mergeCell ref="AJ248:AO248"/>
    <mergeCell ref="AS248:AT248"/>
    <mergeCell ref="AU248:AV248"/>
    <mergeCell ref="A249:B249"/>
    <mergeCell ref="C249:D249"/>
    <mergeCell ref="E249:F249"/>
    <mergeCell ref="G249:H249"/>
    <mergeCell ref="I249:K249"/>
    <mergeCell ref="AU247:AV247"/>
    <mergeCell ref="A248:B248"/>
    <mergeCell ref="C248:D248"/>
    <mergeCell ref="E248:F248"/>
    <mergeCell ref="G248:H248"/>
    <mergeCell ref="I248:K248"/>
    <mergeCell ref="L248:N248"/>
    <mergeCell ref="O248:P248"/>
    <mergeCell ref="Q248:R248"/>
    <mergeCell ref="S248:Z248"/>
    <mergeCell ref="Q247:R247"/>
    <mergeCell ref="S247:Z247"/>
    <mergeCell ref="AA247:AE247"/>
    <mergeCell ref="AF247:AH247"/>
    <mergeCell ref="AJ247:AO247"/>
    <mergeCell ref="AS247:AT247"/>
    <mergeCell ref="AU250:AV250"/>
    <mergeCell ref="A251:B251"/>
    <mergeCell ref="C251:D251"/>
    <mergeCell ref="E251:F251"/>
    <mergeCell ref="G251:H251"/>
    <mergeCell ref="I251:K251"/>
    <mergeCell ref="L251:N251"/>
    <mergeCell ref="O251:P251"/>
    <mergeCell ref="Q251:R251"/>
    <mergeCell ref="S251:Z251"/>
    <mergeCell ref="Q250:R250"/>
    <mergeCell ref="S250:Z250"/>
    <mergeCell ref="AA250:AE250"/>
    <mergeCell ref="AF250:AH250"/>
    <mergeCell ref="AJ250:AO250"/>
    <mergeCell ref="AS250:AT250"/>
    <mergeCell ref="AJ249:AO249"/>
    <mergeCell ref="AS249:AT249"/>
    <mergeCell ref="AU249:AV249"/>
    <mergeCell ref="A250:B250"/>
    <mergeCell ref="C250:D250"/>
    <mergeCell ref="E250:F250"/>
    <mergeCell ref="G250:H250"/>
    <mergeCell ref="I250:K250"/>
    <mergeCell ref="L250:N250"/>
    <mergeCell ref="O250:P250"/>
    <mergeCell ref="L249:N249"/>
    <mergeCell ref="O249:P249"/>
    <mergeCell ref="Q249:R249"/>
    <mergeCell ref="S249:Z249"/>
    <mergeCell ref="AA249:AE249"/>
    <mergeCell ref="AF249:AH249"/>
    <mergeCell ref="AJ252:AO252"/>
    <mergeCell ref="AS252:AT252"/>
    <mergeCell ref="AU252:AV252"/>
    <mergeCell ref="A253:B253"/>
    <mergeCell ref="C253:D253"/>
    <mergeCell ref="E253:F253"/>
    <mergeCell ref="G253:H253"/>
    <mergeCell ref="I253:K253"/>
    <mergeCell ref="L253:N253"/>
    <mergeCell ref="O253:P253"/>
    <mergeCell ref="L252:N252"/>
    <mergeCell ref="O252:P252"/>
    <mergeCell ref="Q252:R252"/>
    <mergeCell ref="S252:Z252"/>
    <mergeCell ref="AA252:AE252"/>
    <mergeCell ref="AF252:AH252"/>
    <mergeCell ref="AA251:AE251"/>
    <mergeCell ref="AF251:AH251"/>
    <mergeCell ref="AJ251:AO251"/>
    <mergeCell ref="AS251:AT251"/>
    <mergeCell ref="AU251:AV251"/>
    <mergeCell ref="A252:B252"/>
    <mergeCell ref="C252:D252"/>
    <mergeCell ref="E252:F252"/>
    <mergeCell ref="G252:H252"/>
    <mergeCell ref="I252:K252"/>
    <mergeCell ref="AA254:AE254"/>
    <mergeCell ref="AF254:AH254"/>
    <mergeCell ref="AJ254:AO254"/>
    <mergeCell ref="AS254:AT254"/>
    <mergeCell ref="AU254:AV254"/>
    <mergeCell ref="A255:B255"/>
    <mergeCell ref="C255:D255"/>
    <mergeCell ref="E255:F255"/>
    <mergeCell ref="G255:H255"/>
    <mergeCell ref="I255:K255"/>
    <mergeCell ref="AU253:AV253"/>
    <mergeCell ref="A254:B254"/>
    <mergeCell ref="C254:D254"/>
    <mergeCell ref="E254:F254"/>
    <mergeCell ref="G254:H254"/>
    <mergeCell ref="I254:K254"/>
    <mergeCell ref="L254:N254"/>
    <mergeCell ref="O254:P254"/>
    <mergeCell ref="Q254:R254"/>
    <mergeCell ref="S254:Z254"/>
    <mergeCell ref="Q253:R253"/>
    <mergeCell ref="S253:Z253"/>
    <mergeCell ref="AA253:AE253"/>
    <mergeCell ref="AF253:AH253"/>
    <mergeCell ref="AJ253:AO253"/>
    <mergeCell ref="AS253:AT253"/>
    <mergeCell ref="AU256:AV256"/>
    <mergeCell ref="A257:B257"/>
    <mergeCell ref="C257:D257"/>
    <mergeCell ref="E257:F257"/>
    <mergeCell ref="G257:H257"/>
    <mergeCell ref="I257:K257"/>
    <mergeCell ref="L257:N257"/>
    <mergeCell ref="O257:P257"/>
    <mergeCell ref="Q257:R257"/>
    <mergeCell ref="S257:Z257"/>
    <mergeCell ref="Q256:R256"/>
    <mergeCell ref="S256:Z256"/>
    <mergeCell ref="AA256:AE256"/>
    <mergeCell ref="AF256:AH256"/>
    <mergeCell ref="AJ256:AO256"/>
    <mergeCell ref="AS256:AT256"/>
    <mergeCell ref="AJ255:AO255"/>
    <mergeCell ref="AS255:AT255"/>
    <mergeCell ref="AU255:AV255"/>
    <mergeCell ref="A256:B256"/>
    <mergeCell ref="C256:D256"/>
    <mergeCell ref="E256:F256"/>
    <mergeCell ref="G256:H256"/>
    <mergeCell ref="I256:K256"/>
    <mergeCell ref="L256:N256"/>
    <mergeCell ref="O256:P256"/>
    <mergeCell ref="L255:N255"/>
    <mergeCell ref="O255:P255"/>
    <mergeCell ref="Q255:R255"/>
    <mergeCell ref="S255:Z255"/>
    <mergeCell ref="AA255:AE255"/>
    <mergeCell ref="AF255:AH255"/>
    <mergeCell ref="AJ258:AO258"/>
    <mergeCell ref="AS258:AT258"/>
    <mergeCell ref="AU258:AV258"/>
    <mergeCell ref="A259:B259"/>
    <mergeCell ref="C259:D259"/>
    <mergeCell ref="E259:F259"/>
    <mergeCell ref="G259:H259"/>
    <mergeCell ref="I259:K259"/>
    <mergeCell ref="L259:N259"/>
    <mergeCell ref="O259:P259"/>
    <mergeCell ref="L258:N258"/>
    <mergeCell ref="O258:P258"/>
    <mergeCell ref="Q258:R258"/>
    <mergeCell ref="S258:Z258"/>
    <mergeCell ref="AA258:AE258"/>
    <mergeCell ref="AF258:AH258"/>
    <mergeCell ref="AA257:AE257"/>
    <mergeCell ref="AF257:AH257"/>
    <mergeCell ref="AJ257:AO257"/>
    <mergeCell ref="AS257:AT257"/>
    <mergeCell ref="AU257:AV257"/>
    <mergeCell ref="A258:B258"/>
    <mergeCell ref="C258:D258"/>
    <mergeCell ref="E258:F258"/>
    <mergeCell ref="G258:H258"/>
    <mergeCell ref="I258:K258"/>
    <mergeCell ref="AA260:AE260"/>
    <mergeCell ref="AF260:AH260"/>
    <mergeCell ref="AJ260:AO260"/>
    <mergeCell ref="AS260:AT260"/>
    <mergeCell ref="AU260:AV260"/>
    <mergeCell ref="A261:B261"/>
    <mergeCell ref="C261:D261"/>
    <mergeCell ref="E261:F261"/>
    <mergeCell ref="G261:H261"/>
    <mergeCell ref="I261:K261"/>
    <mergeCell ref="AU259:AV259"/>
    <mergeCell ref="A260:B260"/>
    <mergeCell ref="C260:D260"/>
    <mergeCell ref="E260:F260"/>
    <mergeCell ref="G260:H260"/>
    <mergeCell ref="I260:K260"/>
    <mergeCell ref="L260:N260"/>
    <mergeCell ref="O260:P260"/>
    <mergeCell ref="Q260:R260"/>
    <mergeCell ref="S260:Z260"/>
    <mergeCell ref="Q259:R259"/>
    <mergeCell ref="S259:Z259"/>
    <mergeCell ref="AA259:AE259"/>
    <mergeCell ref="AF259:AH259"/>
    <mergeCell ref="AJ259:AO259"/>
    <mergeCell ref="AS259:AT259"/>
    <mergeCell ref="S262:Z262"/>
    <mergeCell ref="AA262:AE262"/>
    <mergeCell ref="AF262:AH262"/>
    <mergeCell ref="AJ262:AO262"/>
    <mergeCell ref="AS262:AT262"/>
    <mergeCell ref="AU262:AV262"/>
    <mergeCell ref="A262:B262"/>
    <mergeCell ref="C262:D262"/>
    <mergeCell ref="E262:F262"/>
    <mergeCell ref="G262:H262"/>
    <mergeCell ref="I262:K262"/>
    <mergeCell ref="L262:N262"/>
    <mergeCell ref="O262:P262"/>
    <mergeCell ref="Q262:R262"/>
    <mergeCell ref="AJ261:AO261"/>
    <mergeCell ref="AS261:AT261"/>
    <mergeCell ref="AU261:AV261"/>
    <mergeCell ref="L261:N261"/>
    <mergeCell ref="O261:P261"/>
    <mergeCell ref="Q261:R261"/>
    <mergeCell ref="S261:Z261"/>
    <mergeCell ref="AA261:AE261"/>
    <mergeCell ref="AF261:AH261"/>
    <mergeCell ref="S264:Z264"/>
    <mergeCell ref="AA264:AE264"/>
    <mergeCell ref="AF264:AH264"/>
    <mergeCell ref="AJ264:AO264"/>
    <mergeCell ref="AS264:AT264"/>
    <mergeCell ref="AU264:AV264"/>
    <mergeCell ref="AS263:AT263"/>
    <mergeCell ref="AU263:AV263"/>
    <mergeCell ref="A264:B264"/>
    <mergeCell ref="C264:D264"/>
    <mergeCell ref="E264:F264"/>
    <mergeCell ref="G264:H264"/>
    <mergeCell ref="I264:K264"/>
    <mergeCell ref="L264:N264"/>
    <mergeCell ref="O264:P264"/>
    <mergeCell ref="Q264:R264"/>
    <mergeCell ref="O263:P263"/>
    <mergeCell ref="Q263:R263"/>
    <mergeCell ref="S263:Z263"/>
    <mergeCell ref="AA263:AE263"/>
    <mergeCell ref="AF263:AH263"/>
    <mergeCell ref="AJ263:AO263"/>
    <mergeCell ref="A263:B263"/>
    <mergeCell ref="C263:D263"/>
    <mergeCell ref="E263:F263"/>
    <mergeCell ref="G263:H263"/>
    <mergeCell ref="I263:K263"/>
    <mergeCell ref="L263:N263"/>
    <mergeCell ref="G267:H267"/>
    <mergeCell ref="I267:K267"/>
    <mergeCell ref="L267:N267"/>
    <mergeCell ref="S266:Z266"/>
    <mergeCell ref="AA266:AE266"/>
    <mergeCell ref="AF266:AH266"/>
    <mergeCell ref="AJ266:AO266"/>
    <mergeCell ref="AS266:AT266"/>
    <mergeCell ref="AU266:AV266"/>
    <mergeCell ref="AS265:AT265"/>
    <mergeCell ref="AU265:AV265"/>
    <mergeCell ref="A266:B266"/>
    <mergeCell ref="C266:D266"/>
    <mergeCell ref="E266:F266"/>
    <mergeCell ref="G266:H266"/>
    <mergeCell ref="I266:K266"/>
    <mergeCell ref="L266:N266"/>
    <mergeCell ref="O266:P266"/>
    <mergeCell ref="Q266:R266"/>
    <mergeCell ref="O265:P265"/>
    <mergeCell ref="Q265:R265"/>
    <mergeCell ref="S265:Z265"/>
    <mergeCell ref="AA265:AE265"/>
    <mergeCell ref="AF265:AH265"/>
    <mergeCell ref="AJ265:AO265"/>
    <mergeCell ref="A265:B265"/>
    <mergeCell ref="C265:D265"/>
    <mergeCell ref="E265:F265"/>
    <mergeCell ref="G265:H265"/>
    <mergeCell ref="I265:K265"/>
    <mergeCell ref="L265:N265"/>
    <mergeCell ref="AU269:AV269"/>
    <mergeCell ref="J269:K269"/>
    <mergeCell ref="L269:M269"/>
    <mergeCell ref="AA269:AB269"/>
    <mergeCell ref="AC269:AD269"/>
    <mergeCell ref="AM269:AO269"/>
    <mergeCell ref="AS269:AT269"/>
    <mergeCell ref="S268:Z268"/>
    <mergeCell ref="AA268:AE268"/>
    <mergeCell ref="AF268:AH268"/>
    <mergeCell ref="AJ268:AO268"/>
    <mergeCell ref="AS268:AT268"/>
    <mergeCell ref="AU268:AV268"/>
    <mergeCell ref="AS267:AT267"/>
    <mergeCell ref="AU267:AV267"/>
    <mergeCell ref="A268:B268"/>
    <mergeCell ref="C268:D268"/>
    <mergeCell ref="E268:F268"/>
    <mergeCell ref="G268:H268"/>
    <mergeCell ref="I268:K268"/>
    <mergeCell ref="L268:N268"/>
    <mergeCell ref="O268:P268"/>
    <mergeCell ref="Q268:R268"/>
    <mergeCell ref="O267:P267"/>
    <mergeCell ref="Q267:R267"/>
    <mergeCell ref="S267:Z267"/>
    <mergeCell ref="AA267:AE267"/>
    <mergeCell ref="AF267:AH267"/>
    <mergeCell ref="AJ267:AO267"/>
    <mergeCell ref="A267:B267"/>
    <mergeCell ref="C267:D267"/>
    <mergeCell ref="E267:F26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20FF5-5CC3-48DC-8692-16ADA3440664}">
  <dimension ref="A1:BF269"/>
  <sheetViews>
    <sheetView topLeftCell="A247" zoomScale="110" zoomScaleNormal="110" workbookViewId="0">
      <selection activeCell="C2" sqref="C2:BF268"/>
    </sheetView>
  </sheetViews>
  <sheetFormatPr baseColWidth="10" defaultColWidth="11.42578125" defaultRowHeight="15" x14ac:dyDescent="0.25"/>
  <cols>
    <col min="1" max="1" width="22.140625" bestFit="1" customWidth="1"/>
    <col min="2" max="2" width="1.42578125" customWidth="1"/>
    <col min="3" max="3" width="2.85546875" customWidth="1"/>
    <col min="4" max="7" width="2.7109375" customWidth="1"/>
    <col min="8" max="8" width="2.85546875" customWidth="1"/>
    <col min="9" max="11" width="2.7109375" customWidth="1"/>
    <col min="12" max="12" width="2.42578125" customWidth="1"/>
    <col min="13" max="13" width="0.28515625" customWidth="1"/>
    <col min="14" max="14" width="1" customWidth="1"/>
    <col min="15" max="15" width="2.28515625" customWidth="1"/>
    <col min="16" max="16" width="4.28515625" customWidth="1"/>
    <col min="17" max="28" width="2.7109375" customWidth="1"/>
    <col min="29" max="29" width="2.42578125" customWidth="1"/>
    <col min="30" max="30" width="0.28515625" customWidth="1"/>
    <col min="31" max="31" width="1.85546875" customWidth="1"/>
    <col min="32" max="32" width="0.85546875" customWidth="1"/>
    <col min="33" max="36" width="2.7109375" customWidth="1"/>
    <col min="37" max="37" width="3.28515625" customWidth="1"/>
    <col min="38" max="38" width="3.140625" customWidth="1"/>
    <col min="39" max="40" width="2.7109375" customWidth="1"/>
    <col min="41" max="42" width="0.85546875" customWidth="1"/>
    <col min="43" max="43" width="1" customWidth="1"/>
    <col min="44" max="45" width="14.5703125" style="5" bestFit="1" customWidth="1"/>
    <col min="46" max="46" width="14.140625" style="5" bestFit="1" customWidth="1"/>
    <col min="47" max="47" width="3.85546875" style="5" customWidth="1"/>
    <col min="48" max="48" width="7" style="5" customWidth="1"/>
    <col min="49" max="49" width="8" style="5" customWidth="1"/>
    <col min="50" max="50" width="6.42578125" style="5" customWidth="1"/>
    <col min="51" max="51" width="14" style="5" bestFit="1" customWidth="1"/>
    <col min="52" max="54" width="13.7109375" style="5" bestFit="1" customWidth="1"/>
    <col min="55" max="55" width="11" style="5" bestFit="1" customWidth="1"/>
    <col min="56" max="56" width="13.7109375" style="5" bestFit="1" customWidth="1"/>
    <col min="57" max="57" width="10.85546875" style="5" customWidth="1"/>
    <col min="58" max="58" width="10.42578125" style="5" bestFit="1" customWidth="1"/>
  </cols>
  <sheetData>
    <row r="1" spans="1:58" s="23" customFormat="1" ht="39" customHeight="1" thickBot="1" x14ac:dyDescent="0.3">
      <c r="A1" s="19" t="s">
        <v>889</v>
      </c>
      <c r="B1" s="20"/>
      <c r="C1" s="122" t="s">
        <v>421</v>
      </c>
      <c r="D1" s="123"/>
      <c r="E1" s="125" t="s">
        <v>422</v>
      </c>
      <c r="F1" s="123"/>
      <c r="G1" s="122" t="s">
        <v>423</v>
      </c>
      <c r="H1" s="123"/>
      <c r="I1" s="122" t="s">
        <v>424</v>
      </c>
      <c r="J1" s="123"/>
      <c r="K1" s="122" t="s">
        <v>425</v>
      </c>
      <c r="L1" s="124"/>
      <c r="M1" s="123"/>
      <c r="N1" s="122" t="s">
        <v>426</v>
      </c>
      <c r="O1" s="124"/>
      <c r="P1" s="123"/>
      <c r="Q1" s="122" t="s">
        <v>427</v>
      </c>
      <c r="R1" s="123"/>
      <c r="S1" s="122" t="s">
        <v>428</v>
      </c>
      <c r="T1" s="123"/>
      <c r="U1" s="122" t="s">
        <v>429</v>
      </c>
      <c r="V1" s="124"/>
      <c r="W1" s="124"/>
      <c r="X1" s="124"/>
      <c r="Y1" s="124"/>
      <c r="Z1" s="124"/>
      <c r="AA1" s="124"/>
      <c r="AB1" s="123"/>
      <c r="AC1" s="122" t="s">
        <v>14</v>
      </c>
      <c r="AD1" s="124"/>
      <c r="AE1" s="124"/>
      <c r="AF1" s="124"/>
      <c r="AG1" s="123"/>
      <c r="AH1" s="122" t="s">
        <v>15</v>
      </c>
      <c r="AI1" s="124"/>
      <c r="AJ1" s="123"/>
      <c r="AK1" s="21" t="s">
        <v>430</v>
      </c>
      <c r="AL1" s="122" t="s">
        <v>13</v>
      </c>
      <c r="AM1" s="124"/>
      <c r="AN1" s="124"/>
      <c r="AO1" s="124"/>
      <c r="AP1" s="124"/>
      <c r="AQ1" s="123"/>
      <c r="AR1" s="22" t="s">
        <v>890</v>
      </c>
      <c r="AS1" s="22" t="s">
        <v>891</v>
      </c>
      <c r="AT1" s="22" t="s">
        <v>892</v>
      </c>
      <c r="AU1" s="120" t="s">
        <v>893</v>
      </c>
      <c r="AV1" s="121"/>
      <c r="AW1" s="120" t="s">
        <v>894</v>
      </c>
      <c r="AX1" s="121"/>
      <c r="AY1" s="22" t="s">
        <v>895</v>
      </c>
      <c r="AZ1" s="22" t="s">
        <v>896</v>
      </c>
      <c r="BA1" s="22" t="s">
        <v>897</v>
      </c>
      <c r="BB1" s="22" t="s">
        <v>898</v>
      </c>
      <c r="BC1" s="22" t="s">
        <v>899</v>
      </c>
      <c r="BD1" s="22" t="s">
        <v>900</v>
      </c>
      <c r="BE1" s="22" t="s">
        <v>901</v>
      </c>
      <c r="BF1" s="22" t="s">
        <v>902</v>
      </c>
    </row>
    <row r="2" spans="1:58" ht="15" customHeight="1" x14ac:dyDescent="0.25">
      <c r="A2" t="str">
        <f>_xlfn.CONCAT(C2,E2,G2,I2,K2,N2,Q2)</f>
        <v>A</v>
      </c>
      <c r="C2" s="104" t="s">
        <v>444</v>
      </c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5" t="s">
        <v>445</v>
      </c>
      <c r="V2" s="105"/>
      <c r="W2" s="105"/>
      <c r="X2" s="105"/>
      <c r="Y2" s="105"/>
      <c r="Z2" s="105"/>
      <c r="AA2" s="105"/>
      <c r="AB2" s="105"/>
      <c r="AC2" s="104" t="s">
        <v>41</v>
      </c>
      <c r="AD2" s="104"/>
      <c r="AE2" s="104"/>
      <c r="AF2" s="104"/>
      <c r="AG2" s="104"/>
      <c r="AH2" s="104" t="s">
        <v>42</v>
      </c>
      <c r="AI2" s="104"/>
      <c r="AJ2" s="104"/>
      <c r="AK2" s="1" t="s">
        <v>40</v>
      </c>
      <c r="AL2" s="106" t="s">
        <v>446</v>
      </c>
      <c r="AM2" s="106"/>
      <c r="AN2" s="106"/>
      <c r="AO2" s="106"/>
      <c r="AP2" s="106"/>
      <c r="AQ2" s="106"/>
      <c r="AR2" s="42">
        <v>52591473485.940002</v>
      </c>
      <c r="AS2" s="43">
        <v>45124317967.669998</v>
      </c>
      <c r="AT2" s="43">
        <v>7467155518.2700005</v>
      </c>
      <c r="AU2" s="117" t="s">
        <v>450</v>
      </c>
      <c r="AV2" s="117"/>
      <c r="AW2" s="117">
        <v>10449597362.35</v>
      </c>
      <c r="AX2" s="117"/>
      <c r="AY2" s="43">
        <v>34674720605.32</v>
      </c>
      <c r="AZ2" s="43">
        <v>2385238244.6799998</v>
      </c>
      <c r="BA2" s="43">
        <v>8064359117.6700001</v>
      </c>
      <c r="BB2" s="43">
        <v>2385238244.6799998</v>
      </c>
      <c r="BC2" s="43" t="s">
        <v>450</v>
      </c>
      <c r="BD2" s="43">
        <v>2385238244.6799998</v>
      </c>
      <c r="BE2" s="43" t="s">
        <v>450</v>
      </c>
      <c r="BF2" s="43">
        <v>438497</v>
      </c>
    </row>
    <row r="3" spans="1:58" ht="15" customHeight="1" x14ac:dyDescent="0.25">
      <c r="A3" t="str">
        <f t="shared" ref="A3:A66" si="0">_xlfn.CONCAT(C3,E3,G3,I3,K3,N3,Q3)</f>
        <v>A</v>
      </c>
      <c r="C3" s="102" t="s">
        <v>444</v>
      </c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3" t="s">
        <v>445</v>
      </c>
      <c r="V3" s="103"/>
      <c r="W3" s="103"/>
      <c r="X3" s="103"/>
      <c r="Y3" s="103"/>
      <c r="Z3" s="103"/>
      <c r="AA3" s="103"/>
      <c r="AB3" s="103"/>
      <c r="AC3" s="102" t="s">
        <v>41</v>
      </c>
      <c r="AD3" s="102"/>
      <c r="AE3" s="102"/>
      <c r="AF3" s="102"/>
      <c r="AG3" s="102"/>
      <c r="AH3" s="102" t="s">
        <v>283</v>
      </c>
      <c r="AI3" s="102"/>
      <c r="AJ3" s="102"/>
      <c r="AK3" s="1" t="s">
        <v>282</v>
      </c>
      <c r="AL3" s="109" t="s">
        <v>456</v>
      </c>
      <c r="AM3" s="109"/>
      <c r="AN3" s="109"/>
      <c r="AO3" s="109"/>
      <c r="AP3" s="109"/>
      <c r="AQ3" s="109"/>
      <c r="AR3" s="42">
        <v>231000000</v>
      </c>
      <c r="AS3" s="43" t="s">
        <v>450</v>
      </c>
      <c r="AT3" s="43">
        <v>231000000</v>
      </c>
      <c r="AU3" s="116" t="s">
        <v>450</v>
      </c>
      <c r="AV3" s="116"/>
      <c r="AW3" s="116" t="s">
        <v>450</v>
      </c>
      <c r="AX3" s="116"/>
      <c r="AY3" s="43" t="s">
        <v>450</v>
      </c>
      <c r="AZ3" s="43" t="s">
        <v>450</v>
      </c>
      <c r="BA3" s="43" t="s">
        <v>450</v>
      </c>
      <c r="BB3" s="43" t="s">
        <v>450</v>
      </c>
      <c r="BC3" s="43" t="s">
        <v>450</v>
      </c>
      <c r="BD3" s="43" t="s">
        <v>450</v>
      </c>
      <c r="BE3" s="43" t="s">
        <v>450</v>
      </c>
      <c r="BF3" s="43" t="s">
        <v>450</v>
      </c>
    </row>
    <row r="4" spans="1:58" ht="15" customHeight="1" x14ac:dyDescent="0.25">
      <c r="A4" t="str">
        <f t="shared" si="0"/>
        <v>A01</v>
      </c>
      <c r="C4" s="102" t="s">
        <v>444</v>
      </c>
      <c r="D4" s="102"/>
      <c r="E4" s="102" t="s">
        <v>458</v>
      </c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3" t="s">
        <v>459</v>
      </c>
      <c r="V4" s="103"/>
      <c r="W4" s="103"/>
      <c r="X4" s="103"/>
      <c r="Y4" s="103"/>
      <c r="Z4" s="103"/>
      <c r="AA4" s="103"/>
      <c r="AB4" s="103"/>
      <c r="AC4" s="102" t="s">
        <v>41</v>
      </c>
      <c r="AD4" s="102"/>
      <c r="AE4" s="102"/>
      <c r="AF4" s="102"/>
      <c r="AG4" s="102"/>
      <c r="AH4" s="102" t="s">
        <v>42</v>
      </c>
      <c r="AI4" s="102"/>
      <c r="AJ4" s="102"/>
      <c r="AK4" s="1" t="s">
        <v>40</v>
      </c>
      <c r="AL4" s="109" t="s">
        <v>446</v>
      </c>
      <c r="AM4" s="109"/>
      <c r="AN4" s="109"/>
      <c r="AO4" s="109"/>
      <c r="AP4" s="109"/>
      <c r="AQ4" s="109"/>
      <c r="AR4" s="43">
        <v>34007000000</v>
      </c>
      <c r="AS4" s="43">
        <v>34007000000</v>
      </c>
      <c r="AT4" s="43" t="s">
        <v>450</v>
      </c>
      <c r="AU4" s="116" t="s">
        <v>450</v>
      </c>
      <c r="AV4" s="116"/>
      <c r="AW4" s="116">
        <v>1988185853</v>
      </c>
      <c r="AX4" s="116"/>
      <c r="AY4" s="43">
        <v>32018814147</v>
      </c>
      <c r="AZ4" s="43">
        <v>1974201647</v>
      </c>
      <c r="BA4" s="43">
        <v>13984206</v>
      </c>
      <c r="BB4" s="43">
        <v>1974201647</v>
      </c>
      <c r="BC4" s="43" t="s">
        <v>450</v>
      </c>
      <c r="BD4" s="43">
        <v>1974201647</v>
      </c>
      <c r="BE4" s="43" t="s">
        <v>450</v>
      </c>
      <c r="BF4" s="43">
        <v>438497</v>
      </c>
    </row>
    <row r="5" spans="1:58" ht="15" customHeight="1" x14ac:dyDescent="0.25">
      <c r="A5" t="str">
        <f t="shared" si="0"/>
        <v>A0101</v>
      </c>
      <c r="C5" s="102" t="s">
        <v>444</v>
      </c>
      <c r="D5" s="102"/>
      <c r="E5" s="102" t="s">
        <v>458</v>
      </c>
      <c r="F5" s="102"/>
      <c r="G5" s="102" t="s">
        <v>458</v>
      </c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3" t="s">
        <v>465</v>
      </c>
      <c r="V5" s="103"/>
      <c r="W5" s="103"/>
      <c r="X5" s="103"/>
      <c r="Y5" s="103"/>
      <c r="Z5" s="103"/>
      <c r="AA5" s="103"/>
      <c r="AB5" s="103"/>
      <c r="AC5" s="102" t="s">
        <v>41</v>
      </c>
      <c r="AD5" s="102"/>
      <c r="AE5" s="102"/>
      <c r="AF5" s="102"/>
      <c r="AG5" s="102"/>
      <c r="AH5" s="102" t="s">
        <v>42</v>
      </c>
      <c r="AI5" s="102"/>
      <c r="AJ5" s="102"/>
      <c r="AK5" s="1" t="s">
        <v>40</v>
      </c>
      <c r="AL5" s="109" t="s">
        <v>446</v>
      </c>
      <c r="AM5" s="109"/>
      <c r="AN5" s="109"/>
      <c r="AO5" s="109"/>
      <c r="AP5" s="109"/>
      <c r="AQ5" s="109"/>
      <c r="AR5" s="43">
        <v>34007000000</v>
      </c>
      <c r="AS5" s="43">
        <v>34007000000</v>
      </c>
      <c r="AT5" s="43" t="s">
        <v>450</v>
      </c>
      <c r="AU5" s="116" t="s">
        <v>450</v>
      </c>
      <c r="AV5" s="116"/>
      <c r="AW5" s="116">
        <v>1988185853</v>
      </c>
      <c r="AX5" s="116"/>
      <c r="AY5" s="43">
        <v>32018814147</v>
      </c>
      <c r="AZ5" s="43">
        <v>1974201647</v>
      </c>
      <c r="BA5" s="43">
        <v>13984206</v>
      </c>
      <c r="BB5" s="43">
        <v>1974201647</v>
      </c>
      <c r="BC5" s="43" t="s">
        <v>450</v>
      </c>
      <c r="BD5" s="43">
        <v>1974201647</v>
      </c>
      <c r="BE5" s="43" t="s">
        <v>450</v>
      </c>
      <c r="BF5" s="43">
        <v>438497</v>
      </c>
    </row>
    <row r="6" spans="1:58" ht="15" customHeight="1" x14ac:dyDescent="0.25">
      <c r="A6" t="str">
        <f t="shared" si="0"/>
        <v>A010101</v>
      </c>
      <c r="C6" s="102" t="s">
        <v>444</v>
      </c>
      <c r="D6" s="102"/>
      <c r="E6" s="102" t="s">
        <v>458</v>
      </c>
      <c r="F6" s="102"/>
      <c r="G6" s="102" t="s">
        <v>458</v>
      </c>
      <c r="H6" s="102"/>
      <c r="I6" s="102" t="s">
        <v>458</v>
      </c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3" t="s">
        <v>39</v>
      </c>
      <c r="V6" s="103"/>
      <c r="W6" s="103"/>
      <c r="X6" s="103"/>
      <c r="Y6" s="103"/>
      <c r="Z6" s="103"/>
      <c r="AA6" s="103"/>
      <c r="AB6" s="103"/>
      <c r="AC6" s="102" t="s">
        <v>41</v>
      </c>
      <c r="AD6" s="102"/>
      <c r="AE6" s="102"/>
      <c r="AF6" s="102"/>
      <c r="AG6" s="102"/>
      <c r="AH6" s="102" t="s">
        <v>42</v>
      </c>
      <c r="AI6" s="102"/>
      <c r="AJ6" s="102"/>
      <c r="AK6" s="1" t="s">
        <v>40</v>
      </c>
      <c r="AL6" s="109" t="s">
        <v>446</v>
      </c>
      <c r="AM6" s="109"/>
      <c r="AN6" s="109"/>
      <c r="AO6" s="109"/>
      <c r="AP6" s="109"/>
      <c r="AQ6" s="109"/>
      <c r="AR6" s="43">
        <v>23073000000</v>
      </c>
      <c r="AS6" s="43">
        <v>23073000000</v>
      </c>
      <c r="AT6" s="43" t="s">
        <v>450</v>
      </c>
      <c r="AU6" s="116" t="s">
        <v>450</v>
      </c>
      <c r="AV6" s="116"/>
      <c r="AW6" s="116">
        <v>1313680377</v>
      </c>
      <c r="AX6" s="116"/>
      <c r="AY6" s="43">
        <v>21759319623</v>
      </c>
      <c r="AZ6" s="43">
        <v>1305195689</v>
      </c>
      <c r="BA6" s="43">
        <v>8484688</v>
      </c>
      <c r="BB6" s="43">
        <v>1305195689</v>
      </c>
      <c r="BC6" s="43" t="s">
        <v>450</v>
      </c>
      <c r="BD6" s="43">
        <v>1305195689</v>
      </c>
      <c r="BE6" s="43" t="s">
        <v>450</v>
      </c>
      <c r="BF6" s="43">
        <v>438497</v>
      </c>
    </row>
    <row r="7" spans="1:58" ht="15" customHeight="1" x14ac:dyDescent="0.25">
      <c r="A7" t="str">
        <f t="shared" si="0"/>
        <v>A010101001</v>
      </c>
      <c r="C7" s="102" t="s">
        <v>444</v>
      </c>
      <c r="D7" s="102"/>
      <c r="E7" s="102" t="s">
        <v>458</v>
      </c>
      <c r="F7" s="102"/>
      <c r="G7" s="102" t="s">
        <v>458</v>
      </c>
      <c r="H7" s="102"/>
      <c r="I7" s="102" t="s">
        <v>458</v>
      </c>
      <c r="J7" s="102"/>
      <c r="K7" s="102" t="s">
        <v>471</v>
      </c>
      <c r="L7" s="102"/>
      <c r="M7" s="102"/>
      <c r="N7" s="102"/>
      <c r="O7" s="102"/>
      <c r="P7" s="102"/>
      <c r="Q7" s="102"/>
      <c r="R7" s="102"/>
      <c r="S7" s="102"/>
      <c r="T7" s="102"/>
      <c r="U7" s="103" t="s">
        <v>472</v>
      </c>
      <c r="V7" s="103"/>
      <c r="W7" s="103"/>
      <c r="X7" s="103"/>
      <c r="Y7" s="103"/>
      <c r="Z7" s="103"/>
      <c r="AA7" s="103"/>
      <c r="AB7" s="103"/>
      <c r="AC7" s="102" t="s">
        <v>41</v>
      </c>
      <c r="AD7" s="102"/>
      <c r="AE7" s="102"/>
      <c r="AF7" s="102"/>
      <c r="AG7" s="102"/>
      <c r="AH7" s="102" t="s">
        <v>42</v>
      </c>
      <c r="AI7" s="102"/>
      <c r="AJ7" s="102"/>
      <c r="AK7" s="1" t="s">
        <v>40</v>
      </c>
      <c r="AL7" s="109" t="s">
        <v>446</v>
      </c>
      <c r="AM7" s="109"/>
      <c r="AN7" s="109"/>
      <c r="AO7" s="109"/>
      <c r="AP7" s="109"/>
      <c r="AQ7" s="109"/>
      <c r="AR7" s="43">
        <v>21938191078</v>
      </c>
      <c r="AS7" s="43">
        <v>21938191078</v>
      </c>
      <c r="AT7" s="43" t="s">
        <v>450</v>
      </c>
      <c r="AU7" s="116" t="s">
        <v>450</v>
      </c>
      <c r="AV7" s="116"/>
      <c r="AW7" s="116">
        <v>1313246372</v>
      </c>
      <c r="AX7" s="116"/>
      <c r="AY7" s="43">
        <v>20624944706</v>
      </c>
      <c r="AZ7" s="43">
        <v>1305195689</v>
      </c>
      <c r="BA7" s="43">
        <v>8050683</v>
      </c>
      <c r="BB7" s="43">
        <v>1305195689</v>
      </c>
      <c r="BC7" s="43" t="s">
        <v>450</v>
      </c>
      <c r="BD7" s="43">
        <v>1305195689</v>
      </c>
      <c r="BE7" s="43" t="s">
        <v>450</v>
      </c>
      <c r="BF7" s="43">
        <v>438497</v>
      </c>
    </row>
    <row r="8" spans="1:58" ht="15" customHeight="1" x14ac:dyDescent="0.25">
      <c r="A8" t="str">
        <f t="shared" si="0"/>
        <v>A010101001001</v>
      </c>
      <c r="C8" s="110" t="s">
        <v>444</v>
      </c>
      <c r="D8" s="110"/>
      <c r="E8" s="110" t="s">
        <v>458</v>
      </c>
      <c r="F8" s="110"/>
      <c r="G8" s="110" t="s">
        <v>458</v>
      </c>
      <c r="H8" s="110"/>
      <c r="I8" s="110" t="s">
        <v>458</v>
      </c>
      <c r="J8" s="110"/>
      <c r="K8" s="110" t="s">
        <v>471</v>
      </c>
      <c r="L8" s="110"/>
      <c r="M8" s="110"/>
      <c r="N8" s="110" t="s">
        <v>471</v>
      </c>
      <c r="O8" s="110"/>
      <c r="P8" s="110"/>
      <c r="Q8" s="110"/>
      <c r="R8" s="110"/>
      <c r="S8" s="110"/>
      <c r="T8" s="110"/>
      <c r="U8" s="111" t="s">
        <v>46</v>
      </c>
      <c r="V8" s="111"/>
      <c r="W8" s="111"/>
      <c r="X8" s="111"/>
      <c r="Y8" s="111"/>
      <c r="Z8" s="111"/>
      <c r="AA8" s="111"/>
      <c r="AB8" s="111"/>
      <c r="AC8" s="110" t="s">
        <v>41</v>
      </c>
      <c r="AD8" s="110"/>
      <c r="AE8" s="110"/>
      <c r="AF8" s="110"/>
      <c r="AG8" s="110"/>
      <c r="AH8" s="110" t="s">
        <v>42</v>
      </c>
      <c r="AI8" s="110"/>
      <c r="AJ8" s="110"/>
      <c r="AK8" s="2" t="s">
        <v>40</v>
      </c>
      <c r="AL8" s="112" t="s">
        <v>446</v>
      </c>
      <c r="AM8" s="112"/>
      <c r="AN8" s="112"/>
      <c r="AO8" s="112"/>
      <c r="AP8" s="112"/>
      <c r="AQ8" s="112"/>
      <c r="AR8" s="44">
        <v>15299642826</v>
      </c>
      <c r="AS8" s="44">
        <v>15299642826</v>
      </c>
      <c r="AT8" s="44" t="s">
        <v>450</v>
      </c>
      <c r="AU8" s="115" t="s">
        <v>450</v>
      </c>
      <c r="AV8" s="115"/>
      <c r="AW8" s="115">
        <v>1040224859</v>
      </c>
      <c r="AX8" s="115"/>
      <c r="AY8" s="44">
        <v>14259417967</v>
      </c>
      <c r="AZ8" s="44">
        <v>1040224859</v>
      </c>
      <c r="BA8" s="44" t="s">
        <v>450</v>
      </c>
      <c r="BB8" s="44">
        <v>1040224859</v>
      </c>
      <c r="BC8" s="44" t="s">
        <v>450</v>
      </c>
      <c r="BD8" s="44">
        <v>1040224859</v>
      </c>
      <c r="BE8" s="44" t="s">
        <v>450</v>
      </c>
      <c r="BF8" s="44" t="s">
        <v>450</v>
      </c>
    </row>
    <row r="9" spans="1:58" ht="15" customHeight="1" x14ac:dyDescent="0.25">
      <c r="A9" t="str">
        <f t="shared" si="0"/>
        <v>A010101001003</v>
      </c>
      <c r="C9" s="110" t="s">
        <v>444</v>
      </c>
      <c r="D9" s="110"/>
      <c r="E9" s="110" t="s">
        <v>458</v>
      </c>
      <c r="F9" s="110"/>
      <c r="G9" s="110" t="s">
        <v>458</v>
      </c>
      <c r="H9" s="110"/>
      <c r="I9" s="110" t="s">
        <v>458</v>
      </c>
      <c r="J9" s="110"/>
      <c r="K9" s="110" t="s">
        <v>471</v>
      </c>
      <c r="L9" s="110"/>
      <c r="M9" s="110"/>
      <c r="N9" s="110" t="s">
        <v>480</v>
      </c>
      <c r="O9" s="110"/>
      <c r="P9" s="110"/>
      <c r="Q9" s="110"/>
      <c r="R9" s="110"/>
      <c r="S9" s="110"/>
      <c r="T9" s="110"/>
      <c r="U9" s="111" t="s">
        <v>53</v>
      </c>
      <c r="V9" s="111"/>
      <c r="W9" s="111"/>
      <c r="X9" s="111"/>
      <c r="Y9" s="111"/>
      <c r="Z9" s="111"/>
      <c r="AA9" s="111"/>
      <c r="AB9" s="111"/>
      <c r="AC9" s="110" t="s">
        <v>41</v>
      </c>
      <c r="AD9" s="110"/>
      <c r="AE9" s="110"/>
      <c r="AF9" s="110"/>
      <c r="AG9" s="110"/>
      <c r="AH9" s="110" t="s">
        <v>42</v>
      </c>
      <c r="AI9" s="110"/>
      <c r="AJ9" s="110"/>
      <c r="AK9" s="2" t="s">
        <v>40</v>
      </c>
      <c r="AL9" s="112" t="s">
        <v>446</v>
      </c>
      <c r="AM9" s="112"/>
      <c r="AN9" s="112"/>
      <c r="AO9" s="112"/>
      <c r="AP9" s="112"/>
      <c r="AQ9" s="112"/>
      <c r="AR9" s="44">
        <v>114285943</v>
      </c>
      <c r="AS9" s="44">
        <v>114285943</v>
      </c>
      <c r="AT9" s="44" t="s">
        <v>450</v>
      </c>
      <c r="AU9" s="115" t="s">
        <v>450</v>
      </c>
      <c r="AV9" s="115"/>
      <c r="AW9" s="115">
        <v>16403562</v>
      </c>
      <c r="AX9" s="115"/>
      <c r="AY9" s="44">
        <v>97882381</v>
      </c>
      <c r="AZ9" s="44">
        <v>16403562</v>
      </c>
      <c r="BA9" s="44" t="s">
        <v>450</v>
      </c>
      <c r="BB9" s="44">
        <v>16403562</v>
      </c>
      <c r="BC9" s="44" t="s">
        <v>450</v>
      </c>
      <c r="BD9" s="44">
        <v>16403562</v>
      </c>
      <c r="BE9" s="44" t="s">
        <v>450</v>
      </c>
      <c r="BF9" s="44" t="s">
        <v>450</v>
      </c>
    </row>
    <row r="10" spans="1:58" ht="15" customHeight="1" x14ac:dyDescent="0.25">
      <c r="A10" t="str">
        <f t="shared" si="0"/>
        <v>A010101001004</v>
      </c>
      <c r="C10" s="110" t="s">
        <v>444</v>
      </c>
      <c r="D10" s="110"/>
      <c r="E10" s="110" t="s">
        <v>458</v>
      </c>
      <c r="F10" s="110"/>
      <c r="G10" s="110" t="s">
        <v>458</v>
      </c>
      <c r="H10" s="110"/>
      <c r="I10" s="110" t="s">
        <v>458</v>
      </c>
      <c r="J10" s="110"/>
      <c r="K10" s="110" t="s">
        <v>471</v>
      </c>
      <c r="L10" s="110"/>
      <c r="M10" s="110"/>
      <c r="N10" s="110" t="s">
        <v>484</v>
      </c>
      <c r="O10" s="110"/>
      <c r="P10" s="110"/>
      <c r="Q10" s="110"/>
      <c r="R10" s="110"/>
      <c r="S10" s="110"/>
      <c r="T10" s="110"/>
      <c r="U10" s="111" t="s">
        <v>56</v>
      </c>
      <c r="V10" s="111"/>
      <c r="W10" s="111"/>
      <c r="X10" s="111"/>
      <c r="Y10" s="111"/>
      <c r="Z10" s="111"/>
      <c r="AA10" s="111"/>
      <c r="AB10" s="111"/>
      <c r="AC10" s="110" t="s">
        <v>41</v>
      </c>
      <c r="AD10" s="110"/>
      <c r="AE10" s="110"/>
      <c r="AF10" s="110"/>
      <c r="AG10" s="110"/>
      <c r="AH10" s="110" t="s">
        <v>42</v>
      </c>
      <c r="AI10" s="110"/>
      <c r="AJ10" s="110"/>
      <c r="AK10" s="2" t="s">
        <v>40</v>
      </c>
      <c r="AL10" s="112" t="s">
        <v>446</v>
      </c>
      <c r="AM10" s="112"/>
      <c r="AN10" s="112"/>
      <c r="AO10" s="112"/>
      <c r="AP10" s="112"/>
      <c r="AQ10" s="112"/>
      <c r="AR10" s="44">
        <v>189125701</v>
      </c>
      <c r="AS10" s="44">
        <v>189125701</v>
      </c>
      <c r="AT10" s="44" t="s">
        <v>450</v>
      </c>
      <c r="AU10" s="115" t="s">
        <v>450</v>
      </c>
      <c r="AV10" s="115"/>
      <c r="AW10" s="115">
        <v>11562245</v>
      </c>
      <c r="AX10" s="115"/>
      <c r="AY10" s="44">
        <v>177563456</v>
      </c>
      <c r="AZ10" s="44">
        <v>11562245</v>
      </c>
      <c r="BA10" s="44" t="s">
        <v>450</v>
      </c>
      <c r="BB10" s="44">
        <v>11562245</v>
      </c>
      <c r="BC10" s="44" t="s">
        <v>450</v>
      </c>
      <c r="BD10" s="44">
        <v>11562245</v>
      </c>
      <c r="BE10" s="44" t="s">
        <v>450</v>
      </c>
      <c r="BF10" s="44" t="s">
        <v>450</v>
      </c>
    </row>
    <row r="11" spans="1:58" ht="15" customHeight="1" x14ac:dyDescent="0.25">
      <c r="A11" t="str">
        <f t="shared" si="0"/>
        <v>A010101001005</v>
      </c>
      <c r="C11" s="110" t="s">
        <v>444</v>
      </c>
      <c r="D11" s="110"/>
      <c r="E11" s="110" t="s">
        <v>458</v>
      </c>
      <c r="F11" s="110"/>
      <c r="G11" s="110" t="s">
        <v>458</v>
      </c>
      <c r="H11" s="110"/>
      <c r="I11" s="110" t="s">
        <v>458</v>
      </c>
      <c r="J11" s="110"/>
      <c r="K11" s="110" t="s">
        <v>471</v>
      </c>
      <c r="L11" s="110"/>
      <c r="M11" s="110"/>
      <c r="N11" s="110" t="s">
        <v>488</v>
      </c>
      <c r="O11" s="110"/>
      <c r="P11" s="110"/>
      <c r="Q11" s="110"/>
      <c r="R11" s="110"/>
      <c r="S11" s="110"/>
      <c r="T11" s="110"/>
      <c r="U11" s="111" t="s">
        <v>59</v>
      </c>
      <c r="V11" s="111"/>
      <c r="W11" s="111"/>
      <c r="X11" s="111"/>
      <c r="Y11" s="111"/>
      <c r="Z11" s="111"/>
      <c r="AA11" s="111"/>
      <c r="AB11" s="111"/>
      <c r="AC11" s="110" t="s">
        <v>41</v>
      </c>
      <c r="AD11" s="110"/>
      <c r="AE11" s="110"/>
      <c r="AF11" s="110"/>
      <c r="AG11" s="110"/>
      <c r="AH11" s="110" t="s">
        <v>42</v>
      </c>
      <c r="AI11" s="110"/>
      <c r="AJ11" s="110"/>
      <c r="AK11" s="2" t="s">
        <v>40</v>
      </c>
      <c r="AL11" s="112" t="s">
        <v>446</v>
      </c>
      <c r="AM11" s="112"/>
      <c r="AN11" s="112"/>
      <c r="AO11" s="112"/>
      <c r="AP11" s="112"/>
      <c r="AQ11" s="112"/>
      <c r="AR11" s="44">
        <v>175920619</v>
      </c>
      <c r="AS11" s="44">
        <v>175920619</v>
      </c>
      <c r="AT11" s="44" t="s">
        <v>450</v>
      </c>
      <c r="AU11" s="115" t="s">
        <v>450</v>
      </c>
      <c r="AV11" s="115"/>
      <c r="AW11" s="115">
        <v>25532490</v>
      </c>
      <c r="AX11" s="115"/>
      <c r="AY11" s="44">
        <v>150388129</v>
      </c>
      <c r="AZ11" s="44">
        <v>25093993</v>
      </c>
      <c r="BA11" s="44">
        <v>438497</v>
      </c>
      <c r="BB11" s="44">
        <v>25093993</v>
      </c>
      <c r="BC11" s="44" t="s">
        <v>450</v>
      </c>
      <c r="BD11" s="44">
        <v>25093993</v>
      </c>
      <c r="BE11" s="44" t="s">
        <v>450</v>
      </c>
      <c r="BF11" s="44">
        <v>438497</v>
      </c>
    </row>
    <row r="12" spans="1:58" ht="15" customHeight="1" x14ac:dyDescent="0.25">
      <c r="A12" t="str">
        <f t="shared" si="0"/>
        <v>A010101001006</v>
      </c>
      <c r="C12" s="110" t="s">
        <v>444</v>
      </c>
      <c r="D12" s="110"/>
      <c r="E12" s="110" t="s">
        <v>458</v>
      </c>
      <c r="F12" s="110"/>
      <c r="G12" s="110" t="s">
        <v>458</v>
      </c>
      <c r="H12" s="110"/>
      <c r="I12" s="110" t="s">
        <v>458</v>
      </c>
      <c r="J12" s="110"/>
      <c r="K12" s="110" t="s">
        <v>471</v>
      </c>
      <c r="L12" s="110"/>
      <c r="M12" s="110"/>
      <c r="N12" s="110" t="s">
        <v>493</v>
      </c>
      <c r="O12" s="110"/>
      <c r="P12" s="110"/>
      <c r="Q12" s="110"/>
      <c r="R12" s="110"/>
      <c r="S12" s="110"/>
      <c r="T12" s="110"/>
      <c r="U12" s="111" t="s">
        <v>62</v>
      </c>
      <c r="V12" s="111"/>
      <c r="W12" s="111"/>
      <c r="X12" s="111"/>
      <c r="Y12" s="111"/>
      <c r="Z12" s="111"/>
      <c r="AA12" s="111"/>
      <c r="AB12" s="111"/>
      <c r="AC12" s="110" t="s">
        <v>41</v>
      </c>
      <c r="AD12" s="110"/>
      <c r="AE12" s="110"/>
      <c r="AF12" s="110"/>
      <c r="AG12" s="110"/>
      <c r="AH12" s="110" t="s">
        <v>42</v>
      </c>
      <c r="AI12" s="110"/>
      <c r="AJ12" s="110"/>
      <c r="AK12" s="2" t="s">
        <v>40</v>
      </c>
      <c r="AL12" s="112" t="s">
        <v>446</v>
      </c>
      <c r="AM12" s="112"/>
      <c r="AN12" s="112"/>
      <c r="AO12" s="112"/>
      <c r="AP12" s="112"/>
      <c r="AQ12" s="112"/>
      <c r="AR12" s="44">
        <v>740412321</v>
      </c>
      <c r="AS12" s="44">
        <v>740412321</v>
      </c>
      <c r="AT12" s="44" t="s">
        <v>450</v>
      </c>
      <c r="AU12" s="115" t="s">
        <v>450</v>
      </c>
      <c r="AV12" s="115"/>
      <c r="AW12" s="115">
        <v>943139</v>
      </c>
      <c r="AX12" s="115"/>
      <c r="AY12" s="44">
        <v>739469182</v>
      </c>
      <c r="AZ12" s="44" t="s">
        <v>450</v>
      </c>
      <c r="BA12" s="44">
        <v>943139</v>
      </c>
      <c r="BB12" s="44" t="s">
        <v>450</v>
      </c>
      <c r="BC12" s="44" t="s">
        <v>450</v>
      </c>
      <c r="BD12" s="44" t="s">
        <v>450</v>
      </c>
      <c r="BE12" s="44" t="s">
        <v>450</v>
      </c>
      <c r="BF12" s="44" t="s">
        <v>450</v>
      </c>
    </row>
    <row r="13" spans="1:58" ht="15" customHeight="1" x14ac:dyDescent="0.25">
      <c r="A13" t="str">
        <f t="shared" si="0"/>
        <v>A010101001007</v>
      </c>
      <c r="C13" s="110" t="s">
        <v>444</v>
      </c>
      <c r="D13" s="110"/>
      <c r="E13" s="110" t="s">
        <v>458</v>
      </c>
      <c r="F13" s="110"/>
      <c r="G13" s="110" t="s">
        <v>458</v>
      </c>
      <c r="H13" s="110"/>
      <c r="I13" s="110" t="s">
        <v>458</v>
      </c>
      <c r="J13" s="110"/>
      <c r="K13" s="110" t="s">
        <v>471</v>
      </c>
      <c r="L13" s="110"/>
      <c r="M13" s="110"/>
      <c r="N13" s="110" t="s">
        <v>497</v>
      </c>
      <c r="O13" s="110"/>
      <c r="P13" s="110"/>
      <c r="Q13" s="110"/>
      <c r="R13" s="110"/>
      <c r="S13" s="110"/>
      <c r="T13" s="110"/>
      <c r="U13" s="111" t="s">
        <v>65</v>
      </c>
      <c r="V13" s="111"/>
      <c r="W13" s="111"/>
      <c r="X13" s="111"/>
      <c r="Y13" s="111"/>
      <c r="Z13" s="111"/>
      <c r="AA13" s="111"/>
      <c r="AB13" s="111"/>
      <c r="AC13" s="110" t="s">
        <v>41</v>
      </c>
      <c r="AD13" s="110"/>
      <c r="AE13" s="110"/>
      <c r="AF13" s="110"/>
      <c r="AG13" s="110"/>
      <c r="AH13" s="110" t="s">
        <v>42</v>
      </c>
      <c r="AI13" s="110"/>
      <c r="AJ13" s="110"/>
      <c r="AK13" s="2" t="s">
        <v>40</v>
      </c>
      <c r="AL13" s="112" t="s">
        <v>446</v>
      </c>
      <c r="AM13" s="112"/>
      <c r="AN13" s="112"/>
      <c r="AO13" s="112"/>
      <c r="AP13" s="112"/>
      <c r="AQ13" s="112"/>
      <c r="AR13" s="44">
        <v>549912214</v>
      </c>
      <c r="AS13" s="44">
        <v>549912214</v>
      </c>
      <c r="AT13" s="44" t="s">
        <v>450</v>
      </c>
      <c r="AU13" s="115" t="s">
        <v>450</v>
      </c>
      <c r="AV13" s="115"/>
      <c r="AW13" s="115">
        <v>39824136</v>
      </c>
      <c r="AX13" s="115"/>
      <c r="AY13" s="44">
        <v>510088078</v>
      </c>
      <c r="AZ13" s="44">
        <v>39487220</v>
      </c>
      <c r="BA13" s="44">
        <v>336916</v>
      </c>
      <c r="BB13" s="44">
        <v>39487220</v>
      </c>
      <c r="BC13" s="44" t="s">
        <v>450</v>
      </c>
      <c r="BD13" s="44">
        <v>39487220</v>
      </c>
      <c r="BE13" s="44" t="s">
        <v>450</v>
      </c>
      <c r="BF13" s="44" t="s">
        <v>450</v>
      </c>
    </row>
    <row r="14" spans="1:58" ht="15" customHeight="1" x14ac:dyDescent="0.25">
      <c r="A14" t="str">
        <f t="shared" si="0"/>
        <v>A010101001008</v>
      </c>
      <c r="C14" s="110" t="s">
        <v>444</v>
      </c>
      <c r="D14" s="110"/>
      <c r="E14" s="110" t="s">
        <v>458</v>
      </c>
      <c r="F14" s="110"/>
      <c r="G14" s="110" t="s">
        <v>458</v>
      </c>
      <c r="H14" s="110"/>
      <c r="I14" s="110" t="s">
        <v>458</v>
      </c>
      <c r="J14" s="110"/>
      <c r="K14" s="110" t="s">
        <v>471</v>
      </c>
      <c r="L14" s="110"/>
      <c r="M14" s="110"/>
      <c r="N14" s="110" t="s">
        <v>503</v>
      </c>
      <c r="O14" s="110"/>
      <c r="P14" s="110"/>
      <c r="Q14" s="110"/>
      <c r="R14" s="110"/>
      <c r="S14" s="110"/>
      <c r="T14" s="110"/>
      <c r="U14" s="111" t="s">
        <v>68</v>
      </c>
      <c r="V14" s="111"/>
      <c r="W14" s="111"/>
      <c r="X14" s="111"/>
      <c r="Y14" s="111"/>
      <c r="Z14" s="111"/>
      <c r="AA14" s="111"/>
      <c r="AB14" s="111"/>
      <c r="AC14" s="110" t="s">
        <v>41</v>
      </c>
      <c r="AD14" s="110"/>
      <c r="AE14" s="110"/>
      <c r="AF14" s="110"/>
      <c r="AG14" s="110"/>
      <c r="AH14" s="110" t="s">
        <v>42</v>
      </c>
      <c r="AI14" s="110"/>
      <c r="AJ14" s="110"/>
      <c r="AK14" s="2" t="s">
        <v>40</v>
      </c>
      <c r="AL14" s="112" t="s">
        <v>446</v>
      </c>
      <c r="AM14" s="112"/>
      <c r="AN14" s="112"/>
      <c r="AO14" s="112"/>
      <c r="AP14" s="112"/>
      <c r="AQ14" s="112"/>
      <c r="AR14" s="44">
        <v>2553077135</v>
      </c>
      <c r="AS14" s="44">
        <v>2553077135</v>
      </c>
      <c r="AT14" s="44" t="s">
        <v>450</v>
      </c>
      <c r="AU14" s="115" t="s">
        <v>450</v>
      </c>
      <c r="AV14" s="115"/>
      <c r="AW14" s="115">
        <v>148639478</v>
      </c>
      <c r="AX14" s="115"/>
      <c r="AY14" s="44">
        <v>2404437657</v>
      </c>
      <c r="AZ14" s="44">
        <v>148560950</v>
      </c>
      <c r="BA14" s="44">
        <v>78528</v>
      </c>
      <c r="BB14" s="44">
        <v>148560950</v>
      </c>
      <c r="BC14" s="44" t="s">
        <v>450</v>
      </c>
      <c r="BD14" s="44">
        <v>148560950</v>
      </c>
      <c r="BE14" s="44" t="s">
        <v>450</v>
      </c>
      <c r="BF14" s="44" t="s">
        <v>450</v>
      </c>
    </row>
    <row r="15" spans="1:58" ht="15" customHeight="1" x14ac:dyDescent="0.25">
      <c r="A15" t="str">
        <f t="shared" si="0"/>
        <v>A010101001009</v>
      </c>
      <c r="C15" s="110" t="s">
        <v>444</v>
      </c>
      <c r="D15" s="110"/>
      <c r="E15" s="110" t="s">
        <v>458</v>
      </c>
      <c r="F15" s="110"/>
      <c r="G15" s="110" t="s">
        <v>458</v>
      </c>
      <c r="H15" s="110"/>
      <c r="I15" s="110" t="s">
        <v>458</v>
      </c>
      <c r="J15" s="110"/>
      <c r="K15" s="110" t="s">
        <v>471</v>
      </c>
      <c r="L15" s="110"/>
      <c r="M15" s="110"/>
      <c r="N15" s="110" t="s">
        <v>509</v>
      </c>
      <c r="O15" s="110"/>
      <c r="P15" s="110"/>
      <c r="Q15" s="110"/>
      <c r="R15" s="110"/>
      <c r="S15" s="110"/>
      <c r="T15" s="110"/>
      <c r="U15" s="111" t="s">
        <v>71</v>
      </c>
      <c r="V15" s="111"/>
      <c r="W15" s="111"/>
      <c r="X15" s="111"/>
      <c r="Y15" s="111"/>
      <c r="Z15" s="111"/>
      <c r="AA15" s="111"/>
      <c r="AB15" s="111"/>
      <c r="AC15" s="110" t="s">
        <v>41</v>
      </c>
      <c r="AD15" s="110"/>
      <c r="AE15" s="110"/>
      <c r="AF15" s="110"/>
      <c r="AG15" s="110"/>
      <c r="AH15" s="110" t="s">
        <v>42</v>
      </c>
      <c r="AI15" s="110"/>
      <c r="AJ15" s="110"/>
      <c r="AK15" s="2" t="s">
        <v>40</v>
      </c>
      <c r="AL15" s="112" t="s">
        <v>446</v>
      </c>
      <c r="AM15" s="112"/>
      <c r="AN15" s="112"/>
      <c r="AO15" s="112"/>
      <c r="AP15" s="112"/>
      <c r="AQ15" s="112"/>
      <c r="AR15" s="44">
        <v>1279310881</v>
      </c>
      <c r="AS15" s="44">
        <v>1279310881</v>
      </c>
      <c r="AT15" s="44" t="s">
        <v>450</v>
      </c>
      <c r="AU15" s="115" t="s">
        <v>450</v>
      </c>
      <c r="AV15" s="115"/>
      <c r="AW15" s="115">
        <v>2051169</v>
      </c>
      <c r="AX15" s="115"/>
      <c r="AY15" s="44">
        <v>1277259712</v>
      </c>
      <c r="AZ15" s="44">
        <v>2051169</v>
      </c>
      <c r="BA15" s="44" t="s">
        <v>450</v>
      </c>
      <c r="BB15" s="44">
        <v>2051169</v>
      </c>
      <c r="BC15" s="44" t="s">
        <v>450</v>
      </c>
      <c r="BD15" s="44">
        <v>2051169</v>
      </c>
      <c r="BE15" s="44" t="s">
        <v>450</v>
      </c>
      <c r="BF15" s="44" t="s">
        <v>450</v>
      </c>
    </row>
    <row r="16" spans="1:58" ht="15" customHeight="1" x14ac:dyDescent="0.25">
      <c r="A16" t="str">
        <f t="shared" si="0"/>
        <v>A010101001010</v>
      </c>
      <c r="C16" s="110" t="s">
        <v>444</v>
      </c>
      <c r="D16" s="110"/>
      <c r="E16" s="110" t="s">
        <v>458</v>
      </c>
      <c r="F16" s="110"/>
      <c r="G16" s="110" t="s">
        <v>458</v>
      </c>
      <c r="H16" s="110"/>
      <c r="I16" s="110" t="s">
        <v>458</v>
      </c>
      <c r="J16" s="110"/>
      <c r="K16" s="110" t="s">
        <v>471</v>
      </c>
      <c r="L16" s="110"/>
      <c r="M16" s="110"/>
      <c r="N16" s="110" t="s">
        <v>513</v>
      </c>
      <c r="O16" s="110"/>
      <c r="P16" s="110"/>
      <c r="Q16" s="110"/>
      <c r="R16" s="110"/>
      <c r="S16" s="110"/>
      <c r="T16" s="110"/>
      <c r="U16" s="111" t="s">
        <v>74</v>
      </c>
      <c r="V16" s="111"/>
      <c r="W16" s="111"/>
      <c r="X16" s="111"/>
      <c r="Y16" s="111"/>
      <c r="Z16" s="111"/>
      <c r="AA16" s="111"/>
      <c r="AB16" s="111"/>
      <c r="AC16" s="110" t="s">
        <v>41</v>
      </c>
      <c r="AD16" s="110"/>
      <c r="AE16" s="110"/>
      <c r="AF16" s="110"/>
      <c r="AG16" s="110"/>
      <c r="AH16" s="110" t="s">
        <v>42</v>
      </c>
      <c r="AI16" s="110"/>
      <c r="AJ16" s="110"/>
      <c r="AK16" s="2" t="s">
        <v>40</v>
      </c>
      <c r="AL16" s="112" t="s">
        <v>446</v>
      </c>
      <c r="AM16" s="112"/>
      <c r="AN16" s="112"/>
      <c r="AO16" s="112"/>
      <c r="AP16" s="112"/>
      <c r="AQ16" s="112"/>
      <c r="AR16" s="44">
        <v>979217770</v>
      </c>
      <c r="AS16" s="44">
        <v>979217770</v>
      </c>
      <c r="AT16" s="44" t="s">
        <v>450</v>
      </c>
      <c r="AU16" s="115" t="s">
        <v>450</v>
      </c>
      <c r="AV16" s="115"/>
      <c r="AW16" s="115">
        <v>28065294</v>
      </c>
      <c r="AX16" s="115"/>
      <c r="AY16" s="44">
        <v>951152476</v>
      </c>
      <c r="AZ16" s="44">
        <v>21811691</v>
      </c>
      <c r="BA16" s="44">
        <v>6253603</v>
      </c>
      <c r="BB16" s="44">
        <v>21811691</v>
      </c>
      <c r="BC16" s="44" t="s">
        <v>450</v>
      </c>
      <c r="BD16" s="44">
        <v>21811691</v>
      </c>
      <c r="BE16" s="44" t="s">
        <v>450</v>
      </c>
      <c r="BF16" s="44" t="s">
        <v>450</v>
      </c>
    </row>
    <row r="17" spans="1:58" ht="15" customHeight="1" x14ac:dyDescent="0.25">
      <c r="A17" t="str">
        <f t="shared" si="0"/>
        <v>A010101001012</v>
      </c>
      <c r="C17" s="110" t="s">
        <v>444</v>
      </c>
      <c r="D17" s="110"/>
      <c r="E17" s="110" t="s">
        <v>458</v>
      </c>
      <c r="F17" s="110"/>
      <c r="G17" s="110" t="s">
        <v>458</v>
      </c>
      <c r="H17" s="110"/>
      <c r="I17" s="110" t="s">
        <v>458</v>
      </c>
      <c r="J17" s="110"/>
      <c r="K17" s="110" t="s">
        <v>471</v>
      </c>
      <c r="L17" s="110"/>
      <c r="M17" s="110"/>
      <c r="N17" s="110" t="s">
        <v>519</v>
      </c>
      <c r="O17" s="110"/>
      <c r="P17" s="110"/>
      <c r="Q17" s="110"/>
      <c r="R17" s="110"/>
      <c r="S17" s="110"/>
      <c r="T17" s="110"/>
      <c r="U17" s="111" t="s">
        <v>77</v>
      </c>
      <c r="V17" s="111"/>
      <c r="W17" s="111"/>
      <c r="X17" s="111"/>
      <c r="Y17" s="111"/>
      <c r="Z17" s="111"/>
      <c r="AA17" s="111"/>
      <c r="AB17" s="111"/>
      <c r="AC17" s="110" t="s">
        <v>41</v>
      </c>
      <c r="AD17" s="110"/>
      <c r="AE17" s="110"/>
      <c r="AF17" s="110"/>
      <c r="AG17" s="110"/>
      <c r="AH17" s="110" t="s">
        <v>42</v>
      </c>
      <c r="AI17" s="110"/>
      <c r="AJ17" s="110"/>
      <c r="AK17" s="2" t="s">
        <v>40</v>
      </c>
      <c r="AL17" s="112" t="s">
        <v>446</v>
      </c>
      <c r="AM17" s="112"/>
      <c r="AN17" s="112"/>
      <c r="AO17" s="112"/>
      <c r="AP17" s="112"/>
      <c r="AQ17" s="112"/>
      <c r="AR17" s="44">
        <v>57285668</v>
      </c>
      <c r="AS17" s="44">
        <v>57285668</v>
      </c>
      <c r="AT17" s="44" t="s">
        <v>450</v>
      </c>
      <c r="AU17" s="115" t="s">
        <v>450</v>
      </c>
      <c r="AV17" s="115"/>
      <c r="AW17" s="115" t="s">
        <v>450</v>
      </c>
      <c r="AX17" s="115"/>
      <c r="AY17" s="44">
        <v>57285668</v>
      </c>
      <c r="AZ17" s="44" t="s">
        <v>450</v>
      </c>
      <c r="BA17" s="44" t="s">
        <v>450</v>
      </c>
      <c r="BB17" s="44" t="s">
        <v>450</v>
      </c>
      <c r="BC17" s="44" t="s">
        <v>450</v>
      </c>
      <c r="BD17" s="44" t="s">
        <v>450</v>
      </c>
      <c r="BE17" s="44" t="s">
        <v>450</v>
      </c>
      <c r="BF17" s="44" t="s">
        <v>450</v>
      </c>
    </row>
    <row r="18" spans="1:58" ht="15" customHeight="1" x14ac:dyDescent="0.25">
      <c r="A18" t="str">
        <f t="shared" si="0"/>
        <v>A010101002</v>
      </c>
      <c r="C18" s="102" t="s">
        <v>444</v>
      </c>
      <c r="D18" s="102"/>
      <c r="E18" s="102" t="s">
        <v>458</v>
      </c>
      <c r="F18" s="102"/>
      <c r="G18" s="102" t="s">
        <v>458</v>
      </c>
      <c r="H18" s="102"/>
      <c r="I18" s="102" t="s">
        <v>458</v>
      </c>
      <c r="J18" s="102"/>
      <c r="K18" s="102" t="s">
        <v>521</v>
      </c>
      <c r="L18" s="102"/>
      <c r="M18" s="102"/>
      <c r="N18" s="102"/>
      <c r="O18" s="102"/>
      <c r="P18" s="102"/>
      <c r="Q18" s="102"/>
      <c r="R18" s="102"/>
      <c r="S18" s="102"/>
      <c r="T18" s="102"/>
      <c r="U18" s="103" t="s">
        <v>522</v>
      </c>
      <c r="V18" s="103"/>
      <c r="W18" s="103"/>
      <c r="X18" s="103"/>
      <c r="Y18" s="103"/>
      <c r="Z18" s="103"/>
      <c r="AA18" s="103"/>
      <c r="AB18" s="103"/>
      <c r="AC18" s="102" t="s">
        <v>41</v>
      </c>
      <c r="AD18" s="102"/>
      <c r="AE18" s="102"/>
      <c r="AF18" s="102"/>
      <c r="AG18" s="102"/>
      <c r="AH18" s="102" t="s">
        <v>42</v>
      </c>
      <c r="AI18" s="102"/>
      <c r="AJ18" s="102"/>
      <c r="AK18" s="1" t="s">
        <v>40</v>
      </c>
      <c r="AL18" s="109" t="s">
        <v>446</v>
      </c>
      <c r="AM18" s="109"/>
      <c r="AN18" s="109"/>
      <c r="AO18" s="109"/>
      <c r="AP18" s="109"/>
      <c r="AQ18" s="109"/>
      <c r="AR18" s="43">
        <v>1134808922</v>
      </c>
      <c r="AS18" s="43">
        <v>1134808922</v>
      </c>
      <c r="AT18" s="43" t="s">
        <v>450</v>
      </c>
      <c r="AU18" s="116" t="s">
        <v>450</v>
      </c>
      <c r="AV18" s="116"/>
      <c r="AW18" s="116">
        <v>434005</v>
      </c>
      <c r="AX18" s="116"/>
      <c r="AY18" s="43">
        <v>1134374917</v>
      </c>
      <c r="AZ18" s="43" t="s">
        <v>450</v>
      </c>
      <c r="BA18" s="43">
        <v>434005</v>
      </c>
      <c r="BB18" s="43" t="s">
        <v>450</v>
      </c>
      <c r="BC18" s="43" t="s">
        <v>450</v>
      </c>
      <c r="BD18" s="43" t="s">
        <v>450</v>
      </c>
      <c r="BE18" s="43" t="s">
        <v>450</v>
      </c>
      <c r="BF18" s="43" t="s">
        <v>450</v>
      </c>
    </row>
    <row r="19" spans="1:58" ht="15" customHeight="1" x14ac:dyDescent="0.25">
      <c r="A19" t="str">
        <f t="shared" si="0"/>
        <v>A010101002003</v>
      </c>
      <c r="C19" s="110" t="s">
        <v>444</v>
      </c>
      <c r="D19" s="110"/>
      <c r="E19" s="110" t="s">
        <v>458</v>
      </c>
      <c r="F19" s="110"/>
      <c r="G19" s="110" t="s">
        <v>458</v>
      </c>
      <c r="H19" s="110"/>
      <c r="I19" s="110" t="s">
        <v>458</v>
      </c>
      <c r="J19" s="110"/>
      <c r="K19" s="110" t="s">
        <v>521</v>
      </c>
      <c r="L19" s="110"/>
      <c r="M19" s="110"/>
      <c r="N19" s="110" t="s">
        <v>480</v>
      </c>
      <c r="O19" s="110"/>
      <c r="P19" s="110"/>
      <c r="Q19" s="110"/>
      <c r="R19" s="110"/>
      <c r="S19" s="110"/>
      <c r="T19" s="110"/>
      <c r="U19" s="111" t="s">
        <v>80</v>
      </c>
      <c r="V19" s="111"/>
      <c r="W19" s="111"/>
      <c r="X19" s="111"/>
      <c r="Y19" s="111"/>
      <c r="Z19" s="111"/>
      <c r="AA19" s="111"/>
      <c r="AB19" s="111"/>
      <c r="AC19" s="110" t="s">
        <v>41</v>
      </c>
      <c r="AD19" s="110"/>
      <c r="AE19" s="110"/>
      <c r="AF19" s="110"/>
      <c r="AG19" s="110"/>
      <c r="AH19" s="110" t="s">
        <v>42</v>
      </c>
      <c r="AI19" s="110"/>
      <c r="AJ19" s="110"/>
      <c r="AK19" s="2" t="s">
        <v>40</v>
      </c>
      <c r="AL19" s="112" t="s">
        <v>446</v>
      </c>
      <c r="AM19" s="112"/>
      <c r="AN19" s="112"/>
      <c r="AO19" s="112"/>
      <c r="AP19" s="112"/>
      <c r="AQ19" s="112"/>
      <c r="AR19" s="44">
        <v>549324380</v>
      </c>
      <c r="AS19" s="44">
        <v>549324380</v>
      </c>
      <c r="AT19" s="44" t="s">
        <v>450</v>
      </c>
      <c r="AU19" s="115" t="s">
        <v>450</v>
      </c>
      <c r="AV19" s="115"/>
      <c r="AW19" s="115">
        <v>434005</v>
      </c>
      <c r="AX19" s="115"/>
      <c r="AY19" s="44">
        <v>548890375</v>
      </c>
      <c r="AZ19" s="44" t="s">
        <v>450</v>
      </c>
      <c r="BA19" s="44">
        <v>434005</v>
      </c>
      <c r="BB19" s="44" t="s">
        <v>450</v>
      </c>
      <c r="BC19" s="44" t="s">
        <v>450</v>
      </c>
      <c r="BD19" s="44" t="s">
        <v>450</v>
      </c>
      <c r="BE19" s="44" t="s">
        <v>450</v>
      </c>
      <c r="BF19" s="44" t="s">
        <v>450</v>
      </c>
    </row>
    <row r="20" spans="1:58" ht="15" customHeight="1" x14ac:dyDescent="0.25">
      <c r="A20" t="str">
        <f t="shared" si="0"/>
        <v>A010101002004</v>
      </c>
      <c r="C20" s="110" t="s">
        <v>444</v>
      </c>
      <c r="D20" s="110"/>
      <c r="E20" s="110" t="s">
        <v>458</v>
      </c>
      <c r="F20" s="110"/>
      <c r="G20" s="110" t="s">
        <v>458</v>
      </c>
      <c r="H20" s="110"/>
      <c r="I20" s="110" t="s">
        <v>458</v>
      </c>
      <c r="J20" s="110"/>
      <c r="K20" s="110" t="s">
        <v>521</v>
      </c>
      <c r="L20" s="110"/>
      <c r="M20" s="110"/>
      <c r="N20" s="110" t="s">
        <v>484</v>
      </c>
      <c r="O20" s="110"/>
      <c r="P20" s="110"/>
      <c r="Q20" s="110"/>
      <c r="R20" s="110"/>
      <c r="S20" s="110"/>
      <c r="T20" s="110"/>
      <c r="U20" s="111" t="s">
        <v>83</v>
      </c>
      <c r="V20" s="111"/>
      <c r="W20" s="111"/>
      <c r="X20" s="111"/>
      <c r="Y20" s="111"/>
      <c r="Z20" s="111"/>
      <c r="AA20" s="111"/>
      <c r="AB20" s="111"/>
      <c r="AC20" s="110" t="s">
        <v>41</v>
      </c>
      <c r="AD20" s="110"/>
      <c r="AE20" s="110"/>
      <c r="AF20" s="110"/>
      <c r="AG20" s="110"/>
      <c r="AH20" s="110" t="s">
        <v>42</v>
      </c>
      <c r="AI20" s="110"/>
      <c r="AJ20" s="110"/>
      <c r="AK20" s="2" t="s">
        <v>40</v>
      </c>
      <c r="AL20" s="112" t="s">
        <v>446</v>
      </c>
      <c r="AM20" s="112"/>
      <c r="AN20" s="112"/>
      <c r="AO20" s="112"/>
      <c r="AP20" s="112"/>
      <c r="AQ20" s="112"/>
      <c r="AR20" s="44">
        <v>585484542</v>
      </c>
      <c r="AS20" s="44">
        <v>585484542</v>
      </c>
      <c r="AT20" s="44" t="s">
        <v>450</v>
      </c>
      <c r="AU20" s="115" t="s">
        <v>450</v>
      </c>
      <c r="AV20" s="115"/>
      <c r="AW20" s="115" t="s">
        <v>450</v>
      </c>
      <c r="AX20" s="115"/>
      <c r="AY20" s="44">
        <v>585484542</v>
      </c>
      <c r="AZ20" s="44" t="s">
        <v>450</v>
      </c>
      <c r="BA20" s="44" t="s">
        <v>450</v>
      </c>
      <c r="BB20" s="44" t="s">
        <v>450</v>
      </c>
      <c r="BC20" s="44" t="s">
        <v>450</v>
      </c>
      <c r="BD20" s="44" t="s">
        <v>450</v>
      </c>
      <c r="BE20" s="44" t="s">
        <v>450</v>
      </c>
      <c r="BF20" s="44" t="s">
        <v>450</v>
      </c>
    </row>
    <row r="21" spans="1:58" ht="15" customHeight="1" x14ac:dyDescent="0.25">
      <c r="A21" t="str">
        <f t="shared" si="0"/>
        <v>A010102</v>
      </c>
      <c r="C21" s="102" t="s">
        <v>444</v>
      </c>
      <c r="D21" s="102"/>
      <c r="E21" s="102" t="s">
        <v>458</v>
      </c>
      <c r="F21" s="102"/>
      <c r="G21" s="102" t="s">
        <v>458</v>
      </c>
      <c r="H21" s="102"/>
      <c r="I21" s="102" t="s">
        <v>50</v>
      </c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3" t="s">
        <v>86</v>
      </c>
      <c r="V21" s="103"/>
      <c r="W21" s="103"/>
      <c r="X21" s="103"/>
      <c r="Y21" s="103"/>
      <c r="Z21" s="103"/>
      <c r="AA21" s="103"/>
      <c r="AB21" s="103"/>
      <c r="AC21" s="102" t="s">
        <v>41</v>
      </c>
      <c r="AD21" s="102"/>
      <c r="AE21" s="102"/>
      <c r="AF21" s="102"/>
      <c r="AG21" s="102"/>
      <c r="AH21" s="102" t="s">
        <v>42</v>
      </c>
      <c r="AI21" s="102"/>
      <c r="AJ21" s="102"/>
      <c r="AK21" s="1" t="s">
        <v>40</v>
      </c>
      <c r="AL21" s="109" t="s">
        <v>446</v>
      </c>
      <c r="AM21" s="109"/>
      <c r="AN21" s="109"/>
      <c r="AO21" s="109"/>
      <c r="AP21" s="109"/>
      <c r="AQ21" s="109"/>
      <c r="AR21" s="43">
        <v>8591000000</v>
      </c>
      <c r="AS21" s="43">
        <v>8591000000</v>
      </c>
      <c r="AT21" s="43" t="s">
        <v>450</v>
      </c>
      <c r="AU21" s="116" t="s">
        <v>450</v>
      </c>
      <c r="AV21" s="116"/>
      <c r="AW21" s="116">
        <v>571629661</v>
      </c>
      <c r="AX21" s="116"/>
      <c r="AY21" s="43">
        <v>8019370339</v>
      </c>
      <c r="AZ21" s="43">
        <v>570926940</v>
      </c>
      <c r="BA21" s="43">
        <v>702721</v>
      </c>
      <c r="BB21" s="43">
        <v>570926940</v>
      </c>
      <c r="BC21" s="43" t="s">
        <v>450</v>
      </c>
      <c r="BD21" s="43">
        <v>570926940</v>
      </c>
      <c r="BE21" s="43" t="s">
        <v>450</v>
      </c>
      <c r="BF21" s="43" t="s">
        <v>450</v>
      </c>
    </row>
    <row r="22" spans="1:58" ht="15" customHeight="1" x14ac:dyDescent="0.25">
      <c r="A22" t="str">
        <f t="shared" si="0"/>
        <v>A010102001</v>
      </c>
      <c r="C22" s="110" t="s">
        <v>444</v>
      </c>
      <c r="D22" s="110"/>
      <c r="E22" s="110" t="s">
        <v>458</v>
      </c>
      <c r="F22" s="110"/>
      <c r="G22" s="110" t="s">
        <v>458</v>
      </c>
      <c r="H22" s="110"/>
      <c r="I22" s="110" t="s">
        <v>50</v>
      </c>
      <c r="J22" s="110"/>
      <c r="K22" s="110" t="s">
        <v>471</v>
      </c>
      <c r="L22" s="110"/>
      <c r="M22" s="110"/>
      <c r="N22" s="110"/>
      <c r="O22" s="110"/>
      <c r="P22" s="110"/>
      <c r="Q22" s="110"/>
      <c r="R22" s="110"/>
      <c r="S22" s="110"/>
      <c r="T22" s="110"/>
      <c r="U22" s="111" t="s">
        <v>89</v>
      </c>
      <c r="V22" s="111"/>
      <c r="W22" s="111"/>
      <c r="X22" s="111"/>
      <c r="Y22" s="111"/>
      <c r="Z22" s="111"/>
      <c r="AA22" s="111"/>
      <c r="AB22" s="111"/>
      <c r="AC22" s="110" t="s">
        <v>41</v>
      </c>
      <c r="AD22" s="110"/>
      <c r="AE22" s="110"/>
      <c r="AF22" s="110"/>
      <c r="AG22" s="110"/>
      <c r="AH22" s="110" t="s">
        <v>42</v>
      </c>
      <c r="AI22" s="110"/>
      <c r="AJ22" s="110"/>
      <c r="AK22" s="2" t="s">
        <v>40</v>
      </c>
      <c r="AL22" s="112" t="s">
        <v>446</v>
      </c>
      <c r="AM22" s="112"/>
      <c r="AN22" s="112"/>
      <c r="AO22" s="112"/>
      <c r="AP22" s="112"/>
      <c r="AQ22" s="112"/>
      <c r="AR22" s="44">
        <v>2405497542</v>
      </c>
      <c r="AS22" s="44">
        <v>2405497542</v>
      </c>
      <c r="AT22" s="44" t="s">
        <v>450</v>
      </c>
      <c r="AU22" s="115" t="s">
        <v>450</v>
      </c>
      <c r="AV22" s="115"/>
      <c r="AW22" s="115">
        <v>176044750</v>
      </c>
      <c r="AX22" s="115"/>
      <c r="AY22" s="44">
        <v>2229452792</v>
      </c>
      <c r="AZ22" s="44">
        <v>175833550</v>
      </c>
      <c r="BA22" s="44">
        <v>211200</v>
      </c>
      <c r="BB22" s="44">
        <v>175833550</v>
      </c>
      <c r="BC22" s="44" t="s">
        <v>450</v>
      </c>
      <c r="BD22" s="44">
        <v>175833550</v>
      </c>
      <c r="BE22" s="44" t="s">
        <v>450</v>
      </c>
      <c r="BF22" s="44" t="s">
        <v>450</v>
      </c>
    </row>
    <row r="23" spans="1:58" ht="15" customHeight="1" x14ac:dyDescent="0.25">
      <c r="A23" t="str">
        <f t="shared" si="0"/>
        <v>A010102002</v>
      </c>
      <c r="C23" s="110" t="s">
        <v>444</v>
      </c>
      <c r="D23" s="110"/>
      <c r="E23" s="110" t="s">
        <v>458</v>
      </c>
      <c r="F23" s="110"/>
      <c r="G23" s="110" t="s">
        <v>458</v>
      </c>
      <c r="H23" s="110"/>
      <c r="I23" s="110" t="s">
        <v>50</v>
      </c>
      <c r="J23" s="110"/>
      <c r="K23" s="110" t="s">
        <v>521</v>
      </c>
      <c r="L23" s="110"/>
      <c r="M23" s="110"/>
      <c r="N23" s="110"/>
      <c r="O23" s="110"/>
      <c r="P23" s="110"/>
      <c r="Q23" s="110"/>
      <c r="R23" s="110"/>
      <c r="S23" s="110"/>
      <c r="T23" s="110"/>
      <c r="U23" s="111" t="s">
        <v>92</v>
      </c>
      <c r="V23" s="111"/>
      <c r="W23" s="111"/>
      <c r="X23" s="111"/>
      <c r="Y23" s="111"/>
      <c r="Z23" s="111"/>
      <c r="AA23" s="111"/>
      <c r="AB23" s="111"/>
      <c r="AC23" s="110" t="s">
        <v>41</v>
      </c>
      <c r="AD23" s="110"/>
      <c r="AE23" s="110"/>
      <c r="AF23" s="110"/>
      <c r="AG23" s="110"/>
      <c r="AH23" s="110" t="s">
        <v>42</v>
      </c>
      <c r="AI23" s="110"/>
      <c r="AJ23" s="110"/>
      <c r="AK23" s="2" t="s">
        <v>40</v>
      </c>
      <c r="AL23" s="112" t="s">
        <v>446</v>
      </c>
      <c r="AM23" s="112"/>
      <c r="AN23" s="112"/>
      <c r="AO23" s="112"/>
      <c r="AP23" s="112"/>
      <c r="AQ23" s="112"/>
      <c r="AR23" s="44">
        <v>1693617349</v>
      </c>
      <c r="AS23" s="44">
        <v>1693617349</v>
      </c>
      <c r="AT23" s="44" t="s">
        <v>450</v>
      </c>
      <c r="AU23" s="115" t="s">
        <v>450</v>
      </c>
      <c r="AV23" s="115"/>
      <c r="AW23" s="115">
        <v>123229950</v>
      </c>
      <c r="AX23" s="115"/>
      <c r="AY23" s="44">
        <v>1570387399</v>
      </c>
      <c r="AZ23" s="44">
        <v>123068550</v>
      </c>
      <c r="BA23" s="44">
        <v>161400</v>
      </c>
      <c r="BB23" s="44">
        <v>123068550</v>
      </c>
      <c r="BC23" s="44" t="s">
        <v>450</v>
      </c>
      <c r="BD23" s="44">
        <v>123068550</v>
      </c>
      <c r="BE23" s="44" t="s">
        <v>450</v>
      </c>
      <c r="BF23" s="44" t="s">
        <v>450</v>
      </c>
    </row>
    <row r="24" spans="1:58" ht="15" customHeight="1" x14ac:dyDescent="0.25">
      <c r="A24" t="str">
        <f t="shared" si="0"/>
        <v>A010102003</v>
      </c>
      <c r="C24" s="110" t="s">
        <v>444</v>
      </c>
      <c r="D24" s="110"/>
      <c r="E24" s="110" t="s">
        <v>458</v>
      </c>
      <c r="F24" s="110"/>
      <c r="G24" s="110" t="s">
        <v>458</v>
      </c>
      <c r="H24" s="110"/>
      <c r="I24" s="110" t="s">
        <v>50</v>
      </c>
      <c r="J24" s="110"/>
      <c r="K24" s="110" t="s">
        <v>480</v>
      </c>
      <c r="L24" s="110"/>
      <c r="M24" s="110"/>
      <c r="N24" s="110"/>
      <c r="O24" s="110"/>
      <c r="P24" s="110"/>
      <c r="Q24" s="110"/>
      <c r="R24" s="110"/>
      <c r="S24" s="110"/>
      <c r="T24" s="110"/>
      <c r="U24" s="111" t="s">
        <v>95</v>
      </c>
      <c r="V24" s="111"/>
      <c r="W24" s="111"/>
      <c r="X24" s="111"/>
      <c r="Y24" s="111"/>
      <c r="Z24" s="111"/>
      <c r="AA24" s="111"/>
      <c r="AB24" s="111"/>
      <c r="AC24" s="110" t="s">
        <v>41</v>
      </c>
      <c r="AD24" s="110"/>
      <c r="AE24" s="110"/>
      <c r="AF24" s="110"/>
      <c r="AG24" s="110"/>
      <c r="AH24" s="110" t="s">
        <v>42</v>
      </c>
      <c r="AI24" s="110"/>
      <c r="AJ24" s="110"/>
      <c r="AK24" s="2" t="s">
        <v>40</v>
      </c>
      <c r="AL24" s="112" t="s">
        <v>446</v>
      </c>
      <c r="AM24" s="112"/>
      <c r="AN24" s="112"/>
      <c r="AO24" s="112"/>
      <c r="AP24" s="112"/>
      <c r="AQ24" s="112"/>
      <c r="AR24" s="44">
        <v>2004866255</v>
      </c>
      <c r="AS24" s="44">
        <v>2004866255</v>
      </c>
      <c r="AT24" s="44" t="s">
        <v>450</v>
      </c>
      <c r="AU24" s="115" t="s">
        <v>450</v>
      </c>
      <c r="AV24" s="115"/>
      <c r="AW24" s="115">
        <v>123711961</v>
      </c>
      <c r="AX24" s="115"/>
      <c r="AY24" s="44">
        <v>1881154294</v>
      </c>
      <c r="AZ24" s="44">
        <v>123696740</v>
      </c>
      <c r="BA24" s="44">
        <v>15221</v>
      </c>
      <c r="BB24" s="44">
        <v>123696740</v>
      </c>
      <c r="BC24" s="44" t="s">
        <v>450</v>
      </c>
      <c r="BD24" s="44">
        <v>123696740</v>
      </c>
      <c r="BE24" s="44" t="s">
        <v>450</v>
      </c>
      <c r="BF24" s="44" t="s">
        <v>450</v>
      </c>
    </row>
    <row r="25" spans="1:58" ht="15" customHeight="1" x14ac:dyDescent="0.25">
      <c r="A25" t="str">
        <f t="shared" si="0"/>
        <v>A010102004</v>
      </c>
      <c r="C25" s="110" t="s">
        <v>444</v>
      </c>
      <c r="D25" s="110"/>
      <c r="E25" s="110" t="s">
        <v>458</v>
      </c>
      <c r="F25" s="110"/>
      <c r="G25" s="110" t="s">
        <v>458</v>
      </c>
      <c r="H25" s="110"/>
      <c r="I25" s="110" t="s">
        <v>50</v>
      </c>
      <c r="J25" s="110"/>
      <c r="K25" s="110" t="s">
        <v>484</v>
      </c>
      <c r="L25" s="110"/>
      <c r="M25" s="110"/>
      <c r="N25" s="110"/>
      <c r="O25" s="110"/>
      <c r="P25" s="110"/>
      <c r="Q25" s="110"/>
      <c r="R25" s="110"/>
      <c r="S25" s="110"/>
      <c r="T25" s="110"/>
      <c r="U25" s="111" t="s">
        <v>98</v>
      </c>
      <c r="V25" s="111"/>
      <c r="W25" s="111"/>
      <c r="X25" s="111"/>
      <c r="Y25" s="111"/>
      <c r="Z25" s="111"/>
      <c r="AA25" s="111"/>
      <c r="AB25" s="111"/>
      <c r="AC25" s="110" t="s">
        <v>41</v>
      </c>
      <c r="AD25" s="110"/>
      <c r="AE25" s="110"/>
      <c r="AF25" s="110"/>
      <c r="AG25" s="110"/>
      <c r="AH25" s="110" t="s">
        <v>42</v>
      </c>
      <c r="AI25" s="110"/>
      <c r="AJ25" s="110"/>
      <c r="AK25" s="2" t="s">
        <v>40</v>
      </c>
      <c r="AL25" s="112" t="s">
        <v>446</v>
      </c>
      <c r="AM25" s="112"/>
      <c r="AN25" s="112"/>
      <c r="AO25" s="112"/>
      <c r="AP25" s="112"/>
      <c r="AQ25" s="112"/>
      <c r="AR25" s="44">
        <v>901614649</v>
      </c>
      <c r="AS25" s="44">
        <v>901614649</v>
      </c>
      <c r="AT25" s="44" t="s">
        <v>450</v>
      </c>
      <c r="AU25" s="115" t="s">
        <v>450</v>
      </c>
      <c r="AV25" s="115"/>
      <c r="AW25" s="115">
        <v>52776600</v>
      </c>
      <c r="AX25" s="115"/>
      <c r="AY25" s="44">
        <v>848838049</v>
      </c>
      <c r="AZ25" s="44">
        <v>52640800</v>
      </c>
      <c r="BA25" s="44">
        <v>135800</v>
      </c>
      <c r="BB25" s="44">
        <v>52640800</v>
      </c>
      <c r="BC25" s="44" t="s">
        <v>450</v>
      </c>
      <c r="BD25" s="44">
        <v>52640800</v>
      </c>
      <c r="BE25" s="44" t="s">
        <v>450</v>
      </c>
      <c r="BF25" s="44" t="s">
        <v>450</v>
      </c>
    </row>
    <row r="26" spans="1:58" ht="15" customHeight="1" x14ac:dyDescent="0.25">
      <c r="A26" t="str">
        <f t="shared" si="0"/>
        <v>A010102005</v>
      </c>
      <c r="C26" s="110" t="s">
        <v>444</v>
      </c>
      <c r="D26" s="110"/>
      <c r="E26" s="110" t="s">
        <v>458</v>
      </c>
      <c r="F26" s="110"/>
      <c r="G26" s="110" t="s">
        <v>458</v>
      </c>
      <c r="H26" s="110"/>
      <c r="I26" s="110" t="s">
        <v>50</v>
      </c>
      <c r="J26" s="110"/>
      <c r="K26" s="110" t="s">
        <v>488</v>
      </c>
      <c r="L26" s="110"/>
      <c r="M26" s="110"/>
      <c r="N26" s="110"/>
      <c r="O26" s="110"/>
      <c r="P26" s="110"/>
      <c r="Q26" s="110"/>
      <c r="R26" s="110"/>
      <c r="S26" s="110"/>
      <c r="T26" s="110"/>
      <c r="U26" s="111" t="s">
        <v>101</v>
      </c>
      <c r="V26" s="111"/>
      <c r="W26" s="111"/>
      <c r="X26" s="111"/>
      <c r="Y26" s="111"/>
      <c r="Z26" s="111"/>
      <c r="AA26" s="111"/>
      <c r="AB26" s="111"/>
      <c r="AC26" s="110" t="s">
        <v>41</v>
      </c>
      <c r="AD26" s="110"/>
      <c r="AE26" s="110"/>
      <c r="AF26" s="110"/>
      <c r="AG26" s="110"/>
      <c r="AH26" s="110" t="s">
        <v>42</v>
      </c>
      <c r="AI26" s="110"/>
      <c r="AJ26" s="110"/>
      <c r="AK26" s="2" t="s">
        <v>40</v>
      </c>
      <c r="AL26" s="112" t="s">
        <v>446</v>
      </c>
      <c r="AM26" s="112"/>
      <c r="AN26" s="112"/>
      <c r="AO26" s="112"/>
      <c r="AP26" s="112"/>
      <c r="AQ26" s="112"/>
      <c r="AR26" s="44">
        <v>458144756</v>
      </c>
      <c r="AS26" s="44">
        <v>458144756</v>
      </c>
      <c r="AT26" s="44" t="s">
        <v>450</v>
      </c>
      <c r="AU26" s="115" t="s">
        <v>450</v>
      </c>
      <c r="AV26" s="115"/>
      <c r="AW26" s="115">
        <v>29878600</v>
      </c>
      <c r="AX26" s="115"/>
      <c r="AY26" s="44">
        <v>428266156</v>
      </c>
      <c r="AZ26" s="44">
        <v>29869200</v>
      </c>
      <c r="BA26" s="44">
        <v>9400</v>
      </c>
      <c r="BB26" s="44">
        <v>29869200</v>
      </c>
      <c r="BC26" s="44" t="s">
        <v>450</v>
      </c>
      <c r="BD26" s="44">
        <v>29869200</v>
      </c>
      <c r="BE26" s="44" t="s">
        <v>450</v>
      </c>
      <c r="BF26" s="44" t="s">
        <v>450</v>
      </c>
    </row>
    <row r="27" spans="1:58" ht="15" customHeight="1" x14ac:dyDescent="0.25">
      <c r="A27" t="str">
        <f t="shared" si="0"/>
        <v>A010102006</v>
      </c>
      <c r="C27" s="110" t="s">
        <v>444</v>
      </c>
      <c r="D27" s="110"/>
      <c r="E27" s="110" t="s">
        <v>458</v>
      </c>
      <c r="F27" s="110"/>
      <c r="G27" s="110" t="s">
        <v>458</v>
      </c>
      <c r="H27" s="110"/>
      <c r="I27" s="110" t="s">
        <v>50</v>
      </c>
      <c r="J27" s="110"/>
      <c r="K27" s="110" t="s">
        <v>493</v>
      </c>
      <c r="L27" s="110"/>
      <c r="M27" s="110"/>
      <c r="N27" s="110"/>
      <c r="O27" s="110"/>
      <c r="P27" s="110"/>
      <c r="Q27" s="110"/>
      <c r="R27" s="110"/>
      <c r="S27" s="110"/>
      <c r="T27" s="110"/>
      <c r="U27" s="111" t="s">
        <v>104</v>
      </c>
      <c r="V27" s="111"/>
      <c r="W27" s="111"/>
      <c r="X27" s="111"/>
      <c r="Y27" s="111"/>
      <c r="Z27" s="111"/>
      <c r="AA27" s="111"/>
      <c r="AB27" s="111"/>
      <c r="AC27" s="110" t="s">
        <v>41</v>
      </c>
      <c r="AD27" s="110"/>
      <c r="AE27" s="110"/>
      <c r="AF27" s="110"/>
      <c r="AG27" s="110"/>
      <c r="AH27" s="110" t="s">
        <v>42</v>
      </c>
      <c r="AI27" s="110"/>
      <c r="AJ27" s="110"/>
      <c r="AK27" s="2" t="s">
        <v>40</v>
      </c>
      <c r="AL27" s="112" t="s">
        <v>446</v>
      </c>
      <c r="AM27" s="112"/>
      <c r="AN27" s="112"/>
      <c r="AO27" s="112"/>
      <c r="AP27" s="112"/>
      <c r="AQ27" s="112"/>
      <c r="AR27" s="44">
        <v>676162523</v>
      </c>
      <c r="AS27" s="44">
        <v>676162523</v>
      </c>
      <c r="AT27" s="44" t="s">
        <v>450</v>
      </c>
      <c r="AU27" s="115" t="s">
        <v>450</v>
      </c>
      <c r="AV27" s="115"/>
      <c r="AW27" s="115">
        <v>39589200</v>
      </c>
      <c r="AX27" s="115"/>
      <c r="AY27" s="44">
        <v>636573323</v>
      </c>
      <c r="AZ27" s="44">
        <v>39487400</v>
      </c>
      <c r="BA27" s="44">
        <v>101800</v>
      </c>
      <c r="BB27" s="44">
        <v>39487400</v>
      </c>
      <c r="BC27" s="44" t="s">
        <v>450</v>
      </c>
      <c r="BD27" s="44">
        <v>39487400</v>
      </c>
      <c r="BE27" s="44" t="s">
        <v>450</v>
      </c>
      <c r="BF27" s="44" t="s">
        <v>450</v>
      </c>
    </row>
    <row r="28" spans="1:58" ht="15" customHeight="1" x14ac:dyDescent="0.25">
      <c r="A28" t="str">
        <f t="shared" si="0"/>
        <v>A010102007</v>
      </c>
      <c r="C28" s="110" t="s">
        <v>444</v>
      </c>
      <c r="D28" s="110"/>
      <c r="E28" s="110" t="s">
        <v>458</v>
      </c>
      <c r="F28" s="110"/>
      <c r="G28" s="110" t="s">
        <v>458</v>
      </c>
      <c r="H28" s="110"/>
      <c r="I28" s="110" t="s">
        <v>50</v>
      </c>
      <c r="J28" s="110"/>
      <c r="K28" s="110" t="s">
        <v>497</v>
      </c>
      <c r="L28" s="110"/>
      <c r="M28" s="110"/>
      <c r="N28" s="110"/>
      <c r="O28" s="110"/>
      <c r="P28" s="110"/>
      <c r="Q28" s="110"/>
      <c r="R28" s="110"/>
      <c r="S28" s="110"/>
      <c r="T28" s="110"/>
      <c r="U28" s="111" t="s">
        <v>107</v>
      </c>
      <c r="V28" s="111"/>
      <c r="W28" s="111"/>
      <c r="X28" s="111"/>
      <c r="Y28" s="111"/>
      <c r="Z28" s="111"/>
      <c r="AA28" s="111"/>
      <c r="AB28" s="111"/>
      <c r="AC28" s="110" t="s">
        <v>41</v>
      </c>
      <c r="AD28" s="110"/>
      <c r="AE28" s="110"/>
      <c r="AF28" s="110"/>
      <c r="AG28" s="110"/>
      <c r="AH28" s="110" t="s">
        <v>42</v>
      </c>
      <c r="AI28" s="110"/>
      <c r="AJ28" s="110"/>
      <c r="AK28" s="2" t="s">
        <v>40</v>
      </c>
      <c r="AL28" s="112" t="s">
        <v>446</v>
      </c>
      <c r="AM28" s="112"/>
      <c r="AN28" s="112"/>
      <c r="AO28" s="112"/>
      <c r="AP28" s="112"/>
      <c r="AQ28" s="112"/>
      <c r="AR28" s="44">
        <v>451096926</v>
      </c>
      <c r="AS28" s="44">
        <v>451096926</v>
      </c>
      <c r="AT28" s="44" t="s">
        <v>450</v>
      </c>
      <c r="AU28" s="115" t="s">
        <v>450</v>
      </c>
      <c r="AV28" s="115"/>
      <c r="AW28" s="115">
        <v>26398600</v>
      </c>
      <c r="AX28" s="115"/>
      <c r="AY28" s="44">
        <v>424698326</v>
      </c>
      <c r="AZ28" s="44">
        <v>26330700</v>
      </c>
      <c r="BA28" s="44">
        <v>67900</v>
      </c>
      <c r="BB28" s="44">
        <v>26330700</v>
      </c>
      <c r="BC28" s="44" t="s">
        <v>450</v>
      </c>
      <c r="BD28" s="44">
        <v>26330700</v>
      </c>
      <c r="BE28" s="44" t="s">
        <v>450</v>
      </c>
      <c r="BF28" s="44" t="s">
        <v>450</v>
      </c>
    </row>
    <row r="29" spans="1:58" ht="15" customHeight="1" x14ac:dyDescent="0.25">
      <c r="A29" t="str">
        <f t="shared" si="0"/>
        <v>A010103</v>
      </c>
      <c r="C29" s="102" t="s">
        <v>444</v>
      </c>
      <c r="D29" s="102"/>
      <c r="E29" s="102" t="s">
        <v>458</v>
      </c>
      <c r="F29" s="102"/>
      <c r="G29" s="102" t="s">
        <v>458</v>
      </c>
      <c r="H29" s="102"/>
      <c r="I29" s="102" t="s">
        <v>169</v>
      </c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3" t="s">
        <v>110</v>
      </c>
      <c r="V29" s="103"/>
      <c r="W29" s="103"/>
      <c r="X29" s="103"/>
      <c r="Y29" s="103"/>
      <c r="Z29" s="103"/>
      <c r="AA29" s="103"/>
      <c r="AB29" s="103"/>
      <c r="AC29" s="102" t="s">
        <v>41</v>
      </c>
      <c r="AD29" s="102"/>
      <c r="AE29" s="102"/>
      <c r="AF29" s="102"/>
      <c r="AG29" s="102"/>
      <c r="AH29" s="102" t="s">
        <v>42</v>
      </c>
      <c r="AI29" s="102"/>
      <c r="AJ29" s="102"/>
      <c r="AK29" s="1" t="s">
        <v>40</v>
      </c>
      <c r="AL29" s="109" t="s">
        <v>446</v>
      </c>
      <c r="AM29" s="109"/>
      <c r="AN29" s="109"/>
      <c r="AO29" s="109"/>
      <c r="AP29" s="109"/>
      <c r="AQ29" s="109"/>
      <c r="AR29" s="43">
        <v>2343000000</v>
      </c>
      <c r="AS29" s="43">
        <v>2343000000</v>
      </c>
      <c r="AT29" s="43" t="s">
        <v>450</v>
      </c>
      <c r="AU29" s="116" t="s">
        <v>450</v>
      </c>
      <c r="AV29" s="116"/>
      <c r="AW29" s="116">
        <v>102875815</v>
      </c>
      <c r="AX29" s="116"/>
      <c r="AY29" s="43">
        <v>2240124185</v>
      </c>
      <c r="AZ29" s="43">
        <v>98079018</v>
      </c>
      <c r="BA29" s="43">
        <v>4796797</v>
      </c>
      <c r="BB29" s="43">
        <v>98079018</v>
      </c>
      <c r="BC29" s="43" t="s">
        <v>450</v>
      </c>
      <c r="BD29" s="43">
        <v>98079018</v>
      </c>
      <c r="BE29" s="43" t="s">
        <v>450</v>
      </c>
      <c r="BF29" s="43" t="s">
        <v>450</v>
      </c>
    </row>
    <row r="30" spans="1:58" ht="15" customHeight="1" x14ac:dyDescent="0.25">
      <c r="A30" t="str">
        <f t="shared" si="0"/>
        <v>A010103001</v>
      </c>
      <c r="C30" s="102" t="s">
        <v>444</v>
      </c>
      <c r="D30" s="102"/>
      <c r="E30" s="102" t="s">
        <v>458</v>
      </c>
      <c r="F30" s="102"/>
      <c r="G30" s="102" t="s">
        <v>458</v>
      </c>
      <c r="H30" s="102"/>
      <c r="I30" s="102" t="s">
        <v>169</v>
      </c>
      <c r="J30" s="102"/>
      <c r="K30" s="102" t="s">
        <v>471</v>
      </c>
      <c r="L30" s="102"/>
      <c r="M30" s="102"/>
      <c r="N30" s="102"/>
      <c r="O30" s="102"/>
      <c r="P30" s="102"/>
      <c r="Q30" s="102"/>
      <c r="R30" s="102"/>
      <c r="S30" s="102"/>
      <c r="T30" s="102"/>
      <c r="U30" s="103" t="s">
        <v>574</v>
      </c>
      <c r="V30" s="103"/>
      <c r="W30" s="103"/>
      <c r="X30" s="103"/>
      <c r="Y30" s="103"/>
      <c r="Z30" s="103"/>
      <c r="AA30" s="103"/>
      <c r="AB30" s="103"/>
      <c r="AC30" s="102" t="s">
        <v>41</v>
      </c>
      <c r="AD30" s="102"/>
      <c r="AE30" s="102"/>
      <c r="AF30" s="102"/>
      <c r="AG30" s="102"/>
      <c r="AH30" s="102" t="s">
        <v>42</v>
      </c>
      <c r="AI30" s="102"/>
      <c r="AJ30" s="102"/>
      <c r="AK30" s="1" t="s">
        <v>40</v>
      </c>
      <c r="AL30" s="109" t="s">
        <v>446</v>
      </c>
      <c r="AM30" s="109"/>
      <c r="AN30" s="109"/>
      <c r="AO30" s="109"/>
      <c r="AP30" s="109"/>
      <c r="AQ30" s="109"/>
      <c r="AR30" s="43">
        <v>1200779186</v>
      </c>
      <c r="AS30" s="43">
        <v>1200779186</v>
      </c>
      <c r="AT30" s="43" t="s">
        <v>450</v>
      </c>
      <c r="AU30" s="116" t="s">
        <v>450</v>
      </c>
      <c r="AV30" s="116"/>
      <c r="AW30" s="116">
        <v>28482380</v>
      </c>
      <c r="AX30" s="116"/>
      <c r="AY30" s="43">
        <v>1172296806</v>
      </c>
      <c r="AZ30" s="43">
        <v>23685583</v>
      </c>
      <c r="BA30" s="43">
        <v>4796797</v>
      </c>
      <c r="BB30" s="43">
        <v>23685583</v>
      </c>
      <c r="BC30" s="43" t="s">
        <v>450</v>
      </c>
      <c r="BD30" s="43">
        <v>23685583</v>
      </c>
      <c r="BE30" s="43" t="s">
        <v>450</v>
      </c>
      <c r="BF30" s="43" t="s">
        <v>450</v>
      </c>
    </row>
    <row r="31" spans="1:58" ht="15" customHeight="1" x14ac:dyDescent="0.25">
      <c r="A31" t="str">
        <f t="shared" si="0"/>
        <v>A010103001001</v>
      </c>
      <c r="C31" s="110" t="s">
        <v>444</v>
      </c>
      <c r="D31" s="110"/>
      <c r="E31" s="110" t="s">
        <v>458</v>
      </c>
      <c r="F31" s="110"/>
      <c r="G31" s="110" t="s">
        <v>458</v>
      </c>
      <c r="H31" s="110"/>
      <c r="I31" s="110" t="s">
        <v>169</v>
      </c>
      <c r="J31" s="110"/>
      <c r="K31" s="110" t="s">
        <v>471</v>
      </c>
      <c r="L31" s="110"/>
      <c r="M31" s="110"/>
      <c r="N31" s="110" t="s">
        <v>471</v>
      </c>
      <c r="O31" s="110"/>
      <c r="P31" s="110"/>
      <c r="Q31" s="110"/>
      <c r="R31" s="110"/>
      <c r="S31" s="110"/>
      <c r="T31" s="110"/>
      <c r="U31" s="111" t="s">
        <v>113</v>
      </c>
      <c r="V31" s="111"/>
      <c r="W31" s="111"/>
      <c r="X31" s="111"/>
      <c r="Y31" s="111"/>
      <c r="Z31" s="111"/>
      <c r="AA31" s="111"/>
      <c r="AB31" s="111"/>
      <c r="AC31" s="110" t="s">
        <v>41</v>
      </c>
      <c r="AD31" s="110"/>
      <c r="AE31" s="110"/>
      <c r="AF31" s="110"/>
      <c r="AG31" s="110"/>
      <c r="AH31" s="110" t="s">
        <v>42</v>
      </c>
      <c r="AI31" s="110"/>
      <c r="AJ31" s="110"/>
      <c r="AK31" s="2" t="s">
        <v>40</v>
      </c>
      <c r="AL31" s="112" t="s">
        <v>446</v>
      </c>
      <c r="AM31" s="112"/>
      <c r="AN31" s="112"/>
      <c r="AO31" s="112"/>
      <c r="AP31" s="112"/>
      <c r="AQ31" s="112"/>
      <c r="AR31" s="44">
        <v>911085414</v>
      </c>
      <c r="AS31" s="44">
        <v>911085414</v>
      </c>
      <c r="AT31" s="44" t="s">
        <v>450</v>
      </c>
      <c r="AU31" s="115" t="s">
        <v>450</v>
      </c>
      <c r="AV31" s="115"/>
      <c r="AW31" s="115">
        <v>21636763</v>
      </c>
      <c r="AX31" s="115"/>
      <c r="AY31" s="44">
        <v>889448651</v>
      </c>
      <c r="AZ31" s="44">
        <v>21636763</v>
      </c>
      <c r="BA31" s="44" t="s">
        <v>450</v>
      </c>
      <c r="BB31" s="44">
        <v>21636763</v>
      </c>
      <c r="BC31" s="44" t="s">
        <v>450</v>
      </c>
      <c r="BD31" s="44">
        <v>21636763</v>
      </c>
      <c r="BE31" s="44" t="s">
        <v>450</v>
      </c>
      <c r="BF31" s="44" t="s">
        <v>450</v>
      </c>
    </row>
    <row r="32" spans="1:58" ht="15" customHeight="1" x14ac:dyDescent="0.25">
      <c r="A32" t="str">
        <f t="shared" si="0"/>
        <v>A010103001002</v>
      </c>
      <c r="C32" s="110" t="s">
        <v>444</v>
      </c>
      <c r="D32" s="110"/>
      <c r="E32" s="110" t="s">
        <v>458</v>
      </c>
      <c r="F32" s="110"/>
      <c r="G32" s="110" t="s">
        <v>458</v>
      </c>
      <c r="H32" s="110"/>
      <c r="I32" s="110" t="s">
        <v>169</v>
      </c>
      <c r="J32" s="110"/>
      <c r="K32" s="110" t="s">
        <v>471</v>
      </c>
      <c r="L32" s="110"/>
      <c r="M32" s="110"/>
      <c r="N32" s="110" t="s">
        <v>521</v>
      </c>
      <c r="O32" s="110"/>
      <c r="P32" s="110"/>
      <c r="Q32" s="110"/>
      <c r="R32" s="110"/>
      <c r="S32" s="110"/>
      <c r="T32" s="110"/>
      <c r="U32" s="111" t="s">
        <v>116</v>
      </c>
      <c r="V32" s="111"/>
      <c r="W32" s="111"/>
      <c r="X32" s="111"/>
      <c r="Y32" s="111"/>
      <c r="Z32" s="111"/>
      <c r="AA32" s="111"/>
      <c r="AB32" s="111"/>
      <c r="AC32" s="110" t="s">
        <v>41</v>
      </c>
      <c r="AD32" s="110"/>
      <c r="AE32" s="110"/>
      <c r="AF32" s="110"/>
      <c r="AG32" s="110"/>
      <c r="AH32" s="110" t="s">
        <v>42</v>
      </c>
      <c r="AI32" s="110"/>
      <c r="AJ32" s="110"/>
      <c r="AK32" s="2" t="s">
        <v>40</v>
      </c>
      <c r="AL32" s="112" t="s">
        <v>446</v>
      </c>
      <c r="AM32" s="112"/>
      <c r="AN32" s="112"/>
      <c r="AO32" s="112"/>
      <c r="AP32" s="112"/>
      <c r="AQ32" s="112"/>
      <c r="AR32" s="44">
        <v>198935464</v>
      </c>
      <c r="AS32" s="44">
        <v>198935464</v>
      </c>
      <c r="AT32" s="44" t="s">
        <v>450</v>
      </c>
      <c r="AU32" s="115" t="s">
        <v>450</v>
      </c>
      <c r="AV32" s="115"/>
      <c r="AW32" s="115">
        <v>4452390</v>
      </c>
      <c r="AX32" s="115"/>
      <c r="AY32" s="44">
        <v>194483074</v>
      </c>
      <c r="AZ32" s="44" t="s">
        <v>450</v>
      </c>
      <c r="BA32" s="44">
        <v>4452390</v>
      </c>
      <c r="BB32" s="44" t="s">
        <v>450</v>
      </c>
      <c r="BC32" s="44" t="s">
        <v>450</v>
      </c>
      <c r="BD32" s="44" t="s">
        <v>450</v>
      </c>
      <c r="BE32" s="44" t="s">
        <v>450</v>
      </c>
      <c r="BF32" s="44" t="s">
        <v>450</v>
      </c>
    </row>
    <row r="33" spans="1:58" ht="15" customHeight="1" x14ac:dyDescent="0.25">
      <c r="A33" t="str">
        <f t="shared" si="0"/>
        <v>A010103001003</v>
      </c>
      <c r="C33" s="110" t="s">
        <v>444</v>
      </c>
      <c r="D33" s="110"/>
      <c r="E33" s="110" t="s">
        <v>458</v>
      </c>
      <c r="F33" s="110"/>
      <c r="G33" s="110" t="s">
        <v>458</v>
      </c>
      <c r="H33" s="110"/>
      <c r="I33" s="110" t="s">
        <v>169</v>
      </c>
      <c r="J33" s="110"/>
      <c r="K33" s="110" t="s">
        <v>471</v>
      </c>
      <c r="L33" s="110"/>
      <c r="M33" s="110"/>
      <c r="N33" s="110" t="s">
        <v>480</v>
      </c>
      <c r="O33" s="110"/>
      <c r="P33" s="110"/>
      <c r="Q33" s="110"/>
      <c r="R33" s="110"/>
      <c r="S33" s="110"/>
      <c r="T33" s="110"/>
      <c r="U33" s="111" t="s">
        <v>119</v>
      </c>
      <c r="V33" s="111"/>
      <c r="W33" s="111"/>
      <c r="X33" s="111"/>
      <c r="Y33" s="111"/>
      <c r="Z33" s="111"/>
      <c r="AA33" s="111"/>
      <c r="AB33" s="111"/>
      <c r="AC33" s="110" t="s">
        <v>41</v>
      </c>
      <c r="AD33" s="110"/>
      <c r="AE33" s="110"/>
      <c r="AF33" s="110"/>
      <c r="AG33" s="110"/>
      <c r="AH33" s="110" t="s">
        <v>42</v>
      </c>
      <c r="AI33" s="110"/>
      <c r="AJ33" s="110"/>
      <c r="AK33" s="2" t="s">
        <v>40</v>
      </c>
      <c r="AL33" s="112" t="s">
        <v>446</v>
      </c>
      <c r="AM33" s="112"/>
      <c r="AN33" s="112"/>
      <c r="AO33" s="112"/>
      <c r="AP33" s="112"/>
      <c r="AQ33" s="112"/>
      <c r="AR33" s="44">
        <v>90758308</v>
      </c>
      <c r="AS33" s="44">
        <v>90758308</v>
      </c>
      <c r="AT33" s="44" t="s">
        <v>450</v>
      </c>
      <c r="AU33" s="115" t="s">
        <v>450</v>
      </c>
      <c r="AV33" s="115"/>
      <c r="AW33" s="115">
        <v>2393227</v>
      </c>
      <c r="AX33" s="115"/>
      <c r="AY33" s="44">
        <v>88365081</v>
      </c>
      <c r="AZ33" s="44">
        <v>2048820</v>
      </c>
      <c r="BA33" s="44">
        <v>344407</v>
      </c>
      <c r="BB33" s="44">
        <v>2048820</v>
      </c>
      <c r="BC33" s="44" t="s">
        <v>450</v>
      </c>
      <c r="BD33" s="44">
        <v>2048820</v>
      </c>
      <c r="BE33" s="44" t="s">
        <v>450</v>
      </c>
      <c r="BF33" s="44" t="s">
        <v>450</v>
      </c>
    </row>
    <row r="34" spans="1:58" ht="15" customHeight="1" x14ac:dyDescent="0.25">
      <c r="A34" t="str">
        <f t="shared" si="0"/>
        <v>A010103002</v>
      </c>
      <c r="C34" s="110" t="s">
        <v>444</v>
      </c>
      <c r="D34" s="110"/>
      <c r="E34" s="110" t="s">
        <v>458</v>
      </c>
      <c r="F34" s="110"/>
      <c r="G34" s="110" t="s">
        <v>458</v>
      </c>
      <c r="H34" s="110"/>
      <c r="I34" s="110" t="s">
        <v>169</v>
      </c>
      <c r="J34" s="110"/>
      <c r="K34" s="110" t="s">
        <v>521</v>
      </c>
      <c r="L34" s="110"/>
      <c r="M34" s="110"/>
      <c r="N34" s="110"/>
      <c r="O34" s="110"/>
      <c r="P34" s="110"/>
      <c r="Q34" s="110"/>
      <c r="R34" s="110"/>
      <c r="S34" s="110"/>
      <c r="T34" s="110"/>
      <c r="U34" s="111" t="s">
        <v>122</v>
      </c>
      <c r="V34" s="111"/>
      <c r="W34" s="111"/>
      <c r="X34" s="111"/>
      <c r="Y34" s="111"/>
      <c r="Z34" s="111"/>
      <c r="AA34" s="111"/>
      <c r="AB34" s="111"/>
      <c r="AC34" s="110" t="s">
        <v>41</v>
      </c>
      <c r="AD34" s="110"/>
      <c r="AE34" s="110"/>
      <c r="AF34" s="110"/>
      <c r="AG34" s="110"/>
      <c r="AH34" s="110" t="s">
        <v>42</v>
      </c>
      <c r="AI34" s="110"/>
      <c r="AJ34" s="110"/>
      <c r="AK34" s="2" t="s">
        <v>40</v>
      </c>
      <c r="AL34" s="112" t="s">
        <v>446</v>
      </c>
      <c r="AM34" s="112"/>
      <c r="AN34" s="112"/>
      <c r="AO34" s="112"/>
      <c r="AP34" s="112"/>
      <c r="AQ34" s="112"/>
      <c r="AR34" s="44">
        <v>562061030</v>
      </c>
      <c r="AS34" s="44">
        <v>562061030</v>
      </c>
      <c r="AT34" s="44" t="s">
        <v>450</v>
      </c>
      <c r="AU34" s="115" t="s">
        <v>450</v>
      </c>
      <c r="AV34" s="115"/>
      <c r="AW34" s="115">
        <v>27628003</v>
      </c>
      <c r="AX34" s="115"/>
      <c r="AY34" s="44">
        <v>534433027</v>
      </c>
      <c r="AZ34" s="44">
        <v>27628003</v>
      </c>
      <c r="BA34" s="44" t="s">
        <v>450</v>
      </c>
      <c r="BB34" s="44">
        <v>27628003</v>
      </c>
      <c r="BC34" s="44" t="s">
        <v>450</v>
      </c>
      <c r="BD34" s="44">
        <v>27628003</v>
      </c>
      <c r="BE34" s="44" t="s">
        <v>450</v>
      </c>
      <c r="BF34" s="44" t="s">
        <v>450</v>
      </c>
    </row>
    <row r="35" spans="1:58" ht="15" customHeight="1" x14ac:dyDescent="0.25">
      <c r="A35" t="str">
        <f t="shared" si="0"/>
        <v>A010103016</v>
      </c>
      <c r="C35" s="110" t="s">
        <v>444</v>
      </c>
      <c r="D35" s="110"/>
      <c r="E35" s="110" t="s">
        <v>458</v>
      </c>
      <c r="F35" s="110"/>
      <c r="G35" s="110" t="s">
        <v>458</v>
      </c>
      <c r="H35" s="110"/>
      <c r="I35" s="110" t="s">
        <v>169</v>
      </c>
      <c r="J35" s="110"/>
      <c r="K35" s="110" t="s">
        <v>593</v>
      </c>
      <c r="L35" s="110"/>
      <c r="M35" s="110"/>
      <c r="N35" s="110"/>
      <c r="O35" s="110"/>
      <c r="P35" s="110"/>
      <c r="Q35" s="110"/>
      <c r="R35" s="110"/>
      <c r="S35" s="110"/>
      <c r="T35" s="110"/>
      <c r="U35" s="111" t="s">
        <v>125</v>
      </c>
      <c r="V35" s="111"/>
      <c r="W35" s="111"/>
      <c r="X35" s="111"/>
      <c r="Y35" s="111"/>
      <c r="Z35" s="111"/>
      <c r="AA35" s="111"/>
      <c r="AB35" s="111"/>
      <c r="AC35" s="110" t="s">
        <v>41</v>
      </c>
      <c r="AD35" s="110"/>
      <c r="AE35" s="110"/>
      <c r="AF35" s="110"/>
      <c r="AG35" s="110"/>
      <c r="AH35" s="110" t="s">
        <v>42</v>
      </c>
      <c r="AI35" s="110"/>
      <c r="AJ35" s="110"/>
      <c r="AK35" s="2" t="s">
        <v>40</v>
      </c>
      <c r="AL35" s="112" t="s">
        <v>446</v>
      </c>
      <c r="AM35" s="112"/>
      <c r="AN35" s="112"/>
      <c r="AO35" s="112"/>
      <c r="AP35" s="112"/>
      <c r="AQ35" s="112"/>
      <c r="AR35" s="44">
        <v>419790239</v>
      </c>
      <c r="AS35" s="44">
        <v>419790239</v>
      </c>
      <c r="AT35" s="44" t="s">
        <v>450</v>
      </c>
      <c r="AU35" s="115" t="s">
        <v>450</v>
      </c>
      <c r="AV35" s="115"/>
      <c r="AW35" s="115">
        <v>32519484</v>
      </c>
      <c r="AX35" s="115"/>
      <c r="AY35" s="44">
        <v>387270755</v>
      </c>
      <c r="AZ35" s="44">
        <v>32519484</v>
      </c>
      <c r="BA35" s="44" t="s">
        <v>450</v>
      </c>
      <c r="BB35" s="44">
        <v>32519484</v>
      </c>
      <c r="BC35" s="44" t="s">
        <v>450</v>
      </c>
      <c r="BD35" s="44">
        <v>32519484</v>
      </c>
      <c r="BE35" s="44" t="s">
        <v>450</v>
      </c>
      <c r="BF35" s="44" t="s">
        <v>450</v>
      </c>
    </row>
    <row r="36" spans="1:58" ht="15" customHeight="1" x14ac:dyDescent="0.25">
      <c r="A36" t="str">
        <f t="shared" si="0"/>
        <v>A010103030</v>
      </c>
      <c r="C36" s="110" t="s">
        <v>444</v>
      </c>
      <c r="D36" s="110"/>
      <c r="E36" s="110" t="s">
        <v>458</v>
      </c>
      <c r="F36" s="110"/>
      <c r="G36" s="110" t="s">
        <v>458</v>
      </c>
      <c r="H36" s="110"/>
      <c r="I36" s="110" t="s">
        <v>169</v>
      </c>
      <c r="J36" s="110"/>
      <c r="K36" s="110" t="s">
        <v>597</v>
      </c>
      <c r="L36" s="110"/>
      <c r="M36" s="110"/>
      <c r="N36" s="110"/>
      <c r="O36" s="110"/>
      <c r="P36" s="110"/>
      <c r="Q36" s="110"/>
      <c r="R36" s="110"/>
      <c r="S36" s="110"/>
      <c r="T36" s="110"/>
      <c r="U36" s="111" t="s">
        <v>128</v>
      </c>
      <c r="V36" s="111"/>
      <c r="W36" s="111"/>
      <c r="X36" s="111"/>
      <c r="Y36" s="111"/>
      <c r="Z36" s="111"/>
      <c r="AA36" s="111"/>
      <c r="AB36" s="111"/>
      <c r="AC36" s="110" t="s">
        <v>41</v>
      </c>
      <c r="AD36" s="110"/>
      <c r="AE36" s="110"/>
      <c r="AF36" s="110"/>
      <c r="AG36" s="110"/>
      <c r="AH36" s="110" t="s">
        <v>42</v>
      </c>
      <c r="AI36" s="110"/>
      <c r="AJ36" s="110"/>
      <c r="AK36" s="2" t="s">
        <v>40</v>
      </c>
      <c r="AL36" s="112" t="s">
        <v>446</v>
      </c>
      <c r="AM36" s="112"/>
      <c r="AN36" s="112"/>
      <c r="AO36" s="112"/>
      <c r="AP36" s="112"/>
      <c r="AQ36" s="112"/>
      <c r="AR36" s="44">
        <v>81170904</v>
      </c>
      <c r="AS36" s="44">
        <v>81170904</v>
      </c>
      <c r="AT36" s="44" t="s">
        <v>450</v>
      </c>
      <c r="AU36" s="115" t="s">
        <v>450</v>
      </c>
      <c r="AV36" s="115"/>
      <c r="AW36" s="115" t="s">
        <v>450</v>
      </c>
      <c r="AX36" s="115"/>
      <c r="AY36" s="44">
        <v>81170904</v>
      </c>
      <c r="AZ36" s="44" t="s">
        <v>450</v>
      </c>
      <c r="BA36" s="44" t="s">
        <v>450</v>
      </c>
      <c r="BB36" s="44" t="s">
        <v>450</v>
      </c>
      <c r="BC36" s="44" t="s">
        <v>450</v>
      </c>
      <c r="BD36" s="44" t="s">
        <v>450</v>
      </c>
      <c r="BE36" s="44" t="s">
        <v>450</v>
      </c>
      <c r="BF36" s="44" t="s">
        <v>450</v>
      </c>
    </row>
    <row r="37" spans="1:58" ht="15" customHeight="1" x14ac:dyDescent="0.25">
      <c r="A37" t="str">
        <f t="shared" si="0"/>
        <v>A010103038</v>
      </c>
      <c r="C37" s="102" t="s">
        <v>444</v>
      </c>
      <c r="D37" s="102"/>
      <c r="E37" s="102" t="s">
        <v>458</v>
      </c>
      <c r="F37" s="102"/>
      <c r="G37" s="102" t="s">
        <v>458</v>
      </c>
      <c r="H37" s="102"/>
      <c r="I37" s="102" t="s">
        <v>169</v>
      </c>
      <c r="J37" s="102"/>
      <c r="K37" s="102" t="s">
        <v>599</v>
      </c>
      <c r="L37" s="102"/>
      <c r="M37" s="102"/>
      <c r="N37" s="102"/>
      <c r="O37" s="102"/>
      <c r="P37" s="102"/>
      <c r="Q37" s="102"/>
      <c r="R37" s="102"/>
      <c r="S37" s="102"/>
      <c r="T37" s="102"/>
      <c r="U37" s="103" t="s">
        <v>600</v>
      </c>
      <c r="V37" s="103"/>
      <c r="W37" s="103"/>
      <c r="X37" s="103"/>
      <c r="Y37" s="103"/>
      <c r="Z37" s="103"/>
      <c r="AA37" s="103"/>
      <c r="AB37" s="103"/>
      <c r="AC37" s="102" t="s">
        <v>41</v>
      </c>
      <c r="AD37" s="102"/>
      <c r="AE37" s="102"/>
      <c r="AF37" s="102"/>
      <c r="AG37" s="102"/>
      <c r="AH37" s="102" t="s">
        <v>42</v>
      </c>
      <c r="AI37" s="102"/>
      <c r="AJ37" s="102"/>
      <c r="AK37" s="1" t="s">
        <v>40</v>
      </c>
      <c r="AL37" s="109" t="s">
        <v>446</v>
      </c>
      <c r="AM37" s="109"/>
      <c r="AN37" s="109"/>
      <c r="AO37" s="109"/>
      <c r="AP37" s="109"/>
      <c r="AQ37" s="109"/>
      <c r="AR37" s="43">
        <v>79198641</v>
      </c>
      <c r="AS37" s="43">
        <v>79198641</v>
      </c>
      <c r="AT37" s="43" t="s">
        <v>450</v>
      </c>
      <c r="AU37" s="116" t="s">
        <v>450</v>
      </c>
      <c r="AV37" s="116"/>
      <c r="AW37" s="116">
        <v>14245948</v>
      </c>
      <c r="AX37" s="116"/>
      <c r="AY37" s="43">
        <v>64952693</v>
      </c>
      <c r="AZ37" s="43">
        <v>14245948</v>
      </c>
      <c r="BA37" s="43" t="s">
        <v>450</v>
      </c>
      <c r="BB37" s="43">
        <v>14245948</v>
      </c>
      <c r="BC37" s="43" t="s">
        <v>450</v>
      </c>
      <c r="BD37" s="43">
        <v>14245948</v>
      </c>
      <c r="BE37" s="43" t="s">
        <v>450</v>
      </c>
      <c r="BF37" s="43" t="s">
        <v>450</v>
      </c>
    </row>
    <row r="38" spans="1:58" ht="15" customHeight="1" x14ac:dyDescent="0.25">
      <c r="A38" t="str">
        <f t="shared" si="0"/>
        <v>A010103038001</v>
      </c>
      <c r="C38" s="110" t="s">
        <v>444</v>
      </c>
      <c r="D38" s="110"/>
      <c r="E38" s="110" t="s">
        <v>458</v>
      </c>
      <c r="F38" s="110"/>
      <c r="G38" s="110" t="s">
        <v>458</v>
      </c>
      <c r="H38" s="110"/>
      <c r="I38" s="110" t="s">
        <v>169</v>
      </c>
      <c r="J38" s="110"/>
      <c r="K38" s="110" t="s">
        <v>599</v>
      </c>
      <c r="L38" s="110"/>
      <c r="M38" s="110"/>
      <c r="N38" s="110" t="s">
        <v>471</v>
      </c>
      <c r="O38" s="110"/>
      <c r="P38" s="110"/>
      <c r="Q38" s="110"/>
      <c r="R38" s="110"/>
      <c r="S38" s="110"/>
      <c r="T38" s="110"/>
      <c r="U38" s="111" t="s">
        <v>131</v>
      </c>
      <c r="V38" s="111"/>
      <c r="W38" s="111"/>
      <c r="X38" s="111"/>
      <c r="Y38" s="111"/>
      <c r="Z38" s="111"/>
      <c r="AA38" s="111"/>
      <c r="AB38" s="111"/>
      <c r="AC38" s="110" t="s">
        <v>41</v>
      </c>
      <c r="AD38" s="110"/>
      <c r="AE38" s="110"/>
      <c r="AF38" s="110"/>
      <c r="AG38" s="110"/>
      <c r="AH38" s="110" t="s">
        <v>42</v>
      </c>
      <c r="AI38" s="110"/>
      <c r="AJ38" s="110"/>
      <c r="AK38" s="2" t="s">
        <v>40</v>
      </c>
      <c r="AL38" s="112" t="s">
        <v>446</v>
      </c>
      <c r="AM38" s="112"/>
      <c r="AN38" s="112"/>
      <c r="AO38" s="112"/>
      <c r="AP38" s="112"/>
      <c r="AQ38" s="112"/>
      <c r="AR38" s="44">
        <v>79198641</v>
      </c>
      <c r="AS38" s="44">
        <v>79198641</v>
      </c>
      <c r="AT38" s="44" t="s">
        <v>450</v>
      </c>
      <c r="AU38" s="115" t="s">
        <v>450</v>
      </c>
      <c r="AV38" s="115"/>
      <c r="AW38" s="115">
        <v>14245948</v>
      </c>
      <c r="AX38" s="115"/>
      <c r="AY38" s="44">
        <v>64952693</v>
      </c>
      <c r="AZ38" s="44">
        <v>14245948</v>
      </c>
      <c r="BA38" s="44" t="s">
        <v>450</v>
      </c>
      <c r="BB38" s="44">
        <v>14245948</v>
      </c>
      <c r="BC38" s="44" t="s">
        <v>450</v>
      </c>
      <c r="BD38" s="44">
        <v>14245948</v>
      </c>
      <c r="BE38" s="44" t="s">
        <v>450</v>
      </c>
      <c r="BF38" s="44" t="s">
        <v>450</v>
      </c>
    </row>
    <row r="39" spans="1:58" ht="15" customHeight="1" x14ac:dyDescent="0.25">
      <c r="A39" t="str">
        <f t="shared" si="0"/>
        <v>A02</v>
      </c>
      <c r="C39" s="102" t="s">
        <v>444</v>
      </c>
      <c r="D39" s="102"/>
      <c r="E39" s="102" t="s">
        <v>50</v>
      </c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3" t="s">
        <v>252</v>
      </c>
      <c r="V39" s="103"/>
      <c r="W39" s="103"/>
      <c r="X39" s="103"/>
      <c r="Y39" s="103"/>
      <c r="Z39" s="103"/>
      <c r="AA39" s="103"/>
      <c r="AB39" s="103"/>
      <c r="AC39" s="102" t="s">
        <v>41</v>
      </c>
      <c r="AD39" s="102"/>
      <c r="AE39" s="102"/>
      <c r="AF39" s="102"/>
      <c r="AG39" s="102"/>
      <c r="AH39" s="102" t="s">
        <v>42</v>
      </c>
      <c r="AI39" s="102"/>
      <c r="AJ39" s="102"/>
      <c r="AK39" s="1" t="s">
        <v>40</v>
      </c>
      <c r="AL39" s="109" t="s">
        <v>446</v>
      </c>
      <c r="AM39" s="109"/>
      <c r="AN39" s="109"/>
      <c r="AO39" s="109"/>
      <c r="AP39" s="109"/>
      <c r="AQ39" s="109"/>
      <c r="AR39" s="43">
        <v>18058473485.939999</v>
      </c>
      <c r="AS39" s="43">
        <v>10954317967.67</v>
      </c>
      <c r="AT39" s="43">
        <v>7104155518.2700005</v>
      </c>
      <c r="AU39" s="116" t="s">
        <v>450</v>
      </c>
      <c r="AV39" s="116"/>
      <c r="AW39" s="116">
        <v>8454219980.3500004</v>
      </c>
      <c r="AX39" s="116"/>
      <c r="AY39" s="43">
        <v>2500097987.3200002</v>
      </c>
      <c r="AZ39" s="43">
        <v>403845068.68000001</v>
      </c>
      <c r="BA39" s="43">
        <v>8050374911.6700001</v>
      </c>
      <c r="BB39" s="43">
        <v>403845068.68000001</v>
      </c>
      <c r="BC39" s="43" t="s">
        <v>450</v>
      </c>
      <c r="BD39" s="43">
        <v>403845068.68000001</v>
      </c>
      <c r="BE39" s="43" t="s">
        <v>450</v>
      </c>
      <c r="BF39" s="43" t="s">
        <v>450</v>
      </c>
    </row>
    <row r="40" spans="1:58" ht="15" customHeight="1" x14ac:dyDescent="0.25">
      <c r="A40" t="str">
        <f t="shared" si="0"/>
        <v>A0201</v>
      </c>
      <c r="C40" s="102" t="s">
        <v>444</v>
      </c>
      <c r="D40" s="102"/>
      <c r="E40" s="102" t="s">
        <v>50</v>
      </c>
      <c r="F40" s="102"/>
      <c r="G40" s="102" t="s">
        <v>458</v>
      </c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3" t="s">
        <v>611</v>
      </c>
      <c r="V40" s="103"/>
      <c r="W40" s="103"/>
      <c r="X40" s="103"/>
      <c r="Y40" s="103"/>
      <c r="Z40" s="103"/>
      <c r="AA40" s="103"/>
      <c r="AB40" s="103"/>
      <c r="AC40" s="102" t="s">
        <v>41</v>
      </c>
      <c r="AD40" s="102"/>
      <c r="AE40" s="102"/>
      <c r="AF40" s="102"/>
      <c r="AG40" s="102"/>
      <c r="AH40" s="102" t="s">
        <v>42</v>
      </c>
      <c r="AI40" s="102"/>
      <c r="AJ40" s="102"/>
      <c r="AK40" s="1" t="s">
        <v>40</v>
      </c>
      <c r="AL40" s="109" t="s">
        <v>446</v>
      </c>
      <c r="AM40" s="109"/>
      <c r="AN40" s="109"/>
      <c r="AO40" s="109"/>
      <c r="AP40" s="109"/>
      <c r="AQ40" s="109"/>
      <c r="AR40" s="43">
        <v>76265000</v>
      </c>
      <c r="AS40" s="43" t="s">
        <v>450</v>
      </c>
      <c r="AT40" s="43">
        <v>76265000</v>
      </c>
      <c r="AU40" s="116" t="s">
        <v>450</v>
      </c>
      <c r="AV40" s="116"/>
      <c r="AW40" s="116" t="s">
        <v>450</v>
      </c>
      <c r="AX40" s="116"/>
      <c r="AY40" s="43" t="s">
        <v>450</v>
      </c>
      <c r="AZ40" s="43" t="s">
        <v>450</v>
      </c>
      <c r="BA40" s="43" t="s">
        <v>450</v>
      </c>
      <c r="BB40" s="43" t="s">
        <v>450</v>
      </c>
      <c r="BC40" s="43" t="s">
        <v>450</v>
      </c>
      <c r="BD40" s="43" t="s">
        <v>450</v>
      </c>
      <c r="BE40" s="43" t="s">
        <v>450</v>
      </c>
      <c r="BF40" s="43" t="s">
        <v>450</v>
      </c>
    </row>
    <row r="41" spans="1:58" ht="15" customHeight="1" x14ac:dyDescent="0.25">
      <c r="A41" t="str">
        <f t="shared" si="0"/>
        <v>A020101</v>
      </c>
      <c r="C41" s="102" t="s">
        <v>444</v>
      </c>
      <c r="D41" s="102"/>
      <c r="E41" s="102" t="s">
        <v>50</v>
      </c>
      <c r="F41" s="102"/>
      <c r="G41" s="102" t="s">
        <v>458</v>
      </c>
      <c r="H41" s="102"/>
      <c r="I41" s="102" t="s">
        <v>458</v>
      </c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3" t="s">
        <v>613</v>
      </c>
      <c r="V41" s="103"/>
      <c r="W41" s="103"/>
      <c r="X41" s="103"/>
      <c r="Y41" s="103"/>
      <c r="Z41" s="103"/>
      <c r="AA41" s="103"/>
      <c r="AB41" s="103"/>
      <c r="AC41" s="102" t="s">
        <v>41</v>
      </c>
      <c r="AD41" s="102"/>
      <c r="AE41" s="102"/>
      <c r="AF41" s="102"/>
      <c r="AG41" s="102"/>
      <c r="AH41" s="102" t="s">
        <v>42</v>
      </c>
      <c r="AI41" s="102"/>
      <c r="AJ41" s="102"/>
      <c r="AK41" s="1" t="s">
        <v>40</v>
      </c>
      <c r="AL41" s="109" t="s">
        <v>446</v>
      </c>
      <c r="AM41" s="109"/>
      <c r="AN41" s="109"/>
      <c r="AO41" s="109"/>
      <c r="AP41" s="109"/>
      <c r="AQ41" s="109"/>
      <c r="AR41" s="43">
        <v>76265000</v>
      </c>
      <c r="AS41" s="43" t="s">
        <v>450</v>
      </c>
      <c r="AT41" s="43">
        <v>76265000</v>
      </c>
      <c r="AU41" s="116" t="s">
        <v>450</v>
      </c>
      <c r="AV41" s="116"/>
      <c r="AW41" s="116" t="s">
        <v>450</v>
      </c>
      <c r="AX41" s="116"/>
      <c r="AY41" s="43" t="s">
        <v>450</v>
      </c>
      <c r="AZ41" s="43" t="s">
        <v>450</v>
      </c>
      <c r="BA41" s="43" t="s">
        <v>450</v>
      </c>
      <c r="BB41" s="43" t="s">
        <v>450</v>
      </c>
      <c r="BC41" s="43" t="s">
        <v>450</v>
      </c>
      <c r="BD41" s="43" t="s">
        <v>450</v>
      </c>
      <c r="BE41" s="43" t="s">
        <v>450</v>
      </c>
      <c r="BF41" s="43" t="s">
        <v>450</v>
      </c>
    </row>
    <row r="42" spans="1:58" ht="15" customHeight="1" x14ac:dyDescent="0.25">
      <c r="A42" t="str">
        <f t="shared" si="0"/>
        <v>A020101003</v>
      </c>
      <c r="C42" s="102" t="s">
        <v>444</v>
      </c>
      <c r="D42" s="102"/>
      <c r="E42" s="102" t="s">
        <v>50</v>
      </c>
      <c r="F42" s="102"/>
      <c r="G42" s="102" t="s">
        <v>458</v>
      </c>
      <c r="H42" s="102"/>
      <c r="I42" s="102" t="s">
        <v>458</v>
      </c>
      <c r="J42" s="102"/>
      <c r="K42" s="102" t="s">
        <v>480</v>
      </c>
      <c r="L42" s="102"/>
      <c r="M42" s="102"/>
      <c r="N42" s="102"/>
      <c r="O42" s="102"/>
      <c r="P42" s="102"/>
      <c r="Q42" s="102"/>
      <c r="R42" s="102"/>
      <c r="S42" s="102"/>
      <c r="T42" s="102"/>
      <c r="U42" s="103" t="s">
        <v>614</v>
      </c>
      <c r="V42" s="103"/>
      <c r="W42" s="103"/>
      <c r="X42" s="103"/>
      <c r="Y42" s="103"/>
      <c r="Z42" s="103"/>
      <c r="AA42" s="103"/>
      <c r="AB42" s="103"/>
      <c r="AC42" s="102" t="s">
        <v>41</v>
      </c>
      <c r="AD42" s="102"/>
      <c r="AE42" s="102"/>
      <c r="AF42" s="102"/>
      <c r="AG42" s="102"/>
      <c r="AH42" s="102" t="s">
        <v>42</v>
      </c>
      <c r="AI42" s="102"/>
      <c r="AJ42" s="102"/>
      <c r="AK42" s="1" t="s">
        <v>40</v>
      </c>
      <c r="AL42" s="109" t="s">
        <v>446</v>
      </c>
      <c r="AM42" s="109"/>
      <c r="AN42" s="109"/>
      <c r="AO42" s="109"/>
      <c r="AP42" s="109"/>
      <c r="AQ42" s="109"/>
      <c r="AR42" s="43">
        <v>56265000</v>
      </c>
      <c r="AS42" s="43" t="s">
        <v>450</v>
      </c>
      <c r="AT42" s="43">
        <v>56265000</v>
      </c>
      <c r="AU42" s="116" t="s">
        <v>450</v>
      </c>
      <c r="AV42" s="116"/>
      <c r="AW42" s="116" t="s">
        <v>450</v>
      </c>
      <c r="AX42" s="116"/>
      <c r="AY42" s="43" t="s">
        <v>450</v>
      </c>
      <c r="AZ42" s="43" t="s">
        <v>450</v>
      </c>
      <c r="BA42" s="43" t="s">
        <v>450</v>
      </c>
      <c r="BB42" s="43" t="s">
        <v>450</v>
      </c>
      <c r="BC42" s="43" t="s">
        <v>450</v>
      </c>
      <c r="BD42" s="43" t="s">
        <v>450</v>
      </c>
      <c r="BE42" s="43" t="s">
        <v>450</v>
      </c>
      <c r="BF42" s="43" t="s">
        <v>450</v>
      </c>
    </row>
    <row r="43" spans="1:58" ht="15" customHeight="1" x14ac:dyDescent="0.25">
      <c r="A43" t="str">
        <f t="shared" si="0"/>
        <v>A020101003008</v>
      </c>
      <c r="C43" s="110" t="s">
        <v>444</v>
      </c>
      <c r="D43" s="110"/>
      <c r="E43" s="110" t="s">
        <v>50</v>
      </c>
      <c r="F43" s="110"/>
      <c r="G43" s="110" t="s">
        <v>458</v>
      </c>
      <c r="H43" s="110"/>
      <c r="I43" s="110" t="s">
        <v>458</v>
      </c>
      <c r="J43" s="110"/>
      <c r="K43" s="110" t="s">
        <v>480</v>
      </c>
      <c r="L43" s="110"/>
      <c r="M43" s="110"/>
      <c r="N43" s="110" t="s">
        <v>503</v>
      </c>
      <c r="O43" s="110"/>
      <c r="P43" s="110"/>
      <c r="Q43" s="110"/>
      <c r="R43" s="110"/>
      <c r="S43" s="110"/>
      <c r="T43" s="110"/>
      <c r="U43" s="111" t="s">
        <v>134</v>
      </c>
      <c r="V43" s="111"/>
      <c r="W43" s="111"/>
      <c r="X43" s="111"/>
      <c r="Y43" s="111"/>
      <c r="Z43" s="111"/>
      <c r="AA43" s="111"/>
      <c r="AB43" s="111"/>
      <c r="AC43" s="110" t="s">
        <v>41</v>
      </c>
      <c r="AD43" s="110"/>
      <c r="AE43" s="110"/>
      <c r="AF43" s="110"/>
      <c r="AG43" s="110"/>
      <c r="AH43" s="110" t="s">
        <v>42</v>
      </c>
      <c r="AI43" s="110"/>
      <c r="AJ43" s="110"/>
      <c r="AK43" s="2" t="s">
        <v>40</v>
      </c>
      <c r="AL43" s="112" t="s">
        <v>446</v>
      </c>
      <c r="AM43" s="112"/>
      <c r="AN43" s="112"/>
      <c r="AO43" s="112"/>
      <c r="AP43" s="112"/>
      <c r="AQ43" s="112"/>
      <c r="AR43" s="44">
        <v>56265000</v>
      </c>
      <c r="AS43" s="44" t="s">
        <v>450</v>
      </c>
      <c r="AT43" s="44">
        <v>56265000</v>
      </c>
      <c r="AU43" s="115" t="s">
        <v>450</v>
      </c>
      <c r="AV43" s="115"/>
      <c r="AW43" s="115" t="s">
        <v>450</v>
      </c>
      <c r="AX43" s="115"/>
      <c r="AY43" s="44" t="s">
        <v>450</v>
      </c>
      <c r="AZ43" s="44" t="s">
        <v>450</v>
      </c>
      <c r="BA43" s="44" t="s">
        <v>450</v>
      </c>
      <c r="BB43" s="44" t="s">
        <v>450</v>
      </c>
      <c r="BC43" s="44" t="s">
        <v>450</v>
      </c>
      <c r="BD43" s="44" t="s">
        <v>450</v>
      </c>
      <c r="BE43" s="44" t="s">
        <v>450</v>
      </c>
      <c r="BF43" s="44" t="s">
        <v>450</v>
      </c>
    </row>
    <row r="44" spans="1:58" ht="15" customHeight="1" x14ac:dyDescent="0.25">
      <c r="A44" t="str">
        <f t="shared" si="0"/>
        <v>A020101004</v>
      </c>
      <c r="C44" s="102" t="s">
        <v>444</v>
      </c>
      <c r="D44" s="102"/>
      <c r="E44" s="102" t="s">
        <v>50</v>
      </c>
      <c r="F44" s="102"/>
      <c r="G44" s="102" t="s">
        <v>458</v>
      </c>
      <c r="H44" s="102"/>
      <c r="I44" s="102" t="s">
        <v>458</v>
      </c>
      <c r="J44" s="102"/>
      <c r="K44" s="102" t="s">
        <v>484</v>
      </c>
      <c r="L44" s="102"/>
      <c r="M44" s="102"/>
      <c r="N44" s="102"/>
      <c r="O44" s="102"/>
      <c r="P44" s="102"/>
      <c r="Q44" s="102"/>
      <c r="R44" s="102"/>
      <c r="S44" s="102"/>
      <c r="T44" s="102"/>
      <c r="U44" s="103" t="s">
        <v>616</v>
      </c>
      <c r="V44" s="103"/>
      <c r="W44" s="103"/>
      <c r="X44" s="103"/>
      <c r="Y44" s="103"/>
      <c r="Z44" s="103"/>
      <c r="AA44" s="103"/>
      <c r="AB44" s="103"/>
      <c r="AC44" s="102" t="s">
        <v>41</v>
      </c>
      <c r="AD44" s="102"/>
      <c r="AE44" s="102"/>
      <c r="AF44" s="102"/>
      <c r="AG44" s="102"/>
      <c r="AH44" s="102" t="s">
        <v>42</v>
      </c>
      <c r="AI44" s="102"/>
      <c r="AJ44" s="102"/>
      <c r="AK44" s="1" t="s">
        <v>40</v>
      </c>
      <c r="AL44" s="109" t="s">
        <v>446</v>
      </c>
      <c r="AM44" s="109"/>
      <c r="AN44" s="109"/>
      <c r="AO44" s="109"/>
      <c r="AP44" s="109"/>
      <c r="AQ44" s="109"/>
      <c r="AR44" s="43">
        <v>20000000</v>
      </c>
      <c r="AS44" s="43" t="s">
        <v>450</v>
      </c>
      <c r="AT44" s="43">
        <v>20000000</v>
      </c>
      <c r="AU44" s="116" t="s">
        <v>450</v>
      </c>
      <c r="AV44" s="116"/>
      <c r="AW44" s="116" t="s">
        <v>450</v>
      </c>
      <c r="AX44" s="116"/>
      <c r="AY44" s="43" t="s">
        <v>450</v>
      </c>
      <c r="AZ44" s="43" t="s">
        <v>450</v>
      </c>
      <c r="BA44" s="43" t="s">
        <v>450</v>
      </c>
      <c r="BB44" s="43" t="s">
        <v>450</v>
      </c>
      <c r="BC44" s="43" t="s">
        <v>450</v>
      </c>
      <c r="BD44" s="43" t="s">
        <v>450</v>
      </c>
      <c r="BE44" s="43" t="s">
        <v>450</v>
      </c>
      <c r="BF44" s="43" t="s">
        <v>450</v>
      </c>
    </row>
    <row r="45" spans="1:58" ht="15" customHeight="1" x14ac:dyDescent="0.25">
      <c r="A45" t="str">
        <f t="shared" si="0"/>
        <v>A020101004004</v>
      </c>
      <c r="C45" s="110" t="s">
        <v>444</v>
      </c>
      <c r="D45" s="110"/>
      <c r="E45" s="110" t="s">
        <v>50</v>
      </c>
      <c r="F45" s="110"/>
      <c r="G45" s="110" t="s">
        <v>458</v>
      </c>
      <c r="H45" s="110"/>
      <c r="I45" s="110" t="s">
        <v>458</v>
      </c>
      <c r="J45" s="110"/>
      <c r="K45" s="110" t="s">
        <v>484</v>
      </c>
      <c r="L45" s="110"/>
      <c r="M45" s="110"/>
      <c r="N45" s="110" t="s">
        <v>484</v>
      </c>
      <c r="O45" s="110"/>
      <c r="P45" s="110"/>
      <c r="Q45" s="110"/>
      <c r="R45" s="110"/>
      <c r="S45" s="110"/>
      <c r="T45" s="110"/>
      <c r="U45" s="111" t="s">
        <v>137</v>
      </c>
      <c r="V45" s="111"/>
      <c r="W45" s="111"/>
      <c r="X45" s="111"/>
      <c r="Y45" s="111"/>
      <c r="Z45" s="111"/>
      <c r="AA45" s="111"/>
      <c r="AB45" s="111"/>
      <c r="AC45" s="110" t="s">
        <v>41</v>
      </c>
      <c r="AD45" s="110"/>
      <c r="AE45" s="110"/>
      <c r="AF45" s="110"/>
      <c r="AG45" s="110"/>
      <c r="AH45" s="110" t="s">
        <v>42</v>
      </c>
      <c r="AI45" s="110"/>
      <c r="AJ45" s="110"/>
      <c r="AK45" s="2" t="s">
        <v>40</v>
      </c>
      <c r="AL45" s="112" t="s">
        <v>446</v>
      </c>
      <c r="AM45" s="112"/>
      <c r="AN45" s="112"/>
      <c r="AO45" s="112"/>
      <c r="AP45" s="112"/>
      <c r="AQ45" s="112"/>
      <c r="AR45" s="44">
        <v>20000000</v>
      </c>
      <c r="AS45" s="44" t="s">
        <v>450</v>
      </c>
      <c r="AT45" s="44">
        <v>20000000</v>
      </c>
      <c r="AU45" s="115" t="s">
        <v>450</v>
      </c>
      <c r="AV45" s="115"/>
      <c r="AW45" s="115" t="s">
        <v>450</v>
      </c>
      <c r="AX45" s="115"/>
      <c r="AY45" s="44" t="s">
        <v>450</v>
      </c>
      <c r="AZ45" s="44" t="s">
        <v>450</v>
      </c>
      <c r="BA45" s="44" t="s">
        <v>450</v>
      </c>
      <c r="BB45" s="44" t="s">
        <v>450</v>
      </c>
      <c r="BC45" s="44" t="s">
        <v>450</v>
      </c>
      <c r="BD45" s="44" t="s">
        <v>450</v>
      </c>
      <c r="BE45" s="44" t="s">
        <v>450</v>
      </c>
      <c r="BF45" s="44" t="s">
        <v>450</v>
      </c>
    </row>
    <row r="46" spans="1:58" ht="15" customHeight="1" x14ac:dyDescent="0.25">
      <c r="A46" t="str">
        <f t="shared" si="0"/>
        <v>A0202</v>
      </c>
      <c r="C46" s="102" t="s">
        <v>444</v>
      </c>
      <c r="D46" s="102"/>
      <c r="E46" s="102" t="s">
        <v>50</v>
      </c>
      <c r="F46" s="102"/>
      <c r="G46" s="102" t="s">
        <v>50</v>
      </c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3" t="s">
        <v>618</v>
      </c>
      <c r="V46" s="103"/>
      <c r="W46" s="103"/>
      <c r="X46" s="103"/>
      <c r="Y46" s="103"/>
      <c r="Z46" s="103"/>
      <c r="AA46" s="103"/>
      <c r="AB46" s="103"/>
      <c r="AC46" s="102" t="s">
        <v>41</v>
      </c>
      <c r="AD46" s="102"/>
      <c r="AE46" s="102"/>
      <c r="AF46" s="102"/>
      <c r="AG46" s="102"/>
      <c r="AH46" s="102" t="s">
        <v>42</v>
      </c>
      <c r="AI46" s="102"/>
      <c r="AJ46" s="102"/>
      <c r="AK46" s="1" t="s">
        <v>40</v>
      </c>
      <c r="AL46" s="109" t="s">
        <v>446</v>
      </c>
      <c r="AM46" s="109"/>
      <c r="AN46" s="109"/>
      <c r="AO46" s="109"/>
      <c r="AP46" s="109"/>
      <c r="AQ46" s="109"/>
      <c r="AR46" s="43">
        <v>17982208485.939999</v>
      </c>
      <c r="AS46" s="43">
        <v>10954317967.67</v>
      </c>
      <c r="AT46" s="43">
        <v>7027890518.2700005</v>
      </c>
      <c r="AU46" s="116" t="s">
        <v>450</v>
      </c>
      <c r="AV46" s="116"/>
      <c r="AW46" s="116">
        <v>8454219980.3500004</v>
      </c>
      <c r="AX46" s="116"/>
      <c r="AY46" s="43">
        <v>2500097987.3200002</v>
      </c>
      <c r="AZ46" s="43">
        <v>403845068.68000001</v>
      </c>
      <c r="BA46" s="43">
        <v>8050374911.6700001</v>
      </c>
      <c r="BB46" s="43">
        <v>403845068.68000001</v>
      </c>
      <c r="BC46" s="43" t="s">
        <v>450</v>
      </c>
      <c r="BD46" s="43">
        <v>403845068.68000001</v>
      </c>
      <c r="BE46" s="43" t="s">
        <v>450</v>
      </c>
      <c r="BF46" s="43" t="s">
        <v>450</v>
      </c>
    </row>
    <row r="47" spans="1:58" ht="15" customHeight="1" x14ac:dyDescent="0.25">
      <c r="A47" t="str">
        <f t="shared" si="0"/>
        <v>A020201</v>
      </c>
      <c r="C47" s="102" t="s">
        <v>444</v>
      </c>
      <c r="D47" s="102"/>
      <c r="E47" s="102" t="s">
        <v>50</v>
      </c>
      <c r="F47" s="102"/>
      <c r="G47" s="102" t="s">
        <v>50</v>
      </c>
      <c r="H47" s="102"/>
      <c r="I47" s="102" t="s">
        <v>458</v>
      </c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3" t="s">
        <v>621</v>
      </c>
      <c r="V47" s="103"/>
      <c r="W47" s="103"/>
      <c r="X47" s="103"/>
      <c r="Y47" s="103"/>
      <c r="Z47" s="103"/>
      <c r="AA47" s="103"/>
      <c r="AB47" s="103"/>
      <c r="AC47" s="102" t="s">
        <v>41</v>
      </c>
      <c r="AD47" s="102"/>
      <c r="AE47" s="102"/>
      <c r="AF47" s="102"/>
      <c r="AG47" s="102"/>
      <c r="AH47" s="102" t="s">
        <v>42</v>
      </c>
      <c r="AI47" s="102"/>
      <c r="AJ47" s="102"/>
      <c r="AK47" s="1" t="s">
        <v>40</v>
      </c>
      <c r="AL47" s="109" t="s">
        <v>446</v>
      </c>
      <c r="AM47" s="109"/>
      <c r="AN47" s="109"/>
      <c r="AO47" s="109"/>
      <c r="AP47" s="109"/>
      <c r="AQ47" s="109"/>
      <c r="AR47" s="43">
        <v>1356698100</v>
      </c>
      <c r="AS47" s="43">
        <v>33990000</v>
      </c>
      <c r="AT47" s="43">
        <v>1322708100</v>
      </c>
      <c r="AU47" s="116" t="s">
        <v>450</v>
      </c>
      <c r="AV47" s="116"/>
      <c r="AW47" s="116">
        <v>33990000</v>
      </c>
      <c r="AX47" s="116"/>
      <c r="AY47" s="43" t="s">
        <v>450</v>
      </c>
      <c r="AZ47" s="43" t="s">
        <v>450</v>
      </c>
      <c r="BA47" s="43">
        <v>33990000</v>
      </c>
      <c r="BB47" s="43" t="s">
        <v>450</v>
      </c>
      <c r="BC47" s="43" t="s">
        <v>450</v>
      </c>
      <c r="BD47" s="43" t="s">
        <v>450</v>
      </c>
      <c r="BE47" s="43" t="s">
        <v>450</v>
      </c>
      <c r="BF47" s="43" t="s">
        <v>450</v>
      </c>
    </row>
    <row r="48" spans="1:58" ht="15" customHeight="1" x14ac:dyDescent="0.25">
      <c r="A48" t="str">
        <f t="shared" si="0"/>
        <v>A020201002</v>
      </c>
      <c r="C48" s="102" t="s">
        <v>444</v>
      </c>
      <c r="D48" s="102"/>
      <c r="E48" s="102" t="s">
        <v>50</v>
      </c>
      <c r="F48" s="102"/>
      <c r="G48" s="102" t="s">
        <v>50</v>
      </c>
      <c r="H48" s="102"/>
      <c r="I48" s="102" t="s">
        <v>458</v>
      </c>
      <c r="J48" s="102"/>
      <c r="K48" s="102" t="s">
        <v>521</v>
      </c>
      <c r="L48" s="102"/>
      <c r="M48" s="102"/>
      <c r="N48" s="102"/>
      <c r="O48" s="102"/>
      <c r="P48" s="102"/>
      <c r="Q48" s="102"/>
      <c r="R48" s="102"/>
      <c r="S48" s="102"/>
      <c r="T48" s="102"/>
      <c r="U48" s="103" t="s">
        <v>625</v>
      </c>
      <c r="V48" s="103"/>
      <c r="W48" s="103"/>
      <c r="X48" s="103"/>
      <c r="Y48" s="103"/>
      <c r="Z48" s="103"/>
      <c r="AA48" s="103"/>
      <c r="AB48" s="103"/>
      <c r="AC48" s="102" t="s">
        <v>41</v>
      </c>
      <c r="AD48" s="102"/>
      <c r="AE48" s="102"/>
      <c r="AF48" s="102"/>
      <c r="AG48" s="102"/>
      <c r="AH48" s="102" t="s">
        <v>42</v>
      </c>
      <c r="AI48" s="102"/>
      <c r="AJ48" s="102"/>
      <c r="AK48" s="1" t="s">
        <v>40</v>
      </c>
      <c r="AL48" s="109" t="s">
        <v>446</v>
      </c>
      <c r="AM48" s="109"/>
      <c r="AN48" s="109"/>
      <c r="AO48" s="109"/>
      <c r="AP48" s="109"/>
      <c r="AQ48" s="109"/>
      <c r="AR48" s="43">
        <v>555000000</v>
      </c>
      <c r="AS48" s="43" t="s">
        <v>450</v>
      </c>
      <c r="AT48" s="43">
        <v>555000000</v>
      </c>
      <c r="AU48" s="116" t="s">
        <v>450</v>
      </c>
      <c r="AV48" s="116"/>
      <c r="AW48" s="116" t="s">
        <v>450</v>
      </c>
      <c r="AX48" s="116"/>
      <c r="AY48" s="43" t="s">
        <v>450</v>
      </c>
      <c r="AZ48" s="43" t="s">
        <v>450</v>
      </c>
      <c r="BA48" s="43" t="s">
        <v>450</v>
      </c>
      <c r="BB48" s="43" t="s">
        <v>450</v>
      </c>
      <c r="BC48" s="43" t="s">
        <v>450</v>
      </c>
      <c r="BD48" s="43" t="s">
        <v>450</v>
      </c>
      <c r="BE48" s="43" t="s">
        <v>450</v>
      </c>
      <c r="BF48" s="43" t="s">
        <v>450</v>
      </c>
    </row>
    <row r="49" spans="1:58" ht="15" customHeight="1" x14ac:dyDescent="0.25">
      <c r="A49" t="str">
        <f t="shared" si="0"/>
        <v>A020201002007</v>
      </c>
      <c r="C49" s="110" t="s">
        <v>444</v>
      </c>
      <c r="D49" s="110"/>
      <c r="E49" s="110" t="s">
        <v>50</v>
      </c>
      <c r="F49" s="110"/>
      <c r="G49" s="110" t="s">
        <v>50</v>
      </c>
      <c r="H49" s="110"/>
      <c r="I49" s="110" t="s">
        <v>458</v>
      </c>
      <c r="J49" s="110"/>
      <c r="K49" s="110" t="s">
        <v>521</v>
      </c>
      <c r="L49" s="110"/>
      <c r="M49" s="110"/>
      <c r="N49" s="110" t="s">
        <v>497</v>
      </c>
      <c r="O49" s="110"/>
      <c r="P49" s="110"/>
      <c r="Q49" s="110"/>
      <c r="R49" s="110"/>
      <c r="S49" s="110"/>
      <c r="T49" s="110"/>
      <c r="U49" s="111" t="s">
        <v>140</v>
      </c>
      <c r="V49" s="111"/>
      <c r="W49" s="111"/>
      <c r="X49" s="111"/>
      <c r="Y49" s="111"/>
      <c r="Z49" s="111"/>
      <c r="AA49" s="111"/>
      <c r="AB49" s="111"/>
      <c r="AC49" s="110" t="s">
        <v>41</v>
      </c>
      <c r="AD49" s="110"/>
      <c r="AE49" s="110"/>
      <c r="AF49" s="110"/>
      <c r="AG49" s="110"/>
      <c r="AH49" s="110" t="s">
        <v>42</v>
      </c>
      <c r="AI49" s="110"/>
      <c r="AJ49" s="110"/>
      <c r="AK49" s="2" t="s">
        <v>40</v>
      </c>
      <c r="AL49" s="112" t="s">
        <v>446</v>
      </c>
      <c r="AM49" s="112"/>
      <c r="AN49" s="112"/>
      <c r="AO49" s="112"/>
      <c r="AP49" s="112"/>
      <c r="AQ49" s="112"/>
      <c r="AR49" s="44">
        <v>350000000</v>
      </c>
      <c r="AS49" s="44" t="s">
        <v>450</v>
      </c>
      <c r="AT49" s="44">
        <v>350000000</v>
      </c>
      <c r="AU49" s="115" t="s">
        <v>450</v>
      </c>
      <c r="AV49" s="115"/>
      <c r="AW49" s="115" t="s">
        <v>450</v>
      </c>
      <c r="AX49" s="115"/>
      <c r="AY49" s="44" t="s">
        <v>450</v>
      </c>
      <c r="AZ49" s="44" t="s">
        <v>450</v>
      </c>
      <c r="BA49" s="44" t="s">
        <v>450</v>
      </c>
      <c r="BB49" s="44" t="s">
        <v>450</v>
      </c>
      <c r="BC49" s="44" t="s">
        <v>450</v>
      </c>
      <c r="BD49" s="44" t="s">
        <v>450</v>
      </c>
      <c r="BE49" s="44" t="s">
        <v>450</v>
      </c>
      <c r="BF49" s="44" t="s">
        <v>450</v>
      </c>
    </row>
    <row r="50" spans="1:58" ht="15" customHeight="1" x14ac:dyDescent="0.25">
      <c r="A50" t="str">
        <f t="shared" si="0"/>
        <v>A020201002008</v>
      </c>
      <c r="C50" s="110" t="s">
        <v>444</v>
      </c>
      <c r="D50" s="110"/>
      <c r="E50" s="110" t="s">
        <v>50</v>
      </c>
      <c r="F50" s="110"/>
      <c r="G50" s="110" t="s">
        <v>50</v>
      </c>
      <c r="H50" s="110"/>
      <c r="I50" s="110" t="s">
        <v>458</v>
      </c>
      <c r="J50" s="110"/>
      <c r="K50" s="110" t="s">
        <v>521</v>
      </c>
      <c r="L50" s="110"/>
      <c r="M50" s="110"/>
      <c r="N50" s="110" t="s">
        <v>503</v>
      </c>
      <c r="O50" s="110"/>
      <c r="P50" s="110"/>
      <c r="Q50" s="110"/>
      <c r="R50" s="110"/>
      <c r="S50" s="110"/>
      <c r="T50" s="110"/>
      <c r="U50" s="111" t="s">
        <v>143</v>
      </c>
      <c r="V50" s="111"/>
      <c r="W50" s="111"/>
      <c r="X50" s="111"/>
      <c r="Y50" s="111"/>
      <c r="Z50" s="111"/>
      <c r="AA50" s="111"/>
      <c r="AB50" s="111"/>
      <c r="AC50" s="110" t="s">
        <v>41</v>
      </c>
      <c r="AD50" s="110"/>
      <c r="AE50" s="110"/>
      <c r="AF50" s="110"/>
      <c r="AG50" s="110"/>
      <c r="AH50" s="110" t="s">
        <v>42</v>
      </c>
      <c r="AI50" s="110"/>
      <c r="AJ50" s="110"/>
      <c r="AK50" s="2" t="s">
        <v>40</v>
      </c>
      <c r="AL50" s="112" t="s">
        <v>446</v>
      </c>
      <c r="AM50" s="112"/>
      <c r="AN50" s="112"/>
      <c r="AO50" s="112"/>
      <c r="AP50" s="112"/>
      <c r="AQ50" s="112"/>
      <c r="AR50" s="44">
        <v>205000000</v>
      </c>
      <c r="AS50" s="44" t="s">
        <v>450</v>
      </c>
      <c r="AT50" s="44">
        <v>205000000</v>
      </c>
      <c r="AU50" s="115" t="s">
        <v>450</v>
      </c>
      <c r="AV50" s="115"/>
      <c r="AW50" s="115" t="s">
        <v>450</v>
      </c>
      <c r="AX50" s="115"/>
      <c r="AY50" s="44" t="s">
        <v>450</v>
      </c>
      <c r="AZ50" s="44" t="s">
        <v>450</v>
      </c>
      <c r="BA50" s="44" t="s">
        <v>450</v>
      </c>
      <c r="BB50" s="44" t="s">
        <v>450</v>
      </c>
      <c r="BC50" s="44" t="s">
        <v>450</v>
      </c>
      <c r="BD50" s="44" t="s">
        <v>450</v>
      </c>
      <c r="BE50" s="44" t="s">
        <v>450</v>
      </c>
      <c r="BF50" s="44" t="s">
        <v>450</v>
      </c>
    </row>
    <row r="51" spans="1:58" ht="15" customHeight="1" x14ac:dyDescent="0.25">
      <c r="A51" t="str">
        <f t="shared" si="0"/>
        <v>A020201003</v>
      </c>
      <c r="C51" s="102" t="s">
        <v>444</v>
      </c>
      <c r="D51" s="102"/>
      <c r="E51" s="102" t="s">
        <v>50</v>
      </c>
      <c r="F51" s="102"/>
      <c r="G51" s="102" t="s">
        <v>50</v>
      </c>
      <c r="H51" s="102"/>
      <c r="I51" s="102" t="s">
        <v>458</v>
      </c>
      <c r="J51" s="102"/>
      <c r="K51" s="102" t="s">
        <v>480</v>
      </c>
      <c r="L51" s="102"/>
      <c r="M51" s="102"/>
      <c r="N51" s="102"/>
      <c r="O51" s="102"/>
      <c r="P51" s="102"/>
      <c r="Q51" s="102"/>
      <c r="R51" s="102"/>
      <c r="S51" s="102"/>
      <c r="T51" s="102"/>
      <c r="U51" s="103" t="s">
        <v>629</v>
      </c>
      <c r="V51" s="103"/>
      <c r="W51" s="103"/>
      <c r="X51" s="103"/>
      <c r="Y51" s="103"/>
      <c r="Z51" s="103"/>
      <c r="AA51" s="103"/>
      <c r="AB51" s="103"/>
      <c r="AC51" s="102" t="s">
        <v>41</v>
      </c>
      <c r="AD51" s="102"/>
      <c r="AE51" s="102"/>
      <c r="AF51" s="102"/>
      <c r="AG51" s="102"/>
      <c r="AH51" s="102" t="s">
        <v>42</v>
      </c>
      <c r="AI51" s="102"/>
      <c r="AJ51" s="102"/>
      <c r="AK51" s="1" t="s">
        <v>40</v>
      </c>
      <c r="AL51" s="109" t="s">
        <v>446</v>
      </c>
      <c r="AM51" s="109"/>
      <c r="AN51" s="109"/>
      <c r="AO51" s="109"/>
      <c r="AP51" s="109"/>
      <c r="AQ51" s="109"/>
      <c r="AR51" s="43">
        <v>503006800</v>
      </c>
      <c r="AS51" s="43">
        <v>33990000</v>
      </c>
      <c r="AT51" s="43">
        <v>469016800</v>
      </c>
      <c r="AU51" s="116" t="s">
        <v>450</v>
      </c>
      <c r="AV51" s="116"/>
      <c r="AW51" s="116">
        <v>33990000</v>
      </c>
      <c r="AX51" s="116"/>
      <c r="AY51" s="43" t="s">
        <v>450</v>
      </c>
      <c r="AZ51" s="43" t="s">
        <v>450</v>
      </c>
      <c r="BA51" s="43">
        <v>33990000</v>
      </c>
      <c r="BB51" s="43" t="s">
        <v>450</v>
      </c>
      <c r="BC51" s="43" t="s">
        <v>450</v>
      </c>
      <c r="BD51" s="43" t="s">
        <v>450</v>
      </c>
      <c r="BE51" s="43" t="s">
        <v>450</v>
      </c>
      <c r="BF51" s="43" t="s">
        <v>450</v>
      </c>
    </row>
    <row r="52" spans="1:58" ht="15" customHeight="1" x14ac:dyDescent="0.25">
      <c r="A52" t="str">
        <f t="shared" si="0"/>
        <v>A020201003002</v>
      </c>
      <c r="C52" s="110" t="s">
        <v>444</v>
      </c>
      <c r="D52" s="110"/>
      <c r="E52" s="110" t="s">
        <v>50</v>
      </c>
      <c r="F52" s="110"/>
      <c r="G52" s="110" t="s">
        <v>50</v>
      </c>
      <c r="H52" s="110"/>
      <c r="I52" s="110" t="s">
        <v>458</v>
      </c>
      <c r="J52" s="110"/>
      <c r="K52" s="110" t="s">
        <v>480</v>
      </c>
      <c r="L52" s="110"/>
      <c r="M52" s="110"/>
      <c r="N52" s="110" t="s">
        <v>521</v>
      </c>
      <c r="O52" s="110"/>
      <c r="P52" s="110"/>
      <c r="Q52" s="110"/>
      <c r="R52" s="110"/>
      <c r="S52" s="110"/>
      <c r="T52" s="110"/>
      <c r="U52" s="111" t="s">
        <v>146</v>
      </c>
      <c r="V52" s="111"/>
      <c r="W52" s="111"/>
      <c r="X52" s="111"/>
      <c r="Y52" s="111"/>
      <c r="Z52" s="111"/>
      <c r="AA52" s="111"/>
      <c r="AB52" s="111"/>
      <c r="AC52" s="110" t="s">
        <v>41</v>
      </c>
      <c r="AD52" s="110"/>
      <c r="AE52" s="110"/>
      <c r="AF52" s="110"/>
      <c r="AG52" s="110"/>
      <c r="AH52" s="110" t="s">
        <v>42</v>
      </c>
      <c r="AI52" s="110"/>
      <c r="AJ52" s="110"/>
      <c r="AK52" s="2" t="s">
        <v>40</v>
      </c>
      <c r="AL52" s="112" t="s">
        <v>446</v>
      </c>
      <c r="AM52" s="112"/>
      <c r="AN52" s="112"/>
      <c r="AO52" s="112"/>
      <c r="AP52" s="112"/>
      <c r="AQ52" s="112"/>
      <c r="AR52" s="44">
        <v>63016800</v>
      </c>
      <c r="AS52" s="44" t="s">
        <v>450</v>
      </c>
      <c r="AT52" s="44">
        <v>63016800</v>
      </c>
      <c r="AU52" s="115" t="s">
        <v>450</v>
      </c>
      <c r="AV52" s="115"/>
      <c r="AW52" s="115" t="s">
        <v>450</v>
      </c>
      <c r="AX52" s="115"/>
      <c r="AY52" s="44" t="s">
        <v>450</v>
      </c>
      <c r="AZ52" s="44" t="s">
        <v>450</v>
      </c>
      <c r="BA52" s="44" t="s">
        <v>450</v>
      </c>
      <c r="BB52" s="44" t="s">
        <v>450</v>
      </c>
      <c r="BC52" s="44" t="s">
        <v>450</v>
      </c>
      <c r="BD52" s="44" t="s">
        <v>450</v>
      </c>
      <c r="BE52" s="44" t="s">
        <v>450</v>
      </c>
      <c r="BF52" s="44" t="s">
        <v>450</v>
      </c>
    </row>
    <row r="53" spans="1:58" ht="15" customHeight="1" x14ac:dyDescent="0.25">
      <c r="A53" t="str">
        <f t="shared" si="0"/>
        <v>A020201003003</v>
      </c>
      <c r="C53" s="110" t="s">
        <v>444</v>
      </c>
      <c r="D53" s="110"/>
      <c r="E53" s="110" t="s">
        <v>50</v>
      </c>
      <c r="F53" s="110"/>
      <c r="G53" s="110" t="s">
        <v>50</v>
      </c>
      <c r="H53" s="110"/>
      <c r="I53" s="110" t="s">
        <v>458</v>
      </c>
      <c r="J53" s="110"/>
      <c r="K53" s="110" t="s">
        <v>480</v>
      </c>
      <c r="L53" s="110"/>
      <c r="M53" s="110"/>
      <c r="N53" s="110" t="s">
        <v>480</v>
      </c>
      <c r="O53" s="110"/>
      <c r="P53" s="110"/>
      <c r="Q53" s="110"/>
      <c r="R53" s="110"/>
      <c r="S53" s="110"/>
      <c r="T53" s="110"/>
      <c r="U53" s="111" t="s">
        <v>149</v>
      </c>
      <c r="V53" s="111"/>
      <c r="W53" s="111"/>
      <c r="X53" s="111"/>
      <c r="Y53" s="111"/>
      <c r="Z53" s="111"/>
      <c r="AA53" s="111"/>
      <c r="AB53" s="111"/>
      <c r="AC53" s="110" t="s">
        <v>41</v>
      </c>
      <c r="AD53" s="110"/>
      <c r="AE53" s="110"/>
      <c r="AF53" s="110"/>
      <c r="AG53" s="110"/>
      <c r="AH53" s="110" t="s">
        <v>42</v>
      </c>
      <c r="AI53" s="110"/>
      <c r="AJ53" s="110"/>
      <c r="AK53" s="2" t="s">
        <v>40</v>
      </c>
      <c r="AL53" s="112" t="s">
        <v>446</v>
      </c>
      <c r="AM53" s="112"/>
      <c r="AN53" s="112"/>
      <c r="AO53" s="112"/>
      <c r="AP53" s="112"/>
      <c r="AQ53" s="112"/>
      <c r="AR53" s="44">
        <v>40990000</v>
      </c>
      <c r="AS53" s="44">
        <v>33990000</v>
      </c>
      <c r="AT53" s="44">
        <v>7000000</v>
      </c>
      <c r="AU53" s="115" t="s">
        <v>450</v>
      </c>
      <c r="AV53" s="115"/>
      <c r="AW53" s="115">
        <v>33990000</v>
      </c>
      <c r="AX53" s="115"/>
      <c r="AY53" s="44" t="s">
        <v>450</v>
      </c>
      <c r="AZ53" s="44" t="s">
        <v>450</v>
      </c>
      <c r="BA53" s="44">
        <v>33990000</v>
      </c>
      <c r="BB53" s="44" t="s">
        <v>450</v>
      </c>
      <c r="BC53" s="44" t="s">
        <v>450</v>
      </c>
      <c r="BD53" s="44" t="s">
        <v>450</v>
      </c>
      <c r="BE53" s="44" t="s">
        <v>450</v>
      </c>
      <c r="BF53" s="44" t="s">
        <v>450</v>
      </c>
    </row>
    <row r="54" spans="1:58" ht="15" customHeight="1" x14ac:dyDescent="0.25">
      <c r="A54" t="str">
        <f t="shared" si="0"/>
        <v>A020201003005</v>
      </c>
      <c r="C54" s="110" t="s">
        <v>444</v>
      </c>
      <c r="D54" s="110"/>
      <c r="E54" s="110" t="s">
        <v>50</v>
      </c>
      <c r="F54" s="110"/>
      <c r="G54" s="110" t="s">
        <v>50</v>
      </c>
      <c r="H54" s="110"/>
      <c r="I54" s="110" t="s">
        <v>458</v>
      </c>
      <c r="J54" s="110"/>
      <c r="K54" s="110" t="s">
        <v>480</v>
      </c>
      <c r="L54" s="110"/>
      <c r="M54" s="110"/>
      <c r="N54" s="110" t="s">
        <v>488</v>
      </c>
      <c r="O54" s="110"/>
      <c r="P54" s="110"/>
      <c r="Q54" s="110"/>
      <c r="R54" s="110"/>
      <c r="S54" s="110"/>
      <c r="T54" s="110"/>
      <c r="U54" s="111" t="s">
        <v>154</v>
      </c>
      <c r="V54" s="111"/>
      <c r="W54" s="111"/>
      <c r="X54" s="111"/>
      <c r="Y54" s="111"/>
      <c r="Z54" s="111"/>
      <c r="AA54" s="111"/>
      <c r="AB54" s="111"/>
      <c r="AC54" s="110" t="s">
        <v>41</v>
      </c>
      <c r="AD54" s="110"/>
      <c r="AE54" s="110"/>
      <c r="AF54" s="110"/>
      <c r="AG54" s="110"/>
      <c r="AH54" s="110" t="s">
        <v>42</v>
      </c>
      <c r="AI54" s="110"/>
      <c r="AJ54" s="110"/>
      <c r="AK54" s="2" t="s">
        <v>40</v>
      </c>
      <c r="AL54" s="112" t="s">
        <v>446</v>
      </c>
      <c r="AM54" s="112"/>
      <c r="AN54" s="112"/>
      <c r="AO54" s="112"/>
      <c r="AP54" s="112"/>
      <c r="AQ54" s="112"/>
      <c r="AR54" s="44">
        <v>40000000</v>
      </c>
      <c r="AS54" s="44" t="s">
        <v>450</v>
      </c>
      <c r="AT54" s="44">
        <v>40000000</v>
      </c>
      <c r="AU54" s="115" t="s">
        <v>450</v>
      </c>
      <c r="AV54" s="115"/>
      <c r="AW54" s="115" t="s">
        <v>450</v>
      </c>
      <c r="AX54" s="115"/>
      <c r="AY54" s="44" t="s">
        <v>450</v>
      </c>
      <c r="AZ54" s="44" t="s">
        <v>450</v>
      </c>
      <c r="BA54" s="44" t="s">
        <v>450</v>
      </c>
      <c r="BB54" s="44" t="s">
        <v>450</v>
      </c>
      <c r="BC54" s="44" t="s">
        <v>450</v>
      </c>
      <c r="BD54" s="44" t="s">
        <v>450</v>
      </c>
      <c r="BE54" s="44" t="s">
        <v>450</v>
      </c>
      <c r="BF54" s="44" t="s">
        <v>450</v>
      </c>
    </row>
    <row r="55" spans="1:58" ht="15" customHeight="1" x14ac:dyDescent="0.25">
      <c r="A55" t="str">
        <f t="shared" si="0"/>
        <v>A020201003006</v>
      </c>
      <c r="C55" s="110" t="s">
        <v>444</v>
      </c>
      <c r="D55" s="110"/>
      <c r="E55" s="110" t="s">
        <v>50</v>
      </c>
      <c r="F55" s="110"/>
      <c r="G55" s="110" t="s">
        <v>50</v>
      </c>
      <c r="H55" s="110"/>
      <c r="I55" s="110" t="s">
        <v>458</v>
      </c>
      <c r="J55" s="110"/>
      <c r="K55" s="110" t="s">
        <v>480</v>
      </c>
      <c r="L55" s="110"/>
      <c r="M55" s="110"/>
      <c r="N55" s="110" t="s">
        <v>493</v>
      </c>
      <c r="O55" s="110"/>
      <c r="P55" s="110"/>
      <c r="Q55" s="110"/>
      <c r="R55" s="110"/>
      <c r="S55" s="110"/>
      <c r="T55" s="110"/>
      <c r="U55" s="111" t="s">
        <v>157</v>
      </c>
      <c r="V55" s="111"/>
      <c r="W55" s="111"/>
      <c r="X55" s="111"/>
      <c r="Y55" s="111"/>
      <c r="Z55" s="111"/>
      <c r="AA55" s="111"/>
      <c r="AB55" s="111"/>
      <c r="AC55" s="110" t="s">
        <v>41</v>
      </c>
      <c r="AD55" s="110"/>
      <c r="AE55" s="110"/>
      <c r="AF55" s="110"/>
      <c r="AG55" s="110"/>
      <c r="AH55" s="110" t="s">
        <v>42</v>
      </c>
      <c r="AI55" s="110"/>
      <c r="AJ55" s="110"/>
      <c r="AK55" s="2" t="s">
        <v>40</v>
      </c>
      <c r="AL55" s="112" t="s">
        <v>446</v>
      </c>
      <c r="AM55" s="112"/>
      <c r="AN55" s="112"/>
      <c r="AO55" s="112"/>
      <c r="AP55" s="112"/>
      <c r="AQ55" s="112"/>
      <c r="AR55" s="44">
        <v>10000000</v>
      </c>
      <c r="AS55" s="44" t="s">
        <v>450</v>
      </c>
      <c r="AT55" s="44">
        <v>10000000</v>
      </c>
      <c r="AU55" s="115" t="s">
        <v>450</v>
      </c>
      <c r="AV55" s="115"/>
      <c r="AW55" s="115" t="s">
        <v>450</v>
      </c>
      <c r="AX55" s="115"/>
      <c r="AY55" s="44" t="s">
        <v>450</v>
      </c>
      <c r="AZ55" s="44" t="s">
        <v>450</v>
      </c>
      <c r="BA55" s="44" t="s">
        <v>450</v>
      </c>
      <c r="BB55" s="44" t="s">
        <v>450</v>
      </c>
      <c r="BC55" s="44" t="s">
        <v>450</v>
      </c>
      <c r="BD55" s="44" t="s">
        <v>450</v>
      </c>
      <c r="BE55" s="44" t="s">
        <v>450</v>
      </c>
      <c r="BF55" s="44" t="s">
        <v>450</v>
      </c>
    </row>
    <row r="56" spans="1:58" ht="15" customHeight="1" x14ac:dyDescent="0.25">
      <c r="A56" t="str">
        <f t="shared" si="0"/>
        <v>A020201003008</v>
      </c>
      <c r="C56" s="110" t="s">
        <v>444</v>
      </c>
      <c r="D56" s="110"/>
      <c r="E56" s="110" t="s">
        <v>50</v>
      </c>
      <c r="F56" s="110"/>
      <c r="G56" s="110" t="s">
        <v>50</v>
      </c>
      <c r="H56" s="110"/>
      <c r="I56" s="110" t="s">
        <v>458</v>
      </c>
      <c r="J56" s="110"/>
      <c r="K56" s="110" t="s">
        <v>480</v>
      </c>
      <c r="L56" s="110"/>
      <c r="M56" s="110"/>
      <c r="N56" s="110" t="s">
        <v>503</v>
      </c>
      <c r="O56" s="110"/>
      <c r="P56" s="110"/>
      <c r="Q56" s="110"/>
      <c r="R56" s="110"/>
      <c r="S56" s="110"/>
      <c r="T56" s="110"/>
      <c r="U56" s="111" t="s">
        <v>160</v>
      </c>
      <c r="V56" s="111"/>
      <c r="W56" s="111"/>
      <c r="X56" s="111"/>
      <c r="Y56" s="111"/>
      <c r="Z56" s="111"/>
      <c r="AA56" s="111"/>
      <c r="AB56" s="111"/>
      <c r="AC56" s="110" t="s">
        <v>41</v>
      </c>
      <c r="AD56" s="110"/>
      <c r="AE56" s="110"/>
      <c r="AF56" s="110"/>
      <c r="AG56" s="110"/>
      <c r="AH56" s="110" t="s">
        <v>42</v>
      </c>
      <c r="AI56" s="110"/>
      <c r="AJ56" s="110"/>
      <c r="AK56" s="2" t="s">
        <v>40</v>
      </c>
      <c r="AL56" s="112" t="s">
        <v>446</v>
      </c>
      <c r="AM56" s="112"/>
      <c r="AN56" s="112"/>
      <c r="AO56" s="112"/>
      <c r="AP56" s="112"/>
      <c r="AQ56" s="112"/>
      <c r="AR56" s="44">
        <v>349000000</v>
      </c>
      <c r="AS56" s="44" t="s">
        <v>450</v>
      </c>
      <c r="AT56" s="44">
        <v>349000000</v>
      </c>
      <c r="AU56" s="115" t="s">
        <v>450</v>
      </c>
      <c r="AV56" s="115"/>
      <c r="AW56" s="115" t="s">
        <v>450</v>
      </c>
      <c r="AX56" s="115"/>
      <c r="AY56" s="44" t="s">
        <v>450</v>
      </c>
      <c r="AZ56" s="44" t="s">
        <v>450</v>
      </c>
      <c r="BA56" s="44" t="s">
        <v>450</v>
      </c>
      <c r="BB56" s="44" t="s">
        <v>450</v>
      </c>
      <c r="BC56" s="44" t="s">
        <v>450</v>
      </c>
      <c r="BD56" s="44" t="s">
        <v>450</v>
      </c>
      <c r="BE56" s="44" t="s">
        <v>450</v>
      </c>
      <c r="BF56" s="44" t="s">
        <v>450</v>
      </c>
    </row>
    <row r="57" spans="1:58" ht="15" customHeight="1" x14ac:dyDescent="0.25">
      <c r="A57" t="str">
        <f t="shared" si="0"/>
        <v>A020201004</v>
      </c>
      <c r="C57" s="102" t="s">
        <v>444</v>
      </c>
      <c r="D57" s="102"/>
      <c r="E57" s="102" t="s">
        <v>50</v>
      </c>
      <c r="F57" s="102"/>
      <c r="G57" s="102" t="s">
        <v>50</v>
      </c>
      <c r="H57" s="102"/>
      <c r="I57" s="102" t="s">
        <v>458</v>
      </c>
      <c r="J57" s="102"/>
      <c r="K57" s="102" t="s">
        <v>484</v>
      </c>
      <c r="L57" s="102"/>
      <c r="M57" s="102"/>
      <c r="N57" s="102"/>
      <c r="O57" s="102"/>
      <c r="P57" s="102"/>
      <c r="Q57" s="102"/>
      <c r="R57" s="102"/>
      <c r="S57" s="102"/>
      <c r="T57" s="102"/>
      <c r="U57" s="103" t="s">
        <v>638</v>
      </c>
      <c r="V57" s="103"/>
      <c r="W57" s="103"/>
      <c r="X57" s="103"/>
      <c r="Y57" s="103"/>
      <c r="Z57" s="103"/>
      <c r="AA57" s="103"/>
      <c r="AB57" s="103"/>
      <c r="AC57" s="102" t="s">
        <v>41</v>
      </c>
      <c r="AD57" s="102"/>
      <c r="AE57" s="102"/>
      <c r="AF57" s="102"/>
      <c r="AG57" s="102"/>
      <c r="AH57" s="102" t="s">
        <v>42</v>
      </c>
      <c r="AI57" s="102"/>
      <c r="AJ57" s="102"/>
      <c r="AK57" s="1" t="s">
        <v>40</v>
      </c>
      <c r="AL57" s="109" t="s">
        <v>446</v>
      </c>
      <c r="AM57" s="109"/>
      <c r="AN57" s="109"/>
      <c r="AO57" s="109"/>
      <c r="AP57" s="109"/>
      <c r="AQ57" s="109"/>
      <c r="AR57" s="43">
        <v>298691300</v>
      </c>
      <c r="AS57" s="43" t="s">
        <v>450</v>
      </c>
      <c r="AT57" s="43">
        <v>298691300</v>
      </c>
      <c r="AU57" s="116" t="s">
        <v>450</v>
      </c>
      <c r="AV57" s="116"/>
      <c r="AW57" s="116" t="s">
        <v>450</v>
      </c>
      <c r="AX57" s="116"/>
      <c r="AY57" s="43" t="s">
        <v>450</v>
      </c>
      <c r="AZ57" s="43" t="s">
        <v>450</v>
      </c>
      <c r="BA57" s="43" t="s">
        <v>450</v>
      </c>
      <c r="BB57" s="43" t="s">
        <v>450</v>
      </c>
      <c r="BC57" s="43" t="s">
        <v>450</v>
      </c>
      <c r="BD57" s="43" t="s">
        <v>450</v>
      </c>
      <c r="BE57" s="43" t="s">
        <v>450</v>
      </c>
      <c r="BF57" s="43" t="s">
        <v>450</v>
      </c>
    </row>
    <row r="58" spans="1:58" ht="15" customHeight="1" x14ac:dyDescent="0.25">
      <c r="A58" t="str">
        <f t="shared" si="0"/>
        <v>A020201004003</v>
      </c>
      <c r="C58" s="110" t="s">
        <v>444</v>
      </c>
      <c r="D58" s="110"/>
      <c r="E58" s="110" t="s">
        <v>50</v>
      </c>
      <c r="F58" s="110"/>
      <c r="G58" s="110" t="s">
        <v>50</v>
      </c>
      <c r="H58" s="110"/>
      <c r="I58" s="110" t="s">
        <v>458</v>
      </c>
      <c r="J58" s="110"/>
      <c r="K58" s="110" t="s">
        <v>484</v>
      </c>
      <c r="L58" s="110"/>
      <c r="M58" s="110"/>
      <c r="N58" s="110" t="s">
        <v>480</v>
      </c>
      <c r="O58" s="110"/>
      <c r="P58" s="110"/>
      <c r="Q58" s="110"/>
      <c r="R58" s="110"/>
      <c r="S58" s="110"/>
      <c r="T58" s="110"/>
      <c r="U58" s="111" t="s">
        <v>163</v>
      </c>
      <c r="V58" s="111"/>
      <c r="W58" s="111"/>
      <c r="X58" s="111"/>
      <c r="Y58" s="111"/>
      <c r="Z58" s="111"/>
      <c r="AA58" s="111"/>
      <c r="AB58" s="111"/>
      <c r="AC58" s="110" t="s">
        <v>41</v>
      </c>
      <c r="AD58" s="110"/>
      <c r="AE58" s="110"/>
      <c r="AF58" s="110"/>
      <c r="AG58" s="110"/>
      <c r="AH58" s="110" t="s">
        <v>42</v>
      </c>
      <c r="AI58" s="110"/>
      <c r="AJ58" s="110"/>
      <c r="AK58" s="2" t="s">
        <v>40</v>
      </c>
      <c r="AL58" s="112" t="s">
        <v>446</v>
      </c>
      <c r="AM58" s="112"/>
      <c r="AN58" s="112"/>
      <c r="AO58" s="112"/>
      <c r="AP58" s="112"/>
      <c r="AQ58" s="112"/>
      <c r="AR58" s="44">
        <v>191301000</v>
      </c>
      <c r="AS58" s="44" t="s">
        <v>450</v>
      </c>
      <c r="AT58" s="44">
        <v>191301000</v>
      </c>
      <c r="AU58" s="115" t="s">
        <v>450</v>
      </c>
      <c r="AV58" s="115"/>
      <c r="AW58" s="115" t="s">
        <v>450</v>
      </c>
      <c r="AX58" s="115"/>
      <c r="AY58" s="44" t="s">
        <v>450</v>
      </c>
      <c r="AZ58" s="44" t="s">
        <v>450</v>
      </c>
      <c r="BA58" s="44" t="s">
        <v>450</v>
      </c>
      <c r="BB58" s="44" t="s">
        <v>450</v>
      </c>
      <c r="BC58" s="44" t="s">
        <v>450</v>
      </c>
      <c r="BD58" s="44" t="s">
        <v>450</v>
      </c>
      <c r="BE58" s="44" t="s">
        <v>450</v>
      </c>
      <c r="BF58" s="44" t="s">
        <v>450</v>
      </c>
    </row>
    <row r="59" spans="1:58" ht="15" customHeight="1" x14ac:dyDescent="0.25">
      <c r="A59" t="str">
        <f t="shared" si="0"/>
        <v>A020201004005</v>
      </c>
      <c r="C59" s="110" t="s">
        <v>444</v>
      </c>
      <c r="D59" s="110"/>
      <c r="E59" s="110" t="s">
        <v>50</v>
      </c>
      <c r="F59" s="110"/>
      <c r="G59" s="110" t="s">
        <v>50</v>
      </c>
      <c r="H59" s="110"/>
      <c r="I59" s="110" t="s">
        <v>458</v>
      </c>
      <c r="J59" s="110"/>
      <c r="K59" s="110" t="s">
        <v>484</v>
      </c>
      <c r="L59" s="110"/>
      <c r="M59" s="110"/>
      <c r="N59" s="110" t="s">
        <v>488</v>
      </c>
      <c r="O59" s="110"/>
      <c r="P59" s="110"/>
      <c r="Q59" s="110"/>
      <c r="R59" s="110"/>
      <c r="S59" s="110"/>
      <c r="T59" s="110"/>
      <c r="U59" s="111" t="s">
        <v>166</v>
      </c>
      <c r="V59" s="111"/>
      <c r="W59" s="111"/>
      <c r="X59" s="111"/>
      <c r="Y59" s="111"/>
      <c r="Z59" s="111"/>
      <c r="AA59" s="111"/>
      <c r="AB59" s="111"/>
      <c r="AC59" s="110" t="s">
        <v>41</v>
      </c>
      <c r="AD59" s="110"/>
      <c r="AE59" s="110"/>
      <c r="AF59" s="110"/>
      <c r="AG59" s="110"/>
      <c r="AH59" s="110" t="s">
        <v>42</v>
      </c>
      <c r="AI59" s="110"/>
      <c r="AJ59" s="110"/>
      <c r="AK59" s="2" t="s">
        <v>40</v>
      </c>
      <c r="AL59" s="112" t="s">
        <v>446</v>
      </c>
      <c r="AM59" s="112"/>
      <c r="AN59" s="112"/>
      <c r="AO59" s="112"/>
      <c r="AP59" s="112"/>
      <c r="AQ59" s="112"/>
      <c r="AR59" s="44">
        <v>46137300</v>
      </c>
      <c r="AS59" s="44" t="s">
        <v>450</v>
      </c>
      <c r="AT59" s="44">
        <v>46137300</v>
      </c>
      <c r="AU59" s="115" t="s">
        <v>450</v>
      </c>
      <c r="AV59" s="115"/>
      <c r="AW59" s="115" t="s">
        <v>450</v>
      </c>
      <c r="AX59" s="115"/>
      <c r="AY59" s="44" t="s">
        <v>450</v>
      </c>
      <c r="AZ59" s="44" t="s">
        <v>450</v>
      </c>
      <c r="BA59" s="44" t="s">
        <v>450</v>
      </c>
      <c r="BB59" s="44" t="s">
        <v>450</v>
      </c>
      <c r="BC59" s="44" t="s">
        <v>450</v>
      </c>
      <c r="BD59" s="44" t="s">
        <v>450</v>
      </c>
      <c r="BE59" s="44" t="s">
        <v>450</v>
      </c>
      <c r="BF59" s="44" t="s">
        <v>450</v>
      </c>
    </row>
    <row r="60" spans="1:58" ht="15" customHeight="1" x14ac:dyDescent="0.25">
      <c r="A60" t="str">
        <f t="shared" si="0"/>
        <v>A020201004006</v>
      </c>
      <c r="C60" s="110" t="s">
        <v>444</v>
      </c>
      <c r="D60" s="110"/>
      <c r="E60" s="110" t="s">
        <v>50</v>
      </c>
      <c r="F60" s="110"/>
      <c r="G60" s="110" t="s">
        <v>50</v>
      </c>
      <c r="H60" s="110"/>
      <c r="I60" s="110" t="s">
        <v>458</v>
      </c>
      <c r="J60" s="110"/>
      <c r="K60" s="110" t="s">
        <v>484</v>
      </c>
      <c r="L60" s="110"/>
      <c r="M60" s="110"/>
      <c r="N60" s="110" t="s">
        <v>493</v>
      </c>
      <c r="O60" s="110"/>
      <c r="P60" s="110"/>
      <c r="Q60" s="110"/>
      <c r="R60" s="110"/>
      <c r="S60" s="110"/>
      <c r="T60" s="110"/>
      <c r="U60" s="111" t="s">
        <v>173</v>
      </c>
      <c r="V60" s="111"/>
      <c r="W60" s="111"/>
      <c r="X60" s="111"/>
      <c r="Y60" s="111"/>
      <c r="Z60" s="111"/>
      <c r="AA60" s="111"/>
      <c r="AB60" s="111"/>
      <c r="AC60" s="110" t="s">
        <v>41</v>
      </c>
      <c r="AD60" s="110"/>
      <c r="AE60" s="110"/>
      <c r="AF60" s="110"/>
      <c r="AG60" s="110"/>
      <c r="AH60" s="110" t="s">
        <v>42</v>
      </c>
      <c r="AI60" s="110"/>
      <c r="AJ60" s="110"/>
      <c r="AK60" s="2" t="s">
        <v>40</v>
      </c>
      <c r="AL60" s="112" t="s">
        <v>446</v>
      </c>
      <c r="AM60" s="112"/>
      <c r="AN60" s="112"/>
      <c r="AO60" s="112"/>
      <c r="AP60" s="112"/>
      <c r="AQ60" s="112"/>
      <c r="AR60" s="44">
        <v>55626500</v>
      </c>
      <c r="AS60" s="44" t="s">
        <v>450</v>
      </c>
      <c r="AT60" s="44">
        <v>55626500</v>
      </c>
      <c r="AU60" s="115" t="s">
        <v>450</v>
      </c>
      <c r="AV60" s="115"/>
      <c r="AW60" s="115" t="s">
        <v>450</v>
      </c>
      <c r="AX60" s="115"/>
      <c r="AY60" s="44" t="s">
        <v>450</v>
      </c>
      <c r="AZ60" s="44" t="s">
        <v>450</v>
      </c>
      <c r="BA60" s="44" t="s">
        <v>450</v>
      </c>
      <c r="BB60" s="44" t="s">
        <v>450</v>
      </c>
      <c r="BC60" s="44" t="s">
        <v>450</v>
      </c>
      <c r="BD60" s="44" t="s">
        <v>450</v>
      </c>
      <c r="BE60" s="44" t="s">
        <v>450</v>
      </c>
      <c r="BF60" s="44" t="s">
        <v>450</v>
      </c>
    </row>
    <row r="61" spans="1:58" ht="15" customHeight="1" x14ac:dyDescent="0.25">
      <c r="A61" t="str">
        <f t="shared" si="0"/>
        <v>A020201004007</v>
      </c>
      <c r="C61" s="110" t="s">
        <v>444</v>
      </c>
      <c r="D61" s="110"/>
      <c r="E61" s="110" t="s">
        <v>50</v>
      </c>
      <c r="F61" s="110"/>
      <c r="G61" s="110" t="s">
        <v>50</v>
      </c>
      <c r="H61" s="110"/>
      <c r="I61" s="110" t="s">
        <v>458</v>
      </c>
      <c r="J61" s="110"/>
      <c r="K61" s="110" t="s">
        <v>484</v>
      </c>
      <c r="L61" s="110"/>
      <c r="M61" s="110"/>
      <c r="N61" s="110" t="s">
        <v>497</v>
      </c>
      <c r="O61" s="110"/>
      <c r="P61" s="110"/>
      <c r="Q61" s="110"/>
      <c r="R61" s="110"/>
      <c r="S61" s="110"/>
      <c r="T61" s="110"/>
      <c r="U61" s="111" t="s">
        <v>176</v>
      </c>
      <c r="V61" s="111"/>
      <c r="W61" s="111"/>
      <c r="X61" s="111"/>
      <c r="Y61" s="111"/>
      <c r="Z61" s="111"/>
      <c r="AA61" s="111"/>
      <c r="AB61" s="111"/>
      <c r="AC61" s="110" t="s">
        <v>41</v>
      </c>
      <c r="AD61" s="110"/>
      <c r="AE61" s="110"/>
      <c r="AF61" s="110"/>
      <c r="AG61" s="110"/>
      <c r="AH61" s="110" t="s">
        <v>42</v>
      </c>
      <c r="AI61" s="110"/>
      <c r="AJ61" s="110"/>
      <c r="AK61" s="2" t="s">
        <v>40</v>
      </c>
      <c r="AL61" s="112" t="s">
        <v>446</v>
      </c>
      <c r="AM61" s="112"/>
      <c r="AN61" s="112"/>
      <c r="AO61" s="112"/>
      <c r="AP61" s="112"/>
      <c r="AQ61" s="112"/>
      <c r="AR61" s="44">
        <v>5626500</v>
      </c>
      <c r="AS61" s="44" t="s">
        <v>450</v>
      </c>
      <c r="AT61" s="44">
        <v>5626500</v>
      </c>
      <c r="AU61" s="115" t="s">
        <v>450</v>
      </c>
      <c r="AV61" s="115"/>
      <c r="AW61" s="115" t="s">
        <v>450</v>
      </c>
      <c r="AX61" s="115"/>
      <c r="AY61" s="44" t="s">
        <v>450</v>
      </c>
      <c r="AZ61" s="44" t="s">
        <v>450</v>
      </c>
      <c r="BA61" s="44" t="s">
        <v>450</v>
      </c>
      <c r="BB61" s="44" t="s">
        <v>450</v>
      </c>
      <c r="BC61" s="44" t="s">
        <v>450</v>
      </c>
      <c r="BD61" s="44" t="s">
        <v>450</v>
      </c>
      <c r="BE61" s="44" t="s">
        <v>450</v>
      </c>
      <c r="BF61" s="44" t="s">
        <v>450</v>
      </c>
    </row>
    <row r="62" spans="1:58" ht="15" customHeight="1" x14ac:dyDescent="0.25">
      <c r="A62" t="str">
        <f t="shared" si="0"/>
        <v>A020202</v>
      </c>
      <c r="C62" s="102" t="s">
        <v>444</v>
      </c>
      <c r="D62" s="102"/>
      <c r="E62" s="102" t="s">
        <v>50</v>
      </c>
      <c r="F62" s="102"/>
      <c r="G62" s="102" t="s">
        <v>50</v>
      </c>
      <c r="H62" s="102"/>
      <c r="I62" s="102" t="s">
        <v>50</v>
      </c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3" t="s">
        <v>644</v>
      </c>
      <c r="V62" s="103"/>
      <c r="W62" s="103"/>
      <c r="X62" s="103"/>
      <c r="Y62" s="103"/>
      <c r="Z62" s="103"/>
      <c r="AA62" s="103"/>
      <c r="AB62" s="103"/>
      <c r="AC62" s="102" t="s">
        <v>41</v>
      </c>
      <c r="AD62" s="102"/>
      <c r="AE62" s="102"/>
      <c r="AF62" s="102"/>
      <c r="AG62" s="102"/>
      <c r="AH62" s="102" t="s">
        <v>42</v>
      </c>
      <c r="AI62" s="102"/>
      <c r="AJ62" s="102"/>
      <c r="AK62" s="1" t="s">
        <v>40</v>
      </c>
      <c r="AL62" s="109" t="s">
        <v>446</v>
      </c>
      <c r="AM62" s="109"/>
      <c r="AN62" s="109"/>
      <c r="AO62" s="109"/>
      <c r="AP62" s="109"/>
      <c r="AQ62" s="109"/>
      <c r="AR62" s="43">
        <v>16625510385.940001</v>
      </c>
      <c r="AS62" s="43">
        <v>10920327967.67</v>
      </c>
      <c r="AT62" s="43">
        <v>5705182418.2700005</v>
      </c>
      <c r="AU62" s="116" t="s">
        <v>450</v>
      </c>
      <c r="AV62" s="116"/>
      <c r="AW62" s="116">
        <v>8420229980.3500004</v>
      </c>
      <c r="AX62" s="116"/>
      <c r="AY62" s="43">
        <v>2500097987.3200002</v>
      </c>
      <c r="AZ62" s="43">
        <v>403845068.68000001</v>
      </c>
      <c r="BA62" s="43">
        <v>8016384911.6700001</v>
      </c>
      <c r="BB62" s="43">
        <v>403845068.68000001</v>
      </c>
      <c r="BC62" s="43" t="s">
        <v>450</v>
      </c>
      <c r="BD62" s="43">
        <v>403845068.68000001</v>
      </c>
      <c r="BE62" s="43" t="s">
        <v>450</v>
      </c>
      <c r="BF62" s="43" t="s">
        <v>450</v>
      </c>
    </row>
    <row r="63" spans="1:58" ht="15" customHeight="1" x14ac:dyDescent="0.25">
      <c r="A63" t="str">
        <f t="shared" si="0"/>
        <v>A020202006</v>
      </c>
      <c r="C63" s="102" t="s">
        <v>444</v>
      </c>
      <c r="D63" s="102"/>
      <c r="E63" s="102" t="s">
        <v>50</v>
      </c>
      <c r="F63" s="102"/>
      <c r="G63" s="102" t="s">
        <v>50</v>
      </c>
      <c r="H63" s="102"/>
      <c r="I63" s="102" t="s">
        <v>50</v>
      </c>
      <c r="J63" s="102"/>
      <c r="K63" s="102" t="s">
        <v>493</v>
      </c>
      <c r="L63" s="102"/>
      <c r="M63" s="102"/>
      <c r="N63" s="102"/>
      <c r="O63" s="102"/>
      <c r="P63" s="102"/>
      <c r="Q63" s="102"/>
      <c r="R63" s="102"/>
      <c r="S63" s="102"/>
      <c r="T63" s="102"/>
      <c r="U63" s="103" t="s">
        <v>650</v>
      </c>
      <c r="V63" s="103"/>
      <c r="W63" s="103"/>
      <c r="X63" s="103"/>
      <c r="Y63" s="103"/>
      <c r="Z63" s="103"/>
      <c r="AA63" s="103"/>
      <c r="AB63" s="103"/>
      <c r="AC63" s="102" t="s">
        <v>41</v>
      </c>
      <c r="AD63" s="102"/>
      <c r="AE63" s="102"/>
      <c r="AF63" s="102"/>
      <c r="AG63" s="102"/>
      <c r="AH63" s="102" t="s">
        <v>42</v>
      </c>
      <c r="AI63" s="102"/>
      <c r="AJ63" s="102"/>
      <c r="AK63" s="1" t="s">
        <v>40</v>
      </c>
      <c r="AL63" s="109" t="s">
        <v>446</v>
      </c>
      <c r="AM63" s="109"/>
      <c r="AN63" s="109"/>
      <c r="AO63" s="109"/>
      <c r="AP63" s="109"/>
      <c r="AQ63" s="109"/>
      <c r="AR63" s="43">
        <v>1022915956</v>
      </c>
      <c r="AS63" s="43">
        <v>972915956</v>
      </c>
      <c r="AT63" s="43">
        <v>50000000</v>
      </c>
      <c r="AU63" s="116" t="s">
        <v>450</v>
      </c>
      <c r="AV63" s="116"/>
      <c r="AW63" s="116">
        <v>180521865.09999999</v>
      </c>
      <c r="AX63" s="116"/>
      <c r="AY63" s="43">
        <v>792394090.89999998</v>
      </c>
      <c r="AZ63" s="43">
        <v>76202546.099999994</v>
      </c>
      <c r="BA63" s="43">
        <v>104319319</v>
      </c>
      <c r="BB63" s="43">
        <v>76202546.099999994</v>
      </c>
      <c r="BC63" s="43" t="s">
        <v>450</v>
      </c>
      <c r="BD63" s="43">
        <v>76202546.099999994</v>
      </c>
      <c r="BE63" s="43" t="s">
        <v>450</v>
      </c>
      <c r="BF63" s="43" t="s">
        <v>450</v>
      </c>
    </row>
    <row r="64" spans="1:58" ht="15" customHeight="1" x14ac:dyDescent="0.25">
      <c r="A64" t="str">
        <f t="shared" si="0"/>
        <v>A020202006003</v>
      </c>
      <c r="C64" s="110" t="s">
        <v>444</v>
      </c>
      <c r="D64" s="110"/>
      <c r="E64" s="110" t="s">
        <v>50</v>
      </c>
      <c r="F64" s="110"/>
      <c r="G64" s="110" t="s">
        <v>50</v>
      </c>
      <c r="H64" s="110"/>
      <c r="I64" s="110" t="s">
        <v>50</v>
      </c>
      <c r="J64" s="110"/>
      <c r="K64" s="110" t="s">
        <v>493</v>
      </c>
      <c r="L64" s="110"/>
      <c r="M64" s="110"/>
      <c r="N64" s="110" t="s">
        <v>480</v>
      </c>
      <c r="O64" s="110"/>
      <c r="P64" s="110"/>
      <c r="Q64" s="110"/>
      <c r="R64" s="110"/>
      <c r="S64" s="110"/>
      <c r="T64" s="110"/>
      <c r="U64" s="111" t="s">
        <v>181</v>
      </c>
      <c r="V64" s="111"/>
      <c r="W64" s="111"/>
      <c r="X64" s="111"/>
      <c r="Y64" s="111"/>
      <c r="Z64" s="111"/>
      <c r="AA64" s="111"/>
      <c r="AB64" s="111"/>
      <c r="AC64" s="110" t="s">
        <v>41</v>
      </c>
      <c r="AD64" s="110"/>
      <c r="AE64" s="110"/>
      <c r="AF64" s="110"/>
      <c r="AG64" s="110"/>
      <c r="AH64" s="110" t="s">
        <v>42</v>
      </c>
      <c r="AI64" s="110"/>
      <c r="AJ64" s="110"/>
      <c r="AK64" s="2" t="s">
        <v>40</v>
      </c>
      <c r="AL64" s="112" t="s">
        <v>446</v>
      </c>
      <c r="AM64" s="112"/>
      <c r="AN64" s="112"/>
      <c r="AO64" s="112"/>
      <c r="AP64" s="112"/>
      <c r="AQ64" s="112"/>
      <c r="AR64" s="44">
        <v>40000000</v>
      </c>
      <c r="AS64" s="44">
        <v>40000000</v>
      </c>
      <c r="AT64" s="44" t="s">
        <v>450</v>
      </c>
      <c r="AU64" s="115" t="s">
        <v>450</v>
      </c>
      <c r="AV64" s="115"/>
      <c r="AW64" s="115" t="s">
        <v>450</v>
      </c>
      <c r="AX64" s="115"/>
      <c r="AY64" s="44">
        <v>40000000</v>
      </c>
      <c r="AZ64" s="44" t="s">
        <v>450</v>
      </c>
      <c r="BA64" s="44" t="s">
        <v>450</v>
      </c>
      <c r="BB64" s="44" t="s">
        <v>450</v>
      </c>
      <c r="BC64" s="44" t="s">
        <v>450</v>
      </c>
      <c r="BD64" s="44" t="s">
        <v>450</v>
      </c>
      <c r="BE64" s="44" t="s">
        <v>450</v>
      </c>
      <c r="BF64" s="44" t="s">
        <v>450</v>
      </c>
    </row>
    <row r="65" spans="1:58" ht="15" customHeight="1" x14ac:dyDescent="0.25">
      <c r="A65" t="str">
        <f t="shared" si="0"/>
        <v>A020202006004</v>
      </c>
      <c r="C65" s="110" t="s">
        <v>444</v>
      </c>
      <c r="D65" s="110"/>
      <c r="E65" s="110" t="s">
        <v>50</v>
      </c>
      <c r="F65" s="110"/>
      <c r="G65" s="110" t="s">
        <v>50</v>
      </c>
      <c r="H65" s="110"/>
      <c r="I65" s="110" t="s">
        <v>50</v>
      </c>
      <c r="J65" s="110"/>
      <c r="K65" s="110" t="s">
        <v>493</v>
      </c>
      <c r="L65" s="110"/>
      <c r="M65" s="110"/>
      <c r="N65" s="110" t="s">
        <v>484</v>
      </c>
      <c r="O65" s="110"/>
      <c r="P65" s="110"/>
      <c r="Q65" s="110"/>
      <c r="R65" s="110"/>
      <c r="S65" s="110"/>
      <c r="T65" s="110"/>
      <c r="U65" s="111" t="s">
        <v>183</v>
      </c>
      <c r="V65" s="111"/>
      <c r="W65" s="111"/>
      <c r="X65" s="111"/>
      <c r="Y65" s="111"/>
      <c r="Z65" s="111"/>
      <c r="AA65" s="111"/>
      <c r="AB65" s="111"/>
      <c r="AC65" s="110" t="s">
        <v>41</v>
      </c>
      <c r="AD65" s="110"/>
      <c r="AE65" s="110"/>
      <c r="AF65" s="110"/>
      <c r="AG65" s="110"/>
      <c r="AH65" s="110" t="s">
        <v>42</v>
      </c>
      <c r="AI65" s="110"/>
      <c r="AJ65" s="110"/>
      <c r="AK65" s="2" t="s">
        <v>40</v>
      </c>
      <c r="AL65" s="112" t="s">
        <v>446</v>
      </c>
      <c r="AM65" s="112"/>
      <c r="AN65" s="112"/>
      <c r="AO65" s="112"/>
      <c r="AP65" s="112"/>
      <c r="AQ65" s="112"/>
      <c r="AR65" s="44">
        <v>85000000</v>
      </c>
      <c r="AS65" s="44">
        <v>35000000</v>
      </c>
      <c r="AT65" s="44">
        <v>50000000</v>
      </c>
      <c r="AU65" s="115" t="s">
        <v>450</v>
      </c>
      <c r="AV65" s="115"/>
      <c r="AW65" s="115">
        <v>35000000</v>
      </c>
      <c r="AX65" s="115"/>
      <c r="AY65" s="44" t="s">
        <v>450</v>
      </c>
      <c r="AZ65" s="44" t="s">
        <v>450</v>
      </c>
      <c r="BA65" s="44">
        <v>35000000</v>
      </c>
      <c r="BB65" s="44" t="s">
        <v>450</v>
      </c>
      <c r="BC65" s="44" t="s">
        <v>450</v>
      </c>
      <c r="BD65" s="44" t="s">
        <v>450</v>
      </c>
      <c r="BE65" s="44" t="s">
        <v>450</v>
      </c>
      <c r="BF65" s="44" t="s">
        <v>450</v>
      </c>
    </row>
    <row r="66" spans="1:58" ht="15" customHeight="1" x14ac:dyDescent="0.25">
      <c r="A66" t="str">
        <f t="shared" si="0"/>
        <v>A020202006008</v>
      </c>
      <c r="C66" s="110" t="s">
        <v>444</v>
      </c>
      <c r="D66" s="110"/>
      <c r="E66" s="110" t="s">
        <v>50</v>
      </c>
      <c r="F66" s="110"/>
      <c r="G66" s="110" t="s">
        <v>50</v>
      </c>
      <c r="H66" s="110"/>
      <c r="I66" s="110" t="s">
        <v>50</v>
      </c>
      <c r="J66" s="110"/>
      <c r="K66" s="110" t="s">
        <v>493</v>
      </c>
      <c r="L66" s="110"/>
      <c r="M66" s="110"/>
      <c r="N66" s="110" t="s">
        <v>503</v>
      </c>
      <c r="O66" s="110"/>
      <c r="P66" s="110"/>
      <c r="Q66" s="110"/>
      <c r="R66" s="110"/>
      <c r="S66" s="110"/>
      <c r="T66" s="110"/>
      <c r="U66" s="111" t="s">
        <v>188</v>
      </c>
      <c r="V66" s="111"/>
      <c r="W66" s="111"/>
      <c r="X66" s="111"/>
      <c r="Y66" s="111"/>
      <c r="Z66" s="111"/>
      <c r="AA66" s="111"/>
      <c r="AB66" s="111"/>
      <c r="AC66" s="110" t="s">
        <v>41</v>
      </c>
      <c r="AD66" s="110"/>
      <c r="AE66" s="110"/>
      <c r="AF66" s="110"/>
      <c r="AG66" s="110"/>
      <c r="AH66" s="110" t="s">
        <v>42</v>
      </c>
      <c r="AI66" s="110"/>
      <c r="AJ66" s="110"/>
      <c r="AK66" s="2" t="s">
        <v>40</v>
      </c>
      <c r="AL66" s="112" t="s">
        <v>446</v>
      </c>
      <c r="AM66" s="112"/>
      <c r="AN66" s="112"/>
      <c r="AO66" s="112"/>
      <c r="AP66" s="112"/>
      <c r="AQ66" s="112"/>
      <c r="AR66" s="44">
        <v>67915956</v>
      </c>
      <c r="AS66" s="44">
        <v>67915956</v>
      </c>
      <c r="AT66" s="44" t="s">
        <v>450</v>
      </c>
      <c r="AU66" s="115" t="s">
        <v>450</v>
      </c>
      <c r="AV66" s="115"/>
      <c r="AW66" s="115">
        <v>67915956</v>
      </c>
      <c r="AX66" s="115"/>
      <c r="AY66" s="44" t="s">
        <v>450</v>
      </c>
      <c r="AZ66" s="44" t="s">
        <v>450</v>
      </c>
      <c r="BA66" s="44">
        <v>67915956</v>
      </c>
      <c r="BB66" s="44" t="s">
        <v>450</v>
      </c>
      <c r="BC66" s="44" t="s">
        <v>450</v>
      </c>
      <c r="BD66" s="44" t="s">
        <v>450</v>
      </c>
      <c r="BE66" s="44" t="s">
        <v>450</v>
      </c>
      <c r="BF66" s="44" t="s">
        <v>450</v>
      </c>
    </row>
    <row r="67" spans="1:58" ht="15" customHeight="1" x14ac:dyDescent="0.25">
      <c r="A67" t="str">
        <f t="shared" ref="A67:A130" si="1">_xlfn.CONCAT(C67,E67,G67,I67,K67,N67,Q67)</f>
        <v>A020202006009</v>
      </c>
      <c r="C67" s="110" t="s">
        <v>444</v>
      </c>
      <c r="D67" s="110"/>
      <c r="E67" s="110" t="s">
        <v>50</v>
      </c>
      <c r="F67" s="110"/>
      <c r="G67" s="110" t="s">
        <v>50</v>
      </c>
      <c r="H67" s="110"/>
      <c r="I67" s="110" t="s">
        <v>50</v>
      </c>
      <c r="J67" s="110"/>
      <c r="K67" s="110" t="s">
        <v>493</v>
      </c>
      <c r="L67" s="110"/>
      <c r="M67" s="110"/>
      <c r="N67" s="110" t="s">
        <v>509</v>
      </c>
      <c r="O67" s="110"/>
      <c r="P67" s="110"/>
      <c r="Q67" s="110"/>
      <c r="R67" s="110"/>
      <c r="S67" s="110"/>
      <c r="T67" s="110"/>
      <c r="U67" s="111" t="s">
        <v>191</v>
      </c>
      <c r="V67" s="111"/>
      <c r="W67" s="111"/>
      <c r="X67" s="111"/>
      <c r="Y67" s="111"/>
      <c r="Z67" s="111"/>
      <c r="AA67" s="111"/>
      <c r="AB67" s="111"/>
      <c r="AC67" s="110" t="s">
        <v>41</v>
      </c>
      <c r="AD67" s="110"/>
      <c r="AE67" s="110"/>
      <c r="AF67" s="110"/>
      <c r="AG67" s="110"/>
      <c r="AH67" s="110" t="s">
        <v>42</v>
      </c>
      <c r="AI67" s="110"/>
      <c r="AJ67" s="110"/>
      <c r="AK67" s="2" t="s">
        <v>40</v>
      </c>
      <c r="AL67" s="112" t="s">
        <v>446</v>
      </c>
      <c r="AM67" s="112"/>
      <c r="AN67" s="112"/>
      <c r="AO67" s="112"/>
      <c r="AP67" s="112"/>
      <c r="AQ67" s="112"/>
      <c r="AR67" s="44">
        <v>830000000</v>
      </c>
      <c r="AS67" s="44">
        <v>830000000</v>
      </c>
      <c r="AT67" s="44" t="s">
        <v>450</v>
      </c>
      <c r="AU67" s="115" t="s">
        <v>450</v>
      </c>
      <c r="AV67" s="115"/>
      <c r="AW67" s="115">
        <v>77605909.099999994</v>
      </c>
      <c r="AX67" s="115"/>
      <c r="AY67" s="44">
        <v>752394090.89999998</v>
      </c>
      <c r="AZ67" s="44">
        <v>76202546.099999994</v>
      </c>
      <c r="BA67" s="44">
        <v>1403363</v>
      </c>
      <c r="BB67" s="44">
        <v>76202546.099999994</v>
      </c>
      <c r="BC67" s="44" t="s">
        <v>450</v>
      </c>
      <c r="BD67" s="44">
        <v>76202546.099999994</v>
      </c>
      <c r="BE67" s="44" t="s">
        <v>450</v>
      </c>
      <c r="BF67" s="44" t="s">
        <v>450</v>
      </c>
    </row>
    <row r="68" spans="1:58" ht="15" customHeight="1" x14ac:dyDescent="0.25">
      <c r="A68" t="str">
        <f t="shared" si="1"/>
        <v>A020202007</v>
      </c>
      <c r="C68" s="102" t="s">
        <v>444</v>
      </c>
      <c r="D68" s="102"/>
      <c r="E68" s="102" t="s">
        <v>50</v>
      </c>
      <c r="F68" s="102"/>
      <c r="G68" s="102" t="s">
        <v>50</v>
      </c>
      <c r="H68" s="102"/>
      <c r="I68" s="102" t="s">
        <v>50</v>
      </c>
      <c r="J68" s="102"/>
      <c r="K68" s="102" t="s">
        <v>497</v>
      </c>
      <c r="L68" s="102"/>
      <c r="M68" s="102"/>
      <c r="N68" s="102"/>
      <c r="O68" s="102"/>
      <c r="P68" s="102"/>
      <c r="Q68" s="102"/>
      <c r="R68" s="102"/>
      <c r="S68" s="102"/>
      <c r="T68" s="102"/>
      <c r="U68" s="103" t="s">
        <v>665</v>
      </c>
      <c r="V68" s="103"/>
      <c r="W68" s="103"/>
      <c r="X68" s="103"/>
      <c r="Y68" s="103"/>
      <c r="Z68" s="103"/>
      <c r="AA68" s="103"/>
      <c r="AB68" s="103"/>
      <c r="AC68" s="102" t="s">
        <v>41</v>
      </c>
      <c r="AD68" s="102"/>
      <c r="AE68" s="102"/>
      <c r="AF68" s="102"/>
      <c r="AG68" s="102"/>
      <c r="AH68" s="102" t="s">
        <v>42</v>
      </c>
      <c r="AI68" s="102"/>
      <c r="AJ68" s="102"/>
      <c r="AK68" s="1" t="s">
        <v>40</v>
      </c>
      <c r="AL68" s="109" t="s">
        <v>446</v>
      </c>
      <c r="AM68" s="109"/>
      <c r="AN68" s="109"/>
      <c r="AO68" s="109"/>
      <c r="AP68" s="109"/>
      <c r="AQ68" s="109"/>
      <c r="AR68" s="43">
        <v>6702462329</v>
      </c>
      <c r="AS68" s="43">
        <v>3965156860.5</v>
      </c>
      <c r="AT68" s="43">
        <v>2737305468.5</v>
      </c>
      <c r="AU68" s="116" t="s">
        <v>450</v>
      </c>
      <c r="AV68" s="116"/>
      <c r="AW68" s="116">
        <v>3965156860.5</v>
      </c>
      <c r="AX68" s="116"/>
      <c r="AY68" s="43" t="s">
        <v>450</v>
      </c>
      <c r="AZ68" s="43">
        <v>317475694</v>
      </c>
      <c r="BA68" s="43">
        <v>3647681166.5</v>
      </c>
      <c r="BB68" s="43">
        <v>317475694</v>
      </c>
      <c r="BC68" s="43" t="s">
        <v>450</v>
      </c>
      <c r="BD68" s="43">
        <v>317475694</v>
      </c>
      <c r="BE68" s="43" t="s">
        <v>450</v>
      </c>
      <c r="BF68" s="43" t="s">
        <v>450</v>
      </c>
    </row>
    <row r="69" spans="1:58" ht="15" customHeight="1" x14ac:dyDescent="0.25">
      <c r="A69" t="str">
        <f t="shared" si="1"/>
        <v>A020202007001</v>
      </c>
      <c r="C69" s="110" t="s">
        <v>444</v>
      </c>
      <c r="D69" s="110"/>
      <c r="E69" s="110" t="s">
        <v>50</v>
      </c>
      <c r="F69" s="110"/>
      <c r="G69" s="110" t="s">
        <v>50</v>
      </c>
      <c r="H69" s="110"/>
      <c r="I69" s="110" t="s">
        <v>50</v>
      </c>
      <c r="J69" s="110"/>
      <c r="K69" s="110" t="s">
        <v>497</v>
      </c>
      <c r="L69" s="110"/>
      <c r="M69" s="110"/>
      <c r="N69" s="110" t="s">
        <v>471</v>
      </c>
      <c r="O69" s="110"/>
      <c r="P69" s="110"/>
      <c r="Q69" s="110"/>
      <c r="R69" s="110"/>
      <c r="S69" s="110"/>
      <c r="T69" s="110"/>
      <c r="U69" s="111" t="s">
        <v>194</v>
      </c>
      <c r="V69" s="111"/>
      <c r="W69" s="111"/>
      <c r="X69" s="111"/>
      <c r="Y69" s="111"/>
      <c r="Z69" s="111"/>
      <c r="AA69" s="111"/>
      <c r="AB69" s="111"/>
      <c r="AC69" s="110" t="s">
        <v>41</v>
      </c>
      <c r="AD69" s="110"/>
      <c r="AE69" s="110"/>
      <c r="AF69" s="110"/>
      <c r="AG69" s="110"/>
      <c r="AH69" s="110" t="s">
        <v>42</v>
      </c>
      <c r="AI69" s="110"/>
      <c r="AJ69" s="110"/>
      <c r="AK69" s="2" t="s">
        <v>40</v>
      </c>
      <c r="AL69" s="112" t="s">
        <v>446</v>
      </c>
      <c r="AM69" s="112"/>
      <c r="AN69" s="112"/>
      <c r="AO69" s="112"/>
      <c r="AP69" s="112"/>
      <c r="AQ69" s="112"/>
      <c r="AR69" s="44">
        <v>2702079249</v>
      </c>
      <c r="AS69" s="44">
        <v>750000</v>
      </c>
      <c r="AT69" s="44">
        <v>2701329249</v>
      </c>
      <c r="AU69" s="115" t="s">
        <v>450</v>
      </c>
      <c r="AV69" s="115"/>
      <c r="AW69" s="115">
        <v>750000</v>
      </c>
      <c r="AX69" s="115"/>
      <c r="AY69" s="44" t="s">
        <v>450</v>
      </c>
      <c r="AZ69" s="44">
        <v>42929</v>
      </c>
      <c r="BA69" s="44">
        <v>707071</v>
      </c>
      <c r="BB69" s="44">
        <v>42929</v>
      </c>
      <c r="BC69" s="44" t="s">
        <v>450</v>
      </c>
      <c r="BD69" s="44">
        <v>42929</v>
      </c>
      <c r="BE69" s="44" t="s">
        <v>450</v>
      </c>
      <c r="BF69" s="44" t="s">
        <v>450</v>
      </c>
    </row>
    <row r="70" spans="1:58" ht="15" customHeight="1" x14ac:dyDescent="0.25">
      <c r="A70" t="str">
        <f t="shared" si="1"/>
        <v>A020202007002</v>
      </c>
      <c r="C70" s="110" t="s">
        <v>444</v>
      </c>
      <c r="D70" s="110"/>
      <c r="E70" s="110" t="s">
        <v>50</v>
      </c>
      <c r="F70" s="110"/>
      <c r="G70" s="110" t="s">
        <v>50</v>
      </c>
      <c r="H70" s="110"/>
      <c r="I70" s="110" t="s">
        <v>50</v>
      </c>
      <c r="J70" s="110"/>
      <c r="K70" s="110" t="s">
        <v>497</v>
      </c>
      <c r="L70" s="110"/>
      <c r="M70" s="110"/>
      <c r="N70" s="110" t="s">
        <v>521</v>
      </c>
      <c r="O70" s="110"/>
      <c r="P70" s="110"/>
      <c r="Q70" s="110"/>
      <c r="R70" s="110"/>
      <c r="S70" s="110"/>
      <c r="T70" s="110"/>
      <c r="U70" s="111" t="s">
        <v>199</v>
      </c>
      <c r="V70" s="111"/>
      <c r="W70" s="111"/>
      <c r="X70" s="111"/>
      <c r="Y70" s="111"/>
      <c r="Z70" s="111"/>
      <c r="AA70" s="111"/>
      <c r="AB70" s="111"/>
      <c r="AC70" s="110" t="s">
        <v>41</v>
      </c>
      <c r="AD70" s="110"/>
      <c r="AE70" s="110"/>
      <c r="AF70" s="110"/>
      <c r="AG70" s="110"/>
      <c r="AH70" s="110" t="s">
        <v>42</v>
      </c>
      <c r="AI70" s="110"/>
      <c r="AJ70" s="110"/>
      <c r="AK70" s="2" t="s">
        <v>40</v>
      </c>
      <c r="AL70" s="112" t="s">
        <v>446</v>
      </c>
      <c r="AM70" s="112"/>
      <c r="AN70" s="112"/>
      <c r="AO70" s="112"/>
      <c r="AP70" s="112"/>
      <c r="AQ70" s="112"/>
      <c r="AR70" s="44">
        <v>4000383080</v>
      </c>
      <c r="AS70" s="44">
        <v>3964406860.5</v>
      </c>
      <c r="AT70" s="44">
        <v>35976219.5</v>
      </c>
      <c r="AU70" s="115" t="s">
        <v>450</v>
      </c>
      <c r="AV70" s="115"/>
      <c r="AW70" s="115">
        <v>3964406860.5</v>
      </c>
      <c r="AX70" s="115"/>
      <c r="AY70" s="44" t="s">
        <v>450</v>
      </c>
      <c r="AZ70" s="44">
        <v>317432765</v>
      </c>
      <c r="BA70" s="44">
        <v>3646974095.5</v>
      </c>
      <c r="BB70" s="44">
        <v>317432765</v>
      </c>
      <c r="BC70" s="44" t="s">
        <v>450</v>
      </c>
      <c r="BD70" s="44">
        <v>317432765</v>
      </c>
      <c r="BE70" s="44" t="s">
        <v>450</v>
      </c>
      <c r="BF70" s="44" t="s">
        <v>450</v>
      </c>
    </row>
    <row r="71" spans="1:58" ht="15" customHeight="1" x14ac:dyDescent="0.25">
      <c r="A71" t="str">
        <f t="shared" si="1"/>
        <v>A020202008</v>
      </c>
      <c r="C71" s="102" t="s">
        <v>444</v>
      </c>
      <c r="D71" s="102"/>
      <c r="E71" s="102" t="s">
        <v>50</v>
      </c>
      <c r="F71" s="102"/>
      <c r="G71" s="102" t="s">
        <v>50</v>
      </c>
      <c r="H71" s="102"/>
      <c r="I71" s="102" t="s">
        <v>50</v>
      </c>
      <c r="J71" s="102"/>
      <c r="K71" s="102" t="s">
        <v>503</v>
      </c>
      <c r="L71" s="102"/>
      <c r="M71" s="102"/>
      <c r="N71" s="102"/>
      <c r="O71" s="102"/>
      <c r="P71" s="102"/>
      <c r="Q71" s="102"/>
      <c r="R71" s="102"/>
      <c r="S71" s="102"/>
      <c r="T71" s="102"/>
      <c r="U71" s="103" t="s">
        <v>681</v>
      </c>
      <c r="V71" s="103"/>
      <c r="W71" s="103"/>
      <c r="X71" s="103"/>
      <c r="Y71" s="103"/>
      <c r="Z71" s="103"/>
      <c r="AA71" s="103"/>
      <c r="AB71" s="103"/>
      <c r="AC71" s="102" t="s">
        <v>41</v>
      </c>
      <c r="AD71" s="102"/>
      <c r="AE71" s="102"/>
      <c r="AF71" s="102"/>
      <c r="AG71" s="102"/>
      <c r="AH71" s="102" t="s">
        <v>42</v>
      </c>
      <c r="AI71" s="102"/>
      <c r="AJ71" s="102"/>
      <c r="AK71" s="1" t="s">
        <v>40</v>
      </c>
      <c r="AL71" s="109" t="s">
        <v>446</v>
      </c>
      <c r="AM71" s="109"/>
      <c r="AN71" s="109"/>
      <c r="AO71" s="109"/>
      <c r="AP71" s="109"/>
      <c r="AQ71" s="109"/>
      <c r="AR71" s="43">
        <v>8509132100.9399996</v>
      </c>
      <c r="AS71" s="43">
        <v>5842255151.1700001</v>
      </c>
      <c r="AT71" s="43">
        <v>2666876949.77</v>
      </c>
      <c r="AU71" s="116" t="s">
        <v>450</v>
      </c>
      <c r="AV71" s="116"/>
      <c r="AW71" s="116">
        <v>4240697252.1700001</v>
      </c>
      <c r="AX71" s="116"/>
      <c r="AY71" s="43">
        <v>1601557899</v>
      </c>
      <c r="AZ71" s="43">
        <v>6547025</v>
      </c>
      <c r="BA71" s="43">
        <v>4234150227.1700001</v>
      </c>
      <c r="BB71" s="43">
        <v>6547025</v>
      </c>
      <c r="BC71" s="43" t="s">
        <v>450</v>
      </c>
      <c r="BD71" s="43">
        <v>6547025</v>
      </c>
      <c r="BE71" s="43" t="s">
        <v>450</v>
      </c>
      <c r="BF71" s="43" t="s">
        <v>450</v>
      </c>
    </row>
    <row r="72" spans="1:58" ht="15" customHeight="1" x14ac:dyDescent="0.25">
      <c r="A72" t="str">
        <f t="shared" si="1"/>
        <v>A020202008002</v>
      </c>
      <c r="C72" s="110" t="s">
        <v>444</v>
      </c>
      <c r="D72" s="110"/>
      <c r="E72" s="110" t="s">
        <v>50</v>
      </c>
      <c r="F72" s="110"/>
      <c r="G72" s="110" t="s">
        <v>50</v>
      </c>
      <c r="H72" s="110"/>
      <c r="I72" s="110" t="s">
        <v>50</v>
      </c>
      <c r="J72" s="110"/>
      <c r="K72" s="110" t="s">
        <v>503</v>
      </c>
      <c r="L72" s="110"/>
      <c r="M72" s="110"/>
      <c r="N72" s="110" t="s">
        <v>521</v>
      </c>
      <c r="O72" s="110"/>
      <c r="P72" s="110"/>
      <c r="Q72" s="110"/>
      <c r="R72" s="110"/>
      <c r="S72" s="110"/>
      <c r="T72" s="110"/>
      <c r="U72" s="111" t="s">
        <v>204</v>
      </c>
      <c r="V72" s="111"/>
      <c r="W72" s="111"/>
      <c r="X72" s="111"/>
      <c r="Y72" s="111"/>
      <c r="Z72" s="111"/>
      <c r="AA72" s="111"/>
      <c r="AB72" s="111"/>
      <c r="AC72" s="110" t="s">
        <v>41</v>
      </c>
      <c r="AD72" s="110"/>
      <c r="AE72" s="110"/>
      <c r="AF72" s="110"/>
      <c r="AG72" s="110"/>
      <c r="AH72" s="110" t="s">
        <v>42</v>
      </c>
      <c r="AI72" s="110"/>
      <c r="AJ72" s="110"/>
      <c r="AK72" s="2" t="s">
        <v>40</v>
      </c>
      <c r="AL72" s="112" t="s">
        <v>446</v>
      </c>
      <c r="AM72" s="112"/>
      <c r="AN72" s="112"/>
      <c r="AO72" s="112"/>
      <c r="AP72" s="112"/>
      <c r="AQ72" s="112"/>
      <c r="AR72" s="44">
        <v>2403832050</v>
      </c>
      <c r="AS72" s="44">
        <v>1706664750</v>
      </c>
      <c r="AT72" s="44">
        <v>697167300</v>
      </c>
      <c r="AU72" s="115" t="s">
        <v>450</v>
      </c>
      <c r="AV72" s="115"/>
      <c r="AW72" s="115">
        <v>960870050</v>
      </c>
      <c r="AX72" s="115"/>
      <c r="AY72" s="44">
        <v>745794700</v>
      </c>
      <c r="AZ72" s="44" t="s">
        <v>450</v>
      </c>
      <c r="BA72" s="44">
        <v>960870050</v>
      </c>
      <c r="BB72" s="44" t="s">
        <v>450</v>
      </c>
      <c r="BC72" s="44" t="s">
        <v>450</v>
      </c>
      <c r="BD72" s="44" t="s">
        <v>450</v>
      </c>
      <c r="BE72" s="44" t="s">
        <v>450</v>
      </c>
      <c r="BF72" s="44" t="s">
        <v>450</v>
      </c>
    </row>
    <row r="73" spans="1:58" ht="15" customHeight="1" x14ac:dyDescent="0.25">
      <c r="A73" t="str">
        <f t="shared" si="1"/>
        <v>A020202008003</v>
      </c>
      <c r="C73" s="110" t="s">
        <v>444</v>
      </c>
      <c r="D73" s="110"/>
      <c r="E73" s="110" t="s">
        <v>50</v>
      </c>
      <c r="F73" s="110"/>
      <c r="G73" s="110" t="s">
        <v>50</v>
      </c>
      <c r="H73" s="110"/>
      <c r="I73" s="110" t="s">
        <v>50</v>
      </c>
      <c r="J73" s="110"/>
      <c r="K73" s="110" t="s">
        <v>503</v>
      </c>
      <c r="L73" s="110"/>
      <c r="M73" s="110"/>
      <c r="N73" s="110" t="s">
        <v>480</v>
      </c>
      <c r="O73" s="110"/>
      <c r="P73" s="110"/>
      <c r="Q73" s="110"/>
      <c r="R73" s="110"/>
      <c r="S73" s="110"/>
      <c r="T73" s="110"/>
      <c r="U73" s="111" t="s">
        <v>209</v>
      </c>
      <c r="V73" s="111"/>
      <c r="W73" s="111"/>
      <c r="X73" s="111"/>
      <c r="Y73" s="111"/>
      <c r="Z73" s="111"/>
      <c r="AA73" s="111"/>
      <c r="AB73" s="111"/>
      <c r="AC73" s="110" t="s">
        <v>41</v>
      </c>
      <c r="AD73" s="110"/>
      <c r="AE73" s="110"/>
      <c r="AF73" s="110"/>
      <c r="AG73" s="110"/>
      <c r="AH73" s="110" t="s">
        <v>42</v>
      </c>
      <c r="AI73" s="110"/>
      <c r="AJ73" s="110"/>
      <c r="AK73" s="2" t="s">
        <v>40</v>
      </c>
      <c r="AL73" s="112" t="s">
        <v>446</v>
      </c>
      <c r="AM73" s="112"/>
      <c r="AN73" s="112"/>
      <c r="AO73" s="112"/>
      <c r="AP73" s="112"/>
      <c r="AQ73" s="112"/>
      <c r="AR73" s="44">
        <v>1233001850</v>
      </c>
      <c r="AS73" s="44">
        <v>782630224</v>
      </c>
      <c r="AT73" s="44">
        <v>450371626</v>
      </c>
      <c r="AU73" s="115" t="s">
        <v>450</v>
      </c>
      <c r="AV73" s="115"/>
      <c r="AW73" s="115">
        <v>70320000</v>
      </c>
      <c r="AX73" s="115"/>
      <c r="AY73" s="44">
        <v>712310224</v>
      </c>
      <c r="AZ73" s="44" t="s">
        <v>450</v>
      </c>
      <c r="BA73" s="44">
        <v>70320000</v>
      </c>
      <c r="BB73" s="44" t="s">
        <v>450</v>
      </c>
      <c r="BC73" s="44" t="s">
        <v>450</v>
      </c>
      <c r="BD73" s="44" t="s">
        <v>450</v>
      </c>
      <c r="BE73" s="44" t="s">
        <v>450</v>
      </c>
      <c r="BF73" s="44" t="s">
        <v>450</v>
      </c>
    </row>
    <row r="74" spans="1:58" ht="15" customHeight="1" x14ac:dyDescent="0.25">
      <c r="A74" t="str">
        <f t="shared" si="1"/>
        <v>A020202008004</v>
      </c>
      <c r="C74" s="110" t="s">
        <v>444</v>
      </c>
      <c r="D74" s="110"/>
      <c r="E74" s="110" t="s">
        <v>50</v>
      </c>
      <c r="F74" s="110"/>
      <c r="G74" s="110" t="s">
        <v>50</v>
      </c>
      <c r="H74" s="110"/>
      <c r="I74" s="110" t="s">
        <v>50</v>
      </c>
      <c r="J74" s="110"/>
      <c r="K74" s="110" t="s">
        <v>503</v>
      </c>
      <c r="L74" s="110"/>
      <c r="M74" s="110"/>
      <c r="N74" s="110" t="s">
        <v>484</v>
      </c>
      <c r="O74" s="110"/>
      <c r="P74" s="110"/>
      <c r="Q74" s="110"/>
      <c r="R74" s="110"/>
      <c r="S74" s="110"/>
      <c r="T74" s="110"/>
      <c r="U74" s="111" t="s">
        <v>219</v>
      </c>
      <c r="V74" s="111"/>
      <c r="W74" s="111"/>
      <c r="X74" s="111"/>
      <c r="Y74" s="111"/>
      <c r="Z74" s="111"/>
      <c r="AA74" s="111"/>
      <c r="AB74" s="111"/>
      <c r="AC74" s="110" t="s">
        <v>41</v>
      </c>
      <c r="AD74" s="110"/>
      <c r="AE74" s="110"/>
      <c r="AF74" s="110"/>
      <c r="AG74" s="110"/>
      <c r="AH74" s="110" t="s">
        <v>42</v>
      </c>
      <c r="AI74" s="110"/>
      <c r="AJ74" s="110"/>
      <c r="AK74" s="2" t="s">
        <v>40</v>
      </c>
      <c r="AL74" s="112" t="s">
        <v>446</v>
      </c>
      <c r="AM74" s="112"/>
      <c r="AN74" s="112"/>
      <c r="AO74" s="112"/>
      <c r="AP74" s="112"/>
      <c r="AQ74" s="112"/>
      <c r="AR74" s="44">
        <v>249999999.94</v>
      </c>
      <c r="AS74" s="44">
        <v>150000000</v>
      </c>
      <c r="AT74" s="44">
        <v>99999999.939999998</v>
      </c>
      <c r="AU74" s="115" t="s">
        <v>450</v>
      </c>
      <c r="AV74" s="115"/>
      <c r="AW74" s="115">
        <v>6547025</v>
      </c>
      <c r="AX74" s="115"/>
      <c r="AY74" s="44">
        <v>143452975</v>
      </c>
      <c r="AZ74" s="44">
        <v>6547025</v>
      </c>
      <c r="BA74" s="44" t="s">
        <v>450</v>
      </c>
      <c r="BB74" s="44">
        <v>6547025</v>
      </c>
      <c r="BC74" s="44" t="s">
        <v>450</v>
      </c>
      <c r="BD74" s="44">
        <v>6547025</v>
      </c>
      <c r="BE74" s="44" t="s">
        <v>450</v>
      </c>
      <c r="BF74" s="44" t="s">
        <v>450</v>
      </c>
    </row>
    <row r="75" spans="1:58" ht="15" customHeight="1" x14ac:dyDescent="0.25">
      <c r="A75" t="str">
        <f t="shared" si="1"/>
        <v>A020202008005</v>
      </c>
      <c r="C75" s="110" t="s">
        <v>444</v>
      </c>
      <c r="D75" s="110"/>
      <c r="E75" s="110" t="s">
        <v>50</v>
      </c>
      <c r="F75" s="110"/>
      <c r="G75" s="110" t="s">
        <v>50</v>
      </c>
      <c r="H75" s="110"/>
      <c r="I75" s="110" t="s">
        <v>50</v>
      </c>
      <c r="J75" s="110"/>
      <c r="K75" s="110" t="s">
        <v>503</v>
      </c>
      <c r="L75" s="110"/>
      <c r="M75" s="110"/>
      <c r="N75" s="110" t="s">
        <v>488</v>
      </c>
      <c r="O75" s="110"/>
      <c r="P75" s="110"/>
      <c r="Q75" s="110"/>
      <c r="R75" s="110"/>
      <c r="S75" s="110"/>
      <c r="T75" s="110"/>
      <c r="U75" s="111" t="s">
        <v>228</v>
      </c>
      <c r="V75" s="111"/>
      <c r="W75" s="111"/>
      <c r="X75" s="111"/>
      <c r="Y75" s="111"/>
      <c r="Z75" s="111"/>
      <c r="AA75" s="111"/>
      <c r="AB75" s="111"/>
      <c r="AC75" s="110" t="s">
        <v>41</v>
      </c>
      <c r="AD75" s="110"/>
      <c r="AE75" s="110"/>
      <c r="AF75" s="110"/>
      <c r="AG75" s="110"/>
      <c r="AH75" s="110" t="s">
        <v>42</v>
      </c>
      <c r="AI75" s="110"/>
      <c r="AJ75" s="110"/>
      <c r="AK75" s="2" t="s">
        <v>40</v>
      </c>
      <c r="AL75" s="112" t="s">
        <v>446</v>
      </c>
      <c r="AM75" s="112"/>
      <c r="AN75" s="112"/>
      <c r="AO75" s="112"/>
      <c r="AP75" s="112"/>
      <c r="AQ75" s="112"/>
      <c r="AR75" s="44">
        <v>4126904554</v>
      </c>
      <c r="AS75" s="44">
        <v>3090257050.1700001</v>
      </c>
      <c r="AT75" s="44">
        <v>1036647503.83</v>
      </c>
      <c r="AU75" s="115" t="s">
        <v>450</v>
      </c>
      <c r="AV75" s="115"/>
      <c r="AW75" s="115">
        <v>3090257050.1700001</v>
      </c>
      <c r="AX75" s="115"/>
      <c r="AY75" s="44" t="s">
        <v>450</v>
      </c>
      <c r="AZ75" s="44" t="s">
        <v>450</v>
      </c>
      <c r="BA75" s="44">
        <v>3090257050.1700001</v>
      </c>
      <c r="BB75" s="44" t="s">
        <v>450</v>
      </c>
      <c r="BC75" s="44" t="s">
        <v>450</v>
      </c>
      <c r="BD75" s="44" t="s">
        <v>450</v>
      </c>
      <c r="BE75" s="44" t="s">
        <v>450</v>
      </c>
      <c r="BF75" s="44" t="s">
        <v>450</v>
      </c>
    </row>
    <row r="76" spans="1:58" ht="15" customHeight="1" x14ac:dyDescent="0.25">
      <c r="A76" t="str">
        <f t="shared" si="1"/>
        <v>A020202008007</v>
      </c>
      <c r="C76" s="110" t="s">
        <v>444</v>
      </c>
      <c r="D76" s="110"/>
      <c r="E76" s="110" t="s">
        <v>50</v>
      </c>
      <c r="F76" s="110"/>
      <c r="G76" s="110" t="s">
        <v>50</v>
      </c>
      <c r="H76" s="110"/>
      <c r="I76" s="110" t="s">
        <v>50</v>
      </c>
      <c r="J76" s="110"/>
      <c r="K76" s="110" t="s">
        <v>503</v>
      </c>
      <c r="L76" s="110"/>
      <c r="M76" s="110"/>
      <c r="N76" s="110" t="s">
        <v>497</v>
      </c>
      <c r="O76" s="110"/>
      <c r="P76" s="110"/>
      <c r="Q76" s="110"/>
      <c r="R76" s="110"/>
      <c r="S76" s="110"/>
      <c r="T76" s="110"/>
      <c r="U76" s="111" t="s">
        <v>233</v>
      </c>
      <c r="V76" s="111"/>
      <c r="W76" s="111"/>
      <c r="X76" s="111"/>
      <c r="Y76" s="111"/>
      <c r="Z76" s="111"/>
      <c r="AA76" s="111"/>
      <c r="AB76" s="111"/>
      <c r="AC76" s="110" t="s">
        <v>41</v>
      </c>
      <c r="AD76" s="110"/>
      <c r="AE76" s="110"/>
      <c r="AF76" s="110"/>
      <c r="AG76" s="110"/>
      <c r="AH76" s="110" t="s">
        <v>42</v>
      </c>
      <c r="AI76" s="110"/>
      <c r="AJ76" s="110"/>
      <c r="AK76" s="2" t="s">
        <v>40</v>
      </c>
      <c r="AL76" s="112" t="s">
        <v>446</v>
      </c>
      <c r="AM76" s="112"/>
      <c r="AN76" s="112"/>
      <c r="AO76" s="112"/>
      <c r="AP76" s="112"/>
      <c r="AQ76" s="112"/>
      <c r="AR76" s="44">
        <v>495393647</v>
      </c>
      <c r="AS76" s="44">
        <v>112703127</v>
      </c>
      <c r="AT76" s="44">
        <v>382690520</v>
      </c>
      <c r="AU76" s="115" t="s">
        <v>450</v>
      </c>
      <c r="AV76" s="115"/>
      <c r="AW76" s="115">
        <v>112703127</v>
      </c>
      <c r="AX76" s="115"/>
      <c r="AY76" s="44" t="s">
        <v>450</v>
      </c>
      <c r="AZ76" s="44" t="s">
        <v>450</v>
      </c>
      <c r="BA76" s="44">
        <v>112703127</v>
      </c>
      <c r="BB76" s="44" t="s">
        <v>450</v>
      </c>
      <c r="BC76" s="44" t="s">
        <v>450</v>
      </c>
      <c r="BD76" s="44" t="s">
        <v>450</v>
      </c>
      <c r="BE76" s="44" t="s">
        <v>450</v>
      </c>
      <c r="BF76" s="44" t="s">
        <v>450</v>
      </c>
    </row>
    <row r="77" spans="1:58" ht="15" customHeight="1" x14ac:dyDescent="0.25">
      <c r="A77" t="str">
        <f t="shared" si="1"/>
        <v>A020202009</v>
      </c>
      <c r="C77" s="102" t="s">
        <v>444</v>
      </c>
      <c r="D77" s="102"/>
      <c r="E77" s="102" t="s">
        <v>50</v>
      </c>
      <c r="F77" s="102"/>
      <c r="G77" s="102" t="s">
        <v>50</v>
      </c>
      <c r="H77" s="102"/>
      <c r="I77" s="102" t="s">
        <v>50</v>
      </c>
      <c r="J77" s="102"/>
      <c r="K77" s="102" t="s">
        <v>509</v>
      </c>
      <c r="L77" s="102"/>
      <c r="M77" s="102"/>
      <c r="N77" s="102"/>
      <c r="O77" s="102"/>
      <c r="P77" s="102"/>
      <c r="Q77" s="102"/>
      <c r="R77" s="102"/>
      <c r="S77" s="102"/>
      <c r="T77" s="102"/>
      <c r="U77" s="103" t="s">
        <v>709</v>
      </c>
      <c r="V77" s="103"/>
      <c r="W77" s="103"/>
      <c r="X77" s="103"/>
      <c r="Y77" s="103"/>
      <c r="Z77" s="103"/>
      <c r="AA77" s="103"/>
      <c r="AB77" s="103"/>
      <c r="AC77" s="102" t="s">
        <v>41</v>
      </c>
      <c r="AD77" s="102"/>
      <c r="AE77" s="102"/>
      <c r="AF77" s="102"/>
      <c r="AG77" s="102"/>
      <c r="AH77" s="102" t="s">
        <v>42</v>
      </c>
      <c r="AI77" s="102"/>
      <c r="AJ77" s="102"/>
      <c r="AK77" s="1" t="s">
        <v>40</v>
      </c>
      <c r="AL77" s="109" t="s">
        <v>446</v>
      </c>
      <c r="AM77" s="109"/>
      <c r="AN77" s="109"/>
      <c r="AO77" s="109"/>
      <c r="AP77" s="109"/>
      <c r="AQ77" s="109"/>
      <c r="AR77" s="43">
        <v>351000000</v>
      </c>
      <c r="AS77" s="43">
        <v>100000000</v>
      </c>
      <c r="AT77" s="43">
        <v>251000000</v>
      </c>
      <c r="AU77" s="116" t="s">
        <v>450</v>
      </c>
      <c r="AV77" s="116"/>
      <c r="AW77" s="116">
        <v>33854002.579999998</v>
      </c>
      <c r="AX77" s="116"/>
      <c r="AY77" s="43">
        <v>66145997.420000002</v>
      </c>
      <c r="AZ77" s="43">
        <v>3619803.58</v>
      </c>
      <c r="BA77" s="43">
        <v>30234199</v>
      </c>
      <c r="BB77" s="43">
        <v>3619803.58</v>
      </c>
      <c r="BC77" s="43" t="s">
        <v>450</v>
      </c>
      <c r="BD77" s="43">
        <v>3619803.58</v>
      </c>
      <c r="BE77" s="43" t="s">
        <v>450</v>
      </c>
      <c r="BF77" s="43" t="s">
        <v>450</v>
      </c>
    </row>
    <row r="78" spans="1:58" ht="15" customHeight="1" x14ac:dyDescent="0.25">
      <c r="A78" t="str">
        <f t="shared" si="1"/>
        <v>A020202009002</v>
      </c>
      <c r="C78" s="110" t="s">
        <v>444</v>
      </c>
      <c r="D78" s="110"/>
      <c r="E78" s="110" t="s">
        <v>50</v>
      </c>
      <c r="F78" s="110"/>
      <c r="G78" s="110" t="s">
        <v>50</v>
      </c>
      <c r="H78" s="110"/>
      <c r="I78" s="110" t="s">
        <v>50</v>
      </c>
      <c r="J78" s="110"/>
      <c r="K78" s="110" t="s">
        <v>509</v>
      </c>
      <c r="L78" s="110"/>
      <c r="M78" s="110"/>
      <c r="N78" s="110" t="s">
        <v>521</v>
      </c>
      <c r="O78" s="110"/>
      <c r="P78" s="110"/>
      <c r="Q78" s="110"/>
      <c r="R78" s="110"/>
      <c r="S78" s="110"/>
      <c r="T78" s="110"/>
      <c r="U78" s="111" t="s">
        <v>240</v>
      </c>
      <c r="V78" s="111"/>
      <c r="W78" s="111"/>
      <c r="X78" s="111"/>
      <c r="Y78" s="111"/>
      <c r="Z78" s="111"/>
      <c r="AA78" s="111"/>
      <c r="AB78" s="111"/>
      <c r="AC78" s="110" t="s">
        <v>41</v>
      </c>
      <c r="AD78" s="110"/>
      <c r="AE78" s="110"/>
      <c r="AF78" s="110"/>
      <c r="AG78" s="110"/>
      <c r="AH78" s="110" t="s">
        <v>42</v>
      </c>
      <c r="AI78" s="110"/>
      <c r="AJ78" s="110"/>
      <c r="AK78" s="2" t="s">
        <v>40</v>
      </c>
      <c r="AL78" s="112" t="s">
        <v>446</v>
      </c>
      <c r="AM78" s="112"/>
      <c r="AN78" s="112"/>
      <c r="AO78" s="112"/>
      <c r="AP78" s="112"/>
      <c r="AQ78" s="112"/>
      <c r="AR78" s="44">
        <v>201000000</v>
      </c>
      <c r="AS78" s="44" t="s">
        <v>450</v>
      </c>
      <c r="AT78" s="44">
        <v>201000000</v>
      </c>
      <c r="AU78" s="115" t="s">
        <v>450</v>
      </c>
      <c r="AV78" s="115"/>
      <c r="AW78" s="115" t="s">
        <v>450</v>
      </c>
      <c r="AX78" s="115"/>
      <c r="AY78" s="44" t="s">
        <v>450</v>
      </c>
      <c r="AZ78" s="44" t="s">
        <v>450</v>
      </c>
      <c r="BA78" s="44" t="s">
        <v>450</v>
      </c>
      <c r="BB78" s="44" t="s">
        <v>450</v>
      </c>
      <c r="BC78" s="44" t="s">
        <v>450</v>
      </c>
      <c r="BD78" s="44" t="s">
        <v>450</v>
      </c>
      <c r="BE78" s="44" t="s">
        <v>450</v>
      </c>
      <c r="BF78" s="44" t="s">
        <v>450</v>
      </c>
    </row>
    <row r="79" spans="1:58" ht="15" customHeight="1" x14ac:dyDescent="0.25">
      <c r="A79" t="str">
        <f t="shared" si="1"/>
        <v>A020202009003</v>
      </c>
      <c r="C79" s="110" t="s">
        <v>444</v>
      </c>
      <c r="D79" s="110"/>
      <c r="E79" s="110" t="s">
        <v>50</v>
      </c>
      <c r="F79" s="110"/>
      <c r="G79" s="110" t="s">
        <v>50</v>
      </c>
      <c r="H79" s="110"/>
      <c r="I79" s="110" t="s">
        <v>50</v>
      </c>
      <c r="J79" s="110"/>
      <c r="K79" s="110" t="s">
        <v>509</v>
      </c>
      <c r="L79" s="110"/>
      <c r="M79" s="110"/>
      <c r="N79" s="110" t="s">
        <v>480</v>
      </c>
      <c r="O79" s="110"/>
      <c r="P79" s="110"/>
      <c r="Q79" s="110"/>
      <c r="R79" s="110"/>
      <c r="S79" s="110"/>
      <c r="T79" s="110"/>
      <c r="U79" s="111" t="s">
        <v>243</v>
      </c>
      <c r="V79" s="111"/>
      <c r="W79" s="111"/>
      <c r="X79" s="111"/>
      <c r="Y79" s="111"/>
      <c r="Z79" s="111"/>
      <c r="AA79" s="111"/>
      <c r="AB79" s="111"/>
      <c r="AC79" s="110" t="s">
        <v>41</v>
      </c>
      <c r="AD79" s="110"/>
      <c r="AE79" s="110"/>
      <c r="AF79" s="110"/>
      <c r="AG79" s="110"/>
      <c r="AH79" s="110" t="s">
        <v>42</v>
      </c>
      <c r="AI79" s="110"/>
      <c r="AJ79" s="110"/>
      <c r="AK79" s="2" t="s">
        <v>40</v>
      </c>
      <c r="AL79" s="112" t="s">
        <v>446</v>
      </c>
      <c r="AM79" s="112"/>
      <c r="AN79" s="112"/>
      <c r="AO79" s="112"/>
      <c r="AP79" s="112"/>
      <c r="AQ79" s="112"/>
      <c r="AR79" s="44">
        <v>80000000</v>
      </c>
      <c r="AS79" s="44">
        <v>30000000</v>
      </c>
      <c r="AT79" s="44">
        <v>50000000</v>
      </c>
      <c r="AU79" s="115" t="s">
        <v>450</v>
      </c>
      <c r="AV79" s="115"/>
      <c r="AW79" s="115">
        <v>30000000</v>
      </c>
      <c r="AX79" s="115"/>
      <c r="AY79" s="44" t="s">
        <v>450</v>
      </c>
      <c r="AZ79" s="44" t="s">
        <v>450</v>
      </c>
      <c r="BA79" s="44">
        <v>30000000</v>
      </c>
      <c r="BB79" s="44" t="s">
        <v>450</v>
      </c>
      <c r="BC79" s="44" t="s">
        <v>450</v>
      </c>
      <c r="BD79" s="44" t="s">
        <v>450</v>
      </c>
      <c r="BE79" s="44" t="s">
        <v>450</v>
      </c>
      <c r="BF79" s="44" t="s">
        <v>450</v>
      </c>
    </row>
    <row r="80" spans="1:58" ht="15" customHeight="1" x14ac:dyDescent="0.25">
      <c r="A80" t="str">
        <f t="shared" si="1"/>
        <v>A020202009004</v>
      </c>
      <c r="C80" s="110" t="s">
        <v>444</v>
      </c>
      <c r="D80" s="110"/>
      <c r="E80" s="110" t="s">
        <v>50</v>
      </c>
      <c r="F80" s="110"/>
      <c r="G80" s="110" t="s">
        <v>50</v>
      </c>
      <c r="H80" s="110"/>
      <c r="I80" s="110" t="s">
        <v>50</v>
      </c>
      <c r="J80" s="110"/>
      <c r="K80" s="110" t="s">
        <v>509</v>
      </c>
      <c r="L80" s="110"/>
      <c r="M80" s="110"/>
      <c r="N80" s="110" t="s">
        <v>484</v>
      </c>
      <c r="O80" s="110"/>
      <c r="P80" s="110"/>
      <c r="Q80" s="110"/>
      <c r="R80" s="110"/>
      <c r="S80" s="110"/>
      <c r="T80" s="110"/>
      <c r="U80" s="111" t="s">
        <v>247</v>
      </c>
      <c r="V80" s="111"/>
      <c r="W80" s="111"/>
      <c r="X80" s="111"/>
      <c r="Y80" s="111"/>
      <c r="Z80" s="111"/>
      <c r="AA80" s="111"/>
      <c r="AB80" s="111"/>
      <c r="AC80" s="110" t="s">
        <v>41</v>
      </c>
      <c r="AD80" s="110"/>
      <c r="AE80" s="110"/>
      <c r="AF80" s="110"/>
      <c r="AG80" s="110"/>
      <c r="AH80" s="110" t="s">
        <v>42</v>
      </c>
      <c r="AI80" s="110"/>
      <c r="AJ80" s="110"/>
      <c r="AK80" s="2" t="s">
        <v>40</v>
      </c>
      <c r="AL80" s="112" t="s">
        <v>446</v>
      </c>
      <c r="AM80" s="112"/>
      <c r="AN80" s="112"/>
      <c r="AO80" s="112"/>
      <c r="AP80" s="112"/>
      <c r="AQ80" s="112"/>
      <c r="AR80" s="44">
        <v>70000000</v>
      </c>
      <c r="AS80" s="44">
        <v>70000000</v>
      </c>
      <c r="AT80" s="44" t="s">
        <v>450</v>
      </c>
      <c r="AU80" s="115" t="s">
        <v>450</v>
      </c>
      <c r="AV80" s="115"/>
      <c r="AW80" s="115">
        <v>3854002.58</v>
      </c>
      <c r="AX80" s="115"/>
      <c r="AY80" s="44">
        <v>66145997.420000002</v>
      </c>
      <c r="AZ80" s="44">
        <v>3619803.58</v>
      </c>
      <c r="BA80" s="44">
        <v>234199</v>
      </c>
      <c r="BB80" s="44">
        <v>3619803.58</v>
      </c>
      <c r="BC80" s="44" t="s">
        <v>450</v>
      </c>
      <c r="BD80" s="44">
        <v>3619803.58</v>
      </c>
      <c r="BE80" s="44" t="s">
        <v>450</v>
      </c>
      <c r="BF80" s="44" t="s">
        <v>450</v>
      </c>
    </row>
    <row r="81" spans="1:58" ht="15" customHeight="1" x14ac:dyDescent="0.25">
      <c r="A81" t="str">
        <f t="shared" si="1"/>
        <v>A020202010</v>
      </c>
      <c r="C81" s="110" t="s">
        <v>444</v>
      </c>
      <c r="D81" s="110"/>
      <c r="E81" s="110" t="s">
        <v>50</v>
      </c>
      <c r="F81" s="110"/>
      <c r="G81" s="110" t="s">
        <v>50</v>
      </c>
      <c r="H81" s="110"/>
      <c r="I81" s="110" t="s">
        <v>50</v>
      </c>
      <c r="J81" s="110"/>
      <c r="K81" s="110" t="s">
        <v>513</v>
      </c>
      <c r="L81" s="110"/>
      <c r="M81" s="110"/>
      <c r="N81" s="110"/>
      <c r="O81" s="110"/>
      <c r="P81" s="110"/>
      <c r="Q81" s="110"/>
      <c r="R81" s="110"/>
      <c r="S81" s="110"/>
      <c r="T81" s="110"/>
      <c r="U81" s="111" t="s">
        <v>250</v>
      </c>
      <c r="V81" s="111"/>
      <c r="W81" s="111"/>
      <c r="X81" s="111"/>
      <c r="Y81" s="111"/>
      <c r="Z81" s="111"/>
      <c r="AA81" s="111"/>
      <c r="AB81" s="111"/>
      <c r="AC81" s="110" t="s">
        <v>41</v>
      </c>
      <c r="AD81" s="110"/>
      <c r="AE81" s="110"/>
      <c r="AF81" s="110"/>
      <c r="AG81" s="110"/>
      <c r="AH81" s="110" t="s">
        <v>42</v>
      </c>
      <c r="AI81" s="110"/>
      <c r="AJ81" s="110"/>
      <c r="AK81" s="2" t="s">
        <v>40</v>
      </c>
      <c r="AL81" s="112" t="s">
        <v>446</v>
      </c>
      <c r="AM81" s="112"/>
      <c r="AN81" s="112"/>
      <c r="AO81" s="112"/>
      <c r="AP81" s="112"/>
      <c r="AQ81" s="112"/>
      <c r="AR81" s="44">
        <v>40000000</v>
      </c>
      <c r="AS81" s="44">
        <v>40000000</v>
      </c>
      <c r="AT81" s="44" t="s">
        <v>450</v>
      </c>
      <c r="AU81" s="115" t="s">
        <v>450</v>
      </c>
      <c r="AV81" s="115"/>
      <c r="AW81" s="115" t="s">
        <v>450</v>
      </c>
      <c r="AX81" s="115"/>
      <c r="AY81" s="44">
        <v>40000000</v>
      </c>
      <c r="AZ81" s="44" t="s">
        <v>450</v>
      </c>
      <c r="BA81" s="44" t="s">
        <v>450</v>
      </c>
      <c r="BB81" s="44" t="s">
        <v>450</v>
      </c>
      <c r="BC81" s="44" t="s">
        <v>450</v>
      </c>
      <c r="BD81" s="44" t="s">
        <v>450</v>
      </c>
      <c r="BE81" s="44" t="s">
        <v>450</v>
      </c>
      <c r="BF81" s="44" t="s">
        <v>450</v>
      </c>
    </row>
    <row r="82" spans="1:58" ht="15" customHeight="1" x14ac:dyDescent="0.25">
      <c r="A82" t="str">
        <f t="shared" si="1"/>
        <v>A03</v>
      </c>
      <c r="C82" s="102" t="s">
        <v>444</v>
      </c>
      <c r="D82" s="102"/>
      <c r="E82" s="102" t="s">
        <v>169</v>
      </c>
      <c r="F82" s="102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3" t="s">
        <v>723</v>
      </c>
      <c r="V82" s="103"/>
      <c r="W82" s="103"/>
      <c r="X82" s="103"/>
      <c r="Y82" s="103"/>
      <c r="Z82" s="103"/>
      <c r="AA82" s="103"/>
      <c r="AB82" s="103"/>
      <c r="AC82" s="102" t="s">
        <v>41</v>
      </c>
      <c r="AD82" s="102"/>
      <c r="AE82" s="102"/>
      <c r="AF82" s="102"/>
      <c r="AG82" s="102"/>
      <c r="AH82" s="102" t="s">
        <v>42</v>
      </c>
      <c r="AI82" s="102"/>
      <c r="AJ82" s="102"/>
      <c r="AK82" s="1" t="s">
        <v>40</v>
      </c>
      <c r="AL82" s="109" t="s">
        <v>446</v>
      </c>
      <c r="AM82" s="109"/>
      <c r="AN82" s="109"/>
      <c r="AO82" s="109"/>
      <c r="AP82" s="109"/>
      <c r="AQ82" s="109"/>
      <c r="AR82" s="43">
        <v>315000000</v>
      </c>
      <c r="AS82" s="43">
        <v>163000000</v>
      </c>
      <c r="AT82" s="43">
        <v>152000000</v>
      </c>
      <c r="AU82" s="116" t="s">
        <v>450</v>
      </c>
      <c r="AV82" s="116"/>
      <c r="AW82" s="116">
        <v>7191529</v>
      </c>
      <c r="AX82" s="116"/>
      <c r="AY82" s="43">
        <v>155808471</v>
      </c>
      <c r="AZ82" s="43">
        <v>7191529</v>
      </c>
      <c r="BA82" s="43" t="s">
        <v>450</v>
      </c>
      <c r="BB82" s="43">
        <v>7191529</v>
      </c>
      <c r="BC82" s="43" t="s">
        <v>450</v>
      </c>
      <c r="BD82" s="43">
        <v>7191529</v>
      </c>
      <c r="BE82" s="43" t="s">
        <v>450</v>
      </c>
      <c r="BF82" s="43" t="s">
        <v>450</v>
      </c>
    </row>
    <row r="83" spans="1:58" ht="15" customHeight="1" x14ac:dyDescent="0.25">
      <c r="A83" t="str">
        <f t="shared" si="1"/>
        <v>A0304</v>
      </c>
      <c r="C83" s="102" t="s">
        <v>444</v>
      </c>
      <c r="D83" s="102"/>
      <c r="E83" s="102" t="s">
        <v>169</v>
      </c>
      <c r="F83" s="102"/>
      <c r="G83" s="102" t="s">
        <v>300</v>
      </c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3" t="s">
        <v>729</v>
      </c>
      <c r="V83" s="103"/>
      <c r="W83" s="103"/>
      <c r="X83" s="103"/>
      <c r="Y83" s="103"/>
      <c r="Z83" s="103"/>
      <c r="AA83" s="103"/>
      <c r="AB83" s="103"/>
      <c r="AC83" s="102" t="s">
        <v>41</v>
      </c>
      <c r="AD83" s="102"/>
      <c r="AE83" s="102"/>
      <c r="AF83" s="102"/>
      <c r="AG83" s="102"/>
      <c r="AH83" s="102" t="s">
        <v>42</v>
      </c>
      <c r="AI83" s="102"/>
      <c r="AJ83" s="102"/>
      <c r="AK83" s="1" t="s">
        <v>40</v>
      </c>
      <c r="AL83" s="109" t="s">
        <v>446</v>
      </c>
      <c r="AM83" s="109"/>
      <c r="AN83" s="109"/>
      <c r="AO83" s="109"/>
      <c r="AP83" s="109"/>
      <c r="AQ83" s="109"/>
      <c r="AR83" s="43">
        <v>163000000</v>
      </c>
      <c r="AS83" s="43">
        <v>163000000</v>
      </c>
      <c r="AT83" s="43" t="s">
        <v>450</v>
      </c>
      <c r="AU83" s="116" t="s">
        <v>450</v>
      </c>
      <c r="AV83" s="116"/>
      <c r="AW83" s="116">
        <v>7191529</v>
      </c>
      <c r="AX83" s="116"/>
      <c r="AY83" s="43">
        <v>155808471</v>
      </c>
      <c r="AZ83" s="43">
        <v>7191529</v>
      </c>
      <c r="BA83" s="43" t="s">
        <v>450</v>
      </c>
      <c r="BB83" s="43">
        <v>7191529</v>
      </c>
      <c r="BC83" s="43" t="s">
        <v>450</v>
      </c>
      <c r="BD83" s="43">
        <v>7191529</v>
      </c>
      <c r="BE83" s="43" t="s">
        <v>450</v>
      </c>
      <c r="BF83" s="43" t="s">
        <v>450</v>
      </c>
    </row>
    <row r="84" spans="1:58" ht="15" customHeight="1" x14ac:dyDescent="0.25">
      <c r="A84" t="str">
        <f t="shared" si="1"/>
        <v>A030402</v>
      </c>
      <c r="C84" s="102" t="s">
        <v>444</v>
      </c>
      <c r="D84" s="102"/>
      <c r="E84" s="102" t="s">
        <v>169</v>
      </c>
      <c r="F84" s="102"/>
      <c r="G84" s="102" t="s">
        <v>300</v>
      </c>
      <c r="H84" s="102"/>
      <c r="I84" s="102" t="s">
        <v>50</v>
      </c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102"/>
      <c r="U84" s="103" t="s">
        <v>730</v>
      </c>
      <c r="V84" s="103"/>
      <c r="W84" s="103"/>
      <c r="X84" s="103"/>
      <c r="Y84" s="103"/>
      <c r="Z84" s="103"/>
      <c r="AA84" s="103"/>
      <c r="AB84" s="103"/>
      <c r="AC84" s="102" t="s">
        <v>41</v>
      </c>
      <c r="AD84" s="102"/>
      <c r="AE84" s="102"/>
      <c r="AF84" s="102"/>
      <c r="AG84" s="102"/>
      <c r="AH84" s="102" t="s">
        <v>42</v>
      </c>
      <c r="AI84" s="102"/>
      <c r="AJ84" s="102"/>
      <c r="AK84" s="1" t="s">
        <v>40</v>
      </c>
      <c r="AL84" s="109" t="s">
        <v>446</v>
      </c>
      <c r="AM84" s="109"/>
      <c r="AN84" s="109"/>
      <c r="AO84" s="109"/>
      <c r="AP84" s="109"/>
      <c r="AQ84" s="109"/>
      <c r="AR84" s="43">
        <v>163000000</v>
      </c>
      <c r="AS84" s="43">
        <v>163000000</v>
      </c>
      <c r="AT84" s="43" t="s">
        <v>450</v>
      </c>
      <c r="AU84" s="116" t="s">
        <v>450</v>
      </c>
      <c r="AV84" s="116"/>
      <c r="AW84" s="116">
        <v>7191529</v>
      </c>
      <c r="AX84" s="116"/>
      <c r="AY84" s="43">
        <v>155808471</v>
      </c>
      <c r="AZ84" s="43">
        <v>7191529</v>
      </c>
      <c r="BA84" s="43" t="s">
        <v>450</v>
      </c>
      <c r="BB84" s="43">
        <v>7191529</v>
      </c>
      <c r="BC84" s="43" t="s">
        <v>450</v>
      </c>
      <c r="BD84" s="43">
        <v>7191529</v>
      </c>
      <c r="BE84" s="43" t="s">
        <v>450</v>
      </c>
      <c r="BF84" s="43" t="s">
        <v>450</v>
      </c>
    </row>
    <row r="85" spans="1:58" ht="15" customHeight="1" x14ac:dyDescent="0.25">
      <c r="A85" t="str">
        <f t="shared" si="1"/>
        <v>A030402012</v>
      </c>
      <c r="C85" s="102" t="s">
        <v>444</v>
      </c>
      <c r="D85" s="102"/>
      <c r="E85" s="102" t="s">
        <v>169</v>
      </c>
      <c r="F85" s="102"/>
      <c r="G85" s="102" t="s">
        <v>300</v>
      </c>
      <c r="H85" s="102"/>
      <c r="I85" s="102" t="s">
        <v>50</v>
      </c>
      <c r="J85" s="102"/>
      <c r="K85" s="102" t="s">
        <v>519</v>
      </c>
      <c r="L85" s="102"/>
      <c r="M85" s="102"/>
      <c r="N85" s="102"/>
      <c r="O85" s="102"/>
      <c r="P85" s="102"/>
      <c r="Q85" s="102"/>
      <c r="R85" s="102"/>
      <c r="S85" s="102"/>
      <c r="T85" s="102"/>
      <c r="U85" s="103" t="s">
        <v>255</v>
      </c>
      <c r="V85" s="103"/>
      <c r="W85" s="103"/>
      <c r="X85" s="103"/>
      <c r="Y85" s="103"/>
      <c r="Z85" s="103"/>
      <c r="AA85" s="103"/>
      <c r="AB85" s="103"/>
      <c r="AC85" s="102" t="s">
        <v>41</v>
      </c>
      <c r="AD85" s="102"/>
      <c r="AE85" s="102"/>
      <c r="AF85" s="102"/>
      <c r="AG85" s="102"/>
      <c r="AH85" s="102" t="s">
        <v>42</v>
      </c>
      <c r="AI85" s="102"/>
      <c r="AJ85" s="102"/>
      <c r="AK85" s="1" t="s">
        <v>40</v>
      </c>
      <c r="AL85" s="109" t="s">
        <v>446</v>
      </c>
      <c r="AM85" s="109"/>
      <c r="AN85" s="109"/>
      <c r="AO85" s="109"/>
      <c r="AP85" s="109"/>
      <c r="AQ85" s="109"/>
      <c r="AR85" s="43">
        <v>163000000</v>
      </c>
      <c r="AS85" s="43">
        <v>163000000</v>
      </c>
      <c r="AT85" s="43" t="s">
        <v>450</v>
      </c>
      <c r="AU85" s="116" t="s">
        <v>450</v>
      </c>
      <c r="AV85" s="116"/>
      <c r="AW85" s="116">
        <v>7191529</v>
      </c>
      <c r="AX85" s="116"/>
      <c r="AY85" s="43">
        <v>155808471</v>
      </c>
      <c r="AZ85" s="43">
        <v>7191529</v>
      </c>
      <c r="BA85" s="43" t="s">
        <v>450</v>
      </c>
      <c r="BB85" s="43">
        <v>7191529</v>
      </c>
      <c r="BC85" s="43" t="s">
        <v>450</v>
      </c>
      <c r="BD85" s="43">
        <v>7191529</v>
      </c>
      <c r="BE85" s="43" t="s">
        <v>450</v>
      </c>
      <c r="BF85" s="43" t="s">
        <v>450</v>
      </c>
    </row>
    <row r="86" spans="1:58" ht="15" customHeight="1" x14ac:dyDescent="0.25">
      <c r="A86" t="str">
        <f t="shared" si="1"/>
        <v>A030402012001</v>
      </c>
      <c r="C86" s="110" t="s">
        <v>444</v>
      </c>
      <c r="D86" s="110"/>
      <c r="E86" s="110" t="s">
        <v>169</v>
      </c>
      <c r="F86" s="110"/>
      <c r="G86" s="110" t="s">
        <v>300</v>
      </c>
      <c r="H86" s="110"/>
      <c r="I86" s="110" t="s">
        <v>50</v>
      </c>
      <c r="J86" s="110"/>
      <c r="K86" s="110" t="s">
        <v>519</v>
      </c>
      <c r="L86" s="110"/>
      <c r="M86" s="110"/>
      <c r="N86" s="110" t="s">
        <v>471</v>
      </c>
      <c r="O86" s="110"/>
      <c r="P86" s="110"/>
      <c r="Q86" s="110"/>
      <c r="R86" s="110"/>
      <c r="S86" s="110"/>
      <c r="T86" s="110"/>
      <c r="U86" s="111" t="s">
        <v>258</v>
      </c>
      <c r="V86" s="111"/>
      <c r="W86" s="111"/>
      <c r="X86" s="111"/>
      <c r="Y86" s="111"/>
      <c r="Z86" s="111"/>
      <c r="AA86" s="111"/>
      <c r="AB86" s="111"/>
      <c r="AC86" s="110" t="s">
        <v>41</v>
      </c>
      <c r="AD86" s="110"/>
      <c r="AE86" s="110"/>
      <c r="AF86" s="110"/>
      <c r="AG86" s="110"/>
      <c r="AH86" s="110" t="s">
        <v>42</v>
      </c>
      <c r="AI86" s="110"/>
      <c r="AJ86" s="110"/>
      <c r="AK86" s="2" t="s">
        <v>40</v>
      </c>
      <c r="AL86" s="112" t="s">
        <v>446</v>
      </c>
      <c r="AM86" s="112"/>
      <c r="AN86" s="112"/>
      <c r="AO86" s="112"/>
      <c r="AP86" s="112"/>
      <c r="AQ86" s="112"/>
      <c r="AR86" s="44">
        <v>104013621</v>
      </c>
      <c r="AS86" s="44">
        <v>104013621</v>
      </c>
      <c r="AT86" s="44" t="s">
        <v>450</v>
      </c>
      <c r="AU86" s="115" t="s">
        <v>450</v>
      </c>
      <c r="AV86" s="115"/>
      <c r="AW86" s="115">
        <v>5295385</v>
      </c>
      <c r="AX86" s="115"/>
      <c r="AY86" s="44">
        <v>98718236</v>
      </c>
      <c r="AZ86" s="44">
        <v>5295385</v>
      </c>
      <c r="BA86" s="44" t="s">
        <v>450</v>
      </c>
      <c r="BB86" s="44">
        <v>5295385</v>
      </c>
      <c r="BC86" s="44" t="s">
        <v>450</v>
      </c>
      <c r="BD86" s="44">
        <v>5295385</v>
      </c>
      <c r="BE86" s="44" t="s">
        <v>450</v>
      </c>
      <c r="BF86" s="44" t="s">
        <v>450</v>
      </c>
    </row>
    <row r="87" spans="1:58" ht="15" customHeight="1" x14ac:dyDescent="0.25">
      <c r="A87" t="str">
        <f t="shared" si="1"/>
        <v>A030402012002</v>
      </c>
      <c r="C87" s="110" t="s">
        <v>444</v>
      </c>
      <c r="D87" s="110"/>
      <c r="E87" s="110" t="s">
        <v>169</v>
      </c>
      <c r="F87" s="110"/>
      <c r="G87" s="110" t="s">
        <v>300</v>
      </c>
      <c r="H87" s="110"/>
      <c r="I87" s="110" t="s">
        <v>50</v>
      </c>
      <c r="J87" s="110"/>
      <c r="K87" s="110" t="s">
        <v>519</v>
      </c>
      <c r="L87" s="110"/>
      <c r="M87" s="110"/>
      <c r="N87" s="110" t="s">
        <v>521</v>
      </c>
      <c r="O87" s="110"/>
      <c r="P87" s="110"/>
      <c r="Q87" s="110"/>
      <c r="R87" s="110"/>
      <c r="S87" s="110"/>
      <c r="T87" s="110"/>
      <c r="U87" s="111" t="s">
        <v>261</v>
      </c>
      <c r="V87" s="111"/>
      <c r="W87" s="111"/>
      <c r="X87" s="111"/>
      <c r="Y87" s="111"/>
      <c r="Z87" s="111"/>
      <c r="AA87" s="111"/>
      <c r="AB87" s="111"/>
      <c r="AC87" s="110" t="s">
        <v>41</v>
      </c>
      <c r="AD87" s="110"/>
      <c r="AE87" s="110"/>
      <c r="AF87" s="110"/>
      <c r="AG87" s="110"/>
      <c r="AH87" s="110" t="s">
        <v>42</v>
      </c>
      <c r="AI87" s="110"/>
      <c r="AJ87" s="110"/>
      <c r="AK87" s="2" t="s">
        <v>40</v>
      </c>
      <c r="AL87" s="112" t="s">
        <v>446</v>
      </c>
      <c r="AM87" s="112"/>
      <c r="AN87" s="112"/>
      <c r="AO87" s="112"/>
      <c r="AP87" s="112"/>
      <c r="AQ87" s="112"/>
      <c r="AR87" s="44">
        <v>58986379</v>
      </c>
      <c r="AS87" s="44">
        <v>58986379</v>
      </c>
      <c r="AT87" s="44" t="s">
        <v>450</v>
      </c>
      <c r="AU87" s="115" t="s">
        <v>450</v>
      </c>
      <c r="AV87" s="115"/>
      <c r="AW87" s="115">
        <v>1896144</v>
      </c>
      <c r="AX87" s="115"/>
      <c r="AY87" s="44">
        <v>57090235</v>
      </c>
      <c r="AZ87" s="44">
        <v>1896144</v>
      </c>
      <c r="BA87" s="44" t="s">
        <v>450</v>
      </c>
      <c r="BB87" s="44">
        <v>1896144</v>
      </c>
      <c r="BC87" s="44" t="s">
        <v>450</v>
      </c>
      <c r="BD87" s="44">
        <v>1896144</v>
      </c>
      <c r="BE87" s="44" t="s">
        <v>450</v>
      </c>
      <c r="BF87" s="44" t="s">
        <v>450</v>
      </c>
    </row>
    <row r="88" spans="1:58" ht="15" customHeight="1" x14ac:dyDescent="0.25">
      <c r="A88" t="str">
        <f t="shared" si="1"/>
        <v>A0310</v>
      </c>
      <c r="C88" s="102" t="s">
        <v>444</v>
      </c>
      <c r="D88" s="102"/>
      <c r="E88" s="102" t="s">
        <v>169</v>
      </c>
      <c r="F88" s="102"/>
      <c r="G88" s="102" t="s">
        <v>40</v>
      </c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102"/>
      <c r="U88" s="103" t="s">
        <v>267</v>
      </c>
      <c r="V88" s="103"/>
      <c r="W88" s="103"/>
      <c r="X88" s="103"/>
      <c r="Y88" s="103"/>
      <c r="Z88" s="103"/>
      <c r="AA88" s="103"/>
      <c r="AB88" s="103"/>
      <c r="AC88" s="102" t="s">
        <v>41</v>
      </c>
      <c r="AD88" s="102"/>
      <c r="AE88" s="102"/>
      <c r="AF88" s="102"/>
      <c r="AG88" s="102"/>
      <c r="AH88" s="102" t="s">
        <v>42</v>
      </c>
      <c r="AI88" s="102"/>
      <c r="AJ88" s="102"/>
      <c r="AK88" s="1" t="s">
        <v>40</v>
      </c>
      <c r="AL88" s="109" t="s">
        <v>446</v>
      </c>
      <c r="AM88" s="109"/>
      <c r="AN88" s="109"/>
      <c r="AO88" s="109"/>
      <c r="AP88" s="109"/>
      <c r="AQ88" s="109"/>
      <c r="AR88" s="43">
        <v>152000000</v>
      </c>
      <c r="AS88" s="43" t="s">
        <v>450</v>
      </c>
      <c r="AT88" s="43">
        <v>152000000</v>
      </c>
      <c r="AU88" s="116" t="s">
        <v>450</v>
      </c>
      <c r="AV88" s="116"/>
      <c r="AW88" s="116" t="s">
        <v>450</v>
      </c>
      <c r="AX88" s="116"/>
      <c r="AY88" s="43" t="s">
        <v>450</v>
      </c>
      <c r="AZ88" s="43" t="s">
        <v>450</v>
      </c>
      <c r="BA88" s="43" t="s">
        <v>450</v>
      </c>
      <c r="BB88" s="43" t="s">
        <v>450</v>
      </c>
      <c r="BC88" s="43" t="s">
        <v>450</v>
      </c>
      <c r="BD88" s="43" t="s">
        <v>450</v>
      </c>
      <c r="BE88" s="43" t="s">
        <v>450</v>
      </c>
      <c r="BF88" s="43" t="s">
        <v>450</v>
      </c>
    </row>
    <row r="89" spans="1:58" ht="15" customHeight="1" x14ac:dyDescent="0.25">
      <c r="A89" t="str">
        <f t="shared" si="1"/>
        <v>A031001</v>
      </c>
      <c r="C89" s="102" t="s">
        <v>444</v>
      </c>
      <c r="D89" s="102"/>
      <c r="E89" s="102" t="s">
        <v>169</v>
      </c>
      <c r="F89" s="102"/>
      <c r="G89" s="102" t="s">
        <v>40</v>
      </c>
      <c r="H89" s="102"/>
      <c r="I89" s="102" t="s">
        <v>458</v>
      </c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102"/>
      <c r="U89" s="103" t="s">
        <v>737</v>
      </c>
      <c r="V89" s="103"/>
      <c r="W89" s="103"/>
      <c r="X89" s="103"/>
      <c r="Y89" s="103"/>
      <c r="Z89" s="103"/>
      <c r="AA89" s="103"/>
      <c r="AB89" s="103"/>
      <c r="AC89" s="102" t="s">
        <v>41</v>
      </c>
      <c r="AD89" s="102"/>
      <c r="AE89" s="102"/>
      <c r="AF89" s="102"/>
      <c r="AG89" s="102"/>
      <c r="AH89" s="102" t="s">
        <v>42</v>
      </c>
      <c r="AI89" s="102"/>
      <c r="AJ89" s="102"/>
      <c r="AK89" s="1" t="s">
        <v>40</v>
      </c>
      <c r="AL89" s="109" t="s">
        <v>446</v>
      </c>
      <c r="AM89" s="109"/>
      <c r="AN89" s="109"/>
      <c r="AO89" s="109"/>
      <c r="AP89" s="109"/>
      <c r="AQ89" s="109"/>
      <c r="AR89" s="43">
        <v>152000000</v>
      </c>
      <c r="AS89" s="43" t="s">
        <v>450</v>
      </c>
      <c r="AT89" s="43">
        <v>152000000</v>
      </c>
      <c r="AU89" s="116" t="s">
        <v>450</v>
      </c>
      <c r="AV89" s="116"/>
      <c r="AW89" s="116" t="s">
        <v>450</v>
      </c>
      <c r="AX89" s="116"/>
      <c r="AY89" s="43" t="s">
        <v>450</v>
      </c>
      <c r="AZ89" s="43" t="s">
        <v>450</v>
      </c>
      <c r="BA89" s="43" t="s">
        <v>450</v>
      </c>
      <c r="BB89" s="43" t="s">
        <v>450</v>
      </c>
      <c r="BC89" s="43" t="s">
        <v>450</v>
      </c>
      <c r="BD89" s="43" t="s">
        <v>450</v>
      </c>
      <c r="BE89" s="43" t="s">
        <v>450</v>
      </c>
      <c r="BF89" s="43" t="s">
        <v>450</v>
      </c>
    </row>
    <row r="90" spans="1:58" ht="15" customHeight="1" x14ac:dyDescent="0.25">
      <c r="A90" t="str">
        <f t="shared" si="1"/>
        <v>A031001001</v>
      </c>
      <c r="C90" s="110" t="s">
        <v>444</v>
      </c>
      <c r="D90" s="110"/>
      <c r="E90" s="110" t="s">
        <v>169</v>
      </c>
      <c r="F90" s="110"/>
      <c r="G90" s="110" t="s">
        <v>40</v>
      </c>
      <c r="H90" s="110"/>
      <c r="I90" s="110" t="s">
        <v>458</v>
      </c>
      <c r="J90" s="110"/>
      <c r="K90" s="110" t="s">
        <v>471</v>
      </c>
      <c r="L90" s="110"/>
      <c r="M90" s="110"/>
      <c r="N90" s="110"/>
      <c r="O90" s="110"/>
      <c r="P90" s="110"/>
      <c r="Q90" s="110"/>
      <c r="R90" s="110"/>
      <c r="S90" s="110"/>
      <c r="T90" s="110"/>
      <c r="U90" s="111" t="s">
        <v>264</v>
      </c>
      <c r="V90" s="111"/>
      <c r="W90" s="111"/>
      <c r="X90" s="111"/>
      <c r="Y90" s="111"/>
      <c r="Z90" s="111"/>
      <c r="AA90" s="111"/>
      <c r="AB90" s="111"/>
      <c r="AC90" s="110" t="s">
        <v>41</v>
      </c>
      <c r="AD90" s="110"/>
      <c r="AE90" s="110"/>
      <c r="AF90" s="110"/>
      <c r="AG90" s="110"/>
      <c r="AH90" s="110" t="s">
        <v>42</v>
      </c>
      <c r="AI90" s="110"/>
      <c r="AJ90" s="110"/>
      <c r="AK90" s="2" t="s">
        <v>40</v>
      </c>
      <c r="AL90" s="112" t="s">
        <v>446</v>
      </c>
      <c r="AM90" s="112"/>
      <c r="AN90" s="112"/>
      <c r="AO90" s="112"/>
      <c r="AP90" s="112"/>
      <c r="AQ90" s="112"/>
      <c r="AR90" s="44">
        <v>152000000</v>
      </c>
      <c r="AS90" s="44" t="s">
        <v>450</v>
      </c>
      <c r="AT90" s="44">
        <v>152000000</v>
      </c>
      <c r="AU90" s="115" t="s">
        <v>450</v>
      </c>
      <c r="AV90" s="115"/>
      <c r="AW90" s="115" t="s">
        <v>450</v>
      </c>
      <c r="AX90" s="115"/>
      <c r="AY90" s="44" t="s">
        <v>450</v>
      </c>
      <c r="AZ90" s="44" t="s">
        <v>450</v>
      </c>
      <c r="BA90" s="44" t="s">
        <v>450</v>
      </c>
      <c r="BB90" s="44" t="s">
        <v>450</v>
      </c>
      <c r="BC90" s="44" t="s">
        <v>450</v>
      </c>
      <c r="BD90" s="44" t="s">
        <v>450</v>
      </c>
      <c r="BE90" s="44" t="s">
        <v>450</v>
      </c>
      <c r="BF90" s="44" t="s">
        <v>450</v>
      </c>
    </row>
    <row r="91" spans="1:58" ht="15" customHeight="1" x14ac:dyDescent="0.25">
      <c r="A91" t="str">
        <f t="shared" si="1"/>
        <v>A08</v>
      </c>
      <c r="C91" s="102" t="s">
        <v>444</v>
      </c>
      <c r="D91" s="102"/>
      <c r="E91" s="102" t="s">
        <v>319</v>
      </c>
      <c r="F91" s="102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102"/>
      <c r="U91" s="103" t="s">
        <v>738</v>
      </c>
      <c r="V91" s="103"/>
      <c r="W91" s="103"/>
      <c r="X91" s="103"/>
      <c r="Y91" s="103"/>
      <c r="Z91" s="103"/>
      <c r="AA91" s="103"/>
      <c r="AB91" s="103"/>
      <c r="AC91" s="102" t="s">
        <v>41</v>
      </c>
      <c r="AD91" s="102"/>
      <c r="AE91" s="102"/>
      <c r="AF91" s="102"/>
      <c r="AG91" s="102"/>
      <c r="AH91" s="102" t="s">
        <v>42</v>
      </c>
      <c r="AI91" s="102"/>
      <c r="AJ91" s="102"/>
      <c r="AK91" s="1" t="s">
        <v>40</v>
      </c>
      <c r="AL91" s="109" t="s">
        <v>446</v>
      </c>
      <c r="AM91" s="109"/>
      <c r="AN91" s="109"/>
      <c r="AO91" s="109"/>
      <c r="AP91" s="109"/>
      <c r="AQ91" s="109"/>
      <c r="AR91" s="43">
        <v>211000000</v>
      </c>
      <c r="AS91" s="43" t="s">
        <v>450</v>
      </c>
      <c r="AT91" s="43">
        <v>211000000</v>
      </c>
      <c r="AU91" s="116" t="s">
        <v>450</v>
      </c>
      <c r="AV91" s="116"/>
      <c r="AW91" s="116" t="s">
        <v>450</v>
      </c>
      <c r="AX91" s="116"/>
      <c r="AY91" s="43" t="s">
        <v>450</v>
      </c>
      <c r="AZ91" s="43" t="s">
        <v>450</v>
      </c>
      <c r="BA91" s="43" t="s">
        <v>450</v>
      </c>
      <c r="BB91" s="43" t="s">
        <v>450</v>
      </c>
      <c r="BC91" s="43" t="s">
        <v>450</v>
      </c>
      <c r="BD91" s="43" t="s">
        <v>450</v>
      </c>
      <c r="BE91" s="43" t="s">
        <v>450</v>
      </c>
      <c r="BF91" s="43" t="s">
        <v>450</v>
      </c>
    </row>
    <row r="92" spans="1:58" ht="15" customHeight="1" x14ac:dyDescent="0.25">
      <c r="A92" t="str">
        <f t="shared" si="1"/>
        <v>A08</v>
      </c>
      <c r="C92" s="102" t="s">
        <v>444</v>
      </c>
      <c r="D92" s="102"/>
      <c r="E92" s="102" t="s">
        <v>319</v>
      </c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3" t="s">
        <v>738</v>
      </c>
      <c r="V92" s="103"/>
      <c r="W92" s="103"/>
      <c r="X92" s="103"/>
      <c r="Y92" s="103"/>
      <c r="Z92" s="103"/>
      <c r="AA92" s="103"/>
      <c r="AB92" s="103"/>
      <c r="AC92" s="102" t="s">
        <v>41</v>
      </c>
      <c r="AD92" s="102"/>
      <c r="AE92" s="102"/>
      <c r="AF92" s="102"/>
      <c r="AG92" s="102"/>
      <c r="AH92" s="102" t="s">
        <v>283</v>
      </c>
      <c r="AI92" s="102"/>
      <c r="AJ92" s="102"/>
      <c r="AK92" s="1" t="s">
        <v>282</v>
      </c>
      <c r="AL92" s="109" t="s">
        <v>456</v>
      </c>
      <c r="AM92" s="109"/>
      <c r="AN92" s="109"/>
      <c r="AO92" s="109"/>
      <c r="AP92" s="109"/>
      <c r="AQ92" s="109"/>
      <c r="AR92" s="43">
        <v>231000000</v>
      </c>
      <c r="AS92" s="43" t="s">
        <v>450</v>
      </c>
      <c r="AT92" s="43">
        <v>231000000</v>
      </c>
      <c r="AU92" s="116" t="s">
        <v>450</v>
      </c>
      <c r="AV92" s="116"/>
      <c r="AW92" s="116" t="s">
        <v>450</v>
      </c>
      <c r="AX92" s="116"/>
      <c r="AY92" s="43" t="s">
        <v>450</v>
      </c>
      <c r="AZ92" s="43" t="s">
        <v>450</v>
      </c>
      <c r="BA92" s="43" t="s">
        <v>450</v>
      </c>
      <c r="BB92" s="43" t="s">
        <v>450</v>
      </c>
      <c r="BC92" s="43" t="s">
        <v>450</v>
      </c>
      <c r="BD92" s="43" t="s">
        <v>450</v>
      </c>
      <c r="BE92" s="43" t="s">
        <v>450</v>
      </c>
      <c r="BF92" s="43" t="s">
        <v>450</v>
      </c>
    </row>
    <row r="93" spans="1:58" ht="15" customHeight="1" x14ac:dyDescent="0.25">
      <c r="A93" t="str">
        <f t="shared" si="1"/>
        <v>A0801</v>
      </c>
      <c r="C93" s="102" t="s">
        <v>444</v>
      </c>
      <c r="D93" s="102"/>
      <c r="E93" s="102" t="s">
        <v>319</v>
      </c>
      <c r="F93" s="102"/>
      <c r="G93" s="102" t="s">
        <v>458</v>
      </c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3" t="s">
        <v>278</v>
      </c>
      <c r="V93" s="103"/>
      <c r="W93" s="103"/>
      <c r="X93" s="103"/>
      <c r="Y93" s="103"/>
      <c r="Z93" s="103"/>
      <c r="AA93" s="103"/>
      <c r="AB93" s="103"/>
      <c r="AC93" s="102" t="s">
        <v>41</v>
      </c>
      <c r="AD93" s="102"/>
      <c r="AE93" s="102"/>
      <c r="AF93" s="102"/>
      <c r="AG93" s="102"/>
      <c r="AH93" s="102" t="s">
        <v>42</v>
      </c>
      <c r="AI93" s="102"/>
      <c r="AJ93" s="102"/>
      <c r="AK93" s="1" t="s">
        <v>40</v>
      </c>
      <c r="AL93" s="109" t="s">
        <v>446</v>
      </c>
      <c r="AM93" s="109"/>
      <c r="AN93" s="109"/>
      <c r="AO93" s="109"/>
      <c r="AP93" s="109"/>
      <c r="AQ93" s="109"/>
      <c r="AR93" s="43">
        <v>211000000</v>
      </c>
      <c r="AS93" s="43" t="s">
        <v>450</v>
      </c>
      <c r="AT93" s="43">
        <v>211000000</v>
      </c>
      <c r="AU93" s="116" t="s">
        <v>450</v>
      </c>
      <c r="AV93" s="116"/>
      <c r="AW93" s="116" t="s">
        <v>450</v>
      </c>
      <c r="AX93" s="116"/>
      <c r="AY93" s="43" t="s">
        <v>450</v>
      </c>
      <c r="AZ93" s="43" t="s">
        <v>450</v>
      </c>
      <c r="BA93" s="43" t="s">
        <v>450</v>
      </c>
      <c r="BB93" s="43" t="s">
        <v>450</v>
      </c>
      <c r="BC93" s="43" t="s">
        <v>450</v>
      </c>
      <c r="BD93" s="43" t="s">
        <v>450</v>
      </c>
      <c r="BE93" s="43" t="s">
        <v>450</v>
      </c>
      <c r="BF93" s="43" t="s">
        <v>450</v>
      </c>
    </row>
    <row r="94" spans="1:58" ht="15" customHeight="1" x14ac:dyDescent="0.25">
      <c r="A94" t="str">
        <f t="shared" si="1"/>
        <v>A080102</v>
      </c>
      <c r="C94" s="102" t="s">
        <v>444</v>
      </c>
      <c r="D94" s="102"/>
      <c r="E94" s="102" t="s">
        <v>319</v>
      </c>
      <c r="F94" s="102"/>
      <c r="G94" s="102" t="s">
        <v>458</v>
      </c>
      <c r="H94" s="102"/>
      <c r="I94" s="102" t="s">
        <v>50</v>
      </c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3" t="s">
        <v>740</v>
      </c>
      <c r="V94" s="103"/>
      <c r="W94" s="103"/>
      <c r="X94" s="103"/>
      <c r="Y94" s="103"/>
      <c r="Z94" s="103"/>
      <c r="AA94" s="103"/>
      <c r="AB94" s="103"/>
      <c r="AC94" s="102" t="s">
        <v>41</v>
      </c>
      <c r="AD94" s="102"/>
      <c r="AE94" s="102"/>
      <c r="AF94" s="102"/>
      <c r="AG94" s="102"/>
      <c r="AH94" s="102" t="s">
        <v>42</v>
      </c>
      <c r="AI94" s="102"/>
      <c r="AJ94" s="102"/>
      <c r="AK94" s="1" t="s">
        <v>40</v>
      </c>
      <c r="AL94" s="109" t="s">
        <v>446</v>
      </c>
      <c r="AM94" s="109"/>
      <c r="AN94" s="109"/>
      <c r="AO94" s="109"/>
      <c r="AP94" s="109"/>
      <c r="AQ94" s="109"/>
      <c r="AR94" s="43">
        <v>211000000</v>
      </c>
      <c r="AS94" s="43" t="s">
        <v>450</v>
      </c>
      <c r="AT94" s="43">
        <v>211000000</v>
      </c>
      <c r="AU94" s="116" t="s">
        <v>450</v>
      </c>
      <c r="AV94" s="116"/>
      <c r="AW94" s="116" t="s">
        <v>450</v>
      </c>
      <c r="AX94" s="116"/>
      <c r="AY94" s="43" t="s">
        <v>450</v>
      </c>
      <c r="AZ94" s="43" t="s">
        <v>450</v>
      </c>
      <c r="BA94" s="43" t="s">
        <v>450</v>
      </c>
      <c r="BB94" s="43" t="s">
        <v>450</v>
      </c>
      <c r="BC94" s="43" t="s">
        <v>450</v>
      </c>
      <c r="BD94" s="43" t="s">
        <v>450</v>
      </c>
      <c r="BE94" s="43" t="s">
        <v>450</v>
      </c>
      <c r="BF94" s="43" t="s">
        <v>450</v>
      </c>
    </row>
    <row r="95" spans="1:58" ht="15" customHeight="1" x14ac:dyDescent="0.25">
      <c r="A95" t="str">
        <f t="shared" si="1"/>
        <v>A080102001</v>
      </c>
      <c r="C95" s="110" t="s">
        <v>444</v>
      </c>
      <c r="D95" s="110"/>
      <c r="E95" s="110" t="s">
        <v>319</v>
      </c>
      <c r="F95" s="110"/>
      <c r="G95" s="110" t="s">
        <v>458</v>
      </c>
      <c r="H95" s="110"/>
      <c r="I95" s="110" t="s">
        <v>50</v>
      </c>
      <c r="J95" s="110"/>
      <c r="K95" s="110" t="s">
        <v>471</v>
      </c>
      <c r="L95" s="110"/>
      <c r="M95" s="110"/>
      <c r="N95" s="110"/>
      <c r="O95" s="110"/>
      <c r="P95" s="110"/>
      <c r="Q95" s="110"/>
      <c r="R95" s="110"/>
      <c r="S95" s="110"/>
      <c r="T95" s="110"/>
      <c r="U95" s="111" t="s">
        <v>269</v>
      </c>
      <c r="V95" s="111"/>
      <c r="W95" s="111"/>
      <c r="X95" s="111"/>
      <c r="Y95" s="111"/>
      <c r="Z95" s="111"/>
      <c r="AA95" s="111"/>
      <c r="AB95" s="111"/>
      <c r="AC95" s="110" t="s">
        <v>41</v>
      </c>
      <c r="AD95" s="110"/>
      <c r="AE95" s="110"/>
      <c r="AF95" s="110"/>
      <c r="AG95" s="110"/>
      <c r="AH95" s="110" t="s">
        <v>42</v>
      </c>
      <c r="AI95" s="110"/>
      <c r="AJ95" s="110"/>
      <c r="AK95" s="2" t="s">
        <v>40</v>
      </c>
      <c r="AL95" s="112" t="s">
        <v>446</v>
      </c>
      <c r="AM95" s="112"/>
      <c r="AN95" s="112"/>
      <c r="AO95" s="112"/>
      <c r="AP95" s="112"/>
      <c r="AQ95" s="112"/>
      <c r="AR95" s="44">
        <v>127385113</v>
      </c>
      <c r="AS95" s="44" t="s">
        <v>450</v>
      </c>
      <c r="AT95" s="44">
        <v>127385113</v>
      </c>
      <c r="AU95" s="115" t="s">
        <v>450</v>
      </c>
      <c r="AV95" s="115"/>
      <c r="AW95" s="115" t="s">
        <v>450</v>
      </c>
      <c r="AX95" s="115"/>
      <c r="AY95" s="44" t="s">
        <v>450</v>
      </c>
      <c r="AZ95" s="44" t="s">
        <v>450</v>
      </c>
      <c r="BA95" s="44" t="s">
        <v>450</v>
      </c>
      <c r="BB95" s="44" t="s">
        <v>450</v>
      </c>
      <c r="BC95" s="44" t="s">
        <v>450</v>
      </c>
      <c r="BD95" s="44" t="s">
        <v>450</v>
      </c>
      <c r="BE95" s="44" t="s">
        <v>450</v>
      </c>
      <c r="BF95" s="44" t="s">
        <v>450</v>
      </c>
    </row>
    <row r="96" spans="1:58" ht="15" customHeight="1" x14ac:dyDescent="0.25">
      <c r="A96" t="str">
        <f t="shared" si="1"/>
        <v>A080102002</v>
      </c>
      <c r="C96" s="110" t="s">
        <v>444</v>
      </c>
      <c r="D96" s="110"/>
      <c r="E96" s="110" t="s">
        <v>319</v>
      </c>
      <c r="F96" s="110"/>
      <c r="G96" s="110" t="s">
        <v>458</v>
      </c>
      <c r="H96" s="110"/>
      <c r="I96" s="110" t="s">
        <v>50</v>
      </c>
      <c r="J96" s="110"/>
      <c r="K96" s="110" t="s">
        <v>521</v>
      </c>
      <c r="L96" s="110"/>
      <c r="M96" s="110"/>
      <c r="N96" s="110"/>
      <c r="O96" s="110"/>
      <c r="P96" s="110"/>
      <c r="Q96" s="110"/>
      <c r="R96" s="110"/>
      <c r="S96" s="110"/>
      <c r="T96" s="110"/>
      <c r="U96" s="111" t="s">
        <v>272</v>
      </c>
      <c r="V96" s="111"/>
      <c r="W96" s="111"/>
      <c r="X96" s="111"/>
      <c r="Y96" s="111"/>
      <c r="Z96" s="111"/>
      <c r="AA96" s="111"/>
      <c r="AB96" s="111"/>
      <c r="AC96" s="110" t="s">
        <v>41</v>
      </c>
      <c r="AD96" s="110"/>
      <c r="AE96" s="110"/>
      <c r="AF96" s="110"/>
      <c r="AG96" s="110"/>
      <c r="AH96" s="110" t="s">
        <v>42</v>
      </c>
      <c r="AI96" s="110"/>
      <c r="AJ96" s="110"/>
      <c r="AK96" s="2" t="s">
        <v>40</v>
      </c>
      <c r="AL96" s="112" t="s">
        <v>446</v>
      </c>
      <c r="AM96" s="112"/>
      <c r="AN96" s="112"/>
      <c r="AO96" s="112"/>
      <c r="AP96" s="112"/>
      <c r="AQ96" s="112"/>
      <c r="AR96" s="44">
        <v>82814160</v>
      </c>
      <c r="AS96" s="44" t="s">
        <v>450</v>
      </c>
      <c r="AT96" s="44">
        <v>82814160</v>
      </c>
      <c r="AU96" s="115" t="s">
        <v>450</v>
      </c>
      <c r="AV96" s="115"/>
      <c r="AW96" s="115" t="s">
        <v>450</v>
      </c>
      <c r="AX96" s="115"/>
      <c r="AY96" s="44" t="s">
        <v>450</v>
      </c>
      <c r="AZ96" s="44" t="s">
        <v>450</v>
      </c>
      <c r="BA96" s="44" t="s">
        <v>450</v>
      </c>
      <c r="BB96" s="44" t="s">
        <v>450</v>
      </c>
      <c r="BC96" s="44" t="s">
        <v>450</v>
      </c>
      <c r="BD96" s="44" t="s">
        <v>450</v>
      </c>
      <c r="BE96" s="44" t="s">
        <v>450</v>
      </c>
      <c r="BF96" s="44" t="s">
        <v>450</v>
      </c>
    </row>
    <row r="97" spans="1:58" ht="15" customHeight="1" x14ac:dyDescent="0.25">
      <c r="A97" t="str">
        <f t="shared" si="1"/>
        <v>A080102006</v>
      </c>
      <c r="C97" s="110" t="s">
        <v>444</v>
      </c>
      <c r="D97" s="110"/>
      <c r="E97" s="110" t="s">
        <v>319</v>
      </c>
      <c r="F97" s="110"/>
      <c r="G97" s="110" t="s">
        <v>458</v>
      </c>
      <c r="H97" s="110"/>
      <c r="I97" s="110" t="s">
        <v>50</v>
      </c>
      <c r="J97" s="110"/>
      <c r="K97" s="110" t="s">
        <v>493</v>
      </c>
      <c r="L97" s="110"/>
      <c r="M97" s="110"/>
      <c r="N97" s="110"/>
      <c r="O97" s="110"/>
      <c r="P97" s="110"/>
      <c r="Q97" s="110"/>
      <c r="R97" s="110"/>
      <c r="S97" s="110"/>
      <c r="T97" s="110"/>
      <c r="U97" s="111" t="s">
        <v>275</v>
      </c>
      <c r="V97" s="111"/>
      <c r="W97" s="111"/>
      <c r="X97" s="111"/>
      <c r="Y97" s="111"/>
      <c r="Z97" s="111"/>
      <c r="AA97" s="111"/>
      <c r="AB97" s="111"/>
      <c r="AC97" s="110" t="s">
        <v>41</v>
      </c>
      <c r="AD97" s="110"/>
      <c r="AE97" s="110"/>
      <c r="AF97" s="110"/>
      <c r="AG97" s="110"/>
      <c r="AH97" s="110" t="s">
        <v>42</v>
      </c>
      <c r="AI97" s="110"/>
      <c r="AJ97" s="110"/>
      <c r="AK97" s="2" t="s">
        <v>40</v>
      </c>
      <c r="AL97" s="112" t="s">
        <v>446</v>
      </c>
      <c r="AM97" s="112"/>
      <c r="AN97" s="112"/>
      <c r="AO97" s="112"/>
      <c r="AP97" s="112"/>
      <c r="AQ97" s="112"/>
      <c r="AR97" s="44">
        <v>800727</v>
      </c>
      <c r="AS97" s="44" t="s">
        <v>450</v>
      </c>
      <c r="AT97" s="44">
        <v>800727</v>
      </c>
      <c r="AU97" s="115" t="s">
        <v>450</v>
      </c>
      <c r="AV97" s="115"/>
      <c r="AW97" s="115" t="s">
        <v>450</v>
      </c>
      <c r="AX97" s="115"/>
      <c r="AY97" s="44" t="s">
        <v>450</v>
      </c>
      <c r="AZ97" s="44" t="s">
        <v>450</v>
      </c>
      <c r="BA97" s="44" t="s">
        <v>450</v>
      </c>
      <c r="BB97" s="44" t="s">
        <v>450</v>
      </c>
      <c r="BC97" s="44" t="s">
        <v>450</v>
      </c>
      <c r="BD97" s="44" t="s">
        <v>450</v>
      </c>
      <c r="BE97" s="44" t="s">
        <v>450</v>
      </c>
      <c r="BF97" s="44" t="s">
        <v>450</v>
      </c>
    </row>
    <row r="98" spans="1:58" ht="15" customHeight="1" x14ac:dyDescent="0.25">
      <c r="A98" t="str">
        <f t="shared" si="1"/>
        <v>A0804</v>
      </c>
      <c r="C98" s="102" t="s">
        <v>444</v>
      </c>
      <c r="D98" s="102"/>
      <c r="E98" s="102" t="s">
        <v>319</v>
      </c>
      <c r="F98" s="102"/>
      <c r="G98" s="102" t="s">
        <v>300</v>
      </c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102"/>
      <c r="U98" s="103" t="s">
        <v>744</v>
      </c>
      <c r="V98" s="103"/>
      <c r="W98" s="103"/>
      <c r="X98" s="103"/>
      <c r="Y98" s="103"/>
      <c r="Z98" s="103"/>
      <c r="AA98" s="103"/>
      <c r="AB98" s="103"/>
      <c r="AC98" s="102" t="s">
        <v>41</v>
      </c>
      <c r="AD98" s="102"/>
      <c r="AE98" s="102"/>
      <c r="AF98" s="102"/>
      <c r="AG98" s="102"/>
      <c r="AH98" s="102" t="s">
        <v>283</v>
      </c>
      <c r="AI98" s="102"/>
      <c r="AJ98" s="102"/>
      <c r="AK98" s="1" t="s">
        <v>282</v>
      </c>
      <c r="AL98" s="109" t="s">
        <v>456</v>
      </c>
      <c r="AM98" s="109"/>
      <c r="AN98" s="109"/>
      <c r="AO98" s="109"/>
      <c r="AP98" s="109"/>
      <c r="AQ98" s="109"/>
      <c r="AR98" s="43">
        <v>231000000</v>
      </c>
      <c r="AS98" s="43" t="s">
        <v>450</v>
      </c>
      <c r="AT98" s="43">
        <v>231000000</v>
      </c>
      <c r="AU98" s="116" t="s">
        <v>450</v>
      </c>
      <c r="AV98" s="116"/>
      <c r="AW98" s="116" t="s">
        <v>450</v>
      </c>
      <c r="AX98" s="116"/>
      <c r="AY98" s="43" t="s">
        <v>450</v>
      </c>
      <c r="AZ98" s="43" t="s">
        <v>450</v>
      </c>
      <c r="BA98" s="43" t="s">
        <v>450</v>
      </c>
      <c r="BB98" s="43" t="s">
        <v>450</v>
      </c>
      <c r="BC98" s="43" t="s">
        <v>450</v>
      </c>
      <c r="BD98" s="43" t="s">
        <v>450</v>
      </c>
      <c r="BE98" s="43" t="s">
        <v>450</v>
      </c>
      <c r="BF98" s="43" t="s">
        <v>450</v>
      </c>
    </row>
    <row r="99" spans="1:58" ht="15" customHeight="1" x14ac:dyDescent="0.25">
      <c r="A99" t="str">
        <f t="shared" si="1"/>
        <v>A080401</v>
      </c>
      <c r="C99" s="110" t="s">
        <v>444</v>
      </c>
      <c r="D99" s="110"/>
      <c r="E99" s="110" t="s">
        <v>319</v>
      </c>
      <c r="F99" s="110"/>
      <c r="G99" s="110" t="s">
        <v>300</v>
      </c>
      <c r="H99" s="110"/>
      <c r="I99" s="110" t="s">
        <v>458</v>
      </c>
      <c r="J99" s="110"/>
      <c r="K99" s="110"/>
      <c r="L99" s="110"/>
      <c r="M99" s="110"/>
      <c r="N99" s="110"/>
      <c r="O99" s="110"/>
      <c r="P99" s="110"/>
      <c r="Q99" s="110"/>
      <c r="R99" s="110"/>
      <c r="S99" s="110"/>
      <c r="T99" s="110"/>
      <c r="U99" s="111" t="s">
        <v>281</v>
      </c>
      <c r="V99" s="111"/>
      <c r="W99" s="111"/>
      <c r="X99" s="111"/>
      <c r="Y99" s="111"/>
      <c r="Z99" s="111"/>
      <c r="AA99" s="111"/>
      <c r="AB99" s="111"/>
      <c r="AC99" s="110" t="s">
        <v>41</v>
      </c>
      <c r="AD99" s="110"/>
      <c r="AE99" s="110"/>
      <c r="AF99" s="110"/>
      <c r="AG99" s="110"/>
      <c r="AH99" s="110" t="s">
        <v>283</v>
      </c>
      <c r="AI99" s="110"/>
      <c r="AJ99" s="110"/>
      <c r="AK99" s="2" t="s">
        <v>282</v>
      </c>
      <c r="AL99" s="112" t="s">
        <v>456</v>
      </c>
      <c r="AM99" s="112"/>
      <c r="AN99" s="112"/>
      <c r="AO99" s="112"/>
      <c r="AP99" s="112"/>
      <c r="AQ99" s="112"/>
      <c r="AR99" s="44">
        <v>231000000</v>
      </c>
      <c r="AS99" s="44" t="s">
        <v>450</v>
      </c>
      <c r="AT99" s="44">
        <v>231000000</v>
      </c>
      <c r="AU99" s="115" t="s">
        <v>450</v>
      </c>
      <c r="AV99" s="115"/>
      <c r="AW99" s="115" t="s">
        <v>450</v>
      </c>
      <c r="AX99" s="115"/>
      <c r="AY99" s="44" t="s">
        <v>450</v>
      </c>
      <c r="AZ99" s="44" t="s">
        <v>450</v>
      </c>
      <c r="BA99" s="44" t="s">
        <v>450</v>
      </c>
      <c r="BB99" s="44" t="s">
        <v>450</v>
      </c>
      <c r="BC99" s="44" t="s">
        <v>450</v>
      </c>
      <c r="BD99" s="44" t="s">
        <v>450</v>
      </c>
      <c r="BE99" s="44" t="s">
        <v>450</v>
      </c>
      <c r="BF99" s="44" t="s">
        <v>450</v>
      </c>
    </row>
    <row r="100" spans="1:58" ht="15" customHeight="1" x14ac:dyDescent="0.25">
      <c r="A100" t="str">
        <f t="shared" si="1"/>
        <v>B</v>
      </c>
      <c r="C100" s="102" t="s">
        <v>745</v>
      </c>
      <c r="D100" s="102"/>
      <c r="E100" s="102"/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2"/>
      <c r="U100" s="103" t="s">
        <v>746</v>
      </c>
      <c r="V100" s="103"/>
      <c r="W100" s="103"/>
      <c r="X100" s="103"/>
      <c r="Y100" s="103"/>
      <c r="Z100" s="103"/>
      <c r="AA100" s="103"/>
      <c r="AB100" s="103"/>
      <c r="AC100" s="102" t="s">
        <v>41</v>
      </c>
      <c r="AD100" s="102"/>
      <c r="AE100" s="102"/>
      <c r="AF100" s="102"/>
      <c r="AG100" s="102"/>
      <c r="AH100" s="102" t="s">
        <v>42</v>
      </c>
      <c r="AI100" s="102"/>
      <c r="AJ100" s="102"/>
      <c r="AK100" s="1" t="s">
        <v>282</v>
      </c>
      <c r="AL100" s="109" t="s">
        <v>456</v>
      </c>
      <c r="AM100" s="109"/>
      <c r="AN100" s="109"/>
      <c r="AO100" s="109"/>
      <c r="AP100" s="109"/>
      <c r="AQ100" s="109"/>
      <c r="AR100" s="43">
        <v>131748779</v>
      </c>
      <c r="AS100" s="43" t="s">
        <v>450</v>
      </c>
      <c r="AT100" s="43">
        <v>131748779</v>
      </c>
      <c r="AU100" s="116" t="s">
        <v>450</v>
      </c>
      <c r="AV100" s="116"/>
      <c r="AW100" s="116" t="s">
        <v>450</v>
      </c>
      <c r="AX100" s="116"/>
      <c r="AY100" s="43" t="s">
        <v>450</v>
      </c>
      <c r="AZ100" s="43" t="s">
        <v>450</v>
      </c>
      <c r="BA100" s="43" t="s">
        <v>450</v>
      </c>
      <c r="BB100" s="43" t="s">
        <v>450</v>
      </c>
      <c r="BC100" s="43" t="s">
        <v>450</v>
      </c>
      <c r="BD100" s="43" t="s">
        <v>450</v>
      </c>
      <c r="BE100" s="43" t="s">
        <v>450</v>
      </c>
      <c r="BF100" s="43" t="s">
        <v>450</v>
      </c>
    </row>
    <row r="101" spans="1:58" ht="15" customHeight="1" x14ac:dyDescent="0.25">
      <c r="A101" t="str">
        <f t="shared" si="1"/>
        <v>B10</v>
      </c>
      <c r="C101" s="102" t="s">
        <v>745</v>
      </c>
      <c r="D101" s="102"/>
      <c r="E101" s="102" t="s">
        <v>40</v>
      </c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3" t="s">
        <v>748</v>
      </c>
      <c r="V101" s="103"/>
      <c r="W101" s="103"/>
      <c r="X101" s="103"/>
      <c r="Y101" s="103"/>
      <c r="Z101" s="103"/>
      <c r="AA101" s="103"/>
      <c r="AB101" s="103"/>
      <c r="AC101" s="102" t="s">
        <v>41</v>
      </c>
      <c r="AD101" s="102"/>
      <c r="AE101" s="102"/>
      <c r="AF101" s="102"/>
      <c r="AG101" s="102"/>
      <c r="AH101" s="102" t="s">
        <v>42</v>
      </c>
      <c r="AI101" s="102"/>
      <c r="AJ101" s="102"/>
      <c r="AK101" s="1" t="s">
        <v>282</v>
      </c>
      <c r="AL101" s="109" t="s">
        <v>456</v>
      </c>
      <c r="AM101" s="109"/>
      <c r="AN101" s="109"/>
      <c r="AO101" s="109"/>
      <c r="AP101" s="109"/>
      <c r="AQ101" s="109"/>
      <c r="AR101" s="43">
        <v>131748779</v>
      </c>
      <c r="AS101" s="43" t="s">
        <v>450</v>
      </c>
      <c r="AT101" s="43">
        <v>131748779</v>
      </c>
      <c r="AU101" s="116" t="s">
        <v>450</v>
      </c>
      <c r="AV101" s="116"/>
      <c r="AW101" s="116" t="s">
        <v>450</v>
      </c>
      <c r="AX101" s="116"/>
      <c r="AY101" s="43" t="s">
        <v>450</v>
      </c>
      <c r="AZ101" s="43" t="s">
        <v>450</v>
      </c>
      <c r="BA101" s="43" t="s">
        <v>450</v>
      </c>
      <c r="BB101" s="43" t="s">
        <v>450</v>
      </c>
      <c r="BC101" s="43" t="s">
        <v>450</v>
      </c>
      <c r="BD101" s="43" t="s">
        <v>450</v>
      </c>
      <c r="BE101" s="43" t="s">
        <v>450</v>
      </c>
      <c r="BF101" s="43" t="s">
        <v>450</v>
      </c>
    </row>
    <row r="102" spans="1:58" ht="15" customHeight="1" x14ac:dyDescent="0.25">
      <c r="A102" t="str">
        <f t="shared" si="1"/>
        <v>B1004</v>
      </c>
      <c r="C102" s="102" t="s">
        <v>745</v>
      </c>
      <c r="D102" s="102"/>
      <c r="E102" s="102" t="s">
        <v>40</v>
      </c>
      <c r="F102" s="102"/>
      <c r="G102" s="102" t="s">
        <v>300</v>
      </c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3" t="s">
        <v>749</v>
      </c>
      <c r="V102" s="103"/>
      <c r="W102" s="103"/>
      <c r="X102" s="103"/>
      <c r="Y102" s="103"/>
      <c r="Z102" s="103"/>
      <c r="AA102" s="103"/>
      <c r="AB102" s="103"/>
      <c r="AC102" s="102" t="s">
        <v>41</v>
      </c>
      <c r="AD102" s="102"/>
      <c r="AE102" s="102"/>
      <c r="AF102" s="102"/>
      <c r="AG102" s="102"/>
      <c r="AH102" s="102" t="s">
        <v>42</v>
      </c>
      <c r="AI102" s="102"/>
      <c r="AJ102" s="102"/>
      <c r="AK102" s="1" t="s">
        <v>282</v>
      </c>
      <c r="AL102" s="109" t="s">
        <v>456</v>
      </c>
      <c r="AM102" s="109"/>
      <c r="AN102" s="109"/>
      <c r="AO102" s="109"/>
      <c r="AP102" s="109"/>
      <c r="AQ102" s="109"/>
      <c r="AR102" s="43">
        <v>131748779</v>
      </c>
      <c r="AS102" s="43" t="s">
        <v>450</v>
      </c>
      <c r="AT102" s="43">
        <v>131748779</v>
      </c>
      <c r="AU102" s="116" t="s">
        <v>450</v>
      </c>
      <c r="AV102" s="116"/>
      <c r="AW102" s="116" t="s">
        <v>450</v>
      </c>
      <c r="AX102" s="116"/>
      <c r="AY102" s="43" t="s">
        <v>450</v>
      </c>
      <c r="AZ102" s="43" t="s">
        <v>450</v>
      </c>
      <c r="BA102" s="43" t="s">
        <v>450</v>
      </c>
      <c r="BB102" s="43" t="s">
        <v>450</v>
      </c>
      <c r="BC102" s="43" t="s">
        <v>450</v>
      </c>
      <c r="BD102" s="43" t="s">
        <v>450</v>
      </c>
      <c r="BE102" s="43" t="s">
        <v>450</v>
      </c>
      <c r="BF102" s="43" t="s">
        <v>450</v>
      </c>
    </row>
    <row r="103" spans="1:58" ht="15" customHeight="1" x14ac:dyDescent="0.25">
      <c r="A103" t="str">
        <f t="shared" si="1"/>
        <v>B100401</v>
      </c>
      <c r="C103" s="110" t="s">
        <v>745</v>
      </c>
      <c r="D103" s="110"/>
      <c r="E103" s="110" t="s">
        <v>40</v>
      </c>
      <c r="F103" s="110"/>
      <c r="G103" s="110" t="s">
        <v>300</v>
      </c>
      <c r="H103" s="110"/>
      <c r="I103" s="110" t="s">
        <v>458</v>
      </c>
      <c r="J103" s="110"/>
      <c r="K103" s="110"/>
      <c r="L103" s="110"/>
      <c r="M103" s="110"/>
      <c r="N103" s="110"/>
      <c r="O103" s="110"/>
      <c r="P103" s="110"/>
      <c r="Q103" s="110"/>
      <c r="R103" s="110"/>
      <c r="S103" s="110"/>
      <c r="T103" s="110"/>
      <c r="U103" s="111" t="s">
        <v>286</v>
      </c>
      <c r="V103" s="111"/>
      <c r="W103" s="111"/>
      <c r="X103" s="111"/>
      <c r="Y103" s="111"/>
      <c r="Z103" s="111"/>
      <c r="AA103" s="111"/>
      <c r="AB103" s="111"/>
      <c r="AC103" s="110" t="s">
        <v>41</v>
      </c>
      <c r="AD103" s="110"/>
      <c r="AE103" s="110"/>
      <c r="AF103" s="110"/>
      <c r="AG103" s="110"/>
      <c r="AH103" s="110" t="s">
        <v>42</v>
      </c>
      <c r="AI103" s="110"/>
      <c r="AJ103" s="110"/>
      <c r="AK103" s="2" t="s">
        <v>282</v>
      </c>
      <c r="AL103" s="112" t="s">
        <v>456</v>
      </c>
      <c r="AM103" s="112"/>
      <c r="AN103" s="112"/>
      <c r="AO103" s="112"/>
      <c r="AP103" s="112"/>
      <c r="AQ103" s="112"/>
      <c r="AR103" s="44">
        <v>131748779</v>
      </c>
      <c r="AS103" s="44" t="s">
        <v>450</v>
      </c>
      <c r="AT103" s="44">
        <v>131748779</v>
      </c>
      <c r="AU103" s="115" t="s">
        <v>450</v>
      </c>
      <c r="AV103" s="115"/>
      <c r="AW103" s="115" t="s">
        <v>450</v>
      </c>
      <c r="AX103" s="115"/>
      <c r="AY103" s="44" t="s">
        <v>450</v>
      </c>
      <c r="AZ103" s="44" t="s">
        <v>450</v>
      </c>
      <c r="BA103" s="44" t="s">
        <v>450</v>
      </c>
      <c r="BB103" s="44" t="s">
        <v>450</v>
      </c>
      <c r="BC103" s="44" t="s">
        <v>450</v>
      </c>
      <c r="BD103" s="44" t="s">
        <v>450</v>
      </c>
      <c r="BE103" s="44" t="s">
        <v>450</v>
      </c>
      <c r="BF103" s="44" t="s">
        <v>450</v>
      </c>
    </row>
    <row r="104" spans="1:58" ht="15" customHeight="1" x14ac:dyDescent="0.25">
      <c r="A104" t="str">
        <f t="shared" si="1"/>
        <v>C</v>
      </c>
      <c r="C104" s="102" t="s">
        <v>750</v>
      </c>
      <c r="D104" s="102"/>
      <c r="E104" s="102"/>
      <c r="F104" s="102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102"/>
      <c r="U104" s="103" t="s">
        <v>751</v>
      </c>
      <c r="V104" s="103"/>
      <c r="W104" s="103"/>
      <c r="X104" s="103"/>
      <c r="Y104" s="103"/>
      <c r="Z104" s="103"/>
      <c r="AA104" s="103"/>
      <c r="AB104" s="103"/>
      <c r="AC104" s="102" t="s">
        <v>41</v>
      </c>
      <c r="AD104" s="102"/>
      <c r="AE104" s="102"/>
      <c r="AF104" s="102"/>
      <c r="AG104" s="102"/>
      <c r="AH104" s="102" t="s">
        <v>42</v>
      </c>
      <c r="AI104" s="102"/>
      <c r="AJ104" s="102"/>
      <c r="AK104" s="1" t="s">
        <v>282</v>
      </c>
      <c r="AL104" s="109" t="s">
        <v>456</v>
      </c>
      <c r="AM104" s="109"/>
      <c r="AN104" s="109"/>
      <c r="AO104" s="109"/>
      <c r="AP104" s="109"/>
      <c r="AQ104" s="109"/>
      <c r="AR104" s="43">
        <v>2987194373</v>
      </c>
      <c r="AS104" s="43">
        <v>356119800</v>
      </c>
      <c r="AT104" s="43">
        <v>2631074573</v>
      </c>
      <c r="AU104" s="116" t="s">
        <v>450</v>
      </c>
      <c r="AV104" s="116"/>
      <c r="AW104" s="116">
        <v>243664800</v>
      </c>
      <c r="AX104" s="116"/>
      <c r="AY104" s="43">
        <v>112455000</v>
      </c>
      <c r="AZ104" s="43" t="s">
        <v>450</v>
      </c>
      <c r="BA104" s="43">
        <v>243664800</v>
      </c>
      <c r="BB104" s="43" t="s">
        <v>450</v>
      </c>
      <c r="BC104" s="43" t="s">
        <v>450</v>
      </c>
      <c r="BD104" s="43" t="s">
        <v>450</v>
      </c>
      <c r="BE104" s="43" t="s">
        <v>450</v>
      </c>
      <c r="BF104" s="43" t="s">
        <v>450</v>
      </c>
    </row>
    <row r="105" spans="1:58" ht="15" customHeight="1" x14ac:dyDescent="0.25">
      <c r="A105" t="str">
        <f t="shared" si="1"/>
        <v>C3204</v>
      </c>
      <c r="C105" s="102" t="s">
        <v>750</v>
      </c>
      <c r="D105" s="102"/>
      <c r="E105" s="102" t="s">
        <v>757</v>
      </c>
      <c r="F105" s="102"/>
      <c r="G105" s="102"/>
      <c r="H105" s="102"/>
      <c r="I105" s="102"/>
      <c r="J105" s="102"/>
      <c r="K105" s="102"/>
      <c r="L105" s="102"/>
      <c r="M105" s="102"/>
      <c r="N105" s="102"/>
      <c r="O105" s="102"/>
      <c r="P105" s="102"/>
      <c r="Q105" s="102"/>
      <c r="R105" s="102"/>
      <c r="S105" s="102"/>
      <c r="T105" s="102"/>
      <c r="U105" s="103" t="s">
        <v>758</v>
      </c>
      <c r="V105" s="103"/>
      <c r="W105" s="103"/>
      <c r="X105" s="103"/>
      <c r="Y105" s="103"/>
      <c r="Z105" s="103"/>
      <c r="AA105" s="103"/>
      <c r="AB105" s="103"/>
      <c r="AC105" s="102" t="s">
        <v>41</v>
      </c>
      <c r="AD105" s="102"/>
      <c r="AE105" s="102"/>
      <c r="AF105" s="102"/>
      <c r="AG105" s="102"/>
      <c r="AH105" s="102" t="s">
        <v>42</v>
      </c>
      <c r="AI105" s="102"/>
      <c r="AJ105" s="102"/>
      <c r="AK105" s="1" t="s">
        <v>282</v>
      </c>
      <c r="AL105" s="109" t="s">
        <v>456</v>
      </c>
      <c r="AM105" s="109"/>
      <c r="AN105" s="109"/>
      <c r="AO105" s="109"/>
      <c r="AP105" s="109"/>
      <c r="AQ105" s="109"/>
      <c r="AR105" s="43">
        <v>438204000</v>
      </c>
      <c r="AS105" s="43">
        <v>112455000</v>
      </c>
      <c r="AT105" s="43">
        <v>325749000</v>
      </c>
      <c r="AU105" s="116" t="s">
        <v>450</v>
      </c>
      <c r="AV105" s="116"/>
      <c r="AW105" s="116" t="s">
        <v>450</v>
      </c>
      <c r="AX105" s="116"/>
      <c r="AY105" s="43">
        <v>112455000</v>
      </c>
      <c r="AZ105" s="43" t="s">
        <v>450</v>
      </c>
      <c r="BA105" s="43" t="s">
        <v>450</v>
      </c>
      <c r="BB105" s="43" t="s">
        <v>450</v>
      </c>
      <c r="BC105" s="43" t="s">
        <v>450</v>
      </c>
      <c r="BD105" s="43" t="s">
        <v>450</v>
      </c>
      <c r="BE105" s="43" t="s">
        <v>450</v>
      </c>
      <c r="BF105" s="43" t="s">
        <v>450</v>
      </c>
    </row>
    <row r="106" spans="1:58" ht="15" customHeight="1" x14ac:dyDescent="0.25">
      <c r="A106" t="str">
        <f t="shared" si="1"/>
        <v>C32040900</v>
      </c>
      <c r="C106" s="102" t="s">
        <v>750</v>
      </c>
      <c r="D106" s="102"/>
      <c r="E106" s="102" t="s">
        <v>757</v>
      </c>
      <c r="F106" s="102"/>
      <c r="G106" s="102" t="s">
        <v>761</v>
      </c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102"/>
      <c r="U106" s="103" t="s">
        <v>762</v>
      </c>
      <c r="V106" s="103"/>
      <c r="W106" s="103"/>
      <c r="X106" s="103"/>
      <c r="Y106" s="103"/>
      <c r="Z106" s="103"/>
      <c r="AA106" s="103"/>
      <c r="AB106" s="103"/>
      <c r="AC106" s="102" t="s">
        <v>41</v>
      </c>
      <c r="AD106" s="102"/>
      <c r="AE106" s="102"/>
      <c r="AF106" s="102"/>
      <c r="AG106" s="102"/>
      <c r="AH106" s="102" t="s">
        <v>42</v>
      </c>
      <c r="AI106" s="102"/>
      <c r="AJ106" s="102"/>
      <c r="AK106" s="1" t="s">
        <v>282</v>
      </c>
      <c r="AL106" s="109" t="s">
        <v>456</v>
      </c>
      <c r="AM106" s="109"/>
      <c r="AN106" s="109"/>
      <c r="AO106" s="109"/>
      <c r="AP106" s="109"/>
      <c r="AQ106" s="109"/>
      <c r="AR106" s="43">
        <v>438204000</v>
      </c>
      <c r="AS106" s="43">
        <v>112455000</v>
      </c>
      <c r="AT106" s="43">
        <v>325749000</v>
      </c>
      <c r="AU106" s="116" t="s">
        <v>450</v>
      </c>
      <c r="AV106" s="116"/>
      <c r="AW106" s="116" t="s">
        <v>450</v>
      </c>
      <c r="AX106" s="116"/>
      <c r="AY106" s="43">
        <v>112455000</v>
      </c>
      <c r="AZ106" s="43" t="s">
        <v>450</v>
      </c>
      <c r="BA106" s="43" t="s">
        <v>450</v>
      </c>
      <c r="BB106" s="43" t="s">
        <v>450</v>
      </c>
      <c r="BC106" s="43" t="s">
        <v>450</v>
      </c>
      <c r="BD106" s="43" t="s">
        <v>450</v>
      </c>
      <c r="BE106" s="43" t="s">
        <v>450</v>
      </c>
      <c r="BF106" s="43" t="s">
        <v>450</v>
      </c>
    </row>
    <row r="107" spans="1:58" ht="15" customHeight="1" x14ac:dyDescent="0.25">
      <c r="A107" t="str">
        <f t="shared" si="1"/>
        <v>C320409003</v>
      </c>
      <c r="C107" s="102" t="s">
        <v>750</v>
      </c>
      <c r="D107" s="102"/>
      <c r="E107" s="102" t="s">
        <v>757</v>
      </c>
      <c r="F107" s="102"/>
      <c r="G107" s="102" t="s">
        <v>761</v>
      </c>
      <c r="H107" s="102"/>
      <c r="I107" s="102" t="s">
        <v>763</v>
      </c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3" t="s">
        <v>289</v>
      </c>
      <c r="V107" s="103"/>
      <c r="W107" s="103"/>
      <c r="X107" s="103"/>
      <c r="Y107" s="103"/>
      <c r="Z107" s="103"/>
      <c r="AA107" s="103"/>
      <c r="AB107" s="103"/>
      <c r="AC107" s="102" t="s">
        <v>41</v>
      </c>
      <c r="AD107" s="102"/>
      <c r="AE107" s="102"/>
      <c r="AF107" s="102"/>
      <c r="AG107" s="102"/>
      <c r="AH107" s="102" t="s">
        <v>42</v>
      </c>
      <c r="AI107" s="102"/>
      <c r="AJ107" s="102"/>
      <c r="AK107" s="1" t="s">
        <v>282</v>
      </c>
      <c r="AL107" s="109" t="s">
        <v>456</v>
      </c>
      <c r="AM107" s="109"/>
      <c r="AN107" s="109"/>
      <c r="AO107" s="109"/>
      <c r="AP107" s="109"/>
      <c r="AQ107" s="109"/>
      <c r="AR107" s="43">
        <v>438204000</v>
      </c>
      <c r="AS107" s="43">
        <v>112455000</v>
      </c>
      <c r="AT107" s="43">
        <v>325749000</v>
      </c>
      <c r="AU107" s="116" t="s">
        <v>450</v>
      </c>
      <c r="AV107" s="116"/>
      <c r="AW107" s="116" t="s">
        <v>450</v>
      </c>
      <c r="AX107" s="116"/>
      <c r="AY107" s="43">
        <v>112455000</v>
      </c>
      <c r="AZ107" s="43" t="s">
        <v>450</v>
      </c>
      <c r="BA107" s="43" t="s">
        <v>450</v>
      </c>
      <c r="BB107" s="43" t="s">
        <v>450</v>
      </c>
      <c r="BC107" s="43" t="s">
        <v>450</v>
      </c>
      <c r="BD107" s="43" t="s">
        <v>450</v>
      </c>
      <c r="BE107" s="43" t="s">
        <v>450</v>
      </c>
      <c r="BF107" s="43" t="s">
        <v>450</v>
      </c>
    </row>
    <row r="108" spans="1:58" ht="15" customHeight="1" x14ac:dyDescent="0.25">
      <c r="A108" t="str">
        <f t="shared" si="1"/>
        <v>C3204090030</v>
      </c>
      <c r="C108" s="102" t="s">
        <v>750</v>
      </c>
      <c r="D108" s="102"/>
      <c r="E108" s="102" t="s">
        <v>757</v>
      </c>
      <c r="F108" s="102"/>
      <c r="G108" s="102" t="s">
        <v>761</v>
      </c>
      <c r="H108" s="102"/>
      <c r="I108" s="102" t="s">
        <v>763</v>
      </c>
      <c r="J108" s="102"/>
      <c r="K108" s="102" t="s">
        <v>764</v>
      </c>
      <c r="L108" s="102"/>
      <c r="M108" s="102"/>
      <c r="N108" s="102"/>
      <c r="O108" s="102"/>
      <c r="P108" s="102"/>
      <c r="Q108" s="102"/>
      <c r="R108" s="102"/>
      <c r="S108" s="102"/>
      <c r="T108" s="102"/>
      <c r="U108" s="103" t="s">
        <v>289</v>
      </c>
      <c r="V108" s="103"/>
      <c r="W108" s="103"/>
      <c r="X108" s="103"/>
      <c r="Y108" s="103"/>
      <c r="Z108" s="103"/>
      <c r="AA108" s="103"/>
      <c r="AB108" s="103"/>
      <c r="AC108" s="102" t="s">
        <v>41</v>
      </c>
      <c r="AD108" s="102"/>
      <c r="AE108" s="102"/>
      <c r="AF108" s="102"/>
      <c r="AG108" s="102"/>
      <c r="AH108" s="102" t="s">
        <v>42</v>
      </c>
      <c r="AI108" s="102"/>
      <c r="AJ108" s="102"/>
      <c r="AK108" s="1" t="s">
        <v>282</v>
      </c>
      <c r="AL108" s="109" t="s">
        <v>456</v>
      </c>
      <c r="AM108" s="109"/>
      <c r="AN108" s="109"/>
      <c r="AO108" s="109"/>
      <c r="AP108" s="109"/>
      <c r="AQ108" s="109"/>
      <c r="AR108" s="43">
        <v>438204000</v>
      </c>
      <c r="AS108" s="43">
        <v>112455000</v>
      </c>
      <c r="AT108" s="43">
        <v>325749000</v>
      </c>
      <c r="AU108" s="116" t="s">
        <v>450</v>
      </c>
      <c r="AV108" s="116"/>
      <c r="AW108" s="116" t="s">
        <v>450</v>
      </c>
      <c r="AX108" s="116"/>
      <c r="AY108" s="43">
        <v>112455000</v>
      </c>
      <c r="AZ108" s="43" t="s">
        <v>450</v>
      </c>
      <c r="BA108" s="43" t="s">
        <v>450</v>
      </c>
      <c r="BB108" s="43" t="s">
        <v>450</v>
      </c>
      <c r="BC108" s="43" t="s">
        <v>450</v>
      </c>
      <c r="BD108" s="43" t="s">
        <v>450</v>
      </c>
      <c r="BE108" s="43" t="s">
        <v>450</v>
      </c>
      <c r="BF108" s="43" t="s">
        <v>450</v>
      </c>
    </row>
    <row r="109" spans="1:58" ht="15" customHeight="1" x14ac:dyDescent="0.25">
      <c r="A109" t="str">
        <f t="shared" si="1"/>
        <v>C32040900303204043</v>
      </c>
      <c r="C109" s="102" t="s">
        <v>750</v>
      </c>
      <c r="D109" s="102"/>
      <c r="E109" s="102" t="s">
        <v>757</v>
      </c>
      <c r="F109" s="102"/>
      <c r="G109" s="102" t="s">
        <v>761</v>
      </c>
      <c r="H109" s="102"/>
      <c r="I109" s="102" t="s">
        <v>763</v>
      </c>
      <c r="J109" s="102"/>
      <c r="K109" s="102" t="s">
        <v>764</v>
      </c>
      <c r="L109" s="102"/>
      <c r="M109" s="102"/>
      <c r="N109" s="102" t="s">
        <v>765</v>
      </c>
      <c r="O109" s="102"/>
      <c r="P109" s="102"/>
      <c r="Q109" s="102"/>
      <c r="R109" s="102"/>
      <c r="S109" s="102"/>
      <c r="T109" s="102"/>
      <c r="U109" s="103" t="s">
        <v>766</v>
      </c>
      <c r="V109" s="103"/>
      <c r="W109" s="103"/>
      <c r="X109" s="103"/>
      <c r="Y109" s="103"/>
      <c r="Z109" s="103"/>
      <c r="AA109" s="103"/>
      <c r="AB109" s="103"/>
      <c r="AC109" s="102" t="s">
        <v>41</v>
      </c>
      <c r="AD109" s="102"/>
      <c r="AE109" s="102"/>
      <c r="AF109" s="102"/>
      <c r="AG109" s="102"/>
      <c r="AH109" s="102" t="s">
        <v>42</v>
      </c>
      <c r="AI109" s="102"/>
      <c r="AJ109" s="102"/>
      <c r="AK109" s="1" t="s">
        <v>282</v>
      </c>
      <c r="AL109" s="109" t="s">
        <v>456</v>
      </c>
      <c r="AM109" s="109"/>
      <c r="AN109" s="109"/>
      <c r="AO109" s="109"/>
      <c r="AP109" s="109"/>
      <c r="AQ109" s="109"/>
      <c r="AR109" s="43">
        <v>190344000</v>
      </c>
      <c r="AS109" s="43" t="s">
        <v>450</v>
      </c>
      <c r="AT109" s="43">
        <v>190344000</v>
      </c>
      <c r="AU109" s="116" t="s">
        <v>450</v>
      </c>
      <c r="AV109" s="116"/>
      <c r="AW109" s="116" t="s">
        <v>450</v>
      </c>
      <c r="AX109" s="116"/>
      <c r="AY109" s="43" t="s">
        <v>450</v>
      </c>
      <c r="AZ109" s="43" t="s">
        <v>450</v>
      </c>
      <c r="BA109" s="43" t="s">
        <v>450</v>
      </c>
      <c r="BB109" s="43" t="s">
        <v>450</v>
      </c>
      <c r="BC109" s="43" t="s">
        <v>450</v>
      </c>
      <c r="BD109" s="43" t="s">
        <v>450</v>
      </c>
      <c r="BE109" s="43" t="s">
        <v>450</v>
      </c>
      <c r="BF109" s="43" t="s">
        <v>450</v>
      </c>
    </row>
    <row r="110" spans="1:58" ht="15" customHeight="1" x14ac:dyDescent="0.25">
      <c r="A110" t="str">
        <f t="shared" si="1"/>
        <v>C32040900303204049</v>
      </c>
      <c r="C110" s="102" t="s">
        <v>750</v>
      </c>
      <c r="D110" s="102"/>
      <c r="E110" s="102" t="s">
        <v>757</v>
      </c>
      <c r="F110" s="102"/>
      <c r="G110" s="102" t="s">
        <v>761</v>
      </c>
      <c r="H110" s="102"/>
      <c r="I110" s="102" t="s">
        <v>763</v>
      </c>
      <c r="J110" s="102"/>
      <c r="K110" s="102" t="s">
        <v>764</v>
      </c>
      <c r="L110" s="102"/>
      <c r="M110" s="102"/>
      <c r="N110" s="102" t="s">
        <v>768</v>
      </c>
      <c r="O110" s="102"/>
      <c r="P110" s="102"/>
      <c r="Q110" s="102"/>
      <c r="R110" s="102"/>
      <c r="S110" s="102"/>
      <c r="T110" s="102"/>
      <c r="U110" s="103" t="s">
        <v>769</v>
      </c>
      <c r="V110" s="103"/>
      <c r="W110" s="103"/>
      <c r="X110" s="103"/>
      <c r="Y110" s="103"/>
      <c r="Z110" s="103"/>
      <c r="AA110" s="103"/>
      <c r="AB110" s="103"/>
      <c r="AC110" s="102" t="s">
        <v>41</v>
      </c>
      <c r="AD110" s="102"/>
      <c r="AE110" s="102"/>
      <c r="AF110" s="102"/>
      <c r="AG110" s="102"/>
      <c r="AH110" s="102" t="s">
        <v>42</v>
      </c>
      <c r="AI110" s="102"/>
      <c r="AJ110" s="102"/>
      <c r="AK110" s="1" t="s">
        <v>282</v>
      </c>
      <c r="AL110" s="109" t="s">
        <v>456</v>
      </c>
      <c r="AM110" s="109"/>
      <c r="AN110" s="109"/>
      <c r="AO110" s="109"/>
      <c r="AP110" s="109"/>
      <c r="AQ110" s="109"/>
      <c r="AR110" s="43">
        <v>247860000</v>
      </c>
      <c r="AS110" s="43">
        <v>112455000</v>
      </c>
      <c r="AT110" s="43">
        <v>135405000</v>
      </c>
      <c r="AU110" s="116" t="s">
        <v>450</v>
      </c>
      <c r="AV110" s="116"/>
      <c r="AW110" s="116" t="s">
        <v>450</v>
      </c>
      <c r="AX110" s="116"/>
      <c r="AY110" s="43">
        <v>112455000</v>
      </c>
      <c r="AZ110" s="43" t="s">
        <v>450</v>
      </c>
      <c r="BA110" s="43" t="s">
        <v>450</v>
      </c>
      <c r="BB110" s="43" t="s">
        <v>450</v>
      </c>
      <c r="BC110" s="43" t="s">
        <v>450</v>
      </c>
      <c r="BD110" s="43" t="s">
        <v>450</v>
      </c>
      <c r="BE110" s="43" t="s">
        <v>450</v>
      </c>
      <c r="BF110" s="43" t="s">
        <v>450</v>
      </c>
    </row>
    <row r="111" spans="1:58" ht="15" customHeight="1" x14ac:dyDescent="0.25">
      <c r="A111" t="str">
        <f t="shared" si="1"/>
        <v>C32040900303204050</v>
      </c>
      <c r="C111" s="102" t="s">
        <v>750</v>
      </c>
      <c r="D111" s="102"/>
      <c r="E111" s="102" t="s">
        <v>757</v>
      </c>
      <c r="F111" s="102"/>
      <c r="G111" s="102" t="s">
        <v>761</v>
      </c>
      <c r="H111" s="102"/>
      <c r="I111" s="102" t="s">
        <v>763</v>
      </c>
      <c r="J111" s="102"/>
      <c r="K111" s="102" t="s">
        <v>764</v>
      </c>
      <c r="L111" s="102"/>
      <c r="M111" s="102"/>
      <c r="N111" s="102" t="s">
        <v>772</v>
      </c>
      <c r="O111" s="102"/>
      <c r="P111" s="102"/>
      <c r="Q111" s="102"/>
      <c r="R111" s="102"/>
      <c r="S111" s="102"/>
      <c r="T111" s="102"/>
      <c r="U111" s="103" t="s">
        <v>773</v>
      </c>
      <c r="V111" s="103"/>
      <c r="W111" s="103"/>
      <c r="X111" s="103"/>
      <c r="Y111" s="103"/>
      <c r="Z111" s="103"/>
      <c r="AA111" s="103"/>
      <c r="AB111" s="103"/>
      <c r="AC111" s="102" t="s">
        <v>41</v>
      </c>
      <c r="AD111" s="102"/>
      <c r="AE111" s="102"/>
      <c r="AF111" s="102"/>
      <c r="AG111" s="102"/>
      <c r="AH111" s="102" t="s">
        <v>42</v>
      </c>
      <c r="AI111" s="102"/>
      <c r="AJ111" s="102"/>
      <c r="AK111" s="1" t="s">
        <v>282</v>
      </c>
      <c r="AL111" s="109" t="s">
        <v>456</v>
      </c>
      <c r="AM111" s="109"/>
      <c r="AN111" s="109"/>
      <c r="AO111" s="109"/>
      <c r="AP111" s="109"/>
      <c r="AQ111" s="109"/>
      <c r="AR111" s="43" t="s">
        <v>450</v>
      </c>
      <c r="AS111" s="43" t="s">
        <v>450</v>
      </c>
      <c r="AT111" s="43" t="s">
        <v>450</v>
      </c>
      <c r="AU111" s="116" t="s">
        <v>450</v>
      </c>
      <c r="AV111" s="116"/>
      <c r="AW111" s="116" t="s">
        <v>450</v>
      </c>
      <c r="AX111" s="116"/>
      <c r="AY111" s="43" t="s">
        <v>450</v>
      </c>
      <c r="AZ111" s="43" t="s">
        <v>450</v>
      </c>
      <c r="BA111" s="43" t="s">
        <v>450</v>
      </c>
      <c r="BB111" s="43" t="s">
        <v>450</v>
      </c>
      <c r="BC111" s="43" t="s">
        <v>450</v>
      </c>
      <c r="BD111" s="43" t="s">
        <v>450</v>
      </c>
      <c r="BE111" s="43" t="s">
        <v>450</v>
      </c>
      <c r="BF111" s="43" t="s">
        <v>450</v>
      </c>
    </row>
    <row r="112" spans="1:58" ht="15" customHeight="1" x14ac:dyDescent="0.25">
      <c r="A112" t="str">
        <f t="shared" si="1"/>
        <v>C3204090030320404302</v>
      </c>
      <c r="C112" s="110" t="s">
        <v>750</v>
      </c>
      <c r="D112" s="110"/>
      <c r="E112" s="110" t="s">
        <v>757</v>
      </c>
      <c r="F112" s="110"/>
      <c r="G112" s="110" t="s">
        <v>761</v>
      </c>
      <c r="H112" s="110"/>
      <c r="I112" s="110" t="s">
        <v>763</v>
      </c>
      <c r="J112" s="110"/>
      <c r="K112" s="110" t="s">
        <v>764</v>
      </c>
      <c r="L112" s="110"/>
      <c r="M112" s="110"/>
      <c r="N112" s="110" t="s">
        <v>765</v>
      </c>
      <c r="O112" s="110"/>
      <c r="P112" s="110"/>
      <c r="Q112" s="110" t="s">
        <v>50</v>
      </c>
      <c r="R112" s="110"/>
      <c r="S112" s="110"/>
      <c r="T112" s="110"/>
      <c r="U112" s="111" t="s">
        <v>297</v>
      </c>
      <c r="V112" s="111"/>
      <c r="W112" s="111"/>
      <c r="X112" s="111"/>
      <c r="Y112" s="111"/>
      <c r="Z112" s="111"/>
      <c r="AA112" s="111"/>
      <c r="AB112" s="111"/>
      <c r="AC112" s="110" t="s">
        <v>41</v>
      </c>
      <c r="AD112" s="110"/>
      <c r="AE112" s="110"/>
      <c r="AF112" s="110"/>
      <c r="AG112" s="110"/>
      <c r="AH112" s="110" t="s">
        <v>42</v>
      </c>
      <c r="AI112" s="110"/>
      <c r="AJ112" s="110"/>
      <c r="AK112" s="2" t="s">
        <v>282</v>
      </c>
      <c r="AL112" s="112" t="s">
        <v>456</v>
      </c>
      <c r="AM112" s="112"/>
      <c r="AN112" s="112"/>
      <c r="AO112" s="112"/>
      <c r="AP112" s="112"/>
      <c r="AQ112" s="112"/>
      <c r="AR112" s="44">
        <v>190344000</v>
      </c>
      <c r="AS112" s="44" t="s">
        <v>450</v>
      </c>
      <c r="AT112" s="44">
        <v>190344000</v>
      </c>
      <c r="AU112" s="115" t="s">
        <v>450</v>
      </c>
      <c r="AV112" s="115"/>
      <c r="AW112" s="115" t="s">
        <v>450</v>
      </c>
      <c r="AX112" s="115"/>
      <c r="AY112" s="44" t="s">
        <v>450</v>
      </c>
      <c r="AZ112" s="44" t="s">
        <v>450</v>
      </c>
      <c r="BA112" s="44" t="s">
        <v>450</v>
      </c>
      <c r="BB112" s="44" t="s">
        <v>450</v>
      </c>
      <c r="BC112" s="44" t="s">
        <v>450</v>
      </c>
      <c r="BD112" s="44" t="s">
        <v>450</v>
      </c>
      <c r="BE112" s="44" t="s">
        <v>450</v>
      </c>
      <c r="BF112" s="44" t="s">
        <v>450</v>
      </c>
    </row>
    <row r="113" spans="1:58" ht="15" customHeight="1" x14ac:dyDescent="0.25">
      <c r="A113" t="str">
        <f t="shared" si="1"/>
        <v>C3204090030320404902</v>
      </c>
      <c r="C113" s="110" t="s">
        <v>750</v>
      </c>
      <c r="D113" s="110"/>
      <c r="E113" s="110" t="s">
        <v>757</v>
      </c>
      <c r="F113" s="110"/>
      <c r="G113" s="110" t="s">
        <v>761</v>
      </c>
      <c r="H113" s="110"/>
      <c r="I113" s="110" t="s">
        <v>763</v>
      </c>
      <c r="J113" s="110"/>
      <c r="K113" s="110" t="s">
        <v>764</v>
      </c>
      <c r="L113" s="110"/>
      <c r="M113" s="110"/>
      <c r="N113" s="110" t="s">
        <v>768</v>
      </c>
      <c r="O113" s="110"/>
      <c r="P113" s="110"/>
      <c r="Q113" s="110" t="s">
        <v>50</v>
      </c>
      <c r="R113" s="110"/>
      <c r="S113" s="110"/>
      <c r="T113" s="110"/>
      <c r="U113" s="111" t="s">
        <v>335</v>
      </c>
      <c r="V113" s="111"/>
      <c r="W113" s="111"/>
      <c r="X113" s="111"/>
      <c r="Y113" s="111"/>
      <c r="Z113" s="111"/>
      <c r="AA113" s="111"/>
      <c r="AB113" s="111"/>
      <c r="AC113" s="110" t="s">
        <v>41</v>
      </c>
      <c r="AD113" s="110"/>
      <c r="AE113" s="110"/>
      <c r="AF113" s="110"/>
      <c r="AG113" s="110"/>
      <c r="AH113" s="110" t="s">
        <v>42</v>
      </c>
      <c r="AI113" s="110"/>
      <c r="AJ113" s="110"/>
      <c r="AK113" s="2" t="s">
        <v>282</v>
      </c>
      <c r="AL113" s="112" t="s">
        <v>456</v>
      </c>
      <c r="AM113" s="112"/>
      <c r="AN113" s="112"/>
      <c r="AO113" s="112"/>
      <c r="AP113" s="112"/>
      <c r="AQ113" s="112"/>
      <c r="AR113" s="44">
        <v>247860000</v>
      </c>
      <c r="AS113" s="44">
        <v>112455000</v>
      </c>
      <c r="AT113" s="44">
        <v>135405000</v>
      </c>
      <c r="AU113" s="115" t="s">
        <v>450</v>
      </c>
      <c r="AV113" s="115"/>
      <c r="AW113" s="115" t="s">
        <v>450</v>
      </c>
      <c r="AX113" s="115"/>
      <c r="AY113" s="44">
        <v>112455000</v>
      </c>
      <c r="AZ113" s="44" t="s">
        <v>450</v>
      </c>
      <c r="BA113" s="44" t="s">
        <v>450</v>
      </c>
      <c r="BB113" s="44" t="s">
        <v>450</v>
      </c>
      <c r="BC113" s="44" t="s">
        <v>450</v>
      </c>
      <c r="BD113" s="44" t="s">
        <v>450</v>
      </c>
      <c r="BE113" s="44" t="s">
        <v>450</v>
      </c>
      <c r="BF113" s="44" t="s">
        <v>450</v>
      </c>
    </row>
    <row r="114" spans="1:58" ht="15" customHeight="1" x14ac:dyDescent="0.25">
      <c r="A114" t="str">
        <f t="shared" si="1"/>
        <v>C3204090030320405002</v>
      </c>
      <c r="C114" s="110" t="s">
        <v>750</v>
      </c>
      <c r="D114" s="110"/>
      <c r="E114" s="110" t="s">
        <v>757</v>
      </c>
      <c r="F114" s="110"/>
      <c r="G114" s="110" t="s">
        <v>761</v>
      </c>
      <c r="H114" s="110"/>
      <c r="I114" s="110" t="s">
        <v>763</v>
      </c>
      <c r="J114" s="110"/>
      <c r="K114" s="110" t="s">
        <v>764</v>
      </c>
      <c r="L114" s="110"/>
      <c r="M114" s="110"/>
      <c r="N114" s="110" t="s">
        <v>772</v>
      </c>
      <c r="O114" s="110"/>
      <c r="P114" s="110"/>
      <c r="Q114" s="110" t="s">
        <v>50</v>
      </c>
      <c r="R114" s="110"/>
      <c r="S114" s="110"/>
      <c r="T114" s="110"/>
      <c r="U114" s="111" t="s">
        <v>340</v>
      </c>
      <c r="V114" s="111"/>
      <c r="W114" s="111"/>
      <c r="X114" s="111"/>
      <c r="Y114" s="111"/>
      <c r="Z114" s="111"/>
      <c r="AA114" s="111"/>
      <c r="AB114" s="111"/>
      <c r="AC114" s="110" t="s">
        <v>41</v>
      </c>
      <c r="AD114" s="110"/>
      <c r="AE114" s="110"/>
      <c r="AF114" s="110"/>
      <c r="AG114" s="110"/>
      <c r="AH114" s="110" t="s">
        <v>42</v>
      </c>
      <c r="AI114" s="110"/>
      <c r="AJ114" s="110"/>
      <c r="AK114" s="2" t="s">
        <v>282</v>
      </c>
      <c r="AL114" s="112" t="s">
        <v>456</v>
      </c>
      <c r="AM114" s="112"/>
      <c r="AN114" s="112"/>
      <c r="AO114" s="112"/>
      <c r="AP114" s="112"/>
      <c r="AQ114" s="112"/>
      <c r="AR114" s="44" t="s">
        <v>450</v>
      </c>
      <c r="AS114" s="44" t="s">
        <v>450</v>
      </c>
      <c r="AT114" s="44" t="s">
        <v>450</v>
      </c>
      <c r="AU114" s="115" t="s">
        <v>450</v>
      </c>
      <c r="AV114" s="115"/>
      <c r="AW114" s="115" t="s">
        <v>450</v>
      </c>
      <c r="AX114" s="115"/>
      <c r="AY114" s="44" t="s">
        <v>450</v>
      </c>
      <c r="AZ114" s="44" t="s">
        <v>450</v>
      </c>
      <c r="BA114" s="44" t="s">
        <v>450</v>
      </c>
      <c r="BB114" s="44" t="s">
        <v>450</v>
      </c>
      <c r="BC114" s="44" t="s">
        <v>450</v>
      </c>
      <c r="BD114" s="44" t="s">
        <v>450</v>
      </c>
      <c r="BE114" s="44" t="s">
        <v>450</v>
      </c>
      <c r="BF114" s="44" t="s">
        <v>450</v>
      </c>
    </row>
    <row r="115" spans="1:58" ht="15" customHeight="1" x14ac:dyDescent="0.25">
      <c r="A115" t="str">
        <f t="shared" si="1"/>
        <v>C3299</v>
      </c>
      <c r="C115" s="102" t="s">
        <v>750</v>
      </c>
      <c r="D115" s="102"/>
      <c r="E115" s="102" t="s">
        <v>774</v>
      </c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2"/>
      <c r="Q115" s="102"/>
      <c r="R115" s="102"/>
      <c r="S115" s="102"/>
      <c r="T115" s="102"/>
      <c r="U115" s="103" t="s">
        <v>775</v>
      </c>
      <c r="V115" s="103"/>
      <c r="W115" s="103"/>
      <c r="X115" s="103"/>
      <c r="Y115" s="103"/>
      <c r="Z115" s="103"/>
      <c r="AA115" s="103"/>
      <c r="AB115" s="103"/>
      <c r="AC115" s="102" t="s">
        <v>41</v>
      </c>
      <c r="AD115" s="102"/>
      <c r="AE115" s="102"/>
      <c r="AF115" s="102"/>
      <c r="AG115" s="102"/>
      <c r="AH115" s="102" t="s">
        <v>42</v>
      </c>
      <c r="AI115" s="102"/>
      <c r="AJ115" s="102"/>
      <c r="AK115" s="1" t="s">
        <v>282</v>
      </c>
      <c r="AL115" s="109" t="s">
        <v>456</v>
      </c>
      <c r="AM115" s="109"/>
      <c r="AN115" s="109"/>
      <c r="AO115" s="109"/>
      <c r="AP115" s="109"/>
      <c r="AQ115" s="109"/>
      <c r="AR115" s="43">
        <v>2548990373</v>
      </c>
      <c r="AS115" s="43">
        <v>243664800</v>
      </c>
      <c r="AT115" s="43">
        <v>2305325573</v>
      </c>
      <c r="AU115" s="116" t="s">
        <v>450</v>
      </c>
      <c r="AV115" s="116"/>
      <c r="AW115" s="116">
        <v>243664800</v>
      </c>
      <c r="AX115" s="116"/>
      <c r="AY115" s="43" t="s">
        <v>450</v>
      </c>
      <c r="AZ115" s="43" t="s">
        <v>450</v>
      </c>
      <c r="BA115" s="43">
        <v>243664800</v>
      </c>
      <c r="BB115" s="43" t="s">
        <v>450</v>
      </c>
      <c r="BC115" s="43" t="s">
        <v>450</v>
      </c>
      <c r="BD115" s="43" t="s">
        <v>450</v>
      </c>
      <c r="BE115" s="43" t="s">
        <v>450</v>
      </c>
      <c r="BF115" s="43" t="s">
        <v>450</v>
      </c>
    </row>
    <row r="116" spans="1:58" ht="15" customHeight="1" x14ac:dyDescent="0.25">
      <c r="A116" t="str">
        <f t="shared" si="1"/>
        <v>C32990900</v>
      </c>
      <c r="C116" s="102" t="s">
        <v>750</v>
      </c>
      <c r="D116" s="102"/>
      <c r="E116" s="102" t="s">
        <v>774</v>
      </c>
      <c r="F116" s="102"/>
      <c r="G116" s="102" t="s">
        <v>761</v>
      </c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2"/>
      <c r="T116" s="102"/>
      <c r="U116" s="103" t="s">
        <v>762</v>
      </c>
      <c r="V116" s="103"/>
      <c r="W116" s="103"/>
      <c r="X116" s="103"/>
      <c r="Y116" s="103"/>
      <c r="Z116" s="103"/>
      <c r="AA116" s="103"/>
      <c r="AB116" s="103"/>
      <c r="AC116" s="102" t="s">
        <v>41</v>
      </c>
      <c r="AD116" s="102"/>
      <c r="AE116" s="102"/>
      <c r="AF116" s="102"/>
      <c r="AG116" s="102"/>
      <c r="AH116" s="102" t="s">
        <v>42</v>
      </c>
      <c r="AI116" s="102"/>
      <c r="AJ116" s="102"/>
      <c r="AK116" s="1" t="s">
        <v>282</v>
      </c>
      <c r="AL116" s="109" t="s">
        <v>456</v>
      </c>
      <c r="AM116" s="109"/>
      <c r="AN116" s="109"/>
      <c r="AO116" s="109"/>
      <c r="AP116" s="109"/>
      <c r="AQ116" s="109"/>
      <c r="AR116" s="43">
        <v>2548990373</v>
      </c>
      <c r="AS116" s="43">
        <v>243664800</v>
      </c>
      <c r="AT116" s="43">
        <v>2305325573</v>
      </c>
      <c r="AU116" s="116" t="s">
        <v>450</v>
      </c>
      <c r="AV116" s="116"/>
      <c r="AW116" s="116">
        <v>243664800</v>
      </c>
      <c r="AX116" s="116"/>
      <c r="AY116" s="43" t="s">
        <v>450</v>
      </c>
      <c r="AZ116" s="43" t="s">
        <v>450</v>
      </c>
      <c r="BA116" s="43">
        <v>243664800</v>
      </c>
      <c r="BB116" s="43" t="s">
        <v>450</v>
      </c>
      <c r="BC116" s="43" t="s">
        <v>450</v>
      </c>
      <c r="BD116" s="43" t="s">
        <v>450</v>
      </c>
      <c r="BE116" s="43" t="s">
        <v>450</v>
      </c>
      <c r="BF116" s="43" t="s">
        <v>450</v>
      </c>
    </row>
    <row r="117" spans="1:58" ht="15" customHeight="1" x14ac:dyDescent="0.25">
      <c r="A117" t="str">
        <f t="shared" si="1"/>
        <v>C329909001</v>
      </c>
      <c r="C117" s="102" t="s">
        <v>750</v>
      </c>
      <c r="D117" s="102"/>
      <c r="E117" s="102" t="s">
        <v>774</v>
      </c>
      <c r="F117" s="102"/>
      <c r="G117" s="102" t="s">
        <v>761</v>
      </c>
      <c r="H117" s="102"/>
      <c r="I117" s="102" t="s">
        <v>778</v>
      </c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3" t="s">
        <v>381</v>
      </c>
      <c r="V117" s="103"/>
      <c r="W117" s="103"/>
      <c r="X117" s="103"/>
      <c r="Y117" s="103"/>
      <c r="Z117" s="103"/>
      <c r="AA117" s="103"/>
      <c r="AB117" s="103"/>
      <c r="AC117" s="102" t="s">
        <v>41</v>
      </c>
      <c r="AD117" s="102"/>
      <c r="AE117" s="102"/>
      <c r="AF117" s="102"/>
      <c r="AG117" s="102"/>
      <c r="AH117" s="102" t="s">
        <v>42</v>
      </c>
      <c r="AI117" s="102"/>
      <c r="AJ117" s="102"/>
      <c r="AK117" s="1" t="s">
        <v>282</v>
      </c>
      <c r="AL117" s="109" t="s">
        <v>456</v>
      </c>
      <c r="AM117" s="109"/>
      <c r="AN117" s="109"/>
      <c r="AO117" s="109"/>
      <c r="AP117" s="109"/>
      <c r="AQ117" s="109"/>
      <c r="AR117" s="43">
        <v>2548990373</v>
      </c>
      <c r="AS117" s="43">
        <v>243664800</v>
      </c>
      <c r="AT117" s="43">
        <v>2305325573</v>
      </c>
      <c r="AU117" s="116" t="s">
        <v>450</v>
      </c>
      <c r="AV117" s="116"/>
      <c r="AW117" s="116">
        <v>243664800</v>
      </c>
      <c r="AX117" s="116"/>
      <c r="AY117" s="43" t="s">
        <v>450</v>
      </c>
      <c r="AZ117" s="43" t="s">
        <v>450</v>
      </c>
      <c r="BA117" s="43">
        <v>243664800</v>
      </c>
      <c r="BB117" s="43" t="s">
        <v>450</v>
      </c>
      <c r="BC117" s="43" t="s">
        <v>450</v>
      </c>
      <c r="BD117" s="43" t="s">
        <v>450</v>
      </c>
      <c r="BE117" s="43" t="s">
        <v>450</v>
      </c>
      <c r="BF117" s="43" t="s">
        <v>450</v>
      </c>
    </row>
    <row r="118" spans="1:58" ht="15" customHeight="1" x14ac:dyDescent="0.25">
      <c r="A118" t="str">
        <f t="shared" si="1"/>
        <v>C3299090010</v>
      </c>
      <c r="C118" s="102" t="s">
        <v>750</v>
      </c>
      <c r="D118" s="102"/>
      <c r="E118" s="102" t="s">
        <v>774</v>
      </c>
      <c r="F118" s="102"/>
      <c r="G118" s="102" t="s">
        <v>761</v>
      </c>
      <c r="H118" s="102"/>
      <c r="I118" s="102" t="s">
        <v>778</v>
      </c>
      <c r="J118" s="102"/>
      <c r="K118" s="102" t="s">
        <v>764</v>
      </c>
      <c r="L118" s="102"/>
      <c r="M118" s="102"/>
      <c r="N118" s="102"/>
      <c r="O118" s="102"/>
      <c r="P118" s="102"/>
      <c r="Q118" s="102"/>
      <c r="R118" s="102"/>
      <c r="S118" s="102"/>
      <c r="T118" s="102"/>
      <c r="U118" s="103" t="s">
        <v>381</v>
      </c>
      <c r="V118" s="103"/>
      <c r="W118" s="103"/>
      <c r="X118" s="103"/>
      <c r="Y118" s="103"/>
      <c r="Z118" s="103"/>
      <c r="AA118" s="103"/>
      <c r="AB118" s="103"/>
      <c r="AC118" s="102" t="s">
        <v>41</v>
      </c>
      <c r="AD118" s="102"/>
      <c r="AE118" s="102"/>
      <c r="AF118" s="102"/>
      <c r="AG118" s="102"/>
      <c r="AH118" s="102" t="s">
        <v>42</v>
      </c>
      <c r="AI118" s="102"/>
      <c r="AJ118" s="102"/>
      <c r="AK118" s="1" t="s">
        <v>282</v>
      </c>
      <c r="AL118" s="109" t="s">
        <v>456</v>
      </c>
      <c r="AM118" s="109"/>
      <c r="AN118" s="109"/>
      <c r="AO118" s="109"/>
      <c r="AP118" s="109"/>
      <c r="AQ118" s="109"/>
      <c r="AR118" s="43">
        <v>2548990373</v>
      </c>
      <c r="AS118" s="43">
        <v>243664800</v>
      </c>
      <c r="AT118" s="43">
        <v>2305325573</v>
      </c>
      <c r="AU118" s="116" t="s">
        <v>450</v>
      </c>
      <c r="AV118" s="116"/>
      <c r="AW118" s="116">
        <v>243664800</v>
      </c>
      <c r="AX118" s="116"/>
      <c r="AY118" s="43" t="s">
        <v>450</v>
      </c>
      <c r="AZ118" s="43" t="s">
        <v>450</v>
      </c>
      <c r="BA118" s="43">
        <v>243664800</v>
      </c>
      <c r="BB118" s="43" t="s">
        <v>450</v>
      </c>
      <c r="BC118" s="43" t="s">
        <v>450</v>
      </c>
      <c r="BD118" s="43" t="s">
        <v>450</v>
      </c>
      <c r="BE118" s="43" t="s">
        <v>450</v>
      </c>
      <c r="BF118" s="43" t="s">
        <v>450</v>
      </c>
    </row>
    <row r="119" spans="1:58" ht="15" customHeight="1" x14ac:dyDescent="0.25">
      <c r="A119" t="str">
        <f t="shared" si="1"/>
        <v>C32990900103299011</v>
      </c>
      <c r="C119" s="102" t="s">
        <v>750</v>
      </c>
      <c r="D119" s="102"/>
      <c r="E119" s="102" t="s">
        <v>774</v>
      </c>
      <c r="F119" s="102"/>
      <c r="G119" s="102" t="s">
        <v>761</v>
      </c>
      <c r="H119" s="102"/>
      <c r="I119" s="102" t="s">
        <v>778</v>
      </c>
      <c r="J119" s="102"/>
      <c r="K119" s="102" t="s">
        <v>764</v>
      </c>
      <c r="L119" s="102"/>
      <c r="M119" s="102"/>
      <c r="N119" s="102" t="s">
        <v>779</v>
      </c>
      <c r="O119" s="102"/>
      <c r="P119" s="102"/>
      <c r="Q119" s="102"/>
      <c r="R119" s="102"/>
      <c r="S119" s="102"/>
      <c r="T119" s="102"/>
      <c r="U119" s="103" t="s">
        <v>780</v>
      </c>
      <c r="V119" s="103"/>
      <c r="W119" s="103"/>
      <c r="X119" s="103"/>
      <c r="Y119" s="103"/>
      <c r="Z119" s="103"/>
      <c r="AA119" s="103"/>
      <c r="AB119" s="103"/>
      <c r="AC119" s="102" t="s">
        <v>41</v>
      </c>
      <c r="AD119" s="102"/>
      <c r="AE119" s="102"/>
      <c r="AF119" s="102"/>
      <c r="AG119" s="102"/>
      <c r="AH119" s="102" t="s">
        <v>42</v>
      </c>
      <c r="AI119" s="102"/>
      <c r="AJ119" s="102"/>
      <c r="AK119" s="1" t="s">
        <v>282</v>
      </c>
      <c r="AL119" s="109" t="s">
        <v>456</v>
      </c>
      <c r="AM119" s="109"/>
      <c r="AN119" s="109"/>
      <c r="AO119" s="109"/>
      <c r="AP119" s="109"/>
      <c r="AQ119" s="109"/>
      <c r="AR119" s="43">
        <v>2066125573</v>
      </c>
      <c r="AS119" s="43" t="s">
        <v>450</v>
      </c>
      <c r="AT119" s="43">
        <v>2066125573</v>
      </c>
      <c r="AU119" s="116" t="s">
        <v>450</v>
      </c>
      <c r="AV119" s="116"/>
      <c r="AW119" s="116" t="s">
        <v>450</v>
      </c>
      <c r="AX119" s="116"/>
      <c r="AY119" s="43" t="s">
        <v>450</v>
      </c>
      <c r="AZ119" s="43" t="s">
        <v>450</v>
      </c>
      <c r="BA119" s="43" t="s">
        <v>450</v>
      </c>
      <c r="BB119" s="43" t="s">
        <v>450</v>
      </c>
      <c r="BC119" s="43" t="s">
        <v>450</v>
      </c>
      <c r="BD119" s="43" t="s">
        <v>450</v>
      </c>
      <c r="BE119" s="43" t="s">
        <v>450</v>
      </c>
      <c r="BF119" s="43" t="s">
        <v>450</v>
      </c>
    </row>
    <row r="120" spans="1:58" ht="15" customHeight="1" x14ac:dyDescent="0.25">
      <c r="A120" t="str">
        <f t="shared" si="1"/>
        <v>C32990900103299006</v>
      </c>
      <c r="C120" s="102" t="s">
        <v>750</v>
      </c>
      <c r="D120" s="102"/>
      <c r="E120" s="102" t="s">
        <v>774</v>
      </c>
      <c r="F120" s="102"/>
      <c r="G120" s="102" t="s">
        <v>761</v>
      </c>
      <c r="H120" s="102"/>
      <c r="I120" s="102" t="s">
        <v>778</v>
      </c>
      <c r="J120" s="102"/>
      <c r="K120" s="102" t="s">
        <v>764</v>
      </c>
      <c r="L120" s="102"/>
      <c r="M120" s="102"/>
      <c r="N120" s="102" t="s">
        <v>782</v>
      </c>
      <c r="O120" s="102"/>
      <c r="P120" s="102"/>
      <c r="Q120" s="102"/>
      <c r="R120" s="102"/>
      <c r="S120" s="102"/>
      <c r="T120" s="102"/>
      <c r="U120" s="103" t="s">
        <v>783</v>
      </c>
      <c r="V120" s="103"/>
      <c r="W120" s="103"/>
      <c r="X120" s="103"/>
      <c r="Y120" s="103"/>
      <c r="Z120" s="103"/>
      <c r="AA120" s="103"/>
      <c r="AB120" s="103"/>
      <c r="AC120" s="102" t="s">
        <v>41</v>
      </c>
      <c r="AD120" s="102"/>
      <c r="AE120" s="102"/>
      <c r="AF120" s="102"/>
      <c r="AG120" s="102"/>
      <c r="AH120" s="102" t="s">
        <v>42</v>
      </c>
      <c r="AI120" s="102"/>
      <c r="AJ120" s="102"/>
      <c r="AK120" s="1" t="s">
        <v>282</v>
      </c>
      <c r="AL120" s="109" t="s">
        <v>456</v>
      </c>
      <c r="AM120" s="109"/>
      <c r="AN120" s="109"/>
      <c r="AO120" s="109"/>
      <c r="AP120" s="109"/>
      <c r="AQ120" s="109"/>
      <c r="AR120" s="43">
        <v>390664800</v>
      </c>
      <c r="AS120" s="43">
        <v>243664800</v>
      </c>
      <c r="AT120" s="43">
        <v>147000000</v>
      </c>
      <c r="AU120" s="116" t="s">
        <v>450</v>
      </c>
      <c r="AV120" s="116"/>
      <c r="AW120" s="116">
        <v>243664800</v>
      </c>
      <c r="AX120" s="116"/>
      <c r="AY120" s="43" t="s">
        <v>450</v>
      </c>
      <c r="AZ120" s="43" t="s">
        <v>450</v>
      </c>
      <c r="BA120" s="43">
        <v>243664800</v>
      </c>
      <c r="BB120" s="43" t="s">
        <v>450</v>
      </c>
      <c r="BC120" s="43" t="s">
        <v>450</v>
      </c>
      <c r="BD120" s="43" t="s">
        <v>450</v>
      </c>
      <c r="BE120" s="43" t="s">
        <v>450</v>
      </c>
      <c r="BF120" s="43" t="s">
        <v>450</v>
      </c>
    </row>
    <row r="121" spans="1:58" ht="15" customHeight="1" x14ac:dyDescent="0.25">
      <c r="A121" t="str">
        <f t="shared" si="1"/>
        <v>C32990900103299007</v>
      </c>
      <c r="C121" s="102" t="s">
        <v>750</v>
      </c>
      <c r="D121" s="102"/>
      <c r="E121" s="102" t="s">
        <v>774</v>
      </c>
      <c r="F121" s="102"/>
      <c r="G121" s="102" t="s">
        <v>761</v>
      </c>
      <c r="H121" s="102"/>
      <c r="I121" s="102" t="s">
        <v>778</v>
      </c>
      <c r="J121" s="102"/>
      <c r="K121" s="102" t="s">
        <v>764</v>
      </c>
      <c r="L121" s="102"/>
      <c r="M121" s="102"/>
      <c r="N121" s="102" t="s">
        <v>786</v>
      </c>
      <c r="O121" s="102"/>
      <c r="P121" s="102"/>
      <c r="Q121" s="102"/>
      <c r="R121" s="102"/>
      <c r="S121" s="102"/>
      <c r="T121" s="102"/>
      <c r="U121" s="103" t="s">
        <v>787</v>
      </c>
      <c r="V121" s="103"/>
      <c r="W121" s="103"/>
      <c r="X121" s="103"/>
      <c r="Y121" s="103"/>
      <c r="Z121" s="103"/>
      <c r="AA121" s="103"/>
      <c r="AB121" s="103"/>
      <c r="AC121" s="102" t="s">
        <v>41</v>
      </c>
      <c r="AD121" s="102"/>
      <c r="AE121" s="102"/>
      <c r="AF121" s="102"/>
      <c r="AG121" s="102"/>
      <c r="AH121" s="102" t="s">
        <v>42</v>
      </c>
      <c r="AI121" s="102"/>
      <c r="AJ121" s="102"/>
      <c r="AK121" s="1" t="s">
        <v>282</v>
      </c>
      <c r="AL121" s="109" t="s">
        <v>456</v>
      </c>
      <c r="AM121" s="109"/>
      <c r="AN121" s="109"/>
      <c r="AO121" s="109"/>
      <c r="AP121" s="109"/>
      <c r="AQ121" s="109"/>
      <c r="AR121" s="43">
        <v>92200000</v>
      </c>
      <c r="AS121" s="43" t="s">
        <v>450</v>
      </c>
      <c r="AT121" s="43">
        <v>92200000</v>
      </c>
      <c r="AU121" s="116" t="s">
        <v>450</v>
      </c>
      <c r="AV121" s="116"/>
      <c r="AW121" s="116" t="s">
        <v>450</v>
      </c>
      <c r="AX121" s="116"/>
      <c r="AY121" s="43" t="s">
        <v>450</v>
      </c>
      <c r="AZ121" s="43" t="s">
        <v>450</v>
      </c>
      <c r="BA121" s="43" t="s">
        <v>450</v>
      </c>
      <c r="BB121" s="43" t="s">
        <v>450</v>
      </c>
      <c r="BC121" s="43" t="s">
        <v>450</v>
      </c>
      <c r="BD121" s="43" t="s">
        <v>450</v>
      </c>
      <c r="BE121" s="43" t="s">
        <v>450</v>
      </c>
      <c r="BF121" s="43" t="s">
        <v>450</v>
      </c>
    </row>
    <row r="122" spans="1:58" ht="15" customHeight="1" x14ac:dyDescent="0.25">
      <c r="A122" t="str">
        <f t="shared" si="1"/>
        <v>C3299090010329901102</v>
      </c>
      <c r="C122" s="110" t="s">
        <v>750</v>
      </c>
      <c r="D122" s="110"/>
      <c r="E122" s="110" t="s">
        <v>774</v>
      </c>
      <c r="F122" s="110"/>
      <c r="G122" s="110" t="s">
        <v>761</v>
      </c>
      <c r="H122" s="110"/>
      <c r="I122" s="110" t="s">
        <v>778</v>
      </c>
      <c r="J122" s="110"/>
      <c r="K122" s="110" t="s">
        <v>764</v>
      </c>
      <c r="L122" s="110"/>
      <c r="M122" s="110"/>
      <c r="N122" s="110" t="s">
        <v>779</v>
      </c>
      <c r="O122" s="110"/>
      <c r="P122" s="110"/>
      <c r="Q122" s="110" t="s">
        <v>50</v>
      </c>
      <c r="R122" s="110"/>
      <c r="S122" s="110"/>
      <c r="T122" s="110"/>
      <c r="U122" s="111" t="s">
        <v>397</v>
      </c>
      <c r="V122" s="111"/>
      <c r="W122" s="111"/>
      <c r="X122" s="111"/>
      <c r="Y122" s="111"/>
      <c r="Z122" s="111"/>
      <c r="AA122" s="111"/>
      <c r="AB122" s="111"/>
      <c r="AC122" s="110" t="s">
        <v>41</v>
      </c>
      <c r="AD122" s="110"/>
      <c r="AE122" s="110"/>
      <c r="AF122" s="110"/>
      <c r="AG122" s="110"/>
      <c r="AH122" s="110" t="s">
        <v>42</v>
      </c>
      <c r="AI122" s="110"/>
      <c r="AJ122" s="110"/>
      <c r="AK122" s="2" t="s">
        <v>282</v>
      </c>
      <c r="AL122" s="112" t="s">
        <v>456</v>
      </c>
      <c r="AM122" s="112"/>
      <c r="AN122" s="112"/>
      <c r="AO122" s="112"/>
      <c r="AP122" s="112"/>
      <c r="AQ122" s="112"/>
      <c r="AR122" s="44">
        <v>2066125573</v>
      </c>
      <c r="AS122" s="44" t="s">
        <v>450</v>
      </c>
      <c r="AT122" s="44">
        <v>2066125573</v>
      </c>
      <c r="AU122" s="115" t="s">
        <v>450</v>
      </c>
      <c r="AV122" s="115"/>
      <c r="AW122" s="115" t="s">
        <v>450</v>
      </c>
      <c r="AX122" s="115"/>
      <c r="AY122" s="44" t="s">
        <v>450</v>
      </c>
      <c r="AZ122" s="44" t="s">
        <v>450</v>
      </c>
      <c r="BA122" s="44" t="s">
        <v>450</v>
      </c>
      <c r="BB122" s="44" t="s">
        <v>450</v>
      </c>
      <c r="BC122" s="44" t="s">
        <v>450</v>
      </c>
      <c r="BD122" s="44" t="s">
        <v>450</v>
      </c>
      <c r="BE122" s="44" t="s">
        <v>450</v>
      </c>
      <c r="BF122" s="44" t="s">
        <v>450</v>
      </c>
    </row>
    <row r="123" spans="1:58" ht="15" customHeight="1" x14ac:dyDescent="0.25">
      <c r="A123" t="str">
        <f t="shared" si="1"/>
        <v>C3299090010329900602</v>
      </c>
      <c r="C123" s="110" t="s">
        <v>750</v>
      </c>
      <c r="D123" s="110"/>
      <c r="E123" s="110" t="s">
        <v>774</v>
      </c>
      <c r="F123" s="110"/>
      <c r="G123" s="110" t="s">
        <v>761</v>
      </c>
      <c r="H123" s="110"/>
      <c r="I123" s="110" t="s">
        <v>778</v>
      </c>
      <c r="J123" s="110"/>
      <c r="K123" s="110" t="s">
        <v>764</v>
      </c>
      <c r="L123" s="110"/>
      <c r="M123" s="110"/>
      <c r="N123" s="110" t="s">
        <v>782</v>
      </c>
      <c r="O123" s="110"/>
      <c r="P123" s="110"/>
      <c r="Q123" s="110" t="s">
        <v>50</v>
      </c>
      <c r="R123" s="110"/>
      <c r="S123" s="110"/>
      <c r="T123" s="110"/>
      <c r="U123" s="111" t="s">
        <v>389</v>
      </c>
      <c r="V123" s="111"/>
      <c r="W123" s="111"/>
      <c r="X123" s="111"/>
      <c r="Y123" s="111"/>
      <c r="Z123" s="111"/>
      <c r="AA123" s="111"/>
      <c r="AB123" s="111"/>
      <c r="AC123" s="110" t="s">
        <v>41</v>
      </c>
      <c r="AD123" s="110"/>
      <c r="AE123" s="110"/>
      <c r="AF123" s="110"/>
      <c r="AG123" s="110"/>
      <c r="AH123" s="110" t="s">
        <v>42</v>
      </c>
      <c r="AI123" s="110"/>
      <c r="AJ123" s="110"/>
      <c r="AK123" s="2" t="s">
        <v>282</v>
      </c>
      <c r="AL123" s="112" t="s">
        <v>456</v>
      </c>
      <c r="AM123" s="112"/>
      <c r="AN123" s="112"/>
      <c r="AO123" s="112"/>
      <c r="AP123" s="112"/>
      <c r="AQ123" s="112"/>
      <c r="AR123" s="44">
        <v>390664800</v>
      </c>
      <c r="AS123" s="44">
        <v>243664800</v>
      </c>
      <c r="AT123" s="44">
        <v>147000000</v>
      </c>
      <c r="AU123" s="115" t="s">
        <v>450</v>
      </c>
      <c r="AV123" s="115"/>
      <c r="AW123" s="115">
        <v>243664800</v>
      </c>
      <c r="AX123" s="115"/>
      <c r="AY123" s="44" t="s">
        <v>450</v>
      </c>
      <c r="AZ123" s="44" t="s">
        <v>450</v>
      </c>
      <c r="BA123" s="44">
        <v>243664800</v>
      </c>
      <c r="BB123" s="44" t="s">
        <v>450</v>
      </c>
      <c r="BC123" s="44" t="s">
        <v>450</v>
      </c>
      <c r="BD123" s="44" t="s">
        <v>450</v>
      </c>
      <c r="BE123" s="44" t="s">
        <v>450</v>
      </c>
      <c r="BF123" s="44" t="s">
        <v>450</v>
      </c>
    </row>
    <row r="124" spans="1:58" ht="15" customHeight="1" x14ac:dyDescent="0.25">
      <c r="A124" t="str">
        <f t="shared" si="1"/>
        <v>C3299090010329900702</v>
      </c>
      <c r="C124" s="110" t="s">
        <v>750</v>
      </c>
      <c r="D124" s="110"/>
      <c r="E124" s="110" t="s">
        <v>774</v>
      </c>
      <c r="F124" s="110"/>
      <c r="G124" s="110" t="s">
        <v>761</v>
      </c>
      <c r="H124" s="110"/>
      <c r="I124" s="110" t="s">
        <v>778</v>
      </c>
      <c r="J124" s="110"/>
      <c r="K124" s="110" t="s">
        <v>764</v>
      </c>
      <c r="L124" s="110"/>
      <c r="M124" s="110"/>
      <c r="N124" s="110" t="s">
        <v>786</v>
      </c>
      <c r="O124" s="110"/>
      <c r="P124" s="110"/>
      <c r="Q124" s="110" t="s">
        <v>50</v>
      </c>
      <c r="R124" s="110"/>
      <c r="S124" s="110"/>
      <c r="T124" s="110"/>
      <c r="U124" s="111" t="s">
        <v>394</v>
      </c>
      <c r="V124" s="111"/>
      <c r="W124" s="111"/>
      <c r="X124" s="111"/>
      <c r="Y124" s="111"/>
      <c r="Z124" s="111"/>
      <c r="AA124" s="111"/>
      <c r="AB124" s="111"/>
      <c r="AC124" s="110" t="s">
        <v>41</v>
      </c>
      <c r="AD124" s="110"/>
      <c r="AE124" s="110"/>
      <c r="AF124" s="110"/>
      <c r="AG124" s="110"/>
      <c r="AH124" s="110" t="s">
        <v>42</v>
      </c>
      <c r="AI124" s="110"/>
      <c r="AJ124" s="110"/>
      <c r="AK124" s="2" t="s">
        <v>282</v>
      </c>
      <c r="AL124" s="112" t="s">
        <v>456</v>
      </c>
      <c r="AM124" s="112"/>
      <c r="AN124" s="112"/>
      <c r="AO124" s="112"/>
      <c r="AP124" s="112"/>
      <c r="AQ124" s="112"/>
      <c r="AR124" s="44">
        <v>92200000</v>
      </c>
      <c r="AS124" s="44" t="s">
        <v>450</v>
      </c>
      <c r="AT124" s="44">
        <v>92200000</v>
      </c>
      <c r="AU124" s="115" t="s">
        <v>450</v>
      </c>
      <c r="AV124" s="115"/>
      <c r="AW124" s="115" t="s">
        <v>450</v>
      </c>
      <c r="AX124" s="115"/>
      <c r="AY124" s="44" t="s">
        <v>450</v>
      </c>
      <c r="AZ124" s="44" t="s">
        <v>450</v>
      </c>
      <c r="BA124" s="44" t="s">
        <v>450</v>
      </c>
      <c r="BB124" s="44" t="s">
        <v>450</v>
      </c>
      <c r="BC124" s="44" t="s">
        <v>450</v>
      </c>
      <c r="BD124" s="44" t="s">
        <v>450</v>
      </c>
      <c r="BE124" s="44" t="s">
        <v>450</v>
      </c>
      <c r="BF124" s="44" t="s">
        <v>450</v>
      </c>
    </row>
    <row r="125" spans="1:58" ht="15" customHeight="1" x14ac:dyDescent="0.25">
      <c r="A125" t="str">
        <f t="shared" si="1"/>
        <v>A</v>
      </c>
      <c r="C125" s="104" t="s">
        <v>444</v>
      </c>
      <c r="D125" s="104"/>
      <c r="E125" s="104"/>
      <c r="F125" s="104"/>
      <c r="G125" s="104"/>
      <c r="H125" s="104"/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5" t="s">
        <v>445</v>
      </c>
      <c r="V125" s="105"/>
      <c r="W125" s="105"/>
      <c r="X125" s="105"/>
      <c r="Y125" s="105"/>
      <c r="Z125" s="105"/>
      <c r="AA125" s="105"/>
      <c r="AB125" s="105"/>
      <c r="AC125" s="104" t="s">
        <v>41</v>
      </c>
      <c r="AD125" s="104"/>
      <c r="AE125" s="104"/>
      <c r="AF125" s="104"/>
      <c r="AG125" s="104"/>
      <c r="AH125" s="104" t="s">
        <v>42</v>
      </c>
      <c r="AI125" s="104"/>
      <c r="AJ125" s="104"/>
      <c r="AK125" s="1" t="s">
        <v>40</v>
      </c>
      <c r="AL125" s="106" t="s">
        <v>446</v>
      </c>
      <c r="AM125" s="106"/>
      <c r="AN125" s="106"/>
      <c r="AO125" s="106"/>
      <c r="AP125" s="106"/>
      <c r="AQ125" s="106"/>
      <c r="AR125" s="43">
        <v>2129526514.0599999</v>
      </c>
      <c r="AS125" s="43">
        <v>1178914514.0599999</v>
      </c>
      <c r="AT125" s="43">
        <v>950612000</v>
      </c>
      <c r="AU125" s="117" t="s">
        <v>450</v>
      </c>
      <c r="AV125" s="117"/>
      <c r="AW125" s="117">
        <v>1178914514.0599999</v>
      </c>
      <c r="AX125" s="117"/>
      <c r="AY125" s="43" t="s">
        <v>450</v>
      </c>
      <c r="AZ125" s="43" t="s">
        <v>450</v>
      </c>
      <c r="BA125" s="43">
        <v>1178914514.0599999</v>
      </c>
      <c r="BB125" s="43" t="s">
        <v>450</v>
      </c>
      <c r="BC125" s="43" t="s">
        <v>450</v>
      </c>
      <c r="BD125" s="43" t="s">
        <v>450</v>
      </c>
      <c r="BE125" s="43" t="s">
        <v>450</v>
      </c>
      <c r="BF125" s="43" t="s">
        <v>450</v>
      </c>
    </row>
    <row r="126" spans="1:58" ht="15" customHeight="1" x14ac:dyDescent="0.25">
      <c r="A126" t="str">
        <f t="shared" si="1"/>
        <v>A02</v>
      </c>
      <c r="C126" s="102" t="s">
        <v>444</v>
      </c>
      <c r="D126" s="102"/>
      <c r="E126" s="102" t="s">
        <v>50</v>
      </c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3" t="s">
        <v>252</v>
      </c>
      <c r="V126" s="103"/>
      <c r="W126" s="103"/>
      <c r="X126" s="103"/>
      <c r="Y126" s="103"/>
      <c r="Z126" s="103"/>
      <c r="AA126" s="103"/>
      <c r="AB126" s="103"/>
      <c r="AC126" s="102" t="s">
        <v>41</v>
      </c>
      <c r="AD126" s="102"/>
      <c r="AE126" s="102"/>
      <c r="AF126" s="102"/>
      <c r="AG126" s="102"/>
      <c r="AH126" s="102" t="s">
        <v>42</v>
      </c>
      <c r="AI126" s="102"/>
      <c r="AJ126" s="102"/>
      <c r="AK126" s="1" t="s">
        <v>40</v>
      </c>
      <c r="AL126" s="109" t="s">
        <v>446</v>
      </c>
      <c r="AM126" s="109"/>
      <c r="AN126" s="109"/>
      <c r="AO126" s="109"/>
      <c r="AP126" s="109"/>
      <c r="AQ126" s="109"/>
      <c r="AR126" s="43">
        <v>2129526514.0599999</v>
      </c>
      <c r="AS126" s="43">
        <v>1178914514.0599999</v>
      </c>
      <c r="AT126" s="43">
        <v>950612000</v>
      </c>
      <c r="AU126" s="116" t="s">
        <v>450</v>
      </c>
      <c r="AV126" s="116"/>
      <c r="AW126" s="116">
        <v>1178914514.0599999</v>
      </c>
      <c r="AX126" s="116"/>
      <c r="AY126" s="43" t="s">
        <v>450</v>
      </c>
      <c r="AZ126" s="43" t="s">
        <v>450</v>
      </c>
      <c r="BA126" s="43">
        <v>1178914514.0599999</v>
      </c>
      <c r="BB126" s="43" t="s">
        <v>450</v>
      </c>
      <c r="BC126" s="43" t="s">
        <v>450</v>
      </c>
      <c r="BD126" s="43" t="s">
        <v>450</v>
      </c>
      <c r="BE126" s="43" t="s">
        <v>450</v>
      </c>
      <c r="BF126" s="43" t="s">
        <v>450</v>
      </c>
    </row>
    <row r="127" spans="1:58" ht="15" customHeight="1" x14ac:dyDescent="0.25">
      <c r="A127" t="str">
        <f t="shared" si="1"/>
        <v>A0202</v>
      </c>
      <c r="C127" s="102" t="s">
        <v>444</v>
      </c>
      <c r="D127" s="102"/>
      <c r="E127" s="102" t="s">
        <v>50</v>
      </c>
      <c r="F127" s="102"/>
      <c r="G127" s="102" t="s">
        <v>50</v>
      </c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3" t="s">
        <v>618</v>
      </c>
      <c r="V127" s="103"/>
      <c r="W127" s="103"/>
      <c r="X127" s="103"/>
      <c r="Y127" s="103"/>
      <c r="Z127" s="103"/>
      <c r="AA127" s="103"/>
      <c r="AB127" s="103"/>
      <c r="AC127" s="102" t="s">
        <v>41</v>
      </c>
      <c r="AD127" s="102"/>
      <c r="AE127" s="102"/>
      <c r="AF127" s="102"/>
      <c r="AG127" s="102"/>
      <c r="AH127" s="102" t="s">
        <v>42</v>
      </c>
      <c r="AI127" s="102"/>
      <c r="AJ127" s="102"/>
      <c r="AK127" s="1" t="s">
        <v>40</v>
      </c>
      <c r="AL127" s="109" t="s">
        <v>446</v>
      </c>
      <c r="AM127" s="109"/>
      <c r="AN127" s="109"/>
      <c r="AO127" s="109"/>
      <c r="AP127" s="109"/>
      <c r="AQ127" s="109"/>
      <c r="AR127" s="43">
        <v>2129526514.0599999</v>
      </c>
      <c r="AS127" s="43">
        <v>1178914514.0599999</v>
      </c>
      <c r="AT127" s="43">
        <v>950612000</v>
      </c>
      <c r="AU127" s="116" t="s">
        <v>450</v>
      </c>
      <c r="AV127" s="116"/>
      <c r="AW127" s="116">
        <v>1178914514.0599999</v>
      </c>
      <c r="AX127" s="116"/>
      <c r="AY127" s="43" t="s">
        <v>450</v>
      </c>
      <c r="AZ127" s="43" t="s">
        <v>450</v>
      </c>
      <c r="BA127" s="43">
        <v>1178914514.0599999</v>
      </c>
      <c r="BB127" s="43" t="s">
        <v>450</v>
      </c>
      <c r="BC127" s="43" t="s">
        <v>450</v>
      </c>
      <c r="BD127" s="43" t="s">
        <v>450</v>
      </c>
      <c r="BE127" s="43" t="s">
        <v>450</v>
      </c>
      <c r="BF127" s="43" t="s">
        <v>450</v>
      </c>
    </row>
    <row r="128" spans="1:58" ht="15" customHeight="1" x14ac:dyDescent="0.25">
      <c r="A128" t="str">
        <f t="shared" si="1"/>
        <v>A020201</v>
      </c>
      <c r="C128" s="102" t="s">
        <v>444</v>
      </c>
      <c r="D128" s="102"/>
      <c r="E128" s="102" t="s">
        <v>50</v>
      </c>
      <c r="F128" s="102"/>
      <c r="G128" s="102" t="s">
        <v>50</v>
      </c>
      <c r="H128" s="102"/>
      <c r="I128" s="102" t="s">
        <v>458</v>
      </c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3" t="s">
        <v>621</v>
      </c>
      <c r="V128" s="103"/>
      <c r="W128" s="103"/>
      <c r="X128" s="103"/>
      <c r="Y128" s="103"/>
      <c r="Z128" s="103"/>
      <c r="AA128" s="103"/>
      <c r="AB128" s="103"/>
      <c r="AC128" s="102" t="s">
        <v>41</v>
      </c>
      <c r="AD128" s="102"/>
      <c r="AE128" s="102"/>
      <c r="AF128" s="102"/>
      <c r="AG128" s="102"/>
      <c r="AH128" s="102" t="s">
        <v>42</v>
      </c>
      <c r="AI128" s="102"/>
      <c r="AJ128" s="102"/>
      <c r="AK128" s="1" t="s">
        <v>40</v>
      </c>
      <c r="AL128" s="109" t="s">
        <v>446</v>
      </c>
      <c r="AM128" s="109"/>
      <c r="AN128" s="109"/>
      <c r="AO128" s="109"/>
      <c r="AP128" s="109"/>
      <c r="AQ128" s="109"/>
      <c r="AR128" s="43">
        <v>298426000</v>
      </c>
      <c r="AS128" s="43" t="s">
        <v>450</v>
      </c>
      <c r="AT128" s="43">
        <v>298426000</v>
      </c>
      <c r="AU128" s="116" t="s">
        <v>450</v>
      </c>
      <c r="AV128" s="116"/>
      <c r="AW128" s="116" t="s">
        <v>450</v>
      </c>
      <c r="AX128" s="116"/>
      <c r="AY128" s="43" t="s">
        <v>450</v>
      </c>
      <c r="AZ128" s="43" t="s">
        <v>450</v>
      </c>
      <c r="BA128" s="43" t="s">
        <v>450</v>
      </c>
      <c r="BB128" s="43" t="s">
        <v>450</v>
      </c>
      <c r="BC128" s="43" t="s">
        <v>450</v>
      </c>
      <c r="BD128" s="43" t="s">
        <v>450</v>
      </c>
      <c r="BE128" s="43" t="s">
        <v>450</v>
      </c>
      <c r="BF128" s="43" t="s">
        <v>450</v>
      </c>
    </row>
    <row r="129" spans="1:58" ht="15" customHeight="1" x14ac:dyDescent="0.25">
      <c r="A129" t="str">
        <f t="shared" si="1"/>
        <v>A020201004</v>
      </c>
      <c r="C129" s="102" t="s">
        <v>444</v>
      </c>
      <c r="D129" s="102"/>
      <c r="E129" s="102" t="s">
        <v>50</v>
      </c>
      <c r="F129" s="102"/>
      <c r="G129" s="102" t="s">
        <v>50</v>
      </c>
      <c r="H129" s="102"/>
      <c r="I129" s="102" t="s">
        <v>458</v>
      </c>
      <c r="J129" s="102"/>
      <c r="K129" s="102" t="s">
        <v>484</v>
      </c>
      <c r="L129" s="102"/>
      <c r="M129" s="102"/>
      <c r="N129" s="102"/>
      <c r="O129" s="102"/>
      <c r="P129" s="102"/>
      <c r="Q129" s="102"/>
      <c r="R129" s="102"/>
      <c r="S129" s="102"/>
      <c r="T129" s="102"/>
      <c r="U129" s="103" t="s">
        <v>638</v>
      </c>
      <c r="V129" s="103"/>
      <c r="W129" s="103"/>
      <c r="X129" s="103"/>
      <c r="Y129" s="103"/>
      <c r="Z129" s="103"/>
      <c r="AA129" s="103"/>
      <c r="AB129" s="103"/>
      <c r="AC129" s="102" t="s">
        <v>41</v>
      </c>
      <c r="AD129" s="102"/>
      <c r="AE129" s="102"/>
      <c r="AF129" s="102"/>
      <c r="AG129" s="102"/>
      <c r="AH129" s="102" t="s">
        <v>42</v>
      </c>
      <c r="AI129" s="102"/>
      <c r="AJ129" s="102"/>
      <c r="AK129" s="1" t="s">
        <v>40</v>
      </c>
      <c r="AL129" s="109" t="s">
        <v>446</v>
      </c>
      <c r="AM129" s="109"/>
      <c r="AN129" s="109"/>
      <c r="AO129" s="109"/>
      <c r="AP129" s="109"/>
      <c r="AQ129" s="109"/>
      <c r="AR129" s="43">
        <v>298426000</v>
      </c>
      <c r="AS129" s="43" t="s">
        <v>450</v>
      </c>
      <c r="AT129" s="43">
        <v>298426000</v>
      </c>
      <c r="AU129" s="116" t="s">
        <v>450</v>
      </c>
      <c r="AV129" s="116"/>
      <c r="AW129" s="116" t="s">
        <v>450</v>
      </c>
      <c r="AX129" s="116"/>
      <c r="AY129" s="43" t="s">
        <v>450</v>
      </c>
      <c r="AZ129" s="43" t="s">
        <v>450</v>
      </c>
      <c r="BA129" s="43" t="s">
        <v>450</v>
      </c>
      <c r="BB129" s="43" t="s">
        <v>450</v>
      </c>
      <c r="BC129" s="43" t="s">
        <v>450</v>
      </c>
      <c r="BD129" s="43" t="s">
        <v>450</v>
      </c>
      <c r="BE129" s="43" t="s">
        <v>450</v>
      </c>
      <c r="BF129" s="43" t="s">
        <v>450</v>
      </c>
    </row>
    <row r="130" spans="1:58" ht="15" customHeight="1" x14ac:dyDescent="0.25">
      <c r="A130" t="str">
        <f t="shared" si="1"/>
        <v>A020201004005</v>
      </c>
      <c r="C130" s="110" t="s">
        <v>444</v>
      </c>
      <c r="D130" s="110"/>
      <c r="E130" s="110" t="s">
        <v>50</v>
      </c>
      <c r="F130" s="110"/>
      <c r="G130" s="110" t="s">
        <v>50</v>
      </c>
      <c r="H130" s="110"/>
      <c r="I130" s="110" t="s">
        <v>458</v>
      </c>
      <c r="J130" s="110"/>
      <c r="K130" s="110" t="s">
        <v>484</v>
      </c>
      <c r="L130" s="110"/>
      <c r="M130" s="110"/>
      <c r="N130" s="110" t="s">
        <v>488</v>
      </c>
      <c r="O130" s="110"/>
      <c r="P130" s="110"/>
      <c r="Q130" s="110"/>
      <c r="R130" s="110"/>
      <c r="S130" s="110"/>
      <c r="T130" s="110"/>
      <c r="U130" s="111" t="s">
        <v>166</v>
      </c>
      <c r="V130" s="111"/>
      <c r="W130" s="111"/>
      <c r="X130" s="111"/>
      <c r="Y130" s="111"/>
      <c r="Z130" s="111"/>
      <c r="AA130" s="111"/>
      <c r="AB130" s="111"/>
      <c r="AC130" s="110" t="s">
        <v>41</v>
      </c>
      <c r="AD130" s="110"/>
      <c r="AE130" s="110"/>
      <c r="AF130" s="110"/>
      <c r="AG130" s="110"/>
      <c r="AH130" s="110" t="s">
        <v>42</v>
      </c>
      <c r="AI130" s="110"/>
      <c r="AJ130" s="110"/>
      <c r="AK130" s="2" t="s">
        <v>40</v>
      </c>
      <c r="AL130" s="112" t="s">
        <v>446</v>
      </c>
      <c r="AM130" s="112"/>
      <c r="AN130" s="112"/>
      <c r="AO130" s="112"/>
      <c r="AP130" s="112"/>
      <c r="AQ130" s="112"/>
      <c r="AR130" s="44">
        <v>249405000</v>
      </c>
      <c r="AS130" s="44" t="s">
        <v>450</v>
      </c>
      <c r="AT130" s="44">
        <v>249405000</v>
      </c>
      <c r="AU130" s="115" t="s">
        <v>450</v>
      </c>
      <c r="AV130" s="115"/>
      <c r="AW130" s="115" t="s">
        <v>450</v>
      </c>
      <c r="AX130" s="115"/>
      <c r="AY130" s="44" t="s">
        <v>450</v>
      </c>
      <c r="AZ130" s="44" t="s">
        <v>450</v>
      </c>
      <c r="BA130" s="44" t="s">
        <v>450</v>
      </c>
      <c r="BB130" s="44" t="s">
        <v>450</v>
      </c>
      <c r="BC130" s="44" t="s">
        <v>450</v>
      </c>
      <c r="BD130" s="44" t="s">
        <v>450</v>
      </c>
      <c r="BE130" s="44" t="s">
        <v>450</v>
      </c>
      <c r="BF130" s="44" t="s">
        <v>450</v>
      </c>
    </row>
    <row r="131" spans="1:58" ht="15" customHeight="1" x14ac:dyDescent="0.25">
      <c r="A131" t="str">
        <f t="shared" ref="A131:A194" si="2">_xlfn.CONCAT(C131,E131,G131,I131,K131,N131,Q131)</f>
        <v>A020201004007</v>
      </c>
      <c r="C131" s="110" t="s">
        <v>444</v>
      </c>
      <c r="D131" s="110"/>
      <c r="E131" s="110" t="s">
        <v>50</v>
      </c>
      <c r="F131" s="110"/>
      <c r="G131" s="110" t="s">
        <v>50</v>
      </c>
      <c r="H131" s="110"/>
      <c r="I131" s="110" t="s">
        <v>458</v>
      </c>
      <c r="J131" s="110"/>
      <c r="K131" s="110" t="s">
        <v>484</v>
      </c>
      <c r="L131" s="110"/>
      <c r="M131" s="110"/>
      <c r="N131" s="110" t="s">
        <v>497</v>
      </c>
      <c r="O131" s="110"/>
      <c r="P131" s="110"/>
      <c r="Q131" s="110"/>
      <c r="R131" s="110"/>
      <c r="S131" s="110"/>
      <c r="T131" s="110"/>
      <c r="U131" s="111" t="s">
        <v>176</v>
      </c>
      <c r="V131" s="111"/>
      <c r="W131" s="111"/>
      <c r="X131" s="111"/>
      <c r="Y131" s="111"/>
      <c r="Z131" s="111"/>
      <c r="AA131" s="111"/>
      <c r="AB131" s="111"/>
      <c r="AC131" s="110" t="s">
        <v>41</v>
      </c>
      <c r="AD131" s="110"/>
      <c r="AE131" s="110"/>
      <c r="AF131" s="110"/>
      <c r="AG131" s="110"/>
      <c r="AH131" s="110" t="s">
        <v>42</v>
      </c>
      <c r="AI131" s="110"/>
      <c r="AJ131" s="110"/>
      <c r="AK131" s="2" t="s">
        <v>40</v>
      </c>
      <c r="AL131" s="112" t="s">
        <v>446</v>
      </c>
      <c r="AM131" s="112"/>
      <c r="AN131" s="112"/>
      <c r="AO131" s="112"/>
      <c r="AP131" s="112"/>
      <c r="AQ131" s="112"/>
      <c r="AR131" s="44">
        <v>49021000</v>
      </c>
      <c r="AS131" s="44" t="s">
        <v>450</v>
      </c>
      <c r="AT131" s="44">
        <v>49021000</v>
      </c>
      <c r="AU131" s="115" t="s">
        <v>450</v>
      </c>
      <c r="AV131" s="115"/>
      <c r="AW131" s="115" t="s">
        <v>450</v>
      </c>
      <c r="AX131" s="115"/>
      <c r="AY131" s="44" t="s">
        <v>450</v>
      </c>
      <c r="AZ131" s="44" t="s">
        <v>450</v>
      </c>
      <c r="BA131" s="44" t="s">
        <v>450</v>
      </c>
      <c r="BB131" s="44" t="s">
        <v>450</v>
      </c>
      <c r="BC131" s="44" t="s">
        <v>450</v>
      </c>
      <c r="BD131" s="44" t="s">
        <v>450</v>
      </c>
      <c r="BE131" s="44" t="s">
        <v>450</v>
      </c>
      <c r="BF131" s="44" t="s">
        <v>450</v>
      </c>
    </row>
    <row r="132" spans="1:58" ht="15" customHeight="1" x14ac:dyDescent="0.25">
      <c r="A132" t="str">
        <f t="shared" si="2"/>
        <v>A020202</v>
      </c>
      <c r="C132" s="102" t="s">
        <v>444</v>
      </c>
      <c r="D132" s="102"/>
      <c r="E132" s="102" t="s">
        <v>50</v>
      </c>
      <c r="F132" s="102"/>
      <c r="G132" s="102" t="s">
        <v>50</v>
      </c>
      <c r="H132" s="102"/>
      <c r="I132" s="102" t="s">
        <v>50</v>
      </c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3" t="s">
        <v>644</v>
      </c>
      <c r="V132" s="103"/>
      <c r="W132" s="103"/>
      <c r="X132" s="103"/>
      <c r="Y132" s="103"/>
      <c r="Z132" s="103"/>
      <c r="AA132" s="103"/>
      <c r="AB132" s="103"/>
      <c r="AC132" s="102" t="s">
        <v>41</v>
      </c>
      <c r="AD132" s="102"/>
      <c r="AE132" s="102"/>
      <c r="AF132" s="102"/>
      <c r="AG132" s="102"/>
      <c r="AH132" s="102" t="s">
        <v>42</v>
      </c>
      <c r="AI132" s="102"/>
      <c r="AJ132" s="102"/>
      <c r="AK132" s="1" t="s">
        <v>40</v>
      </c>
      <c r="AL132" s="109" t="s">
        <v>446</v>
      </c>
      <c r="AM132" s="109"/>
      <c r="AN132" s="109"/>
      <c r="AO132" s="109"/>
      <c r="AP132" s="109"/>
      <c r="AQ132" s="109"/>
      <c r="AR132" s="43">
        <v>1831100514.0599999</v>
      </c>
      <c r="AS132" s="43">
        <v>1178914514.0599999</v>
      </c>
      <c r="AT132" s="43">
        <v>652186000</v>
      </c>
      <c r="AU132" s="116" t="s">
        <v>450</v>
      </c>
      <c r="AV132" s="116"/>
      <c r="AW132" s="116">
        <v>1178914514.0599999</v>
      </c>
      <c r="AX132" s="116"/>
      <c r="AY132" s="43" t="s">
        <v>450</v>
      </c>
      <c r="AZ132" s="43" t="s">
        <v>450</v>
      </c>
      <c r="BA132" s="43">
        <v>1178914514.0599999</v>
      </c>
      <c r="BB132" s="43" t="s">
        <v>450</v>
      </c>
      <c r="BC132" s="43" t="s">
        <v>450</v>
      </c>
      <c r="BD132" s="43" t="s">
        <v>450</v>
      </c>
      <c r="BE132" s="43" t="s">
        <v>450</v>
      </c>
      <c r="BF132" s="43" t="s">
        <v>450</v>
      </c>
    </row>
    <row r="133" spans="1:58" ht="15" customHeight="1" x14ac:dyDescent="0.25">
      <c r="A133" t="str">
        <f t="shared" si="2"/>
        <v>A020202008</v>
      </c>
      <c r="C133" s="102" t="s">
        <v>444</v>
      </c>
      <c r="D133" s="102"/>
      <c r="E133" s="102" t="s">
        <v>50</v>
      </c>
      <c r="F133" s="102"/>
      <c r="G133" s="102" t="s">
        <v>50</v>
      </c>
      <c r="H133" s="102"/>
      <c r="I133" s="102" t="s">
        <v>50</v>
      </c>
      <c r="J133" s="102"/>
      <c r="K133" s="102" t="s">
        <v>503</v>
      </c>
      <c r="L133" s="102"/>
      <c r="M133" s="102"/>
      <c r="N133" s="102"/>
      <c r="O133" s="102"/>
      <c r="P133" s="102"/>
      <c r="Q133" s="102"/>
      <c r="R133" s="102"/>
      <c r="S133" s="102"/>
      <c r="T133" s="102"/>
      <c r="U133" s="103" t="s">
        <v>681</v>
      </c>
      <c r="V133" s="103"/>
      <c r="W133" s="103"/>
      <c r="X133" s="103"/>
      <c r="Y133" s="103"/>
      <c r="Z133" s="103"/>
      <c r="AA133" s="103"/>
      <c r="AB133" s="103"/>
      <c r="AC133" s="102" t="s">
        <v>41</v>
      </c>
      <c r="AD133" s="102"/>
      <c r="AE133" s="102"/>
      <c r="AF133" s="102"/>
      <c r="AG133" s="102"/>
      <c r="AH133" s="102" t="s">
        <v>42</v>
      </c>
      <c r="AI133" s="102"/>
      <c r="AJ133" s="102"/>
      <c r="AK133" s="1" t="s">
        <v>40</v>
      </c>
      <c r="AL133" s="109" t="s">
        <v>446</v>
      </c>
      <c r="AM133" s="109"/>
      <c r="AN133" s="109"/>
      <c r="AO133" s="109"/>
      <c r="AP133" s="109"/>
      <c r="AQ133" s="109"/>
      <c r="AR133" s="43">
        <v>1831100514.0599999</v>
      </c>
      <c r="AS133" s="43">
        <v>1178914514.0599999</v>
      </c>
      <c r="AT133" s="43">
        <v>652186000</v>
      </c>
      <c r="AU133" s="116" t="s">
        <v>450</v>
      </c>
      <c r="AV133" s="116"/>
      <c r="AW133" s="116">
        <v>1178914514.0599999</v>
      </c>
      <c r="AX133" s="116"/>
      <c r="AY133" s="43" t="s">
        <v>450</v>
      </c>
      <c r="AZ133" s="43" t="s">
        <v>450</v>
      </c>
      <c r="BA133" s="43">
        <v>1178914514.0599999</v>
      </c>
      <c r="BB133" s="43" t="s">
        <v>450</v>
      </c>
      <c r="BC133" s="43" t="s">
        <v>450</v>
      </c>
      <c r="BD133" s="43" t="s">
        <v>450</v>
      </c>
      <c r="BE133" s="43" t="s">
        <v>450</v>
      </c>
      <c r="BF133" s="43" t="s">
        <v>450</v>
      </c>
    </row>
    <row r="134" spans="1:58" ht="15" customHeight="1" x14ac:dyDescent="0.25">
      <c r="A134" t="str">
        <f t="shared" si="2"/>
        <v>A020202008003</v>
      </c>
      <c r="C134" s="110" t="s">
        <v>444</v>
      </c>
      <c r="D134" s="110"/>
      <c r="E134" s="110" t="s">
        <v>50</v>
      </c>
      <c r="F134" s="110"/>
      <c r="G134" s="110" t="s">
        <v>50</v>
      </c>
      <c r="H134" s="110"/>
      <c r="I134" s="110" t="s">
        <v>50</v>
      </c>
      <c r="J134" s="110"/>
      <c r="K134" s="110" t="s">
        <v>503</v>
      </c>
      <c r="L134" s="110"/>
      <c r="M134" s="110"/>
      <c r="N134" s="110" t="s">
        <v>480</v>
      </c>
      <c r="O134" s="110"/>
      <c r="P134" s="110"/>
      <c r="Q134" s="110"/>
      <c r="R134" s="110"/>
      <c r="S134" s="110"/>
      <c r="T134" s="110"/>
      <c r="U134" s="111" t="s">
        <v>209</v>
      </c>
      <c r="V134" s="111"/>
      <c r="W134" s="111"/>
      <c r="X134" s="111"/>
      <c r="Y134" s="111"/>
      <c r="Z134" s="111"/>
      <c r="AA134" s="111"/>
      <c r="AB134" s="111"/>
      <c r="AC134" s="110" t="s">
        <v>41</v>
      </c>
      <c r="AD134" s="110"/>
      <c r="AE134" s="110"/>
      <c r="AF134" s="110"/>
      <c r="AG134" s="110"/>
      <c r="AH134" s="110" t="s">
        <v>42</v>
      </c>
      <c r="AI134" s="110"/>
      <c r="AJ134" s="110"/>
      <c r="AK134" s="2" t="s">
        <v>40</v>
      </c>
      <c r="AL134" s="112" t="s">
        <v>446</v>
      </c>
      <c r="AM134" s="112"/>
      <c r="AN134" s="112"/>
      <c r="AO134" s="112"/>
      <c r="AP134" s="112"/>
      <c r="AQ134" s="112"/>
      <c r="AR134" s="44">
        <v>493650000</v>
      </c>
      <c r="AS134" s="44" t="s">
        <v>450</v>
      </c>
      <c r="AT134" s="44">
        <v>493650000</v>
      </c>
      <c r="AU134" s="115" t="s">
        <v>450</v>
      </c>
      <c r="AV134" s="115"/>
      <c r="AW134" s="115" t="s">
        <v>450</v>
      </c>
      <c r="AX134" s="115"/>
      <c r="AY134" s="44" t="s">
        <v>450</v>
      </c>
      <c r="AZ134" s="44" t="s">
        <v>450</v>
      </c>
      <c r="BA134" s="44" t="s">
        <v>450</v>
      </c>
      <c r="BB134" s="44" t="s">
        <v>450</v>
      </c>
      <c r="BC134" s="44" t="s">
        <v>450</v>
      </c>
      <c r="BD134" s="44" t="s">
        <v>450</v>
      </c>
      <c r="BE134" s="44" t="s">
        <v>450</v>
      </c>
      <c r="BF134" s="44" t="s">
        <v>450</v>
      </c>
    </row>
    <row r="135" spans="1:58" ht="15" customHeight="1" x14ac:dyDescent="0.25">
      <c r="A135" t="str">
        <f t="shared" si="2"/>
        <v>A020202008004</v>
      </c>
      <c r="C135" s="110" t="s">
        <v>444</v>
      </c>
      <c r="D135" s="110"/>
      <c r="E135" s="110" t="s">
        <v>50</v>
      </c>
      <c r="F135" s="110"/>
      <c r="G135" s="110" t="s">
        <v>50</v>
      </c>
      <c r="H135" s="110"/>
      <c r="I135" s="110" t="s">
        <v>50</v>
      </c>
      <c r="J135" s="110"/>
      <c r="K135" s="110" t="s">
        <v>503</v>
      </c>
      <c r="L135" s="110"/>
      <c r="M135" s="110"/>
      <c r="N135" s="110" t="s">
        <v>484</v>
      </c>
      <c r="O135" s="110"/>
      <c r="P135" s="110"/>
      <c r="Q135" s="110"/>
      <c r="R135" s="110"/>
      <c r="S135" s="110"/>
      <c r="T135" s="110"/>
      <c r="U135" s="111" t="s">
        <v>219</v>
      </c>
      <c r="V135" s="111"/>
      <c r="W135" s="111"/>
      <c r="X135" s="111"/>
      <c r="Y135" s="111"/>
      <c r="Z135" s="111"/>
      <c r="AA135" s="111"/>
      <c r="AB135" s="111"/>
      <c r="AC135" s="110" t="s">
        <v>41</v>
      </c>
      <c r="AD135" s="110"/>
      <c r="AE135" s="110"/>
      <c r="AF135" s="110"/>
      <c r="AG135" s="110"/>
      <c r="AH135" s="110" t="s">
        <v>42</v>
      </c>
      <c r="AI135" s="110"/>
      <c r="AJ135" s="110"/>
      <c r="AK135" s="2" t="s">
        <v>40</v>
      </c>
      <c r="AL135" s="112" t="s">
        <v>446</v>
      </c>
      <c r="AM135" s="112"/>
      <c r="AN135" s="112"/>
      <c r="AO135" s="112"/>
      <c r="AP135" s="112"/>
      <c r="AQ135" s="112"/>
      <c r="AR135" s="44">
        <v>1178914514.0599999</v>
      </c>
      <c r="AS135" s="44">
        <v>1178914514.0599999</v>
      </c>
      <c r="AT135" s="44" t="s">
        <v>450</v>
      </c>
      <c r="AU135" s="115" t="s">
        <v>450</v>
      </c>
      <c r="AV135" s="115"/>
      <c r="AW135" s="115">
        <v>1178914514.0599999</v>
      </c>
      <c r="AX135" s="115"/>
      <c r="AY135" s="44" t="s">
        <v>450</v>
      </c>
      <c r="AZ135" s="44" t="s">
        <v>450</v>
      </c>
      <c r="BA135" s="44">
        <v>1178914514.0599999</v>
      </c>
      <c r="BB135" s="44" t="s">
        <v>450</v>
      </c>
      <c r="BC135" s="44" t="s">
        <v>450</v>
      </c>
      <c r="BD135" s="44" t="s">
        <v>450</v>
      </c>
      <c r="BE135" s="44" t="s">
        <v>450</v>
      </c>
      <c r="BF135" s="44" t="s">
        <v>450</v>
      </c>
    </row>
    <row r="136" spans="1:58" ht="15" customHeight="1" x14ac:dyDescent="0.25">
      <c r="A136" t="str">
        <f t="shared" si="2"/>
        <v>A020202008007</v>
      </c>
      <c r="C136" s="110" t="s">
        <v>444</v>
      </c>
      <c r="D136" s="110"/>
      <c r="E136" s="110" t="s">
        <v>50</v>
      </c>
      <c r="F136" s="110"/>
      <c r="G136" s="110" t="s">
        <v>50</v>
      </c>
      <c r="H136" s="110"/>
      <c r="I136" s="110" t="s">
        <v>50</v>
      </c>
      <c r="J136" s="110"/>
      <c r="K136" s="110" t="s">
        <v>503</v>
      </c>
      <c r="L136" s="110"/>
      <c r="M136" s="110"/>
      <c r="N136" s="110" t="s">
        <v>497</v>
      </c>
      <c r="O136" s="110"/>
      <c r="P136" s="110"/>
      <c r="Q136" s="110"/>
      <c r="R136" s="110"/>
      <c r="S136" s="110"/>
      <c r="T136" s="110"/>
      <c r="U136" s="111" t="s">
        <v>233</v>
      </c>
      <c r="V136" s="111"/>
      <c r="W136" s="111"/>
      <c r="X136" s="111"/>
      <c r="Y136" s="111"/>
      <c r="Z136" s="111"/>
      <c r="AA136" s="111"/>
      <c r="AB136" s="111"/>
      <c r="AC136" s="110" t="s">
        <v>41</v>
      </c>
      <c r="AD136" s="110"/>
      <c r="AE136" s="110"/>
      <c r="AF136" s="110"/>
      <c r="AG136" s="110"/>
      <c r="AH136" s="110" t="s">
        <v>42</v>
      </c>
      <c r="AI136" s="110"/>
      <c r="AJ136" s="110"/>
      <c r="AK136" s="2" t="s">
        <v>40</v>
      </c>
      <c r="AL136" s="112" t="s">
        <v>446</v>
      </c>
      <c r="AM136" s="112"/>
      <c r="AN136" s="112"/>
      <c r="AO136" s="112"/>
      <c r="AP136" s="112"/>
      <c r="AQ136" s="112"/>
      <c r="AR136" s="44">
        <v>158536000</v>
      </c>
      <c r="AS136" s="44" t="s">
        <v>450</v>
      </c>
      <c r="AT136" s="44">
        <v>158536000</v>
      </c>
      <c r="AU136" s="115" t="s">
        <v>450</v>
      </c>
      <c r="AV136" s="115"/>
      <c r="AW136" s="115" t="s">
        <v>450</v>
      </c>
      <c r="AX136" s="115"/>
      <c r="AY136" s="44" t="s">
        <v>450</v>
      </c>
      <c r="AZ136" s="44" t="s">
        <v>450</v>
      </c>
      <c r="BA136" s="44" t="s">
        <v>450</v>
      </c>
      <c r="BB136" s="44" t="s">
        <v>450</v>
      </c>
      <c r="BC136" s="44" t="s">
        <v>450</v>
      </c>
      <c r="BD136" s="44" t="s">
        <v>450</v>
      </c>
      <c r="BE136" s="44" t="s">
        <v>450</v>
      </c>
      <c r="BF136" s="44" t="s">
        <v>450</v>
      </c>
    </row>
    <row r="137" spans="1:58" ht="15" customHeight="1" x14ac:dyDescent="0.25">
      <c r="A137" t="str">
        <f t="shared" si="2"/>
        <v>C</v>
      </c>
      <c r="C137" s="102" t="s">
        <v>750</v>
      </c>
      <c r="D137" s="102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3" t="s">
        <v>751</v>
      </c>
      <c r="V137" s="103"/>
      <c r="W137" s="103"/>
      <c r="X137" s="103"/>
      <c r="Y137" s="103"/>
      <c r="Z137" s="103"/>
      <c r="AA137" s="103"/>
      <c r="AB137" s="103"/>
      <c r="AC137" s="102" t="s">
        <v>41</v>
      </c>
      <c r="AD137" s="102"/>
      <c r="AE137" s="102"/>
      <c r="AF137" s="102"/>
      <c r="AG137" s="102"/>
      <c r="AH137" s="102" t="s">
        <v>42</v>
      </c>
      <c r="AI137" s="102"/>
      <c r="AJ137" s="102"/>
      <c r="AK137" s="1" t="s">
        <v>282</v>
      </c>
      <c r="AL137" s="109" t="s">
        <v>456</v>
      </c>
      <c r="AM137" s="109"/>
      <c r="AN137" s="109"/>
      <c r="AO137" s="109"/>
      <c r="AP137" s="109"/>
      <c r="AQ137" s="109"/>
      <c r="AR137" s="43">
        <v>9792357812</v>
      </c>
      <c r="AS137" s="43">
        <v>793300000</v>
      </c>
      <c r="AT137" s="43">
        <v>8999057812</v>
      </c>
      <c r="AU137" s="116" t="s">
        <v>450</v>
      </c>
      <c r="AV137" s="116"/>
      <c r="AW137" s="116" t="s">
        <v>450</v>
      </c>
      <c r="AX137" s="116"/>
      <c r="AY137" s="43">
        <v>793300000</v>
      </c>
      <c r="AZ137" s="43" t="s">
        <v>450</v>
      </c>
      <c r="BA137" s="43" t="s">
        <v>450</v>
      </c>
      <c r="BB137" s="43" t="s">
        <v>450</v>
      </c>
      <c r="BC137" s="43" t="s">
        <v>450</v>
      </c>
      <c r="BD137" s="43" t="s">
        <v>450</v>
      </c>
      <c r="BE137" s="43" t="s">
        <v>450</v>
      </c>
      <c r="BF137" s="43" t="s">
        <v>450</v>
      </c>
    </row>
    <row r="138" spans="1:58" ht="15" customHeight="1" x14ac:dyDescent="0.25">
      <c r="A138" t="str">
        <f t="shared" si="2"/>
        <v>C3204</v>
      </c>
      <c r="C138" s="102" t="s">
        <v>750</v>
      </c>
      <c r="D138" s="102"/>
      <c r="E138" s="102" t="s">
        <v>757</v>
      </c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3" t="s">
        <v>758</v>
      </c>
      <c r="V138" s="103"/>
      <c r="W138" s="103"/>
      <c r="X138" s="103"/>
      <c r="Y138" s="103"/>
      <c r="Z138" s="103"/>
      <c r="AA138" s="103"/>
      <c r="AB138" s="103"/>
      <c r="AC138" s="102" t="s">
        <v>41</v>
      </c>
      <c r="AD138" s="102"/>
      <c r="AE138" s="102"/>
      <c r="AF138" s="102"/>
      <c r="AG138" s="102"/>
      <c r="AH138" s="102" t="s">
        <v>42</v>
      </c>
      <c r="AI138" s="102"/>
      <c r="AJ138" s="102"/>
      <c r="AK138" s="1" t="s">
        <v>282</v>
      </c>
      <c r="AL138" s="109" t="s">
        <v>456</v>
      </c>
      <c r="AM138" s="109"/>
      <c r="AN138" s="109"/>
      <c r="AO138" s="109"/>
      <c r="AP138" s="109"/>
      <c r="AQ138" s="109"/>
      <c r="AR138" s="43">
        <v>9225469399</v>
      </c>
      <c r="AS138" s="43">
        <v>663300000</v>
      </c>
      <c r="AT138" s="43">
        <v>8562169399</v>
      </c>
      <c r="AU138" s="116" t="s">
        <v>450</v>
      </c>
      <c r="AV138" s="116"/>
      <c r="AW138" s="116" t="s">
        <v>450</v>
      </c>
      <c r="AX138" s="116"/>
      <c r="AY138" s="43">
        <v>663300000</v>
      </c>
      <c r="AZ138" s="43" t="s">
        <v>450</v>
      </c>
      <c r="BA138" s="43" t="s">
        <v>450</v>
      </c>
      <c r="BB138" s="43" t="s">
        <v>450</v>
      </c>
      <c r="BC138" s="43" t="s">
        <v>450</v>
      </c>
      <c r="BD138" s="43" t="s">
        <v>450</v>
      </c>
      <c r="BE138" s="43" t="s">
        <v>450</v>
      </c>
      <c r="BF138" s="43" t="s">
        <v>450</v>
      </c>
    </row>
    <row r="139" spans="1:58" ht="15" customHeight="1" x14ac:dyDescent="0.25">
      <c r="A139" t="str">
        <f t="shared" si="2"/>
        <v>C32040900</v>
      </c>
      <c r="C139" s="102" t="s">
        <v>750</v>
      </c>
      <c r="D139" s="102"/>
      <c r="E139" s="102" t="s">
        <v>757</v>
      </c>
      <c r="F139" s="102"/>
      <c r="G139" s="102" t="s">
        <v>761</v>
      </c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3" t="s">
        <v>762</v>
      </c>
      <c r="V139" s="103"/>
      <c r="W139" s="103"/>
      <c r="X139" s="103"/>
      <c r="Y139" s="103"/>
      <c r="Z139" s="103"/>
      <c r="AA139" s="103"/>
      <c r="AB139" s="103"/>
      <c r="AC139" s="102" t="s">
        <v>41</v>
      </c>
      <c r="AD139" s="102"/>
      <c r="AE139" s="102"/>
      <c r="AF139" s="102"/>
      <c r="AG139" s="102"/>
      <c r="AH139" s="102" t="s">
        <v>42</v>
      </c>
      <c r="AI139" s="102"/>
      <c r="AJ139" s="102"/>
      <c r="AK139" s="1" t="s">
        <v>282</v>
      </c>
      <c r="AL139" s="109" t="s">
        <v>456</v>
      </c>
      <c r="AM139" s="109"/>
      <c r="AN139" s="109"/>
      <c r="AO139" s="109"/>
      <c r="AP139" s="109"/>
      <c r="AQ139" s="109"/>
      <c r="AR139" s="43">
        <v>9225469399</v>
      </c>
      <c r="AS139" s="43">
        <v>663300000</v>
      </c>
      <c r="AT139" s="43">
        <v>8562169399</v>
      </c>
      <c r="AU139" s="116" t="s">
        <v>450</v>
      </c>
      <c r="AV139" s="116"/>
      <c r="AW139" s="116" t="s">
        <v>450</v>
      </c>
      <c r="AX139" s="116"/>
      <c r="AY139" s="43">
        <v>663300000</v>
      </c>
      <c r="AZ139" s="43" t="s">
        <v>450</v>
      </c>
      <c r="BA139" s="43" t="s">
        <v>450</v>
      </c>
      <c r="BB139" s="43" t="s">
        <v>450</v>
      </c>
      <c r="BC139" s="43" t="s">
        <v>450</v>
      </c>
      <c r="BD139" s="43" t="s">
        <v>450</v>
      </c>
      <c r="BE139" s="43" t="s">
        <v>450</v>
      </c>
      <c r="BF139" s="43" t="s">
        <v>450</v>
      </c>
    </row>
    <row r="140" spans="1:58" ht="15" customHeight="1" x14ac:dyDescent="0.25">
      <c r="A140" t="str">
        <f t="shared" si="2"/>
        <v>C320409003</v>
      </c>
      <c r="C140" s="102" t="s">
        <v>750</v>
      </c>
      <c r="D140" s="102"/>
      <c r="E140" s="102" t="s">
        <v>757</v>
      </c>
      <c r="F140" s="102"/>
      <c r="G140" s="102" t="s">
        <v>761</v>
      </c>
      <c r="H140" s="102"/>
      <c r="I140" s="102" t="s">
        <v>763</v>
      </c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3" t="s">
        <v>289</v>
      </c>
      <c r="V140" s="103"/>
      <c r="W140" s="103"/>
      <c r="X140" s="103"/>
      <c r="Y140" s="103"/>
      <c r="Z140" s="103"/>
      <c r="AA140" s="103"/>
      <c r="AB140" s="103"/>
      <c r="AC140" s="102" t="s">
        <v>41</v>
      </c>
      <c r="AD140" s="102"/>
      <c r="AE140" s="102"/>
      <c r="AF140" s="102"/>
      <c r="AG140" s="102"/>
      <c r="AH140" s="102" t="s">
        <v>42</v>
      </c>
      <c r="AI140" s="102"/>
      <c r="AJ140" s="102"/>
      <c r="AK140" s="1" t="s">
        <v>282</v>
      </c>
      <c r="AL140" s="109" t="s">
        <v>456</v>
      </c>
      <c r="AM140" s="109"/>
      <c r="AN140" s="109"/>
      <c r="AO140" s="109"/>
      <c r="AP140" s="109"/>
      <c r="AQ140" s="109"/>
      <c r="AR140" s="43">
        <v>9225469399</v>
      </c>
      <c r="AS140" s="43">
        <v>663300000</v>
      </c>
      <c r="AT140" s="43">
        <v>8562169399</v>
      </c>
      <c r="AU140" s="116" t="s">
        <v>450</v>
      </c>
      <c r="AV140" s="116"/>
      <c r="AW140" s="116" t="s">
        <v>450</v>
      </c>
      <c r="AX140" s="116"/>
      <c r="AY140" s="43">
        <v>663300000</v>
      </c>
      <c r="AZ140" s="43" t="s">
        <v>450</v>
      </c>
      <c r="BA140" s="43" t="s">
        <v>450</v>
      </c>
      <c r="BB140" s="43" t="s">
        <v>450</v>
      </c>
      <c r="BC140" s="43" t="s">
        <v>450</v>
      </c>
      <c r="BD140" s="43" t="s">
        <v>450</v>
      </c>
      <c r="BE140" s="43" t="s">
        <v>450</v>
      </c>
      <c r="BF140" s="43" t="s">
        <v>450</v>
      </c>
    </row>
    <row r="141" spans="1:58" ht="15" customHeight="1" x14ac:dyDescent="0.25">
      <c r="A141" t="str">
        <f t="shared" si="2"/>
        <v>C3204090030</v>
      </c>
      <c r="C141" s="102" t="s">
        <v>750</v>
      </c>
      <c r="D141" s="102"/>
      <c r="E141" s="102" t="s">
        <v>757</v>
      </c>
      <c r="F141" s="102"/>
      <c r="G141" s="102" t="s">
        <v>761</v>
      </c>
      <c r="H141" s="102"/>
      <c r="I141" s="102" t="s">
        <v>763</v>
      </c>
      <c r="J141" s="102"/>
      <c r="K141" s="102" t="s">
        <v>764</v>
      </c>
      <c r="L141" s="102"/>
      <c r="M141" s="102"/>
      <c r="N141" s="102"/>
      <c r="O141" s="102"/>
      <c r="P141" s="102"/>
      <c r="Q141" s="102"/>
      <c r="R141" s="102"/>
      <c r="S141" s="102"/>
      <c r="T141" s="102"/>
      <c r="U141" s="103" t="s">
        <v>289</v>
      </c>
      <c r="V141" s="103"/>
      <c r="W141" s="103"/>
      <c r="X141" s="103"/>
      <c r="Y141" s="103"/>
      <c r="Z141" s="103"/>
      <c r="AA141" s="103"/>
      <c r="AB141" s="103"/>
      <c r="AC141" s="102" t="s">
        <v>41</v>
      </c>
      <c r="AD141" s="102"/>
      <c r="AE141" s="102"/>
      <c r="AF141" s="102"/>
      <c r="AG141" s="102"/>
      <c r="AH141" s="102" t="s">
        <v>42</v>
      </c>
      <c r="AI141" s="102"/>
      <c r="AJ141" s="102"/>
      <c r="AK141" s="1" t="s">
        <v>282</v>
      </c>
      <c r="AL141" s="109" t="s">
        <v>456</v>
      </c>
      <c r="AM141" s="109"/>
      <c r="AN141" s="109"/>
      <c r="AO141" s="109"/>
      <c r="AP141" s="109"/>
      <c r="AQ141" s="109"/>
      <c r="AR141" s="43">
        <v>9225469399</v>
      </c>
      <c r="AS141" s="43">
        <v>663300000</v>
      </c>
      <c r="AT141" s="43">
        <v>8562169399</v>
      </c>
      <c r="AU141" s="116" t="s">
        <v>450</v>
      </c>
      <c r="AV141" s="116"/>
      <c r="AW141" s="116" t="s">
        <v>450</v>
      </c>
      <c r="AX141" s="116"/>
      <c r="AY141" s="43">
        <v>663300000</v>
      </c>
      <c r="AZ141" s="43" t="s">
        <v>450</v>
      </c>
      <c r="BA141" s="43" t="s">
        <v>450</v>
      </c>
      <c r="BB141" s="43" t="s">
        <v>450</v>
      </c>
      <c r="BC141" s="43" t="s">
        <v>450</v>
      </c>
      <c r="BD141" s="43" t="s">
        <v>450</v>
      </c>
      <c r="BE141" s="43" t="s">
        <v>450</v>
      </c>
      <c r="BF141" s="43" t="s">
        <v>450</v>
      </c>
    </row>
    <row r="142" spans="1:58" ht="15" customHeight="1" x14ac:dyDescent="0.25">
      <c r="A142" t="str">
        <f t="shared" si="2"/>
        <v>C32040900303204048</v>
      </c>
      <c r="C142" s="102" t="s">
        <v>750</v>
      </c>
      <c r="D142" s="102"/>
      <c r="E142" s="102" t="s">
        <v>757</v>
      </c>
      <c r="F142" s="102"/>
      <c r="G142" s="102" t="s">
        <v>761</v>
      </c>
      <c r="H142" s="102"/>
      <c r="I142" s="102" t="s">
        <v>763</v>
      </c>
      <c r="J142" s="102"/>
      <c r="K142" s="102" t="s">
        <v>764</v>
      </c>
      <c r="L142" s="102"/>
      <c r="M142" s="102"/>
      <c r="N142" s="102" t="s">
        <v>806</v>
      </c>
      <c r="O142" s="102"/>
      <c r="P142" s="102"/>
      <c r="Q142" s="102"/>
      <c r="R142" s="102"/>
      <c r="S142" s="102"/>
      <c r="T142" s="102"/>
      <c r="U142" s="103" t="s">
        <v>807</v>
      </c>
      <c r="V142" s="103"/>
      <c r="W142" s="103"/>
      <c r="X142" s="103"/>
      <c r="Y142" s="103"/>
      <c r="Z142" s="103"/>
      <c r="AA142" s="103"/>
      <c r="AB142" s="103"/>
      <c r="AC142" s="102" t="s">
        <v>41</v>
      </c>
      <c r="AD142" s="102"/>
      <c r="AE142" s="102"/>
      <c r="AF142" s="102"/>
      <c r="AG142" s="102"/>
      <c r="AH142" s="102" t="s">
        <v>42</v>
      </c>
      <c r="AI142" s="102"/>
      <c r="AJ142" s="102"/>
      <c r="AK142" s="1" t="s">
        <v>282</v>
      </c>
      <c r="AL142" s="109" t="s">
        <v>456</v>
      </c>
      <c r="AM142" s="109"/>
      <c r="AN142" s="109"/>
      <c r="AO142" s="109"/>
      <c r="AP142" s="109"/>
      <c r="AQ142" s="109"/>
      <c r="AR142" s="43">
        <v>9225469399</v>
      </c>
      <c r="AS142" s="43">
        <v>663300000</v>
      </c>
      <c r="AT142" s="43">
        <v>8562169399</v>
      </c>
      <c r="AU142" s="116" t="s">
        <v>450</v>
      </c>
      <c r="AV142" s="116"/>
      <c r="AW142" s="116" t="s">
        <v>450</v>
      </c>
      <c r="AX142" s="116"/>
      <c r="AY142" s="43">
        <v>663300000</v>
      </c>
      <c r="AZ142" s="43" t="s">
        <v>450</v>
      </c>
      <c r="BA142" s="43" t="s">
        <v>450</v>
      </c>
      <c r="BB142" s="43" t="s">
        <v>450</v>
      </c>
      <c r="BC142" s="43" t="s">
        <v>450</v>
      </c>
      <c r="BD142" s="43" t="s">
        <v>450</v>
      </c>
      <c r="BE142" s="43" t="s">
        <v>450</v>
      </c>
      <c r="BF142" s="43" t="s">
        <v>450</v>
      </c>
    </row>
    <row r="143" spans="1:58" ht="15" customHeight="1" x14ac:dyDescent="0.25">
      <c r="A143" t="str">
        <f t="shared" si="2"/>
        <v>C3204090030320404802</v>
      </c>
      <c r="C143" s="110" t="s">
        <v>750</v>
      </c>
      <c r="D143" s="110"/>
      <c r="E143" s="110" t="s">
        <v>757</v>
      </c>
      <c r="F143" s="110"/>
      <c r="G143" s="110" t="s">
        <v>761</v>
      </c>
      <c r="H143" s="110"/>
      <c r="I143" s="110" t="s">
        <v>763</v>
      </c>
      <c r="J143" s="110"/>
      <c r="K143" s="110" t="s">
        <v>764</v>
      </c>
      <c r="L143" s="110"/>
      <c r="M143" s="110"/>
      <c r="N143" s="110" t="s">
        <v>806</v>
      </c>
      <c r="O143" s="110"/>
      <c r="P143" s="110"/>
      <c r="Q143" s="110" t="s">
        <v>50</v>
      </c>
      <c r="R143" s="110"/>
      <c r="S143" s="110"/>
      <c r="T143" s="110"/>
      <c r="U143" s="111" t="s">
        <v>330</v>
      </c>
      <c r="V143" s="111"/>
      <c r="W143" s="111"/>
      <c r="X143" s="111"/>
      <c r="Y143" s="111"/>
      <c r="Z143" s="111"/>
      <c r="AA143" s="111"/>
      <c r="AB143" s="111"/>
      <c r="AC143" s="110" t="s">
        <v>41</v>
      </c>
      <c r="AD143" s="110"/>
      <c r="AE143" s="110"/>
      <c r="AF143" s="110"/>
      <c r="AG143" s="110"/>
      <c r="AH143" s="110" t="s">
        <v>42</v>
      </c>
      <c r="AI143" s="110"/>
      <c r="AJ143" s="110"/>
      <c r="AK143" s="2" t="s">
        <v>282</v>
      </c>
      <c r="AL143" s="112" t="s">
        <v>456</v>
      </c>
      <c r="AM143" s="112"/>
      <c r="AN143" s="112"/>
      <c r="AO143" s="112"/>
      <c r="AP143" s="112"/>
      <c r="AQ143" s="112"/>
      <c r="AR143" s="44">
        <v>9225469399</v>
      </c>
      <c r="AS143" s="44">
        <v>663300000</v>
      </c>
      <c r="AT143" s="44">
        <v>8562169399</v>
      </c>
      <c r="AU143" s="115" t="s">
        <v>450</v>
      </c>
      <c r="AV143" s="115"/>
      <c r="AW143" s="115" t="s">
        <v>450</v>
      </c>
      <c r="AX143" s="115"/>
      <c r="AY143" s="44">
        <v>663300000</v>
      </c>
      <c r="AZ143" s="44" t="s">
        <v>450</v>
      </c>
      <c r="BA143" s="44" t="s">
        <v>450</v>
      </c>
      <c r="BB143" s="44" t="s">
        <v>450</v>
      </c>
      <c r="BC143" s="44" t="s">
        <v>450</v>
      </c>
      <c r="BD143" s="44" t="s">
        <v>450</v>
      </c>
      <c r="BE143" s="44" t="s">
        <v>450</v>
      </c>
      <c r="BF143" s="44" t="s">
        <v>450</v>
      </c>
    </row>
    <row r="144" spans="1:58" ht="15" customHeight="1" x14ac:dyDescent="0.25">
      <c r="A144" t="str">
        <f t="shared" si="2"/>
        <v>C3299</v>
      </c>
      <c r="C144" s="102" t="s">
        <v>750</v>
      </c>
      <c r="D144" s="102"/>
      <c r="E144" s="102" t="s">
        <v>774</v>
      </c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102"/>
      <c r="U144" s="103" t="s">
        <v>775</v>
      </c>
      <c r="V144" s="103"/>
      <c r="W144" s="103"/>
      <c r="X144" s="103"/>
      <c r="Y144" s="103"/>
      <c r="Z144" s="103"/>
      <c r="AA144" s="103"/>
      <c r="AB144" s="103"/>
      <c r="AC144" s="102" t="s">
        <v>41</v>
      </c>
      <c r="AD144" s="102"/>
      <c r="AE144" s="102"/>
      <c r="AF144" s="102"/>
      <c r="AG144" s="102"/>
      <c r="AH144" s="102" t="s">
        <v>42</v>
      </c>
      <c r="AI144" s="102"/>
      <c r="AJ144" s="102"/>
      <c r="AK144" s="1" t="s">
        <v>282</v>
      </c>
      <c r="AL144" s="109" t="s">
        <v>456</v>
      </c>
      <c r="AM144" s="109"/>
      <c r="AN144" s="109"/>
      <c r="AO144" s="109"/>
      <c r="AP144" s="109"/>
      <c r="AQ144" s="109"/>
      <c r="AR144" s="43">
        <v>566888413</v>
      </c>
      <c r="AS144" s="43">
        <v>130000000</v>
      </c>
      <c r="AT144" s="43">
        <v>436888413</v>
      </c>
      <c r="AU144" s="116" t="s">
        <v>450</v>
      </c>
      <c r="AV144" s="116"/>
      <c r="AW144" s="116" t="s">
        <v>450</v>
      </c>
      <c r="AX144" s="116"/>
      <c r="AY144" s="43">
        <v>130000000</v>
      </c>
      <c r="AZ144" s="43" t="s">
        <v>450</v>
      </c>
      <c r="BA144" s="43" t="s">
        <v>450</v>
      </c>
      <c r="BB144" s="43" t="s">
        <v>450</v>
      </c>
      <c r="BC144" s="43" t="s">
        <v>450</v>
      </c>
      <c r="BD144" s="43" t="s">
        <v>450</v>
      </c>
      <c r="BE144" s="43" t="s">
        <v>450</v>
      </c>
      <c r="BF144" s="43" t="s">
        <v>450</v>
      </c>
    </row>
    <row r="145" spans="1:58" ht="15" customHeight="1" x14ac:dyDescent="0.25">
      <c r="A145" t="str">
        <f t="shared" si="2"/>
        <v>C32990900</v>
      </c>
      <c r="C145" s="102" t="s">
        <v>750</v>
      </c>
      <c r="D145" s="102"/>
      <c r="E145" s="102" t="s">
        <v>774</v>
      </c>
      <c r="F145" s="102"/>
      <c r="G145" s="102" t="s">
        <v>761</v>
      </c>
      <c r="H145" s="102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2"/>
      <c r="T145" s="102"/>
      <c r="U145" s="103" t="s">
        <v>762</v>
      </c>
      <c r="V145" s="103"/>
      <c r="W145" s="103"/>
      <c r="X145" s="103"/>
      <c r="Y145" s="103"/>
      <c r="Z145" s="103"/>
      <c r="AA145" s="103"/>
      <c r="AB145" s="103"/>
      <c r="AC145" s="102" t="s">
        <v>41</v>
      </c>
      <c r="AD145" s="102"/>
      <c r="AE145" s="102"/>
      <c r="AF145" s="102"/>
      <c r="AG145" s="102"/>
      <c r="AH145" s="102" t="s">
        <v>42</v>
      </c>
      <c r="AI145" s="102"/>
      <c r="AJ145" s="102"/>
      <c r="AK145" s="1" t="s">
        <v>282</v>
      </c>
      <c r="AL145" s="109" t="s">
        <v>456</v>
      </c>
      <c r="AM145" s="109"/>
      <c r="AN145" s="109"/>
      <c r="AO145" s="109"/>
      <c r="AP145" s="109"/>
      <c r="AQ145" s="109"/>
      <c r="AR145" s="43">
        <v>566888413</v>
      </c>
      <c r="AS145" s="43">
        <v>130000000</v>
      </c>
      <c r="AT145" s="43">
        <v>436888413</v>
      </c>
      <c r="AU145" s="116" t="s">
        <v>450</v>
      </c>
      <c r="AV145" s="116"/>
      <c r="AW145" s="116" t="s">
        <v>450</v>
      </c>
      <c r="AX145" s="116"/>
      <c r="AY145" s="43">
        <v>130000000</v>
      </c>
      <c r="AZ145" s="43" t="s">
        <v>450</v>
      </c>
      <c r="BA145" s="43" t="s">
        <v>450</v>
      </c>
      <c r="BB145" s="43" t="s">
        <v>450</v>
      </c>
      <c r="BC145" s="43" t="s">
        <v>450</v>
      </c>
      <c r="BD145" s="43" t="s">
        <v>450</v>
      </c>
      <c r="BE145" s="43" t="s">
        <v>450</v>
      </c>
      <c r="BF145" s="43" t="s">
        <v>450</v>
      </c>
    </row>
    <row r="146" spans="1:58" ht="15" customHeight="1" x14ac:dyDescent="0.25">
      <c r="A146" t="str">
        <f t="shared" si="2"/>
        <v>C329909001</v>
      </c>
      <c r="C146" s="102" t="s">
        <v>750</v>
      </c>
      <c r="D146" s="102"/>
      <c r="E146" s="102" t="s">
        <v>774</v>
      </c>
      <c r="F146" s="102"/>
      <c r="G146" s="102" t="s">
        <v>761</v>
      </c>
      <c r="H146" s="102"/>
      <c r="I146" s="102" t="s">
        <v>778</v>
      </c>
      <c r="J146" s="102"/>
      <c r="K146" s="102"/>
      <c r="L146" s="102"/>
      <c r="M146" s="102"/>
      <c r="N146" s="102"/>
      <c r="O146" s="102"/>
      <c r="P146" s="102"/>
      <c r="Q146" s="102"/>
      <c r="R146" s="102"/>
      <c r="S146" s="102"/>
      <c r="T146" s="102"/>
      <c r="U146" s="103" t="s">
        <v>381</v>
      </c>
      <c r="V146" s="103"/>
      <c r="W146" s="103"/>
      <c r="X146" s="103"/>
      <c r="Y146" s="103"/>
      <c r="Z146" s="103"/>
      <c r="AA146" s="103"/>
      <c r="AB146" s="103"/>
      <c r="AC146" s="102" t="s">
        <v>41</v>
      </c>
      <c r="AD146" s="102"/>
      <c r="AE146" s="102"/>
      <c r="AF146" s="102"/>
      <c r="AG146" s="102"/>
      <c r="AH146" s="102" t="s">
        <v>42</v>
      </c>
      <c r="AI146" s="102"/>
      <c r="AJ146" s="102"/>
      <c r="AK146" s="1" t="s">
        <v>282</v>
      </c>
      <c r="AL146" s="109" t="s">
        <v>456</v>
      </c>
      <c r="AM146" s="109"/>
      <c r="AN146" s="109"/>
      <c r="AO146" s="109"/>
      <c r="AP146" s="109"/>
      <c r="AQ146" s="109"/>
      <c r="AR146" s="43">
        <v>566888413</v>
      </c>
      <c r="AS146" s="43">
        <v>130000000</v>
      </c>
      <c r="AT146" s="43">
        <v>436888413</v>
      </c>
      <c r="AU146" s="116" t="s">
        <v>450</v>
      </c>
      <c r="AV146" s="116"/>
      <c r="AW146" s="116" t="s">
        <v>450</v>
      </c>
      <c r="AX146" s="116"/>
      <c r="AY146" s="43">
        <v>130000000</v>
      </c>
      <c r="AZ146" s="43" t="s">
        <v>450</v>
      </c>
      <c r="BA146" s="43" t="s">
        <v>450</v>
      </c>
      <c r="BB146" s="43" t="s">
        <v>450</v>
      </c>
      <c r="BC146" s="43" t="s">
        <v>450</v>
      </c>
      <c r="BD146" s="43" t="s">
        <v>450</v>
      </c>
      <c r="BE146" s="43" t="s">
        <v>450</v>
      </c>
      <c r="BF146" s="43" t="s">
        <v>450</v>
      </c>
    </row>
    <row r="147" spans="1:58" ht="15" customHeight="1" x14ac:dyDescent="0.25">
      <c r="A147" t="str">
        <f t="shared" si="2"/>
        <v>C3299090010</v>
      </c>
      <c r="C147" s="102" t="s">
        <v>750</v>
      </c>
      <c r="D147" s="102"/>
      <c r="E147" s="102" t="s">
        <v>774</v>
      </c>
      <c r="F147" s="102"/>
      <c r="G147" s="102" t="s">
        <v>761</v>
      </c>
      <c r="H147" s="102"/>
      <c r="I147" s="102" t="s">
        <v>778</v>
      </c>
      <c r="J147" s="102"/>
      <c r="K147" s="102" t="s">
        <v>764</v>
      </c>
      <c r="L147" s="102"/>
      <c r="M147" s="102"/>
      <c r="N147" s="102"/>
      <c r="O147" s="102"/>
      <c r="P147" s="102"/>
      <c r="Q147" s="102"/>
      <c r="R147" s="102"/>
      <c r="S147" s="102"/>
      <c r="T147" s="102"/>
      <c r="U147" s="103" t="s">
        <v>381</v>
      </c>
      <c r="V147" s="103"/>
      <c r="W147" s="103"/>
      <c r="X147" s="103"/>
      <c r="Y147" s="103"/>
      <c r="Z147" s="103"/>
      <c r="AA147" s="103"/>
      <c r="AB147" s="103"/>
      <c r="AC147" s="102" t="s">
        <v>41</v>
      </c>
      <c r="AD147" s="102"/>
      <c r="AE147" s="102"/>
      <c r="AF147" s="102"/>
      <c r="AG147" s="102"/>
      <c r="AH147" s="102" t="s">
        <v>42</v>
      </c>
      <c r="AI147" s="102"/>
      <c r="AJ147" s="102"/>
      <c r="AK147" s="1" t="s">
        <v>282</v>
      </c>
      <c r="AL147" s="109" t="s">
        <v>456</v>
      </c>
      <c r="AM147" s="109"/>
      <c r="AN147" s="109"/>
      <c r="AO147" s="109"/>
      <c r="AP147" s="109"/>
      <c r="AQ147" s="109"/>
      <c r="AR147" s="43">
        <v>566888413</v>
      </c>
      <c r="AS147" s="43">
        <v>130000000</v>
      </c>
      <c r="AT147" s="43">
        <v>436888413</v>
      </c>
      <c r="AU147" s="116" t="s">
        <v>450</v>
      </c>
      <c r="AV147" s="116"/>
      <c r="AW147" s="116" t="s">
        <v>450</v>
      </c>
      <c r="AX147" s="116"/>
      <c r="AY147" s="43">
        <v>130000000</v>
      </c>
      <c r="AZ147" s="43" t="s">
        <v>450</v>
      </c>
      <c r="BA147" s="43" t="s">
        <v>450</v>
      </c>
      <c r="BB147" s="43" t="s">
        <v>450</v>
      </c>
      <c r="BC147" s="43" t="s">
        <v>450</v>
      </c>
      <c r="BD147" s="43" t="s">
        <v>450</v>
      </c>
      <c r="BE147" s="43" t="s">
        <v>450</v>
      </c>
      <c r="BF147" s="43" t="s">
        <v>450</v>
      </c>
    </row>
    <row r="148" spans="1:58" ht="15" customHeight="1" x14ac:dyDescent="0.25">
      <c r="A148" t="str">
        <f t="shared" si="2"/>
        <v>C32990900103299001</v>
      </c>
      <c r="C148" s="102" t="s">
        <v>750</v>
      </c>
      <c r="D148" s="102"/>
      <c r="E148" s="102" t="s">
        <v>774</v>
      </c>
      <c r="F148" s="102"/>
      <c r="G148" s="102" t="s">
        <v>761</v>
      </c>
      <c r="H148" s="102"/>
      <c r="I148" s="102" t="s">
        <v>778</v>
      </c>
      <c r="J148" s="102"/>
      <c r="K148" s="102" t="s">
        <v>764</v>
      </c>
      <c r="L148" s="102"/>
      <c r="M148" s="102"/>
      <c r="N148" s="102" t="s">
        <v>811</v>
      </c>
      <c r="O148" s="102"/>
      <c r="P148" s="102"/>
      <c r="Q148" s="102"/>
      <c r="R148" s="102"/>
      <c r="S148" s="102"/>
      <c r="T148" s="102"/>
      <c r="U148" s="103" t="s">
        <v>812</v>
      </c>
      <c r="V148" s="103"/>
      <c r="W148" s="103"/>
      <c r="X148" s="103"/>
      <c r="Y148" s="103"/>
      <c r="Z148" s="103"/>
      <c r="AA148" s="103"/>
      <c r="AB148" s="103"/>
      <c r="AC148" s="102" t="s">
        <v>41</v>
      </c>
      <c r="AD148" s="102"/>
      <c r="AE148" s="102"/>
      <c r="AF148" s="102"/>
      <c r="AG148" s="102"/>
      <c r="AH148" s="102" t="s">
        <v>42</v>
      </c>
      <c r="AI148" s="102"/>
      <c r="AJ148" s="102"/>
      <c r="AK148" s="1" t="s">
        <v>282</v>
      </c>
      <c r="AL148" s="109" t="s">
        <v>456</v>
      </c>
      <c r="AM148" s="109"/>
      <c r="AN148" s="109"/>
      <c r="AO148" s="109"/>
      <c r="AP148" s="109"/>
      <c r="AQ148" s="109"/>
      <c r="AR148" s="43">
        <v>566888413</v>
      </c>
      <c r="AS148" s="43">
        <v>130000000</v>
      </c>
      <c r="AT148" s="43">
        <v>436888413</v>
      </c>
      <c r="AU148" s="116" t="s">
        <v>450</v>
      </c>
      <c r="AV148" s="116"/>
      <c r="AW148" s="116" t="s">
        <v>450</v>
      </c>
      <c r="AX148" s="116"/>
      <c r="AY148" s="43">
        <v>130000000</v>
      </c>
      <c r="AZ148" s="43" t="s">
        <v>450</v>
      </c>
      <c r="BA148" s="43" t="s">
        <v>450</v>
      </c>
      <c r="BB148" s="43" t="s">
        <v>450</v>
      </c>
      <c r="BC148" s="43" t="s">
        <v>450</v>
      </c>
      <c r="BD148" s="43" t="s">
        <v>450</v>
      </c>
      <c r="BE148" s="43" t="s">
        <v>450</v>
      </c>
      <c r="BF148" s="43" t="s">
        <v>450</v>
      </c>
    </row>
    <row r="149" spans="1:58" ht="15" customHeight="1" x14ac:dyDescent="0.25">
      <c r="A149" t="str">
        <f t="shared" si="2"/>
        <v>C3299090010329900102</v>
      </c>
      <c r="C149" s="110" t="s">
        <v>750</v>
      </c>
      <c r="D149" s="110"/>
      <c r="E149" s="110" t="s">
        <v>774</v>
      </c>
      <c r="F149" s="110"/>
      <c r="G149" s="110" t="s">
        <v>761</v>
      </c>
      <c r="H149" s="110"/>
      <c r="I149" s="110" t="s">
        <v>778</v>
      </c>
      <c r="J149" s="110"/>
      <c r="K149" s="110" t="s">
        <v>764</v>
      </c>
      <c r="L149" s="110"/>
      <c r="M149" s="110"/>
      <c r="N149" s="110" t="s">
        <v>811</v>
      </c>
      <c r="O149" s="110"/>
      <c r="P149" s="110"/>
      <c r="Q149" s="110" t="s">
        <v>50</v>
      </c>
      <c r="R149" s="110"/>
      <c r="S149" s="110"/>
      <c r="T149" s="110"/>
      <c r="U149" s="111" t="s">
        <v>384</v>
      </c>
      <c r="V149" s="111"/>
      <c r="W149" s="111"/>
      <c r="X149" s="111"/>
      <c r="Y149" s="111"/>
      <c r="Z149" s="111"/>
      <c r="AA149" s="111"/>
      <c r="AB149" s="111"/>
      <c r="AC149" s="110" t="s">
        <v>41</v>
      </c>
      <c r="AD149" s="110"/>
      <c r="AE149" s="110"/>
      <c r="AF149" s="110"/>
      <c r="AG149" s="110"/>
      <c r="AH149" s="110" t="s">
        <v>42</v>
      </c>
      <c r="AI149" s="110"/>
      <c r="AJ149" s="110"/>
      <c r="AK149" s="2" t="s">
        <v>282</v>
      </c>
      <c r="AL149" s="112" t="s">
        <v>456</v>
      </c>
      <c r="AM149" s="112"/>
      <c r="AN149" s="112"/>
      <c r="AO149" s="112"/>
      <c r="AP149" s="112"/>
      <c r="AQ149" s="112"/>
      <c r="AR149" s="44">
        <v>566888413</v>
      </c>
      <c r="AS149" s="44">
        <v>130000000</v>
      </c>
      <c r="AT149" s="44">
        <v>436888413</v>
      </c>
      <c r="AU149" s="115" t="s">
        <v>450</v>
      </c>
      <c r="AV149" s="115"/>
      <c r="AW149" s="115" t="s">
        <v>450</v>
      </c>
      <c r="AX149" s="115"/>
      <c r="AY149" s="44">
        <v>130000000</v>
      </c>
      <c r="AZ149" s="44" t="s">
        <v>450</v>
      </c>
      <c r="BA149" s="44" t="s">
        <v>450</v>
      </c>
      <c r="BB149" s="44" t="s">
        <v>450</v>
      </c>
      <c r="BC149" s="44" t="s">
        <v>450</v>
      </c>
      <c r="BD149" s="44" t="s">
        <v>450</v>
      </c>
      <c r="BE149" s="44" t="s">
        <v>450</v>
      </c>
      <c r="BF149" s="44" t="s">
        <v>450</v>
      </c>
    </row>
    <row r="150" spans="1:58" ht="15" customHeight="1" x14ac:dyDescent="0.25">
      <c r="A150" t="str">
        <f t="shared" si="2"/>
        <v>C</v>
      </c>
      <c r="C150" s="104" t="s">
        <v>750</v>
      </c>
      <c r="D150" s="104"/>
      <c r="E150" s="104"/>
      <c r="F150" s="104"/>
      <c r="G150" s="104"/>
      <c r="H150" s="104"/>
      <c r="I150" s="104"/>
      <c r="J150" s="104"/>
      <c r="K150" s="104"/>
      <c r="L150" s="104"/>
      <c r="M150" s="104"/>
      <c r="N150" s="104"/>
      <c r="O150" s="104"/>
      <c r="P150" s="104"/>
      <c r="Q150" s="104"/>
      <c r="R150" s="104"/>
      <c r="S150" s="104"/>
      <c r="T150" s="104"/>
      <c r="U150" s="105" t="s">
        <v>751</v>
      </c>
      <c r="V150" s="105"/>
      <c r="W150" s="105"/>
      <c r="X150" s="105"/>
      <c r="Y150" s="105"/>
      <c r="Z150" s="105"/>
      <c r="AA150" s="105"/>
      <c r="AB150" s="105"/>
      <c r="AC150" s="104" t="s">
        <v>41</v>
      </c>
      <c r="AD150" s="104"/>
      <c r="AE150" s="104"/>
      <c r="AF150" s="104"/>
      <c r="AG150" s="104"/>
      <c r="AH150" s="104" t="s">
        <v>42</v>
      </c>
      <c r="AI150" s="104"/>
      <c r="AJ150" s="104"/>
      <c r="AK150" s="1" t="s">
        <v>282</v>
      </c>
      <c r="AL150" s="106" t="s">
        <v>456</v>
      </c>
      <c r="AM150" s="106"/>
      <c r="AN150" s="106"/>
      <c r="AO150" s="106"/>
      <c r="AP150" s="106"/>
      <c r="AQ150" s="106"/>
      <c r="AR150" s="43">
        <v>1158520000</v>
      </c>
      <c r="AS150" s="43">
        <v>923629000</v>
      </c>
      <c r="AT150" s="43">
        <v>234891000</v>
      </c>
      <c r="AU150" s="117" t="s">
        <v>450</v>
      </c>
      <c r="AV150" s="117"/>
      <c r="AW150" s="117">
        <v>923629000</v>
      </c>
      <c r="AX150" s="117"/>
      <c r="AY150" s="43" t="s">
        <v>450</v>
      </c>
      <c r="AZ150" s="43" t="s">
        <v>450</v>
      </c>
      <c r="BA150" s="43">
        <v>923629000</v>
      </c>
      <c r="BB150" s="43" t="s">
        <v>450</v>
      </c>
      <c r="BC150" s="43" t="s">
        <v>450</v>
      </c>
      <c r="BD150" s="43" t="s">
        <v>450</v>
      </c>
      <c r="BE150" s="43" t="s">
        <v>450</v>
      </c>
      <c r="BF150" s="43" t="s">
        <v>450</v>
      </c>
    </row>
    <row r="151" spans="1:58" ht="15" customHeight="1" x14ac:dyDescent="0.25">
      <c r="A151" t="str">
        <f t="shared" si="2"/>
        <v>C3204</v>
      </c>
      <c r="C151" s="102" t="s">
        <v>750</v>
      </c>
      <c r="D151" s="102"/>
      <c r="E151" s="102" t="s">
        <v>757</v>
      </c>
      <c r="F151" s="102"/>
      <c r="G151" s="102"/>
      <c r="H151" s="102"/>
      <c r="I151" s="102"/>
      <c r="J151" s="102"/>
      <c r="K151" s="102"/>
      <c r="L151" s="102"/>
      <c r="M151" s="102"/>
      <c r="N151" s="102"/>
      <c r="O151" s="102"/>
      <c r="P151" s="102"/>
      <c r="Q151" s="102"/>
      <c r="R151" s="102"/>
      <c r="S151" s="102"/>
      <c r="T151" s="102"/>
      <c r="U151" s="103" t="s">
        <v>758</v>
      </c>
      <c r="V151" s="103"/>
      <c r="W151" s="103"/>
      <c r="X151" s="103"/>
      <c r="Y151" s="103"/>
      <c r="Z151" s="103"/>
      <c r="AA151" s="103"/>
      <c r="AB151" s="103"/>
      <c r="AC151" s="102" t="s">
        <v>41</v>
      </c>
      <c r="AD151" s="102"/>
      <c r="AE151" s="102"/>
      <c r="AF151" s="102"/>
      <c r="AG151" s="102"/>
      <c r="AH151" s="102" t="s">
        <v>42</v>
      </c>
      <c r="AI151" s="102"/>
      <c r="AJ151" s="102"/>
      <c r="AK151" s="1" t="s">
        <v>282</v>
      </c>
      <c r="AL151" s="109" t="s">
        <v>456</v>
      </c>
      <c r="AM151" s="109"/>
      <c r="AN151" s="109"/>
      <c r="AO151" s="109"/>
      <c r="AP151" s="109"/>
      <c r="AQ151" s="109"/>
      <c r="AR151" s="43">
        <v>1158520000</v>
      </c>
      <c r="AS151" s="43">
        <v>923629000</v>
      </c>
      <c r="AT151" s="43">
        <v>234891000</v>
      </c>
      <c r="AU151" s="116" t="s">
        <v>450</v>
      </c>
      <c r="AV151" s="116"/>
      <c r="AW151" s="116">
        <v>923629000</v>
      </c>
      <c r="AX151" s="116"/>
      <c r="AY151" s="43" t="s">
        <v>450</v>
      </c>
      <c r="AZ151" s="43" t="s">
        <v>450</v>
      </c>
      <c r="BA151" s="43">
        <v>923629000</v>
      </c>
      <c r="BB151" s="43" t="s">
        <v>450</v>
      </c>
      <c r="BC151" s="43" t="s">
        <v>450</v>
      </c>
      <c r="BD151" s="43" t="s">
        <v>450</v>
      </c>
      <c r="BE151" s="43" t="s">
        <v>450</v>
      </c>
      <c r="BF151" s="43" t="s">
        <v>450</v>
      </c>
    </row>
    <row r="152" spans="1:58" ht="15" customHeight="1" x14ac:dyDescent="0.25">
      <c r="A152" t="str">
        <f t="shared" si="2"/>
        <v>C32040900</v>
      </c>
      <c r="C152" s="102" t="s">
        <v>750</v>
      </c>
      <c r="D152" s="102"/>
      <c r="E152" s="102" t="s">
        <v>757</v>
      </c>
      <c r="F152" s="102"/>
      <c r="G152" s="102" t="s">
        <v>761</v>
      </c>
      <c r="H152" s="102"/>
      <c r="I152" s="102"/>
      <c r="J152" s="102"/>
      <c r="K152" s="102"/>
      <c r="L152" s="102"/>
      <c r="M152" s="102"/>
      <c r="N152" s="102"/>
      <c r="O152" s="102"/>
      <c r="P152" s="102"/>
      <c r="Q152" s="102"/>
      <c r="R152" s="102"/>
      <c r="S152" s="102"/>
      <c r="T152" s="102"/>
      <c r="U152" s="103" t="s">
        <v>762</v>
      </c>
      <c r="V152" s="103"/>
      <c r="W152" s="103"/>
      <c r="X152" s="103"/>
      <c r="Y152" s="103"/>
      <c r="Z152" s="103"/>
      <c r="AA152" s="103"/>
      <c r="AB152" s="103"/>
      <c r="AC152" s="102" t="s">
        <v>41</v>
      </c>
      <c r="AD152" s="102"/>
      <c r="AE152" s="102"/>
      <c r="AF152" s="102"/>
      <c r="AG152" s="102"/>
      <c r="AH152" s="102" t="s">
        <v>42</v>
      </c>
      <c r="AI152" s="102"/>
      <c r="AJ152" s="102"/>
      <c r="AK152" s="1" t="s">
        <v>282</v>
      </c>
      <c r="AL152" s="109" t="s">
        <v>456</v>
      </c>
      <c r="AM152" s="109"/>
      <c r="AN152" s="109"/>
      <c r="AO152" s="109"/>
      <c r="AP152" s="109"/>
      <c r="AQ152" s="109"/>
      <c r="AR152" s="43">
        <v>1158520000</v>
      </c>
      <c r="AS152" s="43">
        <v>923629000</v>
      </c>
      <c r="AT152" s="43">
        <v>234891000</v>
      </c>
      <c r="AU152" s="116" t="s">
        <v>450</v>
      </c>
      <c r="AV152" s="116"/>
      <c r="AW152" s="116">
        <v>923629000</v>
      </c>
      <c r="AX152" s="116"/>
      <c r="AY152" s="43" t="s">
        <v>450</v>
      </c>
      <c r="AZ152" s="43" t="s">
        <v>450</v>
      </c>
      <c r="BA152" s="43">
        <v>923629000</v>
      </c>
      <c r="BB152" s="43" t="s">
        <v>450</v>
      </c>
      <c r="BC152" s="43" t="s">
        <v>450</v>
      </c>
      <c r="BD152" s="43" t="s">
        <v>450</v>
      </c>
      <c r="BE152" s="43" t="s">
        <v>450</v>
      </c>
      <c r="BF152" s="43" t="s">
        <v>450</v>
      </c>
    </row>
    <row r="153" spans="1:58" ht="15" customHeight="1" x14ac:dyDescent="0.25">
      <c r="A153" t="str">
        <f t="shared" si="2"/>
        <v>C320409003</v>
      </c>
      <c r="C153" s="102" t="s">
        <v>750</v>
      </c>
      <c r="D153" s="102"/>
      <c r="E153" s="102" t="s">
        <v>757</v>
      </c>
      <c r="F153" s="102"/>
      <c r="G153" s="102" t="s">
        <v>761</v>
      </c>
      <c r="H153" s="102"/>
      <c r="I153" s="102" t="s">
        <v>763</v>
      </c>
      <c r="J153" s="102"/>
      <c r="K153" s="102"/>
      <c r="L153" s="102"/>
      <c r="M153" s="102"/>
      <c r="N153" s="102"/>
      <c r="O153" s="102"/>
      <c r="P153" s="102"/>
      <c r="Q153" s="102"/>
      <c r="R153" s="102"/>
      <c r="S153" s="102"/>
      <c r="T153" s="102"/>
      <c r="U153" s="103" t="s">
        <v>289</v>
      </c>
      <c r="V153" s="103"/>
      <c r="W153" s="103"/>
      <c r="X153" s="103"/>
      <c r="Y153" s="103"/>
      <c r="Z153" s="103"/>
      <c r="AA153" s="103"/>
      <c r="AB153" s="103"/>
      <c r="AC153" s="102" t="s">
        <v>41</v>
      </c>
      <c r="AD153" s="102"/>
      <c r="AE153" s="102"/>
      <c r="AF153" s="102"/>
      <c r="AG153" s="102"/>
      <c r="AH153" s="102" t="s">
        <v>42</v>
      </c>
      <c r="AI153" s="102"/>
      <c r="AJ153" s="102"/>
      <c r="AK153" s="1" t="s">
        <v>282</v>
      </c>
      <c r="AL153" s="109" t="s">
        <v>456</v>
      </c>
      <c r="AM153" s="109"/>
      <c r="AN153" s="109"/>
      <c r="AO153" s="109"/>
      <c r="AP153" s="109"/>
      <c r="AQ153" s="109"/>
      <c r="AR153" s="43">
        <v>1158520000</v>
      </c>
      <c r="AS153" s="43">
        <v>923629000</v>
      </c>
      <c r="AT153" s="43">
        <v>234891000</v>
      </c>
      <c r="AU153" s="116" t="s">
        <v>450</v>
      </c>
      <c r="AV153" s="116"/>
      <c r="AW153" s="116">
        <v>923629000</v>
      </c>
      <c r="AX153" s="116"/>
      <c r="AY153" s="43" t="s">
        <v>450</v>
      </c>
      <c r="AZ153" s="43" t="s">
        <v>450</v>
      </c>
      <c r="BA153" s="43">
        <v>923629000</v>
      </c>
      <c r="BB153" s="43" t="s">
        <v>450</v>
      </c>
      <c r="BC153" s="43" t="s">
        <v>450</v>
      </c>
      <c r="BD153" s="43" t="s">
        <v>450</v>
      </c>
      <c r="BE153" s="43" t="s">
        <v>450</v>
      </c>
      <c r="BF153" s="43" t="s">
        <v>450</v>
      </c>
    </row>
    <row r="154" spans="1:58" ht="15" customHeight="1" x14ac:dyDescent="0.25">
      <c r="A154" t="str">
        <f t="shared" si="2"/>
        <v>C3204090030</v>
      </c>
      <c r="C154" s="102" t="s">
        <v>750</v>
      </c>
      <c r="D154" s="102"/>
      <c r="E154" s="102" t="s">
        <v>757</v>
      </c>
      <c r="F154" s="102"/>
      <c r="G154" s="102" t="s">
        <v>761</v>
      </c>
      <c r="H154" s="102"/>
      <c r="I154" s="102" t="s">
        <v>763</v>
      </c>
      <c r="J154" s="102"/>
      <c r="K154" s="102" t="s">
        <v>764</v>
      </c>
      <c r="L154" s="102"/>
      <c r="M154" s="102"/>
      <c r="N154" s="102"/>
      <c r="O154" s="102"/>
      <c r="P154" s="102"/>
      <c r="Q154" s="102"/>
      <c r="R154" s="102"/>
      <c r="S154" s="102"/>
      <c r="T154" s="102"/>
      <c r="U154" s="103" t="s">
        <v>289</v>
      </c>
      <c r="V154" s="103"/>
      <c r="W154" s="103"/>
      <c r="X154" s="103"/>
      <c r="Y154" s="103"/>
      <c r="Z154" s="103"/>
      <c r="AA154" s="103"/>
      <c r="AB154" s="103"/>
      <c r="AC154" s="102" t="s">
        <v>41</v>
      </c>
      <c r="AD154" s="102"/>
      <c r="AE154" s="102"/>
      <c r="AF154" s="102"/>
      <c r="AG154" s="102"/>
      <c r="AH154" s="102" t="s">
        <v>42</v>
      </c>
      <c r="AI154" s="102"/>
      <c r="AJ154" s="102"/>
      <c r="AK154" s="1" t="s">
        <v>282</v>
      </c>
      <c r="AL154" s="109" t="s">
        <v>456</v>
      </c>
      <c r="AM154" s="109"/>
      <c r="AN154" s="109"/>
      <c r="AO154" s="109"/>
      <c r="AP154" s="109"/>
      <c r="AQ154" s="109"/>
      <c r="AR154" s="43">
        <v>1158520000</v>
      </c>
      <c r="AS154" s="43">
        <v>923629000</v>
      </c>
      <c r="AT154" s="43">
        <v>234891000</v>
      </c>
      <c r="AU154" s="116" t="s">
        <v>450</v>
      </c>
      <c r="AV154" s="116"/>
      <c r="AW154" s="116">
        <v>923629000</v>
      </c>
      <c r="AX154" s="116"/>
      <c r="AY154" s="43" t="s">
        <v>450</v>
      </c>
      <c r="AZ154" s="43" t="s">
        <v>450</v>
      </c>
      <c r="BA154" s="43">
        <v>923629000</v>
      </c>
      <c r="BB154" s="43" t="s">
        <v>450</v>
      </c>
      <c r="BC154" s="43" t="s">
        <v>450</v>
      </c>
      <c r="BD154" s="43" t="s">
        <v>450</v>
      </c>
      <c r="BE154" s="43" t="s">
        <v>450</v>
      </c>
      <c r="BF154" s="43" t="s">
        <v>450</v>
      </c>
    </row>
    <row r="155" spans="1:58" ht="15" customHeight="1" x14ac:dyDescent="0.25">
      <c r="A155" t="str">
        <f t="shared" si="2"/>
        <v>C32040900303204043</v>
      </c>
      <c r="C155" s="102" t="s">
        <v>750</v>
      </c>
      <c r="D155" s="102"/>
      <c r="E155" s="102" t="s">
        <v>757</v>
      </c>
      <c r="F155" s="102"/>
      <c r="G155" s="102" t="s">
        <v>761</v>
      </c>
      <c r="H155" s="102"/>
      <c r="I155" s="102" t="s">
        <v>763</v>
      </c>
      <c r="J155" s="102"/>
      <c r="K155" s="102" t="s">
        <v>764</v>
      </c>
      <c r="L155" s="102"/>
      <c r="M155" s="102"/>
      <c r="N155" s="102" t="s">
        <v>765</v>
      </c>
      <c r="O155" s="102"/>
      <c r="P155" s="102"/>
      <c r="Q155" s="102"/>
      <c r="R155" s="102"/>
      <c r="S155" s="102"/>
      <c r="T155" s="102"/>
      <c r="U155" s="103" t="s">
        <v>766</v>
      </c>
      <c r="V155" s="103"/>
      <c r="W155" s="103"/>
      <c r="X155" s="103"/>
      <c r="Y155" s="103"/>
      <c r="Z155" s="103"/>
      <c r="AA155" s="103"/>
      <c r="AB155" s="103"/>
      <c r="AC155" s="102" t="s">
        <v>41</v>
      </c>
      <c r="AD155" s="102"/>
      <c r="AE155" s="102"/>
      <c r="AF155" s="102"/>
      <c r="AG155" s="102"/>
      <c r="AH155" s="102" t="s">
        <v>42</v>
      </c>
      <c r="AI155" s="102"/>
      <c r="AJ155" s="102"/>
      <c r="AK155" s="1" t="s">
        <v>282</v>
      </c>
      <c r="AL155" s="109" t="s">
        <v>456</v>
      </c>
      <c r="AM155" s="109"/>
      <c r="AN155" s="109"/>
      <c r="AO155" s="109"/>
      <c r="AP155" s="109"/>
      <c r="AQ155" s="109"/>
      <c r="AR155" s="43">
        <v>923656000</v>
      </c>
      <c r="AS155" s="43">
        <v>923629000</v>
      </c>
      <c r="AT155" s="43">
        <v>27000</v>
      </c>
      <c r="AU155" s="116" t="s">
        <v>450</v>
      </c>
      <c r="AV155" s="116"/>
      <c r="AW155" s="116">
        <v>923629000</v>
      </c>
      <c r="AX155" s="116"/>
      <c r="AY155" s="43" t="s">
        <v>450</v>
      </c>
      <c r="AZ155" s="43" t="s">
        <v>450</v>
      </c>
      <c r="BA155" s="43">
        <v>923629000</v>
      </c>
      <c r="BB155" s="43" t="s">
        <v>450</v>
      </c>
      <c r="BC155" s="43" t="s">
        <v>450</v>
      </c>
      <c r="BD155" s="43" t="s">
        <v>450</v>
      </c>
      <c r="BE155" s="43" t="s">
        <v>450</v>
      </c>
      <c r="BF155" s="43" t="s">
        <v>450</v>
      </c>
    </row>
    <row r="156" spans="1:58" ht="15" customHeight="1" x14ac:dyDescent="0.25">
      <c r="A156" t="str">
        <f t="shared" si="2"/>
        <v>C32040900303204047</v>
      </c>
      <c r="C156" s="102" t="s">
        <v>750</v>
      </c>
      <c r="D156" s="102"/>
      <c r="E156" s="102" t="s">
        <v>757</v>
      </c>
      <c r="F156" s="102"/>
      <c r="G156" s="102" t="s">
        <v>761</v>
      </c>
      <c r="H156" s="102"/>
      <c r="I156" s="102" t="s">
        <v>763</v>
      </c>
      <c r="J156" s="102"/>
      <c r="K156" s="102" t="s">
        <v>764</v>
      </c>
      <c r="L156" s="102"/>
      <c r="M156" s="102"/>
      <c r="N156" s="102" t="s">
        <v>819</v>
      </c>
      <c r="O156" s="102"/>
      <c r="P156" s="102"/>
      <c r="Q156" s="102"/>
      <c r="R156" s="102"/>
      <c r="S156" s="102"/>
      <c r="T156" s="102"/>
      <c r="U156" s="103" t="s">
        <v>820</v>
      </c>
      <c r="V156" s="103"/>
      <c r="W156" s="103"/>
      <c r="X156" s="103"/>
      <c r="Y156" s="103"/>
      <c r="Z156" s="103"/>
      <c r="AA156" s="103"/>
      <c r="AB156" s="103"/>
      <c r="AC156" s="102" t="s">
        <v>41</v>
      </c>
      <c r="AD156" s="102"/>
      <c r="AE156" s="102"/>
      <c r="AF156" s="102"/>
      <c r="AG156" s="102"/>
      <c r="AH156" s="102" t="s">
        <v>42</v>
      </c>
      <c r="AI156" s="102"/>
      <c r="AJ156" s="102"/>
      <c r="AK156" s="1" t="s">
        <v>282</v>
      </c>
      <c r="AL156" s="109" t="s">
        <v>456</v>
      </c>
      <c r="AM156" s="109"/>
      <c r="AN156" s="109"/>
      <c r="AO156" s="109"/>
      <c r="AP156" s="109"/>
      <c r="AQ156" s="109"/>
      <c r="AR156" s="43">
        <v>234864000</v>
      </c>
      <c r="AS156" s="43" t="s">
        <v>450</v>
      </c>
      <c r="AT156" s="43">
        <v>234864000</v>
      </c>
      <c r="AU156" s="116" t="s">
        <v>450</v>
      </c>
      <c r="AV156" s="116"/>
      <c r="AW156" s="116" t="s">
        <v>450</v>
      </c>
      <c r="AX156" s="116"/>
      <c r="AY156" s="43" t="s">
        <v>450</v>
      </c>
      <c r="AZ156" s="43" t="s">
        <v>450</v>
      </c>
      <c r="BA156" s="43" t="s">
        <v>450</v>
      </c>
      <c r="BB156" s="43" t="s">
        <v>450</v>
      </c>
      <c r="BC156" s="43" t="s">
        <v>450</v>
      </c>
      <c r="BD156" s="43" t="s">
        <v>450</v>
      </c>
      <c r="BE156" s="43" t="s">
        <v>450</v>
      </c>
      <c r="BF156" s="43" t="s">
        <v>450</v>
      </c>
    </row>
    <row r="157" spans="1:58" ht="15" customHeight="1" x14ac:dyDescent="0.25">
      <c r="A157" t="str">
        <f t="shared" si="2"/>
        <v>C3204090030320404302</v>
      </c>
      <c r="C157" s="110" t="s">
        <v>750</v>
      </c>
      <c r="D157" s="110"/>
      <c r="E157" s="110" t="s">
        <v>757</v>
      </c>
      <c r="F157" s="110"/>
      <c r="G157" s="110" t="s">
        <v>761</v>
      </c>
      <c r="H157" s="110"/>
      <c r="I157" s="110" t="s">
        <v>763</v>
      </c>
      <c r="J157" s="110"/>
      <c r="K157" s="110" t="s">
        <v>764</v>
      </c>
      <c r="L157" s="110"/>
      <c r="M157" s="110"/>
      <c r="N157" s="110" t="s">
        <v>765</v>
      </c>
      <c r="O157" s="110"/>
      <c r="P157" s="110"/>
      <c r="Q157" s="110" t="s">
        <v>50</v>
      </c>
      <c r="R157" s="110"/>
      <c r="S157" s="110"/>
      <c r="T157" s="110"/>
      <c r="U157" s="111" t="s">
        <v>297</v>
      </c>
      <c r="V157" s="111"/>
      <c r="W157" s="111"/>
      <c r="X157" s="111"/>
      <c r="Y157" s="111"/>
      <c r="Z157" s="111"/>
      <c r="AA157" s="111"/>
      <c r="AB157" s="111"/>
      <c r="AC157" s="110" t="s">
        <v>41</v>
      </c>
      <c r="AD157" s="110"/>
      <c r="AE157" s="110"/>
      <c r="AF157" s="110"/>
      <c r="AG157" s="110"/>
      <c r="AH157" s="110" t="s">
        <v>42</v>
      </c>
      <c r="AI157" s="110"/>
      <c r="AJ157" s="110"/>
      <c r="AK157" s="2" t="s">
        <v>282</v>
      </c>
      <c r="AL157" s="112" t="s">
        <v>456</v>
      </c>
      <c r="AM157" s="112"/>
      <c r="AN157" s="112"/>
      <c r="AO157" s="112"/>
      <c r="AP157" s="112"/>
      <c r="AQ157" s="112"/>
      <c r="AR157" s="44">
        <v>923656000</v>
      </c>
      <c r="AS157" s="44">
        <v>923629000</v>
      </c>
      <c r="AT157" s="44">
        <v>27000</v>
      </c>
      <c r="AU157" s="115" t="s">
        <v>450</v>
      </c>
      <c r="AV157" s="115"/>
      <c r="AW157" s="115">
        <v>923629000</v>
      </c>
      <c r="AX157" s="115"/>
      <c r="AY157" s="44" t="s">
        <v>450</v>
      </c>
      <c r="AZ157" s="44" t="s">
        <v>450</v>
      </c>
      <c r="BA157" s="44">
        <v>923629000</v>
      </c>
      <c r="BB157" s="44" t="s">
        <v>450</v>
      </c>
      <c r="BC157" s="44" t="s">
        <v>450</v>
      </c>
      <c r="BD157" s="44" t="s">
        <v>450</v>
      </c>
      <c r="BE157" s="44" t="s">
        <v>450</v>
      </c>
      <c r="BF157" s="44" t="s">
        <v>450</v>
      </c>
    </row>
    <row r="158" spans="1:58" ht="15" customHeight="1" x14ac:dyDescent="0.25">
      <c r="A158" t="str">
        <f t="shared" si="2"/>
        <v>C3204090030320404702</v>
      </c>
      <c r="C158" s="110" t="s">
        <v>750</v>
      </c>
      <c r="D158" s="110"/>
      <c r="E158" s="110" t="s">
        <v>757</v>
      </c>
      <c r="F158" s="110"/>
      <c r="G158" s="110" t="s">
        <v>761</v>
      </c>
      <c r="H158" s="110"/>
      <c r="I158" s="110" t="s">
        <v>763</v>
      </c>
      <c r="J158" s="110"/>
      <c r="K158" s="110" t="s">
        <v>764</v>
      </c>
      <c r="L158" s="110"/>
      <c r="M158" s="110"/>
      <c r="N158" s="110" t="s">
        <v>819</v>
      </c>
      <c r="O158" s="110"/>
      <c r="P158" s="110"/>
      <c r="Q158" s="110" t="s">
        <v>50</v>
      </c>
      <c r="R158" s="110"/>
      <c r="S158" s="110"/>
      <c r="T158" s="110"/>
      <c r="U158" s="111" t="s">
        <v>327</v>
      </c>
      <c r="V158" s="111"/>
      <c r="W158" s="111"/>
      <c r="X158" s="111"/>
      <c r="Y158" s="111"/>
      <c r="Z158" s="111"/>
      <c r="AA158" s="111"/>
      <c r="AB158" s="111"/>
      <c r="AC158" s="110" t="s">
        <v>41</v>
      </c>
      <c r="AD158" s="110"/>
      <c r="AE158" s="110"/>
      <c r="AF158" s="110"/>
      <c r="AG158" s="110"/>
      <c r="AH158" s="110" t="s">
        <v>42</v>
      </c>
      <c r="AI158" s="110"/>
      <c r="AJ158" s="110"/>
      <c r="AK158" s="2" t="s">
        <v>282</v>
      </c>
      <c r="AL158" s="112" t="s">
        <v>456</v>
      </c>
      <c r="AM158" s="112"/>
      <c r="AN158" s="112"/>
      <c r="AO158" s="112"/>
      <c r="AP158" s="112"/>
      <c r="AQ158" s="112"/>
      <c r="AR158" s="44">
        <v>234864000</v>
      </c>
      <c r="AS158" s="44" t="s">
        <v>450</v>
      </c>
      <c r="AT158" s="44">
        <v>234864000</v>
      </c>
      <c r="AU158" s="115" t="s">
        <v>450</v>
      </c>
      <c r="AV158" s="115"/>
      <c r="AW158" s="115" t="s">
        <v>450</v>
      </c>
      <c r="AX158" s="115"/>
      <c r="AY158" s="44" t="s">
        <v>450</v>
      </c>
      <c r="AZ158" s="44" t="s">
        <v>450</v>
      </c>
      <c r="BA158" s="44" t="s">
        <v>450</v>
      </c>
      <c r="BB158" s="44" t="s">
        <v>450</v>
      </c>
      <c r="BC158" s="44" t="s">
        <v>450</v>
      </c>
      <c r="BD158" s="44" t="s">
        <v>450</v>
      </c>
      <c r="BE158" s="44" t="s">
        <v>450</v>
      </c>
      <c r="BF158" s="44" t="s">
        <v>450</v>
      </c>
    </row>
    <row r="159" spans="1:58" ht="15" customHeight="1" x14ac:dyDescent="0.25">
      <c r="A159" t="str">
        <f t="shared" si="2"/>
        <v>C</v>
      </c>
      <c r="C159" s="104" t="s">
        <v>750</v>
      </c>
      <c r="D159" s="104"/>
      <c r="E159" s="104"/>
      <c r="F159" s="104"/>
      <c r="G159" s="104"/>
      <c r="H159" s="104"/>
      <c r="I159" s="104"/>
      <c r="J159" s="104"/>
      <c r="K159" s="104"/>
      <c r="L159" s="104"/>
      <c r="M159" s="104"/>
      <c r="N159" s="104"/>
      <c r="O159" s="104"/>
      <c r="P159" s="104"/>
      <c r="Q159" s="104"/>
      <c r="R159" s="104"/>
      <c r="S159" s="104"/>
      <c r="T159" s="104"/>
      <c r="U159" s="105" t="s">
        <v>751</v>
      </c>
      <c r="V159" s="105"/>
      <c r="W159" s="105"/>
      <c r="X159" s="105"/>
      <c r="Y159" s="105"/>
      <c r="Z159" s="105"/>
      <c r="AA159" s="105"/>
      <c r="AB159" s="105"/>
      <c r="AC159" s="104" t="s">
        <v>41</v>
      </c>
      <c r="AD159" s="104"/>
      <c r="AE159" s="104"/>
      <c r="AF159" s="104"/>
      <c r="AG159" s="104"/>
      <c r="AH159" s="104" t="s">
        <v>42</v>
      </c>
      <c r="AI159" s="104"/>
      <c r="AJ159" s="104"/>
      <c r="AK159" s="1" t="s">
        <v>282</v>
      </c>
      <c r="AL159" s="106" t="s">
        <v>456</v>
      </c>
      <c r="AM159" s="106"/>
      <c r="AN159" s="106"/>
      <c r="AO159" s="106"/>
      <c r="AP159" s="106"/>
      <c r="AQ159" s="106"/>
      <c r="AR159" s="43">
        <v>8303000000</v>
      </c>
      <c r="AS159" s="43" t="s">
        <v>450</v>
      </c>
      <c r="AT159" s="43">
        <v>8303000000</v>
      </c>
      <c r="AU159" s="117" t="s">
        <v>450</v>
      </c>
      <c r="AV159" s="117"/>
      <c r="AW159" s="117" t="s">
        <v>450</v>
      </c>
      <c r="AX159" s="117"/>
      <c r="AY159" s="43" t="s">
        <v>450</v>
      </c>
      <c r="AZ159" s="43" t="s">
        <v>450</v>
      </c>
      <c r="BA159" s="43" t="s">
        <v>450</v>
      </c>
      <c r="BB159" s="43" t="s">
        <v>450</v>
      </c>
      <c r="BC159" s="43" t="s">
        <v>450</v>
      </c>
      <c r="BD159" s="43" t="s">
        <v>450</v>
      </c>
      <c r="BE159" s="43" t="s">
        <v>450</v>
      </c>
      <c r="BF159" s="43" t="s">
        <v>450</v>
      </c>
    </row>
    <row r="160" spans="1:58" ht="15" customHeight="1" x14ac:dyDescent="0.25">
      <c r="A160" t="str">
        <f t="shared" si="2"/>
        <v>C</v>
      </c>
      <c r="C160" s="102" t="s">
        <v>750</v>
      </c>
      <c r="D160" s="102"/>
      <c r="E160" s="102"/>
      <c r="F160" s="102"/>
      <c r="G160" s="102"/>
      <c r="H160" s="102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3" t="s">
        <v>751</v>
      </c>
      <c r="V160" s="103"/>
      <c r="W160" s="103"/>
      <c r="X160" s="103"/>
      <c r="Y160" s="103"/>
      <c r="Z160" s="103"/>
      <c r="AA160" s="103"/>
      <c r="AB160" s="103"/>
      <c r="AC160" s="102" t="s">
        <v>41</v>
      </c>
      <c r="AD160" s="102"/>
      <c r="AE160" s="102"/>
      <c r="AF160" s="102"/>
      <c r="AG160" s="102"/>
      <c r="AH160" s="102" t="s">
        <v>42</v>
      </c>
      <c r="AI160" s="102"/>
      <c r="AJ160" s="102"/>
      <c r="AK160" s="1" t="s">
        <v>355</v>
      </c>
      <c r="AL160" s="109" t="s">
        <v>824</v>
      </c>
      <c r="AM160" s="109"/>
      <c r="AN160" s="109"/>
      <c r="AO160" s="109"/>
      <c r="AP160" s="109"/>
      <c r="AQ160" s="109"/>
      <c r="AR160" s="43">
        <v>3242000000</v>
      </c>
      <c r="AS160" s="43" t="s">
        <v>450</v>
      </c>
      <c r="AT160" s="43">
        <v>3242000000</v>
      </c>
      <c r="AU160" s="116" t="s">
        <v>450</v>
      </c>
      <c r="AV160" s="116"/>
      <c r="AW160" s="116" t="s">
        <v>450</v>
      </c>
      <c r="AX160" s="116"/>
      <c r="AY160" s="43" t="s">
        <v>450</v>
      </c>
      <c r="AZ160" s="43" t="s">
        <v>450</v>
      </c>
      <c r="BA160" s="43" t="s">
        <v>450</v>
      </c>
      <c r="BB160" s="43" t="s">
        <v>450</v>
      </c>
      <c r="BC160" s="43" t="s">
        <v>450</v>
      </c>
      <c r="BD160" s="43" t="s">
        <v>450</v>
      </c>
      <c r="BE160" s="43" t="s">
        <v>450</v>
      </c>
      <c r="BF160" s="43" t="s">
        <v>450</v>
      </c>
    </row>
    <row r="161" spans="1:58" ht="15" customHeight="1" x14ac:dyDescent="0.25">
      <c r="A161" t="str">
        <f t="shared" si="2"/>
        <v>C3204</v>
      </c>
      <c r="C161" s="102" t="s">
        <v>750</v>
      </c>
      <c r="D161" s="102"/>
      <c r="E161" s="102" t="s">
        <v>757</v>
      </c>
      <c r="F161" s="102"/>
      <c r="G161" s="102"/>
      <c r="H161" s="102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3" t="s">
        <v>758</v>
      </c>
      <c r="V161" s="103"/>
      <c r="W161" s="103"/>
      <c r="X161" s="103"/>
      <c r="Y161" s="103"/>
      <c r="Z161" s="103"/>
      <c r="AA161" s="103"/>
      <c r="AB161" s="103"/>
      <c r="AC161" s="102" t="s">
        <v>41</v>
      </c>
      <c r="AD161" s="102"/>
      <c r="AE161" s="102"/>
      <c r="AF161" s="102"/>
      <c r="AG161" s="102"/>
      <c r="AH161" s="102" t="s">
        <v>42</v>
      </c>
      <c r="AI161" s="102"/>
      <c r="AJ161" s="102"/>
      <c r="AK161" s="1" t="s">
        <v>282</v>
      </c>
      <c r="AL161" s="109" t="s">
        <v>456</v>
      </c>
      <c r="AM161" s="109"/>
      <c r="AN161" s="109"/>
      <c r="AO161" s="109"/>
      <c r="AP161" s="109"/>
      <c r="AQ161" s="109"/>
      <c r="AR161" s="43">
        <v>8303000000</v>
      </c>
      <c r="AS161" s="43" t="s">
        <v>450</v>
      </c>
      <c r="AT161" s="43">
        <v>8303000000</v>
      </c>
      <c r="AU161" s="116" t="s">
        <v>450</v>
      </c>
      <c r="AV161" s="116"/>
      <c r="AW161" s="116" t="s">
        <v>450</v>
      </c>
      <c r="AX161" s="116"/>
      <c r="AY161" s="43" t="s">
        <v>450</v>
      </c>
      <c r="AZ161" s="43" t="s">
        <v>450</v>
      </c>
      <c r="BA161" s="43" t="s">
        <v>450</v>
      </c>
      <c r="BB161" s="43" t="s">
        <v>450</v>
      </c>
      <c r="BC161" s="43" t="s">
        <v>450</v>
      </c>
      <c r="BD161" s="43" t="s">
        <v>450</v>
      </c>
      <c r="BE161" s="43" t="s">
        <v>450</v>
      </c>
      <c r="BF161" s="43" t="s">
        <v>450</v>
      </c>
    </row>
    <row r="162" spans="1:58" ht="15" customHeight="1" x14ac:dyDescent="0.25">
      <c r="A162" t="str">
        <f t="shared" si="2"/>
        <v>C3204</v>
      </c>
      <c r="C162" s="102" t="s">
        <v>750</v>
      </c>
      <c r="D162" s="102"/>
      <c r="E162" s="102" t="s">
        <v>757</v>
      </c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3" t="s">
        <v>758</v>
      </c>
      <c r="V162" s="103"/>
      <c r="W162" s="103"/>
      <c r="X162" s="103"/>
      <c r="Y162" s="103"/>
      <c r="Z162" s="103"/>
      <c r="AA162" s="103"/>
      <c r="AB162" s="103"/>
      <c r="AC162" s="102" t="s">
        <v>41</v>
      </c>
      <c r="AD162" s="102"/>
      <c r="AE162" s="102"/>
      <c r="AF162" s="102"/>
      <c r="AG162" s="102"/>
      <c r="AH162" s="102" t="s">
        <v>42</v>
      </c>
      <c r="AI162" s="102"/>
      <c r="AJ162" s="102"/>
      <c r="AK162" s="1" t="s">
        <v>355</v>
      </c>
      <c r="AL162" s="109" t="s">
        <v>824</v>
      </c>
      <c r="AM162" s="109"/>
      <c r="AN162" s="109"/>
      <c r="AO162" s="109"/>
      <c r="AP162" s="109"/>
      <c r="AQ162" s="109"/>
      <c r="AR162" s="43">
        <v>3242000000</v>
      </c>
      <c r="AS162" s="43" t="s">
        <v>450</v>
      </c>
      <c r="AT162" s="43">
        <v>3242000000</v>
      </c>
      <c r="AU162" s="116" t="s">
        <v>450</v>
      </c>
      <c r="AV162" s="116"/>
      <c r="AW162" s="116" t="s">
        <v>450</v>
      </c>
      <c r="AX162" s="116"/>
      <c r="AY162" s="43" t="s">
        <v>450</v>
      </c>
      <c r="AZ162" s="43" t="s">
        <v>450</v>
      </c>
      <c r="BA162" s="43" t="s">
        <v>450</v>
      </c>
      <c r="BB162" s="43" t="s">
        <v>450</v>
      </c>
      <c r="BC162" s="43" t="s">
        <v>450</v>
      </c>
      <c r="BD162" s="43" t="s">
        <v>450</v>
      </c>
      <c r="BE162" s="43" t="s">
        <v>450</v>
      </c>
      <c r="BF162" s="43" t="s">
        <v>450</v>
      </c>
    </row>
    <row r="163" spans="1:58" ht="15" customHeight="1" x14ac:dyDescent="0.25">
      <c r="A163" t="str">
        <f t="shared" si="2"/>
        <v>C32040900</v>
      </c>
      <c r="C163" s="102" t="s">
        <v>750</v>
      </c>
      <c r="D163" s="102"/>
      <c r="E163" s="102" t="s">
        <v>757</v>
      </c>
      <c r="F163" s="102"/>
      <c r="G163" s="102" t="s">
        <v>761</v>
      </c>
      <c r="H163" s="102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3" t="s">
        <v>762</v>
      </c>
      <c r="V163" s="103"/>
      <c r="W163" s="103"/>
      <c r="X163" s="103"/>
      <c r="Y163" s="103"/>
      <c r="Z163" s="103"/>
      <c r="AA163" s="103"/>
      <c r="AB163" s="103"/>
      <c r="AC163" s="102" t="s">
        <v>41</v>
      </c>
      <c r="AD163" s="102"/>
      <c r="AE163" s="102"/>
      <c r="AF163" s="102"/>
      <c r="AG163" s="102"/>
      <c r="AH163" s="102" t="s">
        <v>42</v>
      </c>
      <c r="AI163" s="102"/>
      <c r="AJ163" s="102"/>
      <c r="AK163" s="1" t="s">
        <v>282</v>
      </c>
      <c r="AL163" s="109" t="s">
        <v>456</v>
      </c>
      <c r="AM163" s="109"/>
      <c r="AN163" s="109"/>
      <c r="AO163" s="109"/>
      <c r="AP163" s="109"/>
      <c r="AQ163" s="109"/>
      <c r="AR163" s="43">
        <v>8303000000</v>
      </c>
      <c r="AS163" s="43" t="s">
        <v>450</v>
      </c>
      <c r="AT163" s="43">
        <v>8303000000</v>
      </c>
      <c r="AU163" s="116" t="s">
        <v>450</v>
      </c>
      <c r="AV163" s="116"/>
      <c r="AW163" s="116" t="s">
        <v>450</v>
      </c>
      <c r="AX163" s="116"/>
      <c r="AY163" s="43" t="s">
        <v>450</v>
      </c>
      <c r="AZ163" s="43" t="s">
        <v>450</v>
      </c>
      <c r="BA163" s="43" t="s">
        <v>450</v>
      </c>
      <c r="BB163" s="43" t="s">
        <v>450</v>
      </c>
      <c r="BC163" s="43" t="s">
        <v>450</v>
      </c>
      <c r="BD163" s="43" t="s">
        <v>450</v>
      </c>
      <c r="BE163" s="43" t="s">
        <v>450</v>
      </c>
      <c r="BF163" s="43" t="s">
        <v>450</v>
      </c>
    </row>
    <row r="164" spans="1:58" ht="15" customHeight="1" x14ac:dyDescent="0.25">
      <c r="A164" t="str">
        <f t="shared" si="2"/>
        <v>C32040900</v>
      </c>
      <c r="C164" s="102" t="s">
        <v>750</v>
      </c>
      <c r="D164" s="102"/>
      <c r="E164" s="102" t="s">
        <v>757</v>
      </c>
      <c r="F164" s="102"/>
      <c r="G164" s="102" t="s">
        <v>761</v>
      </c>
      <c r="H164" s="102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3" t="s">
        <v>762</v>
      </c>
      <c r="V164" s="103"/>
      <c r="W164" s="103"/>
      <c r="X164" s="103"/>
      <c r="Y164" s="103"/>
      <c r="Z164" s="103"/>
      <c r="AA164" s="103"/>
      <c r="AB164" s="103"/>
      <c r="AC164" s="102" t="s">
        <v>41</v>
      </c>
      <c r="AD164" s="102"/>
      <c r="AE164" s="102"/>
      <c r="AF164" s="102"/>
      <c r="AG164" s="102"/>
      <c r="AH164" s="102" t="s">
        <v>42</v>
      </c>
      <c r="AI164" s="102"/>
      <c r="AJ164" s="102"/>
      <c r="AK164" s="1" t="s">
        <v>355</v>
      </c>
      <c r="AL164" s="109" t="s">
        <v>824</v>
      </c>
      <c r="AM164" s="109"/>
      <c r="AN164" s="109"/>
      <c r="AO164" s="109"/>
      <c r="AP164" s="109"/>
      <c r="AQ164" s="109"/>
      <c r="AR164" s="43">
        <v>3242000000</v>
      </c>
      <c r="AS164" s="43" t="s">
        <v>450</v>
      </c>
      <c r="AT164" s="43">
        <v>3242000000</v>
      </c>
      <c r="AU164" s="116" t="s">
        <v>450</v>
      </c>
      <c r="AV164" s="116"/>
      <c r="AW164" s="116" t="s">
        <v>450</v>
      </c>
      <c r="AX164" s="116"/>
      <c r="AY164" s="43" t="s">
        <v>450</v>
      </c>
      <c r="AZ164" s="43" t="s">
        <v>450</v>
      </c>
      <c r="BA164" s="43" t="s">
        <v>450</v>
      </c>
      <c r="BB164" s="43" t="s">
        <v>450</v>
      </c>
      <c r="BC164" s="43" t="s">
        <v>450</v>
      </c>
      <c r="BD164" s="43" t="s">
        <v>450</v>
      </c>
      <c r="BE164" s="43" t="s">
        <v>450</v>
      </c>
      <c r="BF164" s="43" t="s">
        <v>450</v>
      </c>
    </row>
    <row r="165" spans="1:58" ht="15" customHeight="1" x14ac:dyDescent="0.25">
      <c r="A165" t="str">
        <f t="shared" si="2"/>
        <v>C320409003</v>
      </c>
      <c r="C165" s="102" t="s">
        <v>750</v>
      </c>
      <c r="D165" s="102"/>
      <c r="E165" s="102" t="s">
        <v>757</v>
      </c>
      <c r="F165" s="102"/>
      <c r="G165" s="102" t="s">
        <v>761</v>
      </c>
      <c r="H165" s="102"/>
      <c r="I165" s="102" t="s">
        <v>763</v>
      </c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3" t="s">
        <v>289</v>
      </c>
      <c r="V165" s="103"/>
      <c r="W165" s="103"/>
      <c r="X165" s="103"/>
      <c r="Y165" s="103"/>
      <c r="Z165" s="103"/>
      <c r="AA165" s="103"/>
      <c r="AB165" s="103"/>
      <c r="AC165" s="102" t="s">
        <v>41</v>
      </c>
      <c r="AD165" s="102"/>
      <c r="AE165" s="102"/>
      <c r="AF165" s="102"/>
      <c r="AG165" s="102"/>
      <c r="AH165" s="102" t="s">
        <v>42</v>
      </c>
      <c r="AI165" s="102"/>
      <c r="AJ165" s="102"/>
      <c r="AK165" s="1" t="s">
        <v>282</v>
      </c>
      <c r="AL165" s="109" t="s">
        <v>456</v>
      </c>
      <c r="AM165" s="109"/>
      <c r="AN165" s="109"/>
      <c r="AO165" s="109"/>
      <c r="AP165" s="109"/>
      <c r="AQ165" s="109"/>
      <c r="AR165" s="43">
        <v>8303000000</v>
      </c>
      <c r="AS165" s="43" t="s">
        <v>450</v>
      </c>
      <c r="AT165" s="43">
        <v>8303000000</v>
      </c>
      <c r="AU165" s="116" t="s">
        <v>450</v>
      </c>
      <c r="AV165" s="116"/>
      <c r="AW165" s="116" t="s">
        <v>450</v>
      </c>
      <c r="AX165" s="116"/>
      <c r="AY165" s="43" t="s">
        <v>450</v>
      </c>
      <c r="AZ165" s="43" t="s">
        <v>450</v>
      </c>
      <c r="BA165" s="43" t="s">
        <v>450</v>
      </c>
      <c r="BB165" s="43" t="s">
        <v>450</v>
      </c>
      <c r="BC165" s="43" t="s">
        <v>450</v>
      </c>
      <c r="BD165" s="43" t="s">
        <v>450</v>
      </c>
      <c r="BE165" s="43" t="s">
        <v>450</v>
      </c>
      <c r="BF165" s="43" t="s">
        <v>450</v>
      </c>
    </row>
    <row r="166" spans="1:58" ht="15" customHeight="1" x14ac:dyDescent="0.25">
      <c r="A166" t="str">
        <f t="shared" si="2"/>
        <v>C320409003</v>
      </c>
      <c r="C166" s="102" t="s">
        <v>750</v>
      </c>
      <c r="D166" s="102"/>
      <c r="E166" s="102" t="s">
        <v>757</v>
      </c>
      <c r="F166" s="102"/>
      <c r="G166" s="102" t="s">
        <v>761</v>
      </c>
      <c r="H166" s="102"/>
      <c r="I166" s="102" t="s">
        <v>763</v>
      </c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3" t="s">
        <v>289</v>
      </c>
      <c r="V166" s="103"/>
      <c r="W166" s="103"/>
      <c r="X166" s="103"/>
      <c r="Y166" s="103"/>
      <c r="Z166" s="103"/>
      <c r="AA166" s="103"/>
      <c r="AB166" s="103"/>
      <c r="AC166" s="102" t="s">
        <v>41</v>
      </c>
      <c r="AD166" s="102"/>
      <c r="AE166" s="102"/>
      <c r="AF166" s="102"/>
      <c r="AG166" s="102"/>
      <c r="AH166" s="102" t="s">
        <v>42</v>
      </c>
      <c r="AI166" s="102"/>
      <c r="AJ166" s="102"/>
      <c r="AK166" s="1" t="s">
        <v>355</v>
      </c>
      <c r="AL166" s="109" t="s">
        <v>824</v>
      </c>
      <c r="AM166" s="109"/>
      <c r="AN166" s="109"/>
      <c r="AO166" s="109"/>
      <c r="AP166" s="109"/>
      <c r="AQ166" s="109"/>
      <c r="AR166" s="43">
        <v>3242000000</v>
      </c>
      <c r="AS166" s="43" t="s">
        <v>450</v>
      </c>
      <c r="AT166" s="43">
        <v>3242000000</v>
      </c>
      <c r="AU166" s="116" t="s">
        <v>450</v>
      </c>
      <c r="AV166" s="116"/>
      <c r="AW166" s="116" t="s">
        <v>450</v>
      </c>
      <c r="AX166" s="116"/>
      <c r="AY166" s="43" t="s">
        <v>450</v>
      </c>
      <c r="AZ166" s="43" t="s">
        <v>450</v>
      </c>
      <c r="BA166" s="43" t="s">
        <v>450</v>
      </c>
      <c r="BB166" s="43" t="s">
        <v>450</v>
      </c>
      <c r="BC166" s="43" t="s">
        <v>450</v>
      </c>
      <c r="BD166" s="43" t="s">
        <v>450</v>
      </c>
      <c r="BE166" s="43" t="s">
        <v>450</v>
      </c>
      <c r="BF166" s="43" t="s">
        <v>450</v>
      </c>
    </row>
    <row r="167" spans="1:58" ht="15" customHeight="1" x14ac:dyDescent="0.25">
      <c r="A167" t="str">
        <f t="shared" si="2"/>
        <v>C3204090030</v>
      </c>
      <c r="C167" s="102" t="s">
        <v>750</v>
      </c>
      <c r="D167" s="102"/>
      <c r="E167" s="102" t="s">
        <v>757</v>
      </c>
      <c r="F167" s="102"/>
      <c r="G167" s="102" t="s">
        <v>761</v>
      </c>
      <c r="H167" s="102"/>
      <c r="I167" s="102" t="s">
        <v>763</v>
      </c>
      <c r="J167" s="102"/>
      <c r="K167" s="102" t="s">
        <v>764</v>
      </c>
      <c r="L167" s="102"/>
      <c r="M167" s="102"/>
      <c r="N167" s="102"/>
      <c r="O167" s="102"/>
      <c r="P167" s="102"/>
      <c r="Q167" s="102"/>
      <c r="R167" s="102"/>
      <c r="S167" s="102"/>
      <c r="T167" s="102"/>
      <c r="U167" s="103" t="s">
        <v>289</v>
      </c>
      <c r="V167" s="103"/>
      <c r="W167" s="103"/>
      <c r="X167" s="103"/>
      <c r="Y167" s="103"/>
      <c r="Z167" s="103"/>
      <c r="AA167" s="103"/>
      <c r="AB167" s="103"/>
      <c r="AC167" s="102" t="s">
        <v>41</v>
      </c>
      <c r="AD167" s="102"/>
      <c r="AE167" s="102"/>
      <c r="AF167" s="102"/>
      <c r="AG167" s="102"/>
      <c r="AH167" s="102" t="s">
        <v>42</v>
      </c>
      <c r="AI167" s="102"/>
      <c r="AJ167" s="102"/>
      <c r="AK167" s="1" t="s">
        <v>282</v>
      </c>
      <c r="AL167" s="109" t="s">
        <v>456</v>
      </c>
      <c r="AM167" s="109"/>
      <c r="AN167" s="109"/>
      <c r="AO167" s="109"/>
      <c r="AP167" s="109"/>
      <c r="AQ167" s="109"/>
      <c r="AR167" s="43">
        <v>8303000000</v>
      </c>
      <c r="AS167" s="43" t="s">
        <v>450</v>
      </c>
      <c r="AT167" s="43">
        <v>8303000000</v>
      </c>
      <c r="AU167" s="116" t="s">
        <v>450</v>
      </c>
      <c r="AV167" s="116"/>
      <c r="AW167" s="116" t="s">
        <v>450</v>
      </c>
      <c r="AX167" s="116"/>
      <c r="AY167" s="43" t="s">
        <v>450</v>
      </c>
      <c r="AZ167" s="43" t="s">
        <v>450</v>
      </c>
      <c r="BA167" s="43" t="s">
        <v>450</v>
      </c>
      <c r="BB167" s="43" t="s">
        <v>450</v>
      </c>
      <c r="BC167" s="43" t="s">
        <v>450</v>
      </c>
      <c r="BD167" s="43" t="s">
        <v>450</v>
      </c>
      <c r="BE167" s="43" t="s">
        <v>450</v>
      </c>
      <c r="BF167" s="43" t="s">
        <v>450</v>
      </c>
    </row>
    <row r="168" spans="1:58" ht="15" customHeight="1" x14ac:dyDescent="0.25">
      <c r="A168" t="str">
        <f t="shared" si="2"/>
        <v>C32040900303204015</v>
      </c>
      <c r="C168" s="102" t="s">
        <v>750</v>
      </c>
      <c r="D168" s="102"/>
      <c r="E168" s="102" t="s">
        <v>757</v>
      </c>
      <c r="F168" s="102"/>
      <c r="G168" s="102" t="s">
        <v>761</v>
      </c>
      <c r="H168" s="102"/>
      <c r="I168" s="102" t="s">
        <v>763</v>
      </c>
      <c r="J168" s="102"/>
      <c r="K168" s="102" t="s">
        <v>764</v>
      </c>
      <c r="L168" s="102"/>
      <c r="M168" s="102"/>
      <c r="N168" s="102" t="s">
        <v>826</v>
      </c>
      <c r="O168" s="102"/>
      <c r="P168" s="102"/>
      <c r="Q168" s="102"/>
      <c r="R168" s="102"/>
      <c r="S168" s="102"/>
      <c r="T168" s="102"/>
      <c r="U168" s="103" t="s">
        <v>827</v>
      </c>
      <c r="V168" s="103"/>
      <c r="W168" s="103"/>
      <c r="X168" s="103"/>
      <c r="Y168" s="103"/>
      <c r="Z168" s="103"/>
      <c r="AA168" s="103"/>
      <c r="AB168" s="103"/>
      <c r="AC168" s="102" t="s">
        <v>41</v>
      </c>
      <c r="AD168" s="102"/>
      <c r="AE168" s="102"/>
      <c r="AF168" s="102"/>
      <c r="AG168" s="102"/>
      <c r="AH168" s="102" t="s">
        <v>42</v>
      </c>
      <c r="AI168" s="102"/>
      <c r="AJ168" s="102"/>
      <c r="AK168" s="1" t="s">
        <v>282</v>
      </c>
      <c r="AL168" s="109" t="s">
        <v>456</v>
      </c>
      <c r="AM168" s="109"/>
      <c r="AN168" s="109"/>
      <c r="AO168" s="109"/>
      <c r="AP168" s="109"/>
      <c r="AQ168" s="109"/>
      <c r="AR168" s="43">
        <v>300000000</v>
      </c>
      <c r="AS168" s="43" t="s">
        <v>450</v>
      </c>
      <c r="AT168" s="43">
        <v>300000000</v>
      </c>
      <c r="AU168" s="116" t="s">
        <v>450</v>
      </c>
      <c r="AV168" s="116"/>
      <c r="AW168" s="116" t="s">
        <v>450</v>
      </c>
      <c r="AX168" s="116"/>
      <c r="AY168" s="43" t="s">
        <v>450</v>
      </c>
      <c r="AZ168" s="43" t="s">
        <v>450</v>
      </c>
      <c r="BA168" s="43" t="s">
        <v>450</v>
      </c>
      <c r="BB168" s="43" t="s">
        <v>450</v>
      </c>
      <c r="BC168" s="43" t="s">
        <v>450</v>
      </c>
      <c r="BD168" s="43" t="s">
        <v>450</v>
      </c>
      <c r="BE168" s="43" t="s">
        <v>450</v>
      </c>
      <c r="BF168" s="43" t="s">
        <v>450</v>
      </c>
    </row>
    <row r="169" spans="1:58" ht="15" customHeight="1" x14ac:dyDescent="0.25">
      <c r="A169" t="str">
        <f t="shared" si="2"/>
        <v>C32040900303204050</v>
      </c>
      <c r="C169" s="102" t="s">
        <v>750</v>
      </c>
      <c r="D169" s="102"/>
      <c r="E169" s="102" t="s">
        <v>757</v>
      </c>
      <c r="F169" s="102"/>
      <c r="G169" s="102" t="s">
        <v>761</v>
      </c>
      <c r="H169" s="102"/>
      <c r="I169" s="102" t="s">
        <v>763</v>
      </c>
      <c r="J169" s="102"/>
      <c r="K169" s="102" t="s">
        <v>764</v>
      </c>
      <c r="L169" s="102"/>
      <c r="M169" s="102"/>
      <c r="N169" s="102" t="s">
        <v>772</v>
      </c>
      <c r="O169" s="102"/>
      <c r="P169" s="102"/>
      <c r="Q169" s="102"/>
      <c r="R169" s="102"/>
      <c r="S169" s="102"/>
      <c r="T169" s="102"/>
      <c r="U169" s="103" t="s">
        <v>773</v>
      </c>
      <c r="V169" s="103"/>
      <c r="W169" s="103"/>
      <c r="X169" s="103"/>
      <c r="Y169" s="103"/>
      <c r="Z169" s="103"/>
      <c r="AA169" s="103"/>
      <c r="AB169" s="103"/>
      <c r="AC169" s="102" t="s">
        <v>41</v>
      </c>
      <c r="AD169" s="102"/>
      <c r="AE169" s="102"/>
      <c r="AF169" s="102"/>
      <c r="AG169" s="102"/>
      <c r="AH169" s="102" t="s">
        <v>42</v>
      </c>
      <c r="AI169" s="102"/>
      <c r="AJ169" s="102"/>
      <c r="AK169" s="1" t="s">
        <v>282</v>
      </c>
      <c r="AL169" s="109" t="s">
        <v>456</v>
      </c>
      <c r="AM169" s="109"/>
      <c r="AN169" s="109"/>
      <c r="AO169" s="109"/>
      <c r="AP169" s="109"/>
      <c r="AQ169" s="109"/>
      <c r="AR169" s="43">
        <v>200000000</v>
      </c>
      <c r="AS169" s="43" t="s">
        <v>450</v>
      </c>
      <c r="AT169" s="43">
        <v>200000000</v>
      </c>
      <c r="AU169" s="116" t="s">
        <v>450</v>
      </c>
      <c r="AV169" s="116"/>
      <c r="AW169" s="116" t="s">
        <v>450</v>
      </c>
      <c r="AX169" s="116"/>
      <c r="AY169" s="43" t="s">
        <v>450</v>
      </c>
      <c r="AZ169" s="43" t="s">
        <v>450</v>
      </c>
      <c r="BA169" s="43" t="s">
        <v>450</v>
      </c>
      <c r="BB169" s="43" t="s">
        <v>450</v>
      </c>
      <c r="BC169" s="43" t="s">
        <v>450</v>
      </c>
      <c r="BD169" s="43" t="s">
        <v>450</v>
      </c>
      <c r="BE169" s="43" t="s">
        <v>450</v>
      </c>
      <c r="BF169" s="43" t="s">
        <v>450</v>
      </c>
    </row>
    <row r="170" spans="1:58" ht="15" customHeight="1" x14ac:dyDescent="0.25">
      <c r="A170" t="str">
        <f t="shared" si="2"/>
        <v>C32040900303204051</v>
      </c>
      <c r="C170" s="102" t="s">
        <v>750</v>
      </c>
      <c r="D170" s="102"/>
      <c r="E170" s="102" t="s">
        <v>757</v>
      </c>
      <c r="F170" s="102"/>
      <c r="G170" s="102" t="s">
        <v>761</v>
      </c>
      <c r="H170" s="102"/>
      <c r="I170" s="102" t="s">
        <v>763</v>
      </c>
      <c r="J170" s="102"/>
      <c r="K170" s="102" t="s">
        <v>764</v>
      </c>
      <c r="L170" s="102"/>
      <c r="M170" s="102"/>
      <c r="N170" s="102" t="s">
        <v>830</v>
      </c>
      <c r="O170" s="102"/>
      <c r="P170" s="102"/>
      <c r="Q170" s="102"/>
      <c r="R170" s="102"/>
      <c r="S170" s="102"/>
      <c r="T170" s="102"/>
      <c r="U170" s="103" t="s">
        <v>831</v>
      </c>
      <c r="V170" s="103"/>
      <c r="W170" s="103"/>
      <c r="X170" s="103"/>
      <c r="Y170" s="103"/>
      <c r="Z170" s="103"/>
      <c r="AA170" s="103"/>
      <c r="AB170" s="103"/>
      <c r="AC170" s="102" t="s">
        <v>41</v>
      </c>
      <c r="AD170" s="102"/>
      <c r="AE170" s="102"/>
      <c r="AF170" s="102"/>
      <c r="AG170" s="102"/>
      <c r="AH170" s="102" t="s">
        <v>42</v>
      </c>
      <c r="AI170" s="102"/>
      <c r="AJ170" s="102"/>
      <c r="AK170" s="1" t="s">
        <v>282</v>
      </c>
      <c r="AL170" s="109" t="s">
        <v>456</v>
      </c>
      <c r="AM170" s="109"/>
      <c r="AN170" s="109"/>
      <c r="AO170" s="109"/>
      <c r="AP170" s="109"/>
      <c r="AQ170" s="109"/>
      <c r="AR170" s="43">
        <v>7603000000</v>
      </c>
      <c r="AS170" s="43" t="s">
        <v>450</v>
      </c>
      <c r="AT170" s="43">
        <v>7603000000</v>
      </c>
      <c r="AU170" s="116" t="s">
        <v>450</v>
      </c>
      <c r="AV170" s="116"/>
      <c r="AW170" s="116" t="s">
        <v>450</v>
      </c>
      <c r="AX170" s="116"/>
      <c r="AY170" s="43" t="s">
        <v>450</v>
      </c>
      <c r="AZ170" s="43" t="s">
        <v>450</v>
      </c>
      <c r="BA170" s="43" t="s">
        <v>450</v>
      </c>
      <c r="BB170" s="43" t="s">
        <v>450</v>
      </c>
      <c r="BC170" s="43" t="s">
        <v>450</v>
      </c>
      <c r="BD170" s="43" t="s">
        <v>450</v>
      </c>
      <c r="BE170" s="43" t="s">
        <v>450</v>
      </c>
      <c r="BF170" s="43" t="s">
        <v>450</v>
      </c>
    </row>
    <row r="171" spans="1:58" ht="15" customHeight="1" x14ac:dyDescent="0.25">
      <c r="A171" t="str">
        <f t="shared" si="2"/>
        <v>C32040900303204052</v>
      </c>
      <c r="C171" s="102" t="s">
        <v>750</v>
      </c>
      <c r="D171" s="102"/>
      <c r="E171" s="102" t="s">
        <v>757</v>
      </c>
      <c r="F171" s="102"/>
      <c r="G171" s="102" t="s">
        <v>761</v>
      </c>
      <c r="H171" s="102"/>
      <c r="I171" s="102" t="s">
        <v>763</v>
      </c>
      <c r="J171" s="102"/>
      <c r="K171" s="102" t="s">
        <v>764</v>
      </c>
      <c r="L171" s="102"/>
      <c r="M171" s="102"/>
      <c r="N171" s="102" t="s">
        <v>833</v>
      </c>
      <c r="O171" s="102"/>
      <c r="P171" s="102"/>
      <c r="Q171" s="102"/>
      <c r="R171" s="102"/>
      <c r="S171" s="102"/>
      <c r="T171" s="102"/>
      <c r="U171" s="103" t="s">
        <v>834</v>
      </c>
      <c r="V171" s="103"/>
      <c r="W171" s="103"/>
      <c r="X171" s="103"/>
      <c r="Y171" s="103"/>
      <c r="Z171" s="103"/>
      <c r="AA171" s="103"/>
      <c r="AB171" s="103"/>
      <c r="AC171" s="102" t="s">
        <v>41</v>
      </c>
      <c r="AD171" s="102"/>
      <c r="AE171" s="102"/>
      <c r="AF171" s="102"/>
      <c r="AG171" s="102"/>
      <c r="AH171" s="102" t="s">
        <v>42</v>
      </c>
      <c r="AI171" s="102"/>
      <c r="AJ171" s="102"/>
      <c r="AK171" s="1" t="s">
        <v>282</v>
      </c>
      <c r="AL171" s="109" t="s">
        <v>456</v>
      </c>
      <c r="AM171" s="109"/>
      <c r="AN171" s="109"/>
      <c r="AO171" s="109"/>
      <c r="AP171" s="109"/>
      <c r="AQ171" s="109"/>
      <c r="AR171" s="43">
        <v>200000000</v>
      </c>
      <c r="AS171" s="43" t="s">
        <v>450</v>
      </c>
      <c r="AT171" s="43">
        <v>200000000</v>
      </c>
      <c r="AU171" s="116" t="s">
        <v>450</v>
      </c>
      <c r="AV171" s="116"/>
      <c r="AW171" s="116" t="s">
        <v>450</v>
      </c>
      <c r="AX171" s="116"/>
      <c r="AY171" s="43" t="s">
        <v>450</v>
      </c>
      <c r="AZ171" s="43" t="s">
        <v>450</v>
      </c>
      <c r="BA171" s="43" t="s">
        <v>450</v>
      </c>
      <c r="BB171" s="43" t="s">
        <v>450</v>
      </c>
      <c r="BC171" s="43" t="s">
        <v>450</v>
      </c>
      <c r="BD171" s="43" t="s">
        <v>450</v>
      </c>
      <c r="BE171" s="43" t="s">
        <v>450</v>
      </c>
      <c r="BF171" s="43" t="s">
        <v>450</v>
      </c>
    </row>
    <row r="172" spans="1:58" ht="15" customHeight="1" x14ac:dyDescent="0.25">
      <c r="A172" t="str">
        <f t="shared" si="2"/>
        <v>C32040900303204051</v>
      </c>
      <c r="C172" s="102" t="s">
        <v>750</v>
      </c>
      <c r="D172" s="102"/>
      <c r="E172" s="102" t="s">
        <v>757</v>
      </c>
      <c r="F172" s="102"/>
      <c r="G172" s="102" t="s">
        <v>761</v>
      </c>
      <c r="H172" s="102"/>
      <c r="I172" s="102" t="s">
        <v>763</v>
      </c>
      <c r="J172" s="102"/>
      <c r="K172" s="102" t="s">
        <v>764</v>
      </c>
      <c r="L172" s="102"/>
      <c r="M172" s="102"/>
      <c r="N172" s="102" t="s">
        <v>830</v>
      </c>
      <c r="O172" s="102"/>
      <c r="P172" s="102"/>
      <c r="Q172" s="102"/>
      <c r="R172" s="102"/>
      <c r="S172" s="102"/>
      <c r="T172" s="102"/>
      <c r="U172" s="103" t="s">
        <v>831</v>
      </c>
      <c r="V172" s="103"/>
      <c r="W172" s="103"/>
      <c r="X172" s="103"/>
      <c r="Y172" s="103"/>
      <c r="Z172" s="103"/>
      <c r="AA172" s="103"/>
      <c r="AB172" s="103"/>
      <c r="AC172" s="102" t="s">
        <v>41</v>
      </c>
      <c r="AD172" s="102"/>
      <c r="AE172" s="102"/>
      <c r="AF172" s="102"/>
      <c r="AG172" s="102"/>
      <c r="AH172" s="102" t="s">
        <v>42</v>
      </c>
      <c r="AI172" s="102"/>
      <c r="AJ172" s="102"/>
      <c r="AK172" s="1" t="s">
        <v>355</v>
      </c>
      <c r="AL172" s="109" t="s">
        <v>824</v>
      </c>
      <c r="AM172" s="109"/>
      <c r="AN172" s="109"/>
      <c r="AO172" s="109"/>
      <c r="AP172" s="109"/>
      <c r="AQ172" s="109"/>
      <c r="AR172" s="43">
        <v>3242000000</v>
      </c>
      <c r="AS172" s="43" t="s">
        <v>450</v>
      </c>
      <c r="AT172" s="43">
        <v>3242000000</v>
      </c>
      <c r="AU172" s="116" t="s">
        <v>450</v>
      </c>
      <c r="AV172" s="116"/>
      <c r="AW172" s="116" t="s">
        <v>450</v>
      </c>
      <c r="AX172" s="116"/>
      <c r="AY172" s="43" t="s">
        <v>450</v>
      </c>
      <c r="AZ172" s="43" t="s">
        <v>450</v>
      </c>
      <c r="BA172" s="43" t="s">
        <v>450</v>
      </c>
      <c r="BB172" s="43" t="s">
        <v>450</v>
      </c>
      <c r="BC172" s="43" t="s">
        <v>450</v>
      </c>
      <c r="BD172" s="43" t="s">
        <v>450</v>
      </c>
      <c r="BE172" s="43" t="s">
        <v>450</v>
      </c>
      <c r="BF172" s="43" t="s">
        <v>450</v>
      </c>
    </row>
    <row r="173" spans="1:58" ht="15" customHeight="1" x14ac:dyDescent="0.25">
      <c r="A173" t="str">
        <f t="shared" si="2"/>
        <v>C3204090030</v>
      </c>
      <c r="C173" s="102" t="s">
        <v>750</v>
      </c>
      <c r="D173" s="102"/>
      <c r="E173" s="102" t="s">
        <v>757</v>
      </c>
      <c r="F173" s="102"/>
      <c r="G173" s="102" t="s">
        <v>761</v>
      </c>
      <c r="H173" s="102"/>
      <c r="I173" s="102" t="s">
        <v>763</v>
      </c>
      <c r="J173" s="102"/>
      <c r="K173" s="102" t="s">
        <v>764</v>
      </c>
      <c r="L173" s="102"/>
      <c r="M173" s="102"/>
      <c r="N173" s="102"/>
      <c r="O173" s="102"/>
      <c r="P173" s="102"/>
      <c r="Q173" s="102"/>
      <c r="R173" s="102"/>
      <c r="S173" s="102"/>
      <c r="T173" s="102"/>
      <c r="U173" s="103" t="s">
        <v>289</v>
      </c>
      <c r="V173" s="103"/>
      <c r="W173" s="103"/>
      <c r="X173" s="103"/>
      <c r="Y173" s="103"/>
      <c r="Z173" s="103"/>
      <c r="AA173" s="103"/>
      <c r="AB173" s="103"/>
      <c r="AC173" s="102" t="s">
        <v>41</v>
      </c>
      <c r="AD173" s="102"/>
      <c r="AE173" s="102"/>
      <c r="AF173" s="102"/>
      <c r="AG173" s="102"/>
      <c r="AH173" s="102" t="s">
        <v>42</v>
      </c>
      <c r="AI173" s="102"/>
      <c r="AJ173" s="102"/>
      <c r="AK173" s="1" t="s">
        <v>355</v>
      </c>
      <c r="AL173" s="109" t="s">
        <v>824</v>
      </c>
      <c r="AM173" s="109"/>
      <c r="AN173" s="109"/>
      <c r="AO173" s="109"/>
      <c r="AP173" s="109"/>
      <c r="AQ173" s="109"/>
      <c r="AR173" s="43">
        <v>3242000000</v>
      </c>
      <c r="AS173" s="43" t="s">
        <v>450</v>
      </c>
      <c r="AT173" s="43">
        <v>3242000000</v>
      </c>
      <c r="AU173" s="116" t="s">
        <v>450</v>
      </c>
      <c r="AV173" s="116"/>
      <c r="AW173" s="116" t="s">
        <v>450</v>
      </c>
      <c r="AX173" s="116"/>
      <c r="AY173" s="43" t="s">
        <v>450</v>
      </c>
      <c r="AZ173" s="43" t="s">
        <v>450</v>
      </c>
      <c r="BA173" s="43" t="s">
        <v>450</v>
      </c>
      <c r="BB173" s="43" t="s">
        <v>450</v>
      </c>
      <c r="BC173" s="43" t="s">
        <v>450</v>
      </c>
      <c r="BD173" s="43" t="s">
        <v>450</v>
      </c>
      <c r="BE173" s="43" t="s">
        <v>450</v>
      </c>
      <c r="BF173" s="43" t="s">
        <v>450</v>
      </c>
    </row>
    <row r="174" spans="1:58" ht="15" customHeight="1" x14ac:dyDescent="0.25">
      <c r="A174" t="str">
        <f t="shared" si="2"/>
        <v>C3204090030320401502</v>
      </c>
      <c r="C174" s="110" t="s">
        <v>750</v>
      </c>
      <c r="D174" s="110"/>
      <c r="E174" s="110" t="s">
        <v>757</v>
      </c>
      <c r="F174" s="110"/>
      <c r="G174" s="110" t="s">
        <v>761</v>
      </c>
      <c r="H174" s="110"/>
      <c r="I174" s="110" t="s">
        <v>763</v>
      </c>
      <c r="J174" s="110"/>
      <c r="K174" s="110" t="s">
        <v>764</v>
      </c>
      <c r="L174" s="110"/>
      <c r="M174" s="110"/>
      <c r="N174" s="110" t="s">
        <v>826</v>
      </c>
      <c r="O174" s="110"/>
      <c r="P174" s="110"/>
      <c r="Q174" s="110" t="s">
        <v>50</v>
      </c>
      <c r="R174" s="110"/>
      <c r="S174" s="110"/>
      <c r="T174" s="110"/>
      <c r="U174" s="111" t="s">
        <v>292</v>
      </c>
      <c r="V174" s="111"/>
      <c r="W174" s="111"/>
      <c r="X174" s="111"/>
      <c r="Y174" s="111"/>
      <c r="Z174" s="111"/>
      <c r="AA174" s="111"/>
      <c r="AB174" s="111"/>
      <c r="AC174" s="110" t="s">
        <v>41</v>
      </c>
      <c r="AD174" s="110"/>
      <c r="AE174" s="110"/>
      <c r="AF174" s="110"/>
      <c r="AG174" s="110"/>
      <c r="AH174" s="110" t="s">
        <v>42</v>
      </c>
      <c r="AI174" s="110"/>
      <c r="AJ174" s="110"/>
      <c r="AK174" s="2" t="s">
        <v>282</v>
      </c>
      <c r="AL174" s="112" t="s">
        <v>456</v>
      </c>
      <c r="AM174" s="112"/>
      <c r="AN174" s="112"/>
      <c r="AO174" s="112"/>
      <c r="AP174" s="112"/>
      <c r="AQ174" s="112"/>
      <c r="AR174" s="44">
        <v>300000000</v>
      </c>
      <c r="AS174" s="44" t="s">
        <v>450</v>
      </c>
      <c r="AT174" s="44">
        <v>300000000</v>
      </c>
      <c r="AU174" s="115" t="s">
        <v>450</v>
      </c>
      <c r="AV174" s="115"/>
      <c r="AW174" s="115" t="s">
        <v>450</v>
      </c>
      <c r="AX174" s="115"/>
      <c r="AY174" s="44" t="s">
        <v>450</v>
      </c>
      <c r="AZ174" s="44" t="s">
        <v>450</v>
      </c>
      <c r="BA174" s="44" t="s">
        <v>450</v>
      </c>
      <c r="BB174" s="44" t="s">
        <v>450</v>
      </c>
      <c r="BC174" s="44" t="s">
        <v>450</v>
      </c>
      <c r="BD174" s="44" t="s">
        <v>450</v>
      </c>
      <c r="BE174" s="44" t="s">
        <v>450</v>
      </c>
      <c r="BF174" s="44" t="s">
        <v>450</v>
      </c>
    </row>
    <row r="175" spans="1:58" ht="15" customHeight="1" x14ac:dyDescent="0.25">
      <c r="A175" t="str">
        <f t="shared" si="2"/>
        <v>C3204090030320405002</v>
      </c>
      <c r="C175" s="110" t="s">
        <v>750</v>
      </c>
      <c r="D175" s="110"/>
      <c r="E175" s="110" t="s">
        <v>757</v>
      </c>
      <c r="F175" s="110"/>
      <c r="G175" s="110" t="s">
        <v>761</v>
      </c>
      <c r="H175" s="110"/>
      <c r="I175" s="110" t="s">
        <v>763</v>
      </c>
      <c r="J175" s="110"/>
      <c r="K175" s="110" t="s">
        <v>764</v>
      </c>
      <c r="L175" s="110"/>
      <c r="M175" s="110"/>
      <c r="N175" s="110" t="s">
        <v>772</v>
      </c>
      <c r="O175" s="110"/>
      <c r="P175" s="110"/>
      <c r="Q175" s="110" t="s">
        <v>50</v>
      </c>
      <c r="R175" s="110"/>
      <c r="S175" s="110"/>
      <c r="T175" s="110"/>
      <c r="U175" s="111" t="s">
        <v>340</v>
      </c>
      <c r="V175" s="111"/>
      <c r="W175" s="111"/>
      <c r="X175" s="111"/>
      <c r="Y175" s="111"/>
      <c r="Z175" s="111"/>
      <c r="AA175" s="111"/>
      <c r="AB175" s="111"/>
      <c r="AC175" s="110" t="s">
        <v>41</v>
      </c>
      <c r="AD175" s="110"/>
      <c r="AE175" s="110"/>
      <c r="AF175" s="110"/>
      <c r="AG175" s="110"/>
      <c r="AH175" s="110" t="s">
        <v>42</v>
      </c>
      <c r="AI175" s="110"/>
      <c r="AJ175" s="110"/>
      <c r="AK175" s="2" t="s">
        <v>282</v>
      </c>
      <c r="AL175" s="112" t="s">
        <v>456</v>
      </c>
      <c r="AM175" s="112"/>
      <c r="AN175" s="112"/>
      <c r="AO175" s="112"/>
      <c r="AP175" s="112"/>
      <c r="AQ175" s="112"/>
      <c r="AR175" s="44">
        <v>200000000</v>
      </c>
      <c r="AS175" s="44" t="s">
        <v>450</v>
      </c>
      <c r="AT175" s="44">
        <v>200000000</v>
      </c>
      <c r="AU175" s="115" t="s">
        <v>450</v>
      </c>
      <c r="AV175" s="115"/>
      <c r="AW175" s="115" t="s">
        <v>450</v>
      </c>
      <c r="AX175" s="115"/>
      <c r="AY175" s="44" t="s">
        <v>450</v>
      </c>
      <c r="AZ175" s="44" t="s">
        <v>450</v>
      </c>
      <c r="BA175" s="44" t="s">
        <v>450</v>
      </c>
      <c r="BB175" s="44" t="s">
        <v>450</v>
      </c>
      <c r="BC175" s="44" t="s">
        <v>450</v>
      </c>
      <c r="BD175" s="44" t="s">
        <v>450</v>
      </c>
      <c r="BE175" s="44" t="s">
        <v>450</v>
      </c>
      <c r="BF175" s="44" t="s">
        <v>450</v>
      </c>
    </row>
    <row r="176" spans="1:58" ht="15" customHeight="1" x14ac:dyDescent="0.25">
      <c r="A176" t="str">
        <f t="shared" si="2"/>
        <v>C3204090030320405102</v>
      </c>
      <c r="C176" s="110" t="s">
        <v>750</v>
      </c>
      <c r="D176" s="110"/>
      <c r="E176" s="110" t="s">
        <v>757</v>
      </c>
      <c r="F176" s="110"/>
      <c r="G176" s="110" t="s">
        <v>761</v>
      </c>
      <c r="H176" s="110"/>
      <c r="I176" s="110" t="s">
        <v>763</v>
      </c>
      <c r="J176" s="110"/>
      <c r="K176" s="110" t="s">
        <v>764</v>
      </c>
      <c r="L176" s="110"/>
      <c r="M176" s="110"/>
      <c r="N176" s="110" t="s">
        <v>830</v>
      </c>
      <c r="O176" s="110"/>
      <c r="P176" s="110"/>
      <c r="Q176" s="110" t="s">
        <v>50</v>
      </c>
      <c r="R176" s="110"/>
      <c r="S176" s="110"/>
      <c r="T176" s="110"/>
      <c r="U176" s="111" t="s">
        <v>343</v>
      </c>
      <c r="V176" s="111"/>
      <c r="W176" s="111"/>
      <c r="X176" s="111"/>
      <c r="Y176" s="111"/>
      <c r="Z176" s="111"/>
      <c r="AA176" s="111"/>
      <c r="AB176" s="111"/>
      <c r="AC176" s="110" t="s">
        <v>41</v>
      </c>
      <c r="AD176" s="110"/>
      <c r="AE176" s="110"/>
      <c r="AF176" s="110"/>
      <c r="AG176" s="110"/>
      <c r="AH176" s="110" t="s">
        <v>42</v>
      </c>
      <c r="AI176" s="110"/>
      <c r="AJ176" s="110"/>
      <c r="AK176" s="2" t="s">
        <v>282</v>
      </c>
      <c r="AL176" s="112" t="s">
        <v>456</v>
      </c>
      <c r="AM176" s="112"/>
      <c r="AN176" s="112"/>
      <c r="AO176" s="112"/>
      <c r="AP176" s="112"/>
      <c r="AQ176" s="112"/>
      <c r="AR176" s="44">
        <v>7603000000</v>
      </c>
      <c r="AS176" s="44" t="s">
        <v>450</v>
      </c>
      <c r="AT176" s="44">
        <v>7603000000</v>
      </c>
      <c r="AU176" s="115" t="s">
        <v>450</v>
      </c>
      <c r="AV176" s="115"/>
      <c r="AW176" s="115" t="s">
        <v>450</v>
      </c>
      <c r="AX176" s="115"/>
      <c r="AY176" s="44" t="s">
        <v>450</v>
      </c>
      <c r="AZ176" s="44" t="s">
        <v>450</v>
      </c>
      <c r="BA176" s="44" t="s">
        <v>450</v>
      </c>
      <c r="BB176" s="44" t="s">
        <v>450</v>
      </c>
      <c r="BC176" s="44" t="s">
        <v>450</v>
      </c>
      <c r="BD176" s="44" t="s">
        <v>450</v>
      </c>
      <c r="BE176" s="44" t="s">
        <v>450</v>
      </c>
      <c r="BF176" s="44" t="s">
        <v>450</v>
      </c>
    </row>
    <row r="177" spans="1:58" ht="15" customHeight="1" x14ac:dyDescent="0.25">
      <c r="A177" t="str">
        <f t="shared" si="2"/>
        <v>C3204090030320405202</v>
      </c>
      <c r="C177" s="110" t="s">
        <v>750</v>
      </c>
      <c r="D177" s="110"/>
      <c r="E177" s="110" t="s">
        <v>757</v>
      </c>
      <c r="F177" s="110"/>
      <c r="G177" s="110" t="s">
        <v>761</v>
      </c>
      <c r="H177" s="110"/>
      <c r="I177" s="110" t="s">
        <v>763</v>
      </c>
      <c r="J177" s="110"/>
      <c r="K177" s="110" t="s">
        <v>764</v>
      </c>
      <c r="L177" s="110"/>
      <c r="M177" s="110"/>
      <c r="N177" s="110" t="s">
        <v>833</v>
      </c>
      <c r="O177" s="110"/>
      <c r="P177" s="110"/>
      <c r="Q177" s="110" t="s">
        <v>50</v>
      </c>
      <c r="R177" s="110"/>
      <c r="S177" s="110"/>
      <c r="T177" s="110"/>
      <c r="U177" s="111" t="s">
        <v>349</v>
      </c>
      <c r="V177" s="111"/>
      <c r="W177" s="111"/>
      <c r="X177" s="111"/>
      <c r="Y177" s="111"/>
      <c r="Z177" s="111"/>
      <c r="AA177" s="111"/>
      <c r="AB177" s="111"/>
      <c r="AC177" s="110" t="s">
        <v>41</v>
      </c>
      <c r="AD177" s="110"/>
      <c r="AE177" s="110"/>
      <c r="AF177" s="110"/>
      <c r="AG177" s="110"/>
      <c r="AH177" s="110" t="s">
        <v>42</v>
      </c>
      <c r="AI177" s="110"/>
      <c r="AJ177" s="110"/>
      <c r="AK177" s="2" t="s">
        <v>282</v>
      </c>
      <c r="AL177" s="112" t="s">
        <v>456</v>
      </c>
      <c r="AM177" s="112"/>
      <c r="AN177" s="112"/>
      <c r="AO177" s="112"/>
      <c r="AP177" s="112"/>
      <c r="AQ177" s="112"/>
      <c r="AR177" s="44">
        <v>200000000</v>
      </c>
      <c r="AS177" s="44" t="s">
        <v>450</v>
      </c>
      <c r="AT177" s="44">
        <v>200000000</v>
      </c>
      <c r="AU177" s="115" t="s">
        <v>450</v>
      </c>
      <c r="AV177" s="115"/>
      <c r="AW177" s="115" t="s">
        <v>450</v>
      </c>
      <c r="AX177" s="115"/>
      <c r="AY177" s="44" t="s">
        <v>450</v>
      </c>
      <c r="AZ177" s="44" t="s">
        <v>450</v>
      </c>
      <c r="BA177" s="44" t="s">
        <v>450</v>
      </c>
      <c r="BB177" s="44" t="s">
        <v>450</v>
      </c>
      <c r="BC177" s="44" t="s">
        <v>450</v>
      </c>
      <c r="BD177" s="44" t="s">
        <v>450</v>
      </c>
      <c r="BE177" s="44" t="s">
        <v>450</v>
      </c>
      <c r="BF177" s="44" t="s">
        <v>450</v>
      </c>
    </row>
    <row r="178" spans="1:58" ht="15" customHeight="1" x14ac:dyDescent="0.25">
      <c r="A178" t="str">
        <f t="shared" si="2"/>
        <v>C3204090030320405102</v>
      </c>
      <c r="C178" s="110" t="s">
        <v>750</v>
      </c>
      <c r="D178" s="110"/>
      <c r="E178" s="110" t="s">
        <v>757</v>
      </c>
      <c r="F178" s="110"/>
      <c r="G178" s="110" t="s">
        <v>761</v>
      </c>
      <c r="H178" s="110"/>
      <c r="I178" s="110" t="s">
        <v>763</v>
      </c>
      <c r="J178" s="110"/>
      <c r="K178" s="110" t="s">
        <v>764</v>
      </c>
      <c r="L178" s="110"/>
      <c r="M178" s="110"/>
      <c r="N178" s="110" t="s">
        <v>830</v>
      </c>
      <c r="O178" s="110"/>
      <c r="P178" s="110"/>
      <c r="Q178" s="110" t="s">
        <v>50</v>
      </c>
      <c r="R178" s="110"/>
      <c r="S178" s="110"/>
      <c r="T178" s="110"/>
      <c r="U178" s="111" t="s">
        <v>343</v>
      </c>
      <c r="V178" s="111"/>
      <c r="W178" s="111"/>
      <c r="X178" s="111"/>
      <c r="Y178" s="111"/>
      <c r="Z178" s="111"/>
      <c r="AA178" s="111"/>
      <c r="AB178" s="111"/>
      <c r="AC178" s="110" t="s">
        <v>41</v>
      </c>
      <c r="AD178" s="110"/>
      <c r="AE178" s="110"/>
      <c r="AF178" s="110"/>
      <c r="AG178" s="110"/>
      <c r="AH178" s="110" t="s">
        <v>42</v>
      </c>
      <c r="AI178" s="110"/>
      <c r="AJ178" s="110"/>
      <c r="AK178" s="2" t="s">
        <v>355</v>
      </c>
      <c r="AL178" s="112" t="s">
        <v>824</v>
      </c>
      <c r="AM178" s="112"/>
      <c r="AN178" s="112"/>
      <c r="AO178" s="112"/>
      <c r="AP178" s="112"/>
      <c r="AQ178" s="112"/>
      <c r="AR178" s="44">
        <v>3242000000</v>
      </c>
      <c r="AS178" s="44" t="s">
        <v>450</v>
      </c>
      <c r="AT178" s="44">
        <v>3242000000</v>
      </c>
      <c r="AU178" s="115" t="s">
        <v>450</v>
      </c>
      <c r="AV178" s="115"/>
      <c r="AW178" s="115" t="s">
        <v>450</v>
      </c>
      <c r="AX178" s="115"/>
      <c r="AY178" s="44" t="s">
        <v>450</v>
      </c>
      <c r="AZ178" s="44" t="s">
        <v>450</v>
      </c>
      <c r="BA178" s="44" t="s">
        <v>450</v>
      </c>
      <c r="BB178" s="44" t="s">
        <v>450</v>
      </c>
      <c r="BC178" s="44" t="s">
        <v>450</v>
      </c>
      <c r="BD178" s="44" t="s">
        <v>450</v>
      </c>
      <c r="BE178" s="44" t="s">
        <v>450</v>
      </c>
      <c r="BF178" s="44" t="s">
        <v>450</v>
      </c>
    </row>
    <row r="179" spans="1:58" ht="15" customHeight="1" x14ac:dyDescent="0.25">
      <c r="A179" t="str">
        <f t="shared" si="2"/>
        <v>C</v>
      </c>
      <c r="C179" s="104" t="s">
        <v>750</v>
      </c>
      <c r="D179" s="104"/>
      <c r="E179" s="104"/>
      <c r="F179" s="104"/>
      <c r="G179" s="104"/>
      <c r="H179" s="104"/>
      <c r="I179" s="104"/>
      <c r="J179" s="104"/>
      <c r="K179" s="104"/>
      <c r="L179" s="104"/>
      <c r="M179" s="104"/>
      <c r="N179" s="104"/>
      <c r="O179" s="104"/>
      <c r="P179" s="104"/>
      <c r="Q179" s="104"/>
      <c r="R179" s="104"/>
      <c r="S179" s="104"/>
      <c r="T179" s="104"/>
      <c r="U179" s="105" t="s">
        <v>751</v>
      </c>
      <c r="V179" s="105"/>
      <c r="W179" s="105"/>
      <c r="X179" s="105"/>
      <c r="Y179" s="105"/>
      <c r="Z179" s="105"/>
      <c r="AA179" s="105"/>
      <c r="AB179" s="105"/>
      <c r="AC179" s="104" t="s">
        <v>41</v>
      </c>
      <c r="AD179" s="104"/>
      <c r="AE179" s="104"/>
      <c r="AF179" s="104"/>
      <c r="AG179" s="104"/>
      <c r="AH179" s="104" t="s">
        <v>42</v>
      </c>
      <c r="AI179" s="104"/>
      <c r="AJ179" s="104"/>
      <c r="AK179" s="1" t="s">
        <v>282</v>
      </c>
      <c r="AL179" s="106" t="s">
        <v>456</v>
      </c>
      <c r="AM179" s="106"/>
      <c r="AN179" s="106"/>
      <c r="AO179" s="106"/>
      <c r="AP179" s="106"/>
      <c r="AQ179" s="106"/>
      <c r="AR179" s="43">
        <v>562500000</v>
      </c>
      <c r="AS179" s="43">
        <v>362000000</v>
      </c>
      <c r="AT179" s="43">
        <v>200500000</v>
      </c>
      <c r="AU179" s="117" t="s">
        <v>450</v>
      </c>
      <c r="AV179" s="117"/>
      <c r="AW179" s="117" t="s">
        <v>450</v>
      </c>
      <c r="AX179" s="117"/>
      <c r="AY179" s="43">
        <v>362000000</v>
      </c>
      <c r="AZ179" s="43" t="s">
        <v>450</v>
      </c>
      <c r="BA179" s="43" t="s">
        <v>450</v>
      </c>
      <c r="BB179" s="43" t="s">
        <v>450</v>
      </c>
      <c r="BC179" s="43" t="s">
        <v>450</v>
      </c>
      <c r="BD179" s="43" t="s">
        <v>450</v>
      </c>
      <c r="BE179" s="43" t="s">
        <v>450</v>
      </c>
      <c r="BF179" s="43" t="s">
        <v>450</v>
      </c>
    </row>
    <row r="180" spans="1:58" ht="15" customHeight="1" x14ac:dyDescent="0.25">
      <c r="A180" t="str">
        <f t="shared" si="2"/>
        <v>C3204</v>
      </c>
      <c r="C180" s="102" t="s">
        <v>750</v>
      </c>
      <c r="D180" s="102"/>
      <c r="E180" s="102" t="s">
        <v>757</v>
      </c>
      <c r="F180" s="102"/>
      <c r="G180" s="102"/>
      <c r="H180" s="102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3" t="s">
        <v>758</v>
      </c>
      <c r="V180" s="103"/>
      <c r="W180" s="103"/>
      <c r="X180" s="103"/>
      <c r="Y180" s="103"/>
      <c r="Z180" s="103"/>
      <c r="AA180" s="103"/>
      <c r="AB180" s="103"/>
      <c r="AC180" s="102" t="s">
        <v>41</v>
      </c>
      <c r="AD180" s="102"/>
      <c r="AE180" s="102"/>
      <c r="AF180" s="102"/>
      <c r="AG180" s="102"/>
      <c r="AH180" s="102" t="s">
        <v>42</v>
      </c>
      <c r="AI180" s="102"/>
      <c r="AJ180" s="102"/>
      <c r="AK180" s="1" t="s">
        <v>282</v>
      </c>
      <c r="AL180" s="109" t="s">
        <v>456</v>
      </c>
      <c r="AM180" s="109"/>
      <c r="AN180" s="109"/>
      <c r="AO180" s="109"/>
      <c r="AP180" s="109"/>
      <c r="AQ180" s="109"/>
      <c r="AR180" s="43">
        <v>562500000</v>
      </c>
      <c r="AS180" s="43">
        <v>362000000</v>
      </c>
      <c r="AT180" s="43">
        <v>200500000</v>
      </c>
      <c r="AU180" s="116" t="s">
        <v>450</v>
      </c>
      <c r="AV180" s="116"/>
      <c r="AW180" s="116" t="s">
        <v>450</v>
      </c>
      <c r="AX180" s="116"/>
      <c r="AY180" s="43">
        <v>362000000</v>
      </c>
      <c r="AZ180" s="43" t="s">
        <v>450</v>
      </c>
      <c r="BA180" s="43" t="s">
        <v>450</v>
      </c>
      <c r="BB180" s="43" t="s">
        <v>450</v>
      </c>
      <c r="BC180" s="43" t="s">
        <v>450</v>
      </c>
      <c r="BD180" s="43" t="s">
        <v>450</v>
      </c>
      <c r="BE180" s="43" t="s">
        <v>450</v>
      </c>
      <c r="BF180" s="43" t="s">
        <v>450</v>
      </c>
    </row>
    <row r="181" spans="1:58" ht="15" customHeight="1" x14ac:dyDescent="0.25">
      <c r="A181" t="str">
        <f t="shared" si="2"/>
        <v>C32040900</v>
      </c>
      <c r="C181" s="102" t="s">
        <v>750</v>
      </c>
      <c r="D181" s="102"/>
      <c r="E181" s="102" t="s">
        <v>757</v>
      </c>
      <c r="F181" s="102"/>
      <c r="G181" s="102" t="s">
        <v>761</v>
      </c>
      <c r="H181" s="102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3" t="s">
        <v>762</v>
      </c>
      <c r="V181" s="103"/>
      <c r="W181" s="103"/>
      <c r="X181" s="103"/>
      <c r="Y181" s="103"/>
      <c r="Z181" s="103"/>
      <c r="AA181" s="103"/>
      <c r="AB181" s="103"/>
      <c r="AC181" s="102" t="s">
        <v>41</v>
      </c>
      <c r="AD181" s="102"/>
      <c r="AE181" s="102"/>
      <c r="AF181" s="102"/>
      <c r="AG181" s="102"/>
      <c r="AH181" s="102" t="s">
        <v>42</v>
      </c>
      <c r="AI181" s="102"/>
      <c r="AJ181" s="102"/>
      <c r="AK181" s="1" t="s">
        <v>282</v>
      </c>
      <c r="AL181" s="109" t="s">
        <v>456</v>
      </c>
      <c r="AM181" s="109"/>
      <c r="AN181" s="109"/>
      <c r="AO181" s="109"/>
      <c r="AP181" s="109"/>
      <c r="AQ181" s="109"/>
      <c r="AR181" s="43">
        <v>562500000</v>
      </c>
      <c r="AS181" s="43">
        <v>362000000</v>
      </c>
      <c r="AT181" s="43">
        <v>200500000</v>
      </c>
      <c r="AU181" s="116" t="s">
        <v>450</v>
      </c>
      <c r="AV181" s="116"/>
      <c r="AW181" s="116" t="s">
        <v>450</v>
      </c>
      <c r="AX181" s="116"/>
      <c r="AY181" s="43">
        <v>362000000</v>
      </c>
      <c r="AZ181" s="43" t="s">
        <v>450</v>
      </c>
      <c r="BA181" s="43" t="s">
        <v>450</v>
      </c>
      <c r="BB181" s="43" t="s">
        <v>450</v>
      </c>
      <c r="BC181" s="43" t="s">
        <v>450</v>
      </c>
      <c r="BD181" s="43" t="s">
        <v>450</v>
      </c>
      <c r="BE181" s="43" t="s">
        <v>450</v>
      </c>
      <c r="BF181" s="43" t="s">
        <v>450</v>
      </c>
    </row>
    <row r="182" spans="1:58" ht="15" customHeight="1" x14ac:dyDescent="0.25">
      <c r="A182" t="str">
        <f t="shared" si="2"/>
        <v>C320409003</v>
      </c>
      <c r="C182" s="102" t="s">
        <v>750</v>
      </c>
      <c r="D182" s="102"/>
      <c r="E182" s="102" t="s">
        <v>757</v>
      </c>
      <c r="F182" s="102"/>
      <c r="G182" s="102" t="s">
        <v>761</v>
      </c>
      <c r="H182" s="102"/>
      <c r="I182" s="102" t="s">
        <v>763</v>
      </c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3" t="s">
        <v>289</v>
      </c>
      <c r="V182" s="103"/>
      <c r="W182" s="103"/>
      <c r="X182" s="103"/>
      <c r="Y182" s="103"/>
      <c r="Z182" s="103"/>
      <c r="AA182" s="103"/>
      <c r="AB182" s="103"/>
      <c r="AC182" s="102" t="s">
        <v>41</v>
      </c>
      <c r="AD182" s="102"/>
      <c r="AE182" s="102"/>
      <c r="AF182" s="102"/>
      <c r="AG182" s="102"/>
      <c r="AH182" s="102" t="s">
        <v>42</v>
      </c>
      <c r="AI182" s="102"/>
      <c r="AJ182" s="102"/>
      <c r="AK182" s="1" t="s">
        <v>282</v>
      </c>
      <c r="AL182" s="109" t="s">
        <v>456</v>
      </c>
      <c r="AM182" s="109"/>
      <c r="AN182" s="109"/>
      <c r="AO182" s="109"/>
      <c r="AP182" s="109"/>
      <c r="AQ182" s="109"/>
      <c r="AR182" s="43">
        <v>562500000</v>
      </c>
      <c r="AS182" s="43">
        <v>362000000</v>
      </c>
      <c r="AT182" s="43">
        <v>200500000</v>
      </c>
      <c r="AU182" s="116" t="s">
        <v>450</v>
      </c>
      <c r="AV182" s="116"/>
      <c r="AW182" s="116" t="s">
        <v>450</v>
      </c>
      <c r="AX182" s="116"/>
      <c r="AY182" s="43">
        <v>362000000</v>
      </c>
      <c r="AZ182" s="43" t="s">
        <v>450</v>
      </c>
      <c r="BA182" s="43" t="s">
        <v>450</v>
      </c>
      <c r="BB182" s="43" t="s">
        <v>450</v>
      </c>
      <c r="BC182" s="43" t="s">
        <v>450</v>
      </c>
      <c r="BD182" s="43" t="s">
        <v>450</v>
      </c>
      <c r="BE182" s="43" t="s">
        <v>450</v>
      </c>
      <c r="BF182" s="43" t="s">
        <v>450</v>
      </c>
    </row>
    <row r="183" spans="1:58" ht="15" customHeight="1" x14ac:dyDescent="0.25">
      <c r="A183" t="str">
        <f t="shared" si="2"/>
        <v>C3204090030</v>
      </c>
      <c r="C183" s="102" t="s">
        <v>750</v>
      </c>
      <c r="D183" s="102"/>
      <c r="E183" s="102" t="s">
        <v>757</v>
      </c>
      <c r="F183" s="102"/>
      <c r="G183" s="102" t="s">
        <v>761</v>
      </c>
      <c r="H183" s="102"/>
      <c r="I183" s="102" t="s">
        <v>763</v>
      </c>
      <c r="J183" s="102"/>
      <c r="K183" s="102" t="s">
        <v>764</v>
      </c>
      <c r="L183" s="102"/>
      <c r="M183" s="102"/>
      <c r="N183" s="102"/>
      <c r="O183" s="102"/>
      <c r="P183" s="102"/>
      <c r="Q183" s="102"/>
      <c r="R183" s="102"/>
      <c r="S183" s="102"/>
      <c r="T183" s="102"/>
      <c r="U183" s="103" t="s">
        <v>289</v>
      </c>
      <c r="V183" s="103"/>
      <c r="W183" s="103"/>
      <c r="X183" s="103"/>
      <c r="Y183" s="103"/>
      <c r="Z183" s="103"/>
      <c r="AA183" s="103"/>
      <c r="AB183" s="103"/>
      <c r="AC183" s="102" t="s">
        <v>41</v>
      </c>
      <c r="AD183" s="102"/>
      <c r="AE183" s="102"/>
      <c r="AF183" s="102"/>
      <c r="AG183" s="102"/>
      <c r="AH183" s="102" t="s">
        <v>42</v>
      </c>
      <c r="AI183" s="102"/>
      <c r="AJ183" s="102"/>
      <c r="AK183" s="1" t="s">
        <v>282</v>
      </c>
      <c r="AL183" s="109" t="s">
        <v>456</v>
      </c>
      <c r="AM183" s="109"/>
      <c r="AN183" s="109"/>
      <c r="AO183" s="109"/>
      <c r="AP183" s="109"/>
      <c r="AQ183" s="109"/>
      <c r="AR183" s="43">
        <v>562500000</v>
      </c>
      <c r="AS183" s="43">
        <v>362000000</v>
      </c>
      <c r="AT183" s="43">
        <v>200500000</v>
      </c>
      <c r="AU183" s="116" t="s">
        <v>450</v>
      </c>
      <c r="AV183" s="116"/>
      <c r="AW183" s="116" t="s">
        <v>450</v>
      </c>
      <c r="AX183" s="116"/>
      <c r="AY183" s="43">
        <v>362000000</v>
      </c>
      <c r="AZ183" s="43" t="s">
        <v>450</v>
      </c>
      <c r="BA183" s="43" t="s">
        <v>450</v>
      </c>
      <c r="BB183" s="43" t="s">
        <v>450</v>
      </c>
      <c r="BC183" s="43" t="s">
        <v>450</v>
      </c>
      <c r="BD183" s="43" t="s">
        <v>450</v>
      </c>
      <c r="BE183" s="43" t="s">
        <v>450</v>
      </c>
      <c r="BF183" s="43" t="s">
        <v>450</v>
      </c>
    </row>
    <row r="184" spans="1:58" ht="15" customHeight="1" x14ac:dyDescent="0.25">
      <c r="A184" t="str">
        <f t="shared" si="2"/>
        <v>C32040900303204043</v>
      </c>
      <c r="C184" s="102" t="s">
        <v>750</v>
      </c>
      <c r="D184" s="102"/>
      <c r="E184" s="102" t="s">
        <v>757</v>
      </c>
      <c r="F184" s="102"/>
      <c r="G184" s="102" t="s">
        <v>761</v>
      </c>
      <c r="H184" s="102"/>
      <c r="I184" s="102" t="s">
        <v>763</v>
      </c>
      <c r="J184" s="102"/>
      <c r="K184" s="102" t="s">
        <v>764</v>
      </c>
      <c r="L184" s="102"/>
      <c r="M184" s="102"/>
      <c r="N184" s="102" t="s">
        <v>765</v>
      </c>
      <c r="O184" s="102"/>
      <c r="P184" s="102"/>
      <c r="Q184" s="102"/>
      <c r="R184" s="102"/>
      <c r="S184" s="102"/>
      <c r="T184" s="102"/>
      <c r="U184" s="103" t="s">
        <v>766</v>
      </c>
      <c r="V184" s="103"/>
      <c r="W184" s="103"/>
      <c r="X184" s="103"/>
      <c r="Y184" s="103"/>
      <c r="Z184" s="103"/>
      <c r="AA184" s="103"/>
      <c r="AB184" s="103"/>
      <c r="AC184" s="102" t="s">
        <v>41</v>
      </c>
      <c r="AD184" s="102"/>
      <c r="AE184" s="102"/>
      <c r="AF184" s="102"/>
      <c r="AG184" s="102"/>
      <c r="AH184" s="102" t="s">
        <v>42</v>
      </c>
      <c r="AI184" s="102"/>
      <c r="AJ184" s="102"/>
      <c r="AK184" s="1" t="s">
        <v>282</v>
      </c>
      <c r="AL184" s="109" t="s">
        <v>456</v>
      </c>
      <c r="AM184" s="109"/>
      <c r="AN184" s="109"/>
      <c r="AO184" s="109"/>
      <c r="AP184" s="109"/>
      <c r="AQ184" s="109"/>
      <c r="AR184" s="43">
        <v>562500000</v>
      </c>
      <c r="AS184" s="43">
        <v>362000000</v>
      </c>
      <c r="AT184" s="43">
        <v>200500000</v>
      </c>
      <c r="AU184" s="116" t="s">
        <v>450</v>
      </c>
      <c r="AV184" s="116"/>
      <c r="AW184" s="116" t="s">
        <v>450</v>
      </c>
      <c r="AX184" s="116"/>
      <c r="AY184" s="43">
        <v>362000000</v>
      </c>
      <c r="AZ184" s="43" t="s">
        <v>450</v>
      </c>
      <c r="BA184" s="43" t="s">
        <v>450</v>
      </c>
      <c r="BB184" s="43" t="s">
        <v>450</v>
      </c>
      <c r="BC184" s="43" t="s">
        <v>450</v>
      </c>
      <c r="BD184" s="43" t="s">
        <v>450</v>
      </c>
      <c r="BE184" s="43" t="s">
        <v>450</v>
      </c>
      <c r="BF184" s="43" t="s">
        <v>450</v>
      </c>
    </row>
    <row r="185" spans="1:58" ht="15" customHeight="1" x14ac:dyDescent="0.25">
      <c r="A185" t="str">
        <f t="shared" si="2"/>
        <v>C3204090030320404302</v>
      </c>
      <c r="C185" s="110" t="s">
        <v>750</v>
      </c>
      <c r="D185" s="110"/>
      <c r="E185" s="110" t="s">
        <v>757</v>
      </c>
      <c r="F185" s="110"/>
      <c r="G185" s="110" t="s">
        <v>761</v>
      </c>
      <c r="H185" s="110"/>
      <c r="I185" s="110" t="s">
        <v>763</v>
      </c>
      <c r="J185" s="110"/>
      <c r="K185" s="110" t="s">
        <v>764</v>
      </c>
      <c r="L185" s="110"/>
      <c r="M185" s="110"/>
      <c r="N185" s="110" t="s">
        <v>765</v>
      </c>
      <c r="O185" s="110"/>
      <c r="P185" s="110"/>
      <c r="Q185" s="110" t="s">
        <v>50</v>
      </c>
      <c r="R185" s="110"/>
      <c r="S185" s="110"/>
      <c r="T185" s="110"/>
      <c r="U185" s="111" t="s">
        <v>297</v>
      </c>
      <c r="V185" s="111"/>
      <c r="W185" s="111"/>
      <c r="X185" s="111"/>
      <c r="Y185" s="111"/>
      <c r="Z185" s="111"/>
      <c r="AA185" s="111"/>
      <c r="AB185" s="111"/>
      <c r="AC185" s="110" t="s">
        <v>41</v>
      </c>
      <c r="AD185" s="110"/>
      <c r="AE185" s="110"/>
      <c r="AF185" s="110"/>
      <c r="AG185" s="110"/>
      <c r="AH185" s="110" t="s">
        <v>42</v>
      </c>
      <c r="AI185" s="110"/>
      <c r="AJ185" s="110"/>
      <c r="AK185" s="2" t="s">
        <v>282</v>
      </c>
      <c r="AL185" s="112" t="s">
        <v>456</v>
      </c>
      <c r="AM185" s="112"/>
      <c r="AN185" s="112"/>
      <c r="AO185" s="112"/>
      <c r="AP185" s="112"/>
      <c r="AQ185" s="112"/>
      <c r="AR185" s="44">
        <v>562500000</v>
      </c>
      <c r="AS185" s="44">
        <v>362000000</v>
      </c>
      <c r="AT185" s="44">
        <v>200500000</v>
      </c>
      <c r="AU185" s="115" t="s">
        <v>450</v>
      </c>
      <c r="AV185" s="115"/>
      <c r="AW185" s="115" t="s">
        <v>450</v>
      </c>
      <c r="AX185" s="115"/>
      <c r="AY185" s="44">
        <v>362000000</v>
      </c>
      <c r="AZ185" s="44" t="s">
        <v>450</v>
      </c>
      <c r="BA185" s="44" t="s">
        <v>450</v>
      </c>
      <c r="BB185" s="44" t="s">
        <v>450</v>
      </c>
      <c r="BC185" s="44" t="s">
        <v>450</v>
      </c>
      <c r="BD185" s="44" t="s">
        <v>450</v>
      </c>
      <c r="BE185" s="44" t="s">
        <v>450</v>
      </c>
      <c r="BF185" s="44" t="s">
        <v>450</v>
      </c>
    </row>
    <row r="186" spans="1:58" ht="15" customHeight="1" x14ac:dyDescent="0.25">
      <c r="A186" t="str">
        <f t="shared" si="2"/>
        <v>C</v>
      </c>
      <c r="C186" s="104" t="s">
        <v>750</v>
      </c>
      <c r="D186" s="104"/>
      <c r="E186" s="104"/>
      <c r="F186" s="104"/>
      <c r="G186" s="104"/>
      <c r="H186" s="104"/>
      <c r="I186" s="104"/>
      <c r="J186" s="104"/>
      <c r="K186" s="104"/>
      <c r="L186" s="104"/>
      <c r="M186" s="104"/>
      <c r="N186" s="104"/>
      <c r="O186" s="104"/>
      <c r="P186" s="104"/>
      <c r="Q186" s="104"/>
      <c r="R186" s="104"/>
      <c r="S186" s="104"/>
      <c r="T186" s="104"/>
      <c r="U186" s="105" t="s">
        <v>751</v>
      </c>
      <c r="V186" s="105"/>
      <c r="W186" s="105"/>
      <c r="X186" s="105"/>
      <c r="Y186" s="105"/>
      <c r="Z186" s="105"/>
      <c r="AA186" s="105"/>
      <c r="AB186" s="105"/>
      <c r="AC186" s="104" t="s">
        <v>41</v>
      </c>
      <c r="AD186" s="104"/>
      <c r="AE186" s="104"/>
      <c r="AF186" s="104"/>
      <c r="AG186" s="104"/>
      <c r="AH186" s="104" t="s">
        <v>42</v>
      </c>
      <c r="AI186" s="104"/>
      <c r="AJ186" s="104"/>
      <c r="AK186" s="1" t="s">
        <v>282</v>
      </c>
      <c r="AL186" s="106" t="s">
        <v>456</v>
      </c>
      <c r="AM186" s="106"/>
      <c r="AN186" s="106"/>
      <c r="AO186" s="106"/>
      <c r="AP186" s="106"/>
      <c r="AQ186" s="106"/>
      <c r="AR186" s="43">
        <v>28500000</v>
      </c>
      <c r="AS186" s="43">
        <v>28441390</v>
      </c>
      <c r="AT186" s="43">
        <v>58610</v>
      </c>
      <c r="AU186" s="117" t="s">
        <v>450</v>
      </c>
      <c r="AV186" s="117"/>
      <c r="AW186" s="117">
        <v>28441390</v>
      </c>
      <c r="AX186" s="117"/>
      <c r="AY186" s="43" t="s">
        <v>450</v>
      </c>
      <c r="AZ186" s="43" t="s">
        <v>450</v>
      </c>
      <c r="BA186" s="43">
        <v>28441390</v>
      </c>
      <c r="BB186" s="43" t="s">
        <v>450</v>
      </c>
      <c r="BC186" s="43" t="s">
        <v>450</v>
      </c>
      <c r="BD186" s="43" t="s">
        <v>450</v>
      </c>
      <c r="BE186" s="43" t="s">
        <v>450</v>
      </c>
      <c r="BF186" s="43" t="s">
        <v>450</v>
      </c>
    </row>
    <row r="187" spans="1:58" ht="15" customHeight="1" x14ac:dyDescent="0.25">
      <c r="A187" t="str">
        <f t="shared" si="2"/>
        <v>C</v>
      </c>
      <c r="C187" s="102" t="s">
        <v>750</v>
      </c>
      <c r="D187" s="102"/>
      <c r="E187" s="102"/>
      <c r="F187" s="102"/>
      <c r="G187" s="102"/>
      <c r="H187" s="102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3" t="s">
        <v>751</v>
      </c>
      <c r="V187" s="103"/>
      <c r="W187" s="103"/>
      <c r="X187" s="103"/>
      <c r="Y187" s="103"/>
      <c r="Z187" s="103"/>
      <c r="AA187" s="103"/>
      <c r="AB187" s="103"/>
      <c r="AC187" s="102" t="s">
        <v>360</v>
      </c>
      <c r="AD187" s="102"/>
      <c r="AE187" s="102"/>
      <c r="AF187" s="102"/>
      <c r="AG187" s="102"/>
      <c r="AH187" s="102" t="s">
        <v>42</v>
      </c>
      <c r="AI187" s="102"/>
      <c r="AJ187" s="102"/>
      <c r="AK187" s="1" t="s">
        <v>359</v>
      </c>
      <c r="AL187" s="109" t="s">
        <v>843</v>
      </c>
      <c r="AM187" s="109"/>
      <c r="AN187" s="109"/>
      <c r="AO187" s="109"/>
      <c r="AP187" s="109"/>
      <c r="AQ187" s="109"/>
      <c r="AR187" s="43">
        <v>1400000000</v>
      </c>
      <c r="AS187" s="43" t="s">
        <v>450</v>
      </c>
      <c r="AT187" s="43">
        <v>1400000000</v>
      </c>
      <c r="AU187" s="116" t="s">
        <v>450</v>
      </c>
      <c r="AV187" s="116"/>
      <c r="AW187" s="116" t="s">
        <v>450</v>
      </c>
      <c r="AX187" s="116"/>
      <c r="AY187" s="43" t="s">
        <v>450</v>
      </c>
      <c r="AZ187" s="43" t="s">
        <v>450</v>
      </c>
      <c r="BA187" s="43" t="s">
        <v>450</v>
      </c>
      <c r="BB187" s="43" t="s">
        <v>450</v>
      </c>
      <c r="BC187" s="43" t="s">
        <v>450</v>
      </c>
      <c r="BD187" s="43" t="s">
        <v>450</v>
      </c>
      <c r="BE187" s="43" t="s">
        <v>450</v>
      </c>
      <c r="BF187" s="43" t="s">
        <v>450</v>
      </c>
    </row>
    <row r="188" spans="1:58" ht="15" customHeight="1" x14ac:dyDescent="0.25">
      <c r="A188" t="str">
        <f t="shared" si="2"/>
        <v>C3204</v>
      </c>
      <c r="C188" s="102" t="s">
        <v>750</v>
      </c>
      <c r="D188" s="102"/>
      <c r="E188" s="102" t="s">
        <v>757</v>
      </c>
      <c r="F188" s="102"/>
      <c r="G188" s="102"/>
      <c r="H188" s="102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3" t="s">
        <v>758</v>
      </c>
      <c r="V188" s="103"/>
      <c r="W188" s="103"/>
      <c r="X188" s="103"/>
      <c r="Y188" s="103"/>
      <c r="Z188" s="103"/>
      <c r="AA188" s="103"/>
      <c r="AB188" s="103"/>
      <c r="AC188" s="102" t="s">
        <v>41</v>
      </c>
      <c r="AD188" s="102"/>
      <c r="AE188" s="102"/>
      <c r="AF188" s="102"/>
      <c r="AG188" s="102"/>
      <c r="AH188" s="102" t="s">
        <v>42</v>
      </c>
      <c r="AI188" s="102"/>
      <c r="AJ188" s="102"/>
      <c r="AK188" s="1" t="s">
        <v>282</v>
      </c>
      <c r="AL188" s="109" t="s">
        <v>456</v>
      </c>
      <c r="AM188" s="109"/>
      <c r="AN188" s="109"/>
      <c r="AO188" s="109"/>
      <c r="AP188" s="109"/>
      <c r="AQ188" s="109"/>
      <c r="AR188" s="43">
        <v>28500000</v>
      </c>
      <c r="AS188" s="43">
        <v>28441390</v>
      </c>
      <c r="AT188" s="43">
        <v>58610</v>
      </c>
      <c r="AU188" s="116" t="s">
        <v>450</v>
      </c>
      <c r="AV188" s="116"/>
      <c r="AW188" s="116">
        <v>28441390</v>
      </c>
      <c r="AX188" s="116"/>
      <c r="AY188" s="43" t="s">
        <v>450</v>
      </c>
      <c r="AZ188" s="43" t="s">
        <v>450</v>
      </c>
      <c r="BA188" s="43">
        <v>28441390</v>
      </c>
      <c r="BB188" s="43" t="s">
        <v>450</v>
      </c>
      <c r="BC188" s="43" t="s">
        <v>450</v>
      </c>
      <c r="BD188" s="43" t="s">
        <v>450</v>
      </c>
      <c r="BE188" s="43" t="s">
        <v>450</v>
      </c>
      <c r="BF188" s="43" t="s">
        <v>450</v>
      </c>
    </row>
    <row r="189" spans="1:58" ht="15" customHeight="1" x14ac:dyDescent="0.25">
      <c r="A189" t="str">
        <f t="shared" si="2"/>
        <v>C3204</v>
      </c>
      <c r="C189" s="102" t="s">
        <v>750</v>
      </c>
      <c r="D189" s="102"/>
      <c r="E189" s="102" t="s">
        <v>757</v>
      </c>
      <c r="F189" s="102"/>
      <c r="G189" s="102"/>
      <c r="H189" s="102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3" t="s">
        <v>758</v>
      </c>
      <c r="V189" s="103"/>
      <c r="W189" s="103"/>
      <c r="X189" s="103"/>
      <c r="Y189" s="103"/>
      <c r="Z189" s="103"/>
      <c r="AA189" s="103"/>
      <c r="AB189" s="103"/>
      <c r="AC189" s="102" t="s">
        <v>360</v>
      </c>
      <c r="AD189" s="102"/>
      <c r="AE189" s="102"/>
      <c r="AF189" s="102"/>
      <c r="AG189" s="102"/>
      <c r="AH189" s="102" t="s">
        <v>42</v>
      </c>
      <c r="AI189" s="102"/>
      <c r="AJ189" s="102"/>
      <c r="AK189" s="1" t="s">
        <v>359</v>
      </c>
      <c r="AL189" s="109" t="s">
        <v>843</v>
      </c>
      <c r="AM189" s="109"/>
      <c r="AN189" s="109"/>
      <c r="AO189" s="109"/>
      <c r="AP189" s="109"/>
      <c r="AQ189" s="109"/>
      <c r="AR189" s="43">
        <v>1400000000</v>
      </c>
      <c r="AS189" s="43" t="s">
        <v>450</v>
      </c>
      <c r="AT189" s="43">
        <v>1400000000</v>
      </c>
      <c r="AU189" s="116" t="s">
        <v>450</v>
      </c>
      <c r="AV189" s="116"/>
      <c r="AW189" s="116" t="s">
        <v>450</v>
      </c>
      <c r="AX189" s="116"/>
      <c r="AY189" s="43" t="s">
        <v>450</v>
      </c>
      <c r="AZ189" s="43" t="s">
        <v>450</v>
      </c>
      <c r="BA189" s="43" t="s">
        <v>450</v>
      </c>
      <c r="BB189" s="43" t="s">
        <v>450</v>
      </c>
      <c r="BC189" s="43" t="s">
        <v>450</v>
      </c>
      <c r="BD189" s="43" t="s">
        <v>450</v>
      </c>
      <c r="BE189" s="43" t="s">
        <v>450</v>
      </c>
      <c r="BF189" s="43" t="s">
        <v>450</v>
      </c>
    </row>
    <row r="190" spans="1:58" ht="15" customHeight="1" x14ac:dyDescent="0.25">
      <c r="A190" t="str">
        <f t="shared" si="2"/>
        <v>C32040900</v>
      </c>
      <c r="C190" s="102" t="s">
        <v>750</v>
      </c>
      <c r="D190" s="102"/>
      <c r="E190" s="102" t="s">
        <v>757</v>
      </c>
      <c r="F190" s="102"/>
      <c r="G190" s="102" t="s">
        <v>761</v>
      </c>
      <c r="H190" s="102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3" t="s">
        <v>762</v>
      </c>
      <c r="V190" s="103"/>
      <c r="W190" s="103"/>
      <c r="X190" s="103"/>
      <c r="Y190" s="103"/>
      <c r="Z190" s="103"/>
      <c r="AA190" s="103"/>
      <c r="AB190" s="103"/>
      <c r="AC190" s="102" t="s">
        <v>41</v>
      </c>
      <c r="AD190" s="102"/>
      <c r="AE190" s="102"/>
      <c r="AF190" s="102"/>
      <c r="AG190" s="102"/>
      <c r="AH190" s="102" t="s">
        <v>42</v>
      </c>
      <c r="AI190" s="102"/>
      <c r="AJ190" s="102"/>
      <c r="AK190" s="1" t="s">
        <v>282</v>
      </c>
      <c r="AL190" s="109" t="s">
        <v>456</v>
      </c>
      <c r="AM190" s="109"/>
      <c r="AN190" s="109"/>
      <c r="AO190" s="109"/>
      <c r="AP190" s="109"/>
      <c r="AQ190" s="109"/>
      <c r="AR190" s="43">
        <v>28500000</v>
      </c>
      <c r="AS190" s="43">
        <v>28441390</v>
      </c>
      <c r="AT190" s="43">
        <v>58610</v>
      </c>
      <c r="AU190" s="116" t="s">
        <v>450</v>
      </c>
      <c r="AV190" s="116"/>
      <c r="AW190" s="116">
        <v>28441390</v>
      </c>
      <c r="AX190" s="116"/>
      <c r="AY190" s="43" t="s">
        <v>450</v>
      </c>
      <c r="AZ190" s="43" t="s">
        <v>450</v>
      </c>
      <c r="BA190" s="43">
        <v>28441390</v>
      </c>
      <c r="BB190" s="43" t="s">
        <v>450</v>
      </c>
      <c r="BC190" s="43" t="s">
        <v>450</v>
      </c>
      <c r="BD190" s="43" t="s">
        <v>450</v>
      </c>
      <c r="BE190" s="43" t="s">
        <v>450</v>
      </c>
      <c r="BF190" s="43" t="s">
        <v>450</v>
      </c>
    </row>
    <row r="191" spans="1:58" ht="15" customHeight="1" x14ac:dyDescent="0.25">
      <c r="A191" t="str">
        <f t="shared" si="2"/>
        <v>C32040900</v>
      </c>
      <c r="C191" s="102" t="s">
        <v>750</v>
      </c>
      <c r="D191" s="102"/>
      <c r="E191" s="102" t="s">
        <v>757</v>
      </c>
      <c r="F191" s="102"/>
      <c r="G191" s="102" t="s">
        <v>761</v>
      </c>
      <c r="H191" s="102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3" t="s">
        <v>762</v>
      </c>
      <c r="V191" s="103"/>
      <c r="W191" s="103"/>
      <c r="X191" s="103"/>
      <c r="Y191" s="103"/>
      <c r="Z191" s="103"/>
      <c r="AA191" s="103"/>
      <c r="AB191" s="103"/>
      <c r="AC191" s="102" t="s">
        <v>360</v>
      </c>
      <c r="AD191" s="102"/>
      <c r="AE191" s="102"/>
      <c r="AF191" s="102"/>
      <c r="AG191" s="102"/>
      <c r="AH191" s="102" t="s">
        <v>42</v>
      </c>
      <c r="AI191" s="102"/>
      <c r="AJ191" s="102"/>
      <c r="AK191" s="1" t="s">
        <v>359</v>
      </c>
      <c r="AL191" s="109" t="s">
        <v>843</v>
      </c>
      <c r="AM191" s="109"/>
      <c r="AN191" s="109"/>
      <c r="AO191" s="109"/>
      <c r="AP191" s="109"/>
      <c r="AQ191" s="109"/>
      <c r="AR191" s="43">
        <v>1400000000</v>
      </c>
      <c r="AS191" s="43" t="s">
        <v>450</v>
      </c>
      <c r="AT191" s="43">
        <v>1400000000</v>
      </c>
      <c r="AU191" s="116" t="s">
        <v>450</v>
      </c>
      <c r="AV191" s="116"/>
      <c r="AW191" s="116" t="s">
        <v>450</v>
      </c>
      <c r="AX191" s="116"/>
      <c r="AY191" s="43" t="s">
        <v>450</v>
      </c>
      <c r="AZ191" s="43" t="s">
        <v>450</v>
      </c>
      <c r="BA191" s="43" t="s">
        <v>450</v>
      </c>
      <c r="BB191" s="43" t="s">
        <v>450</v>
      </c>
      <c r="BC191" s="43" t="s">
        <v>450</v>
      </c>
      <c r="BD191" s="43" t="s">
        <v>450</v>
      </c>
      <c r="BE191" s="43" t="s">
        <v>450</v>
      </c>
      <c r="BF191" s="43" t="s">
        <v>450</v>
      </c>
    </row>
    <row r="192" spans="1:58" ht="15" customHeight="1" x14ac:dyDescent="0.25">
      <c r="A192" t="str">
        <f t="shared" si="2"/>
        <v>C320409003</v>
      </c>
      <c r="C192" s="102" t="s">
        <v>750</v>
      </c>
      <c r="D192" s="102"/>
      <c r="E192" s="102" t="s">
        <v>757</v>
      </c>
      <c r="F192" s="102"/>
      <c r="G192" s="102" t="s">
        <v>761</v>
      </c>
      <c r="H192" s="102"/>
      <c r="I192" s="102" t="s">
        <v>763</v>
      </c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3" t="s">
        <v>289</v>
      </c>
      <c r="V192" s="103"/>
      <c r="W192" s="103"/>
      <c r="X192" s="103"/>
      <c r="Y192" s="103"/>
      <c r="Z192" s="103"/>
      <c r="AA192" s="103"/>
      <c r="AB192" s="103"/>
      <c r="AC192" s="102" t="s">
        <v>41</v>
      </c>
      <c r="AD192" s="102"/>
      <c r="AE192" s="102"/>
      <c r="AF192" s="102"/>
      <c r="AG192" s="102"/>
      <c r="AH192" s="102" t="s">
        <v>42</v>
      </c>
      <c r="AI192" s="102"/>
      <c r="AJ192" s="102"/>
      <c r="AK192" s="1" t="s">
        <v>282</v>
      </c>
      <c r="AL192" s="109" t="s">
        <v>456</v>
      </c>
      <c r="AM192" s="109"/>
      <c r="AN192" s="109"/>
      <c r="AO192" s="109"/>
      <c r="AP192" s="109"/>
      <c r="AQ192" s="109"/>
      <c r="AR192" s="43">
        <v>28500000</v>
      </c>
      <c r="AS192" s="43">
        <v>28441390</v>
      </c>
      <c r="AT192" s="43">
        <v>58610</v>
      </c>
      <c r="AU192" s="116" t="s">
        <v>450</v>
      </c>
      <c r="AV192" s="116"/>
      <c r="AW192" s="116">
        <v>28441390</v>
      </c>
      <c r="AX192" s="116"/>
      <c r="AY192" s="43" t="s">
        <v>450</v>
      </c>
      <c r="AZ192" s="43" t="s">
        <v>450</v>
      </c>
      <c r="BA192" s="43">
        <v>28441390</v>
      </c>
      <c r="BB192" s="43" t="s">
        <v>450</v>
      </c>
      <c r="BC192" s="43" t="s">
        <v>450</v>
      </c>
      <c r="BD192" s="43" t="s">
        <v>450</v>
      </c>
      <c r="BE192" s="43" t="s">
        <v>450</v>
      </c>
      <c r="BF192" s="43" t="s">
        <v>450</v>
      </c>
    </row>
    <row r="193" spans="1:58" ht="15" customHeight="1" x14ac:dyDescent="0.25">
      <c r="A193" t="str">
        <f t="shared" si="2"/>
        <v>C320409003</v>
      </c>
      <c r="C193" s="102" t="s">
        <v>750</v>
      </c>
      <c r="D193" s="102"/>
      <c r="E193" s="102" t="s">
        <v>757</v>
      </c>
      <c r="F193" s="102"/>
      <c r="G193" s="102" t="s">
        <v>761</v>
      </c>
      <c r="H193" s="102"/>
      <c r="I193" s="102" t="s">
        <v>763</v>
      </c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3" t="s">
        <v>289</v>
      </c>
      <c r="V193" s="103"/>
      <c r="W193" s="103"/>
      <c r="X193" s="103"/>
      <c r="Y193" s="103"/>
      <c r="Z193" s="103"/>
      <c r="AA193" s="103"/>
      <c r="AB193" s="103"/>
      <c r="AC193" s="102" t="s">
        <v>360</v>
      </c>
      <c r="AD193" s="102"/>
      <c r="AE193" s="102"/>
      <c r="AF193" s="102"/>
      <c r="AG193" s="102"/>
      <c r="AH193" s="102" t="s">
        <v>42</v>
      </c>
      <c r="AI193" s="102"/>
      <c r="AJ193" s="102"/>
      <c r="AK193" s="1" t="s">
        <v>359</v>
      </c>
      <c r="AL193" s="109" t="s">
        <v>843</v>
      </c>
      <c r="AM193" s="109"/>
      <c r="AN193" s="109"/>
      <c r="AO193" s="109"/>
      <c r="AP193" s="109"/>
      <c r="AQ193" s="109"/>
      <c r="AR193" s="43">
        <v>1400000000</v>
      </c>
      <c r="AS193" s="43" t="s">
        <v>450</v>
      </c>
      <c r="AT193" s="43">
        <v>1400000000</v>
      </c>
      <c r="AU193" s="116" t="s">
        <v>450</v>
      </c>
      <c r="AV193" s="116"/>
      <c r="AW193" s="116" t="s">
        <v>450</v>
      </c>
      <c r="AX193" s="116"/>
      <c r="AY193" s="43" t="s">
        <v>450</v>
      </c>
      <c r="AZ193" s="43" t="s">
        <v>450</v>
      </c>
      <c r="BA193" s="43" t="s">
        <v>450</v>
      </c>
      <c r="BB193" s="43" t="s">
        <v>450</v>
      </c>
      <c r="BC193" s="43" t="s">
        <v>450</v>
      </c>
      <c r="BD193" s="43" t="s">
        <v>450</v>
      </c>
      <c r="BE193" s="43" t="s">
        <v>450</v>
      </c>
      <c r="BF193" s="43" t="s">
        <v>450</v>
      </c>
    </row>
    <row r="194" spans="1:58" ht="15" customHeight="1" x14ac:dyDescent="0.25">
      <c r="A194" t="str">
        <f t="shared" si="2"/>
        <v>C3204090030</v>
      </c>
      <c r="C194" s="102" t="s">
        <v>750</v>
      </c>
      <c r="D194" s="102"/>
      <c r="E194" s="102" t="s">
        <v>757</v>
      </c>
      <c r="F194" s="102"/>
      <c r="G194" s="102" t="s">
        <v>761</v>
      </c>
      <c r="H194" s="102"/>
      <c r="I194" s="102" t="s">
        <v>763</v>
      </c>
      <c r="J194" s="102"/>
      <c r="K194" s="102" t="s">
        <v>764</v>
      </c>
      <c r="L194" s="102"/>
      <c r="M194" s="102"/>
      <c r="N194" s="102"/>
      <c r="O194" s="102"/>
      <c r="P194" s="102"/>
      <c r="Q194" s="102"/>
      <c r="R194" s="102"/>
      <c r="S194" s="102"/>
      <c r="T194" s="102"/>
      <c r="U194" s="103" t="s">
        <v>289</v>
      </c>
      <c r="V194" s="103"/>
      <c r="W194" s="103"/>
      <c r="X194" s="103"/>
      <c r="Y194" s="103"/>
      <c r="Z194" s="103"/>
      <c r="AA194" s="103"/>
      <c r="AB194" s="103"/>
      <c r="AC194" s="102" t="s">
        <v>41</v>
      </c>
      <c r="AD194" s="102"/>
      <c r="AE194" s="102"/>
      <c r="AF194" s="102"/>
      <c r="AG194" s="102"/>
      <c r="AH194" s="102" t="s">
        <v>42</v>
      </c>
      <c r="AI194" s="102"/>
      <c r="AJ194" s="102"/>
      <c r="AK194" s="1" t="s">
        <v>282</v>
      </c>
      <c r="AL194" s="109" t="s">
        <v>456</v>
      </c>
      <c r="AM194" s="109"/>
      <c r="AN194" s="109"/>
      <c r="AO194" s="109"/>
      <c r="AP194" s="109"/>
      <c r="AQ194" s="109"/>
      <c r="AR194" s="43">
        <v>28500000</v>
      </c>
      <c r="AS194" s="43">
        <v>28441390</v>
      </c>
      <c r="AT194" s="43">
        <v>58610</v>
      </c>
      <c r="AU194" s="116" t="s">
        <v>450</v>
      </c>
      <c r="AV194" s="116"/>
      <c r="AW194" s="116">
        <v>28441390</v>
      </c>
      <c r="AX194" s="116"/>
      <c r="AY194" s="43" t="s">
        <v>450</v>
      </c>
      <c r="AZ194" s="43" t="s">
        <v>450</v>
      </c>
      <c r="BA194" s="43">
        <v>28441390</v>
      </c>
      <c r="BB194" s="43" t="s">
        <v>450</v>
      </c>
      <c r="BC194" s="43" t="s">
        <v>450</v>
      </c>
      <c r="BD194" s="43" t="s">
        <v>450</v>
      </c>
      <c r="BE194" s="43" t="s">
        <v>450</v>
      </c>
      <c r="BF194" s="43" t="s">
        <v>450</v>
      </c>
    </row>
    <row r="195" spans="1:58" ht="15" customHeight="1" x14ac:dyDescent="0.25">
      <c r="A195" t="str">
        <f t="shared" ref="A195:A258" si="3">_xlfn.CONCAT(C195,E195,G195,I195,K195,N195,Q195)</f>
        <v>C32040900303204043</v>
      </c>
      <c r="C195" s="102" t="s">
        <v>750</v>
      </c>
      <c r="D195" s="102"/>
      <c r="E195" s="102" t="s">
        <v>757</v>
      </c>
      <c r="F195" s="102"/>
      <c r="G195" s="102" t="s">
        <v>761</v>
      </c>
      <c r="H195" s="102"/>
      <c r="I195" s="102" t="s">
        <v>763</v>
      </c>
      <c r="J195" s="102"/>
      <c r="K195" s="102" t="s">
        <v>764</v>
      </c>
      <c r="L195" s="102"/>
      <c r="M195" s="102"/>
      <c r="N195" s="102" t="s">
        <v>765</v>
      </c>
      <c r="O195" s="102"/>
      <c r="P195" s="102"/>
      <c r="Q195" s="102"/>
      <c r="R195" s="102"/>
      <c r="S195" s="102"/>
      <c r="T195" s="102"/>
      <c r="U195" s="103" t="s">
        <v>766</v>
      </c>
      <c r="V195" s="103"/>
      <c r="W195" s="103"/>
      <c r="X195" s="103"/>
      <c r="Y195" s="103"/>
      <c r="Z195" s="103"/>
      <c r="AA195" s="103"/>
      <c r="AB195" s="103"/>
      <c r="AC195" s="102" t="s">
        <v>41</v>
      </c>
      <c r="AD195" s="102"/>
      <c r="AE195" s="102"/>
      <c r="AF195" s="102"/>
      <c r="AG195" s="102"/>
      <c r="AH195" s="102" t="s">
        <v>42</v>
      </c>
      <c r="AI195" s="102"/>
      <c r="AJ195" s="102"/>
      <c r="AK195" s="1" t="s">
        <v>282</v>
      </c>
      <c r="AL195" s="109" t="s">
        <v>456</v>
      </c>
      <c r="AM195" s="109"/>
      <c r="AN195" s="109"/>
      <c r="AO195" s="109"/>
      <c r="AP195" s="109"/>
      <c r="AQ195" s="109"/>
      <c r="AR195" s="43">
        <v>28500000</v>
      </c>
      <c r="AS195" s="43">
        <v>28441390</v>
      </c>
      <c r="AT195" s="43">
        <v>58610</v>
      </c>
      <c r="AU195" s="116" t="s">
        <v>450</v>
      </c>
      <c r="AV195" s="116"/>
      <c r="AW195" s="116">
        <v>28441390</v>
      </c>
      <c r="AX195" s="116"/>
      <c r="AY195" s="43" t="s">
        <v>450</v>
      </c>
      <c r="AZ195" s="43" t="s">
        <v>450</v>
      </c>
      <c r="BA195" s="43">
        <v>28441390</v>
      </c>
      <c r="BB195" s="43" t="s">
        <v>450</v>
      </c>
      <c r="BC195" s="43" t="s">
        <v>450</v>
      </c>
      <c r="BD195" s="43" t="s">
        <v>450</v>
      </c>
      <c r="BE195" s="43" t="s">
        <v>450</v>
      </c>
      <c r="BF195" s="43" t="s">
        <v>450</v>
      </c>
    </row>
    <row r="196" spans="1:58" ht="15" customHeight="1" x14ac:dyDescent="0.25">
      <c r="A196" t="str">
        <f t="shared" si="3"/>
        <v>C32040900303204043</v>
      </c>
      <c r="C196" s="102" t="s">
        <v>750</v>
      </c>
      <c r="D196" s="102"/>
      <c r="E196" s="102" t="s">
        <v>757</v>
      </c>
      <c r="F196" s="102"/>
      <c r="G196" s="102" t="s">
        <v>761</v>
      </c>
      <c r="H196" s="102"/>
      <c r="I196" s="102" t="s">
        <v>763</v>
      </c>
      <c r="J196" s="102"/>
      <c r="K196" s="102" t="s">
        <v>764</v>
      </c>
      <c r="L196" s="102"/>
      <c r="M196" s="102"/>
      <c r="N196" s="102" t="s">
        <v>765</v>
      </c>
      <c r="O196" s="102"/>
      <c r="P196" s="102"/>
      <c r="Q196" s="102"/>
      <c r="R196" s="102"/>
      <c r="S196" s="102"/>
      <c r="T196" s="102"/>
      <c r="U196" s="103" t="s">
        <v>766</v>
      </c>
      <c r="V196" s="103"/>
      <c r="W196" s="103"/>
      <c r="X196" s="103"/>
      <c r="Y196" s="103"/>
      <c r="Z196" s="103"/>
      <c r="AA196" s="103"/>
      <c r="AB196" s="103"/>
      <c r="AC196" s="102" t="s">
        <v>360</v>
      </c>
      <c r="AD196" s="102"/>
      <c r="AE196" s="102"/>
      <c r="AF196" s="102"/>
      <c r="AG196" s="102"/>
      <c r="AH196" s="102" t="s">
        <v>42</v>
      </c>
      <c r="AI196" s="102"/>
      <c r="AJ196" s="102"/>
      <c r="AK196" s="1" t="s">
        <v>359</v>
      </c>
      <c r="AL196" s="109" t="s">
        <v>843</v>
      </c>
      <c r="AM196" s="109"/>
      <c r="AN196" s="109"/>
      <c r="AO196" s="109"/>
      <c r="AP196" s="109"/>
      <c r="AQ196" s="109"/>
      <c r="AR196" s="43">
        <v>1400000000</v>
      </c>
      <c r="AS196" s="43" t="s">
        <v>450</v>
      </c>
      <c r="AT196" s="43">
        <v>1400000000</v>
      </c>
      <c r="AU196" s="116" t="s">
        <v>450</v>
      </c>
      <c r="AV196" s="116"/>
      <c r="AW196" s="116" t="s">
        <v>450</v>
      </c>
      <c r="AX196" s="116"/>
      <c r="AY196" s="43" t="s">
        <v>450</v>
      </c>
      <c r="AZ196" s="43" t="s">
        <v>450</v>
      </c>
      <c r="BA196" s="43" t="s">
        <v>450</v>
      </c>
      <c r="BB196" s="43" t="s">
        <v>450</v>
      </c>
      <c r="BC196" s="43" t="s">
        <v>450</v>
      </c>
      <c r="BD196" s="43" t="s">
        <v>450</v>
      </c>
      <c r="BE196" s="43" t="s">
        <v>450</v>
      </c>
      <c r="BF196" s="43" t="s">
        <v>450</v>
      </c>
    </row>
    <row r="197" spans="1:58" ht="15" customHeight="1" x14ac:dyDescent="0.25">
      <c r="A197" t="str">
        <f t="shared" si="3"/>
        <v>C3204090030</v>
      </c>
      <c r="C197" s="102" t="s">
        <v>750</v>
      </c>
      <c r="D197" s="102"/>
      <c r="E197" s="102" t="s">
        <v>757</v>
      </c>
      <c r="F197" s="102"/>
      <c r="G197" s="102" t="s">
        <v>761</v>
      </c>
      <c r="H197" s="102"/>
      <c r="I197" s="102" t="s">
        <v>763</v>
      </c>
      <c r="J197" s="102"/>
      <c r="K197" s="102" t="s">
        <v>764</v>
      </c>
      <c r="L197" s="102"/>
      <c r="M197" s="102"/>
      <c r="N197" s="102"/>
      <c r="O197" s="102"/>
      <c r="P197" s="102"/>
      <c r="Q197" s="102"/>
      <c r="R197" s="102"/>
      <c r="S197" s="102"/>
      <c r="T197" s="102"/>
      <c r="U197" s="103" t="s">
        <v>289</v>
      </c>
      <c r="V197" s="103"/>
      <c r="W197" s="103"/>
      <c r="X197" s="103"/>
      <c r="Y197" s="103"/>
      <c r="Z197" s="103"/>
      <c r="AA197" s="103"/>
      <c r="AB197" s="103"/>
      <c r="AC197" s="102" t="s">
        <v>360</v>
      </c>
      <c r="AD197" s="102"/>
      <c r="AE197" s="102"/>
      <c r="AF197" s="102"/>
      <c r="AG197" s="102"/>
      <c r="AH197" s="102" t="s">
        <v>42</v>
      </c>
      <c r="AI197" s="102"/>
      <c r="AJ197" s="102"/>
      <c r="AK197" s="1" t="s">
        <v>359</v>
      </c>
      <c r="AL197" s="109" t="s">
        <v>843</v>
      </c>
      <c r="AM197" s="109"/>
      <c r="AN197" s="109"/>
      <c r="AO197" s="109"/>
      <c r="AP197" s="109"/>
      <c r="AQ197" s="109"/>
      <c r="AR197" s="43">
        <v>1400000000</v>
      </c>
      <c r="AS197" s="43" t="s">
        <v>450</v>
      </c>
      <c r="AT197" s="43">
        <v>1400000000</v>
      </c>
      <c r="AU197" s="116" t="s">
        <v>450</v>
      </c>
      <c r="AV197" s="116"/>
      <c r="AW197" s="116" t="s">
        <v>450</v>
      </c>
      <c r="AX197" s="116"/>
      <c r="AY197" s="43" t="s">
        <v>450</v>
      </c>
      <c r="AZ197" s="43" t="s">
        <v>450</v>
      </c>
      <c r="BA197" s="43" t="s">
        <v>450</v>
      </c>
      <c r="BB197" s="43" t="s">
        <v>450</v>
      </c>
      <c r="BC197" s="43" t="s">
        <v>450</v>
      </c>
      <c r="BD197" s="43" t="s">
        <v>450</v>
      </c>
      <c r="BE197" s="43" t="s">
        <v>450</v>
      </c>
      <c r="BF197" s="43" t="s">
        <v>450</v>
      </c>
    </row>
    <row r="198" spans="1:58" ht="15" customHeight="1" x14ac:dyDescent="0.25">
      <c r="A198" t="str">
        <f t="shared" si="3"/>
        <v>C3204090030320404302</v>
      </c>
      <c r="C198" s="110" t="s">
        <v>750</v>
      </c>
      <c r="D198" s="110"/>
      <c r="E198" s="110" t="s">
        <v>757</v>
      </c>
      <c r="F198" s="110"/>
      <c r="G198" s="110" t="s">
        <v>761</v>
      </c>
      <c r="H198" s="110"/>
      <c r="I198" s="110" t="s">
        <v>763</v>
      </c>
      <c r="J198" s="110"/>
      <c r="K198" s="110" t="s">
        <v>764</v>
      </c>
      <c r="L198" s="110"/>
      <c r="M198" s="110"/>
      <c r="N198" s="110" t="s">
        <v>765</v>
      </c>
      <c r="O198" s="110"/>
      <c r="P198" s="110"/>
      <c r="Q198" s="110" t="s">
        <v>50</v>
      </c>
      <c r="R198" s="110"/>
      <c r="S198" s="110"/>
      <c r="T198" s="110"/>
      <c r="U198" s="111" t="s">
        <v>297</v>
      </c>
      <c r="V198" s="111"/>
      <c r="W198" s="111"/>
      <c r="X198" s="111"/>
      <c r="Y198" s="111"/>
      <c r="Z198" s="111"/>
      <c r="AA198" s="111"/>
      <c r="AB198" s="111"/>
      <c r="AC198" s="110" t="s">
        <v>41</v>
      </c>
      <c r="AD198" s="110"/>
      <c r="AE198" s="110"/>
      <c r="AF198" s="110"/>
      <c r="AG198" s="110"/>
      <c r="AH198" s="110" t="s">
        <v>42</v>
      </c>
      <c r="AI198" s="110"/>
      <c r="AJ198" s="110"/>
      <c r="AK198" s="2" t="s">
        <v>282</v>
      </c>
      <c r="AL198" s="112" t="s">
        <v>456</v>
      </c>
      <c r="AM198" s="112"/>
      <c r="AN198" s="112"/>
      <c r="AO198" s="112"/>
      <c r="AP198" s="112"/>
      <c r="AQ198" s="112"/>
      <c r="AR198" s="44">
        <v>28500000</v>
      </c>
      <c r="AS198" s="44">
        <v>28441390</v>
      </c>
      <c r="AT198" s="44">
        <v>58610</v>
      </c>
      <c r="AU198" s="115" t="s">
        <v>450</v>
      </c>
      <c r="AV198" s="115"/>
      <c r="AW198" s="115">
        <v>28441390</v>
      </c>
      <c r="AX198" s="115"/>
      <c r="AY198" s="44" t="s">
        <v>450</v>
      </c>
      <c r="AZ198" s="44" t="s">
        <v>450</v>
      </c>
      <c r="BA198" s="44">
        <v>28441390</v>
      </c>
      <c r="BB198" s="44" t="s">
        <v>450</v>
      </c>
      <c r="BC198" s="44" t="s">
        <v>450</v>
      </c>
      <c r="BD198" s="44" t="s">
        <v>450</v>
      </c>
      <c r="BE198" s="44" t="s">
        <v>450</v>
      </c>
      <c r="BF198" s="44" t="s">
        <v>450</v>
      </c>
    </row>
    <row r="199" spans="1:58" ht="15" customHeight="1" x14ac:dyDescent="0.25">
      <c r="A199" t="str">
        <f t="shared" si="3"/>
        <v>C3204090030320404302</v>
      </c>
      <c r="C199" s="110" t="s">
        <v>750</v>
      </c>
      <c r="D199" s="110"/>
      <c r="E199" s="110" t="s">
        <v>757</v>
      </c>
      <c r="F199" s="110"/>
      <c r="G199" s="110" t="s">
        <v>761</v>
      </c>
      <c r="H199" s="110"/>
      <c r="I199" s="110" t="s">
        <v>763</v>
      </c>
      <c r="J199" s="110"/>
      <c r="K199" s="110" t="s">
        <v>764</v>
      </c>
      <c r="L199" s="110"/>
      <c r="M199" s="110"/>
      <c r="N199" s="110" t="s">
        <v>765</v>
      </c>
      <c r="O199" s="110"/>
      <c r="P199" s="110"/>
      <c r="Q199" s="110" t="s">
        <v>50</v>
      </c>
      <c r="R199" s="110"/>
      <c r="S199" s="110"/>
      <c r="T199" s="110"/>
      <c r="U199" s="111" t="s">
        <v>297</v>
      </c>
      <c r="V199" s="111"/>
      <c r="W199" s="111"/>
      <c r="X199" s="111"/>
      <c r="Y199" s="111"/>
      <c r="Z199" s="111"/>
      <c r="AA199" s="111"/>
      <c r="AB199" s="111"/>
      <c r="AC199" s="110" t="s">
        <v>360</v>
      </c>
      <c r="AD199" s="110"/>
      <c r="AE199" s="110"/>
      <c r="AF199" s="110"/>
      <c r="AG199" s="110"/>
      <c r="AH199" s="110" t="s">
        <v>42</v>
      </c>
      <c r="AI199" s="110"/>
      <c r="AJ199" s="110"/>
      <c r="AK199" s="2" t="s">
        <v>359</v>
      </c>
      <c r="AL199" s="112" t="s">
        <v>843</v>
      </c>
      <c r="AM199" s="112"/>
      <c r="AN199" s="112"/>
      <c r="AO199" s="112"/>
      <c r="AP199" s="112"/>
      <c r="AQ199" s="112"/>
      <c r="AR199" s="44">
        <v>1400000000</v>
      </c>
      <c r="AS199" s="44" t="s">
        <v>450</v>
      </c>
      <c r="AT199" s="44">
        <v>1400000000</v>
      </c>
      <c r="AU199" s="115" t="s">
        <v>450</v>
      </c>
      <c r="AV199" s="115"/>
      <c r="AW199" s="115" t="s">
        <v>450</v>
      </c>
      <c r="AX199" s="115"/>
      <c r="AY199" s="44" t="s">
        <v>450</v>
      </c>
      <c r="AZ199" s="44" t="s">
        <v>450</v>
      </c>
      <c r="BA199" s="44" t="s">
        <v>450</v>
      </c>
      <c r="BB199" s="44" t="s">
        <v>450</v>
      </c>
      <c r="BC199" s="44" t="s">
        <v>450</v>
      </c>
      <c r="BD199" s="44" t="s">
        <v>450</v>
      </c>
      <c r="BE199" s="44" t="s">
        <v>450</v>
      </c>
      <c r="BF199" s="44" t="s">
        <v>450</v>
      </c>
    </row>
    <row r="200" spans="1:58" ht="15" customHeight="1" x14ac:dyDescent="0.25">
      <c r="A200" t="str">
        <f t="shared" si="3"/>
        <v>C</v>
      </c>
      <c r="C200" s="104" t="s">
        <v>750</v>
      </c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5" t="s">
        <v>751</v>
      </c>
      <c r="V200" s="105"/>
      <c r="W200" s="105"/>
      <c r="X200" s="105"/>
      <c r="Y200" s="105"/>
      <c r="Z200" s="105"/>
      <c r="AA200" s="105"/>
      <c r="AB200" s="105"/>
      <c r="AC200" s="104" t="s">
        <v>41</v>
      </c>
      <c r="AD200" s="104"/>
      <c r="AE200" s="104"/>
      <c r="AF200" s="104"/>
      <c r="AG200" s="104"/>
      <c r="AH200" s="104" t="s">
        <v>42</v>
      </c>
      <c r="AI200" s="104"/>
      <c r="AJ200" s="104"/>
      <c r="AK200" s="1" t="s">
        <v>282</v>
      </c>
      <c r="AL200" s="106" t="s">
        <v>456</v>
      </c>
      <c r="AM200" s="106"/>
      <c r="AN200" s="106"/>
      <c r="AO200" s="106"/>
      <c r="AP200" s="106"/>
      <c r="AQ200" s="106"/>
      <c r="AR200" s="43">
        <v>1000000000</v>
      </c>
      <c r="AS200" s="43">
        <v>999875000</v>
      </c>
      <c r="AT200" s="43">
        <v>125000</v>
      </c>
      <c r="AU200" s="117" t="s">
        <v>450</v>
      </c>
      <c r="AV200" s="117"/>
      <c r="AW200" s="117" t="s">
        <v>450</v>
      </c>
      <c r="AX200" s="117"/>
      <c r="AY200" s="43">
        <v>999875000</v>
      </c>
      <c r="AZ200" s="43" t="s">
        <v>450</v>
      </c>
      <c r="BA200" s="43" t="s">
        <v>450</v>
      </c>
      <c r="BB200" s="43" t="s">
        <v>450</v>
      </c>
      <c r="BC200" s="43" t="s">
        <v>450</v>
      </c>
      <c r="BD200" s="43" t="s">
        <v>450</v>
      </c>
      <c r="BE200" s="43" t="s">
        <v>450</v>
      </c>
      <c r="BF200" s="43" t="s">
        <v>450</v>
      </c>
    </row>
    <row r="201" spans="1:58" ht="15" customHeight="1" x14ac:dyDescent="0.25">
      <c r="A201" t="str">
        <f t="shared" si="3"/>
        <v>C3204</v>
      </c>
      <c r="C201" s="102" t="s">
        <v>750</v>
      </c>
      <c r="D201" s="102"/>
      <c r="E201" s="102" t="s">
        <v>757</v>
      </c>
      <c r="F201" s="102"/>
      <c r="G201" s="102"/>
      <c r="H201" s="102"/>
      <c r="I201" s="102"/>
      <c r="J201" s="102"/>
      <c r="K201" s="102"/>
      <c r="L201" s="102"/>
      <c r="M201" s="102"/>
      <c r="N201" s="102"/>
      <c r="O201" s="102"/>
      <c r="P201" s="102"/>
      <c r="Q201" s="102"/>
      <c r="R201" s="102"/>
      <c r="S201" s="102"/>
      <c r="T201" s="102"/>
      <c r="U201" s="103" t="s">
        <v>758</v>
      </c>
      <c r="V201" s="103"/>
      <c r="W201" s="103"/>
      <c r="X201" s="103"/>
      <c r="Y201" s="103"/>
      <c r="Z201" s="103"/>
      <c r="AA201" s="103"/>
      <c r="AB201" s="103"/>
      <c r="AC201" s="102" t="s">
        <v>41</v>
      </c>
      <c r="AD201" s="102"/>
      <c r="AE201" s="102"/>
      <c r="AF201" s="102"/>
      <c r="AG201" s="102"/>
      <c r="AH201" s="102" t="s">
        <v>42</v>
      </c>
      <c r="AI201" s="102"/>
      <c r="AJ201" s="102"/>
      <c r="AK201" s="1" t="s">
        <v>282</v>
      </c>
      <c r="AL201" s="109" t="s">
        <v>456</v>
      </c>
      <c r="AM201" s="109"/>
      <c r="AN201" s="109"/>
      <c r="AO201" s="109"/>
      <c r="AP201" s="109"/>
      <c r="AQ201" s="109"/>
      <c r="AR201" s="43">
        <v>1000000000</v>
      </c>
      <c r="AS201" s="43">
        <v>999875000</v>
      </c>
      <c r="AT201" s="43">
        <v>125000</v>
      </c>
      <c r="AU201" s="116" t="s">
        <v>450</v>
      </c>
      <c r="AV201" s="116"/>
      <c r="AW201" s="116" t="s">
        <v>450</v>
      </c>
      <c r="AX201" s="116"/>
      <c r="AY201" s="43">
        <v>999875000</v>
      </c>
      <c r="AZ201" s="43" t="s">
        <v>450</v>
      </c>
      <c r="BA201" s="43" t="s">
        <v>450</v>
      </c>
      <c r="BB201" s="43" t="s">
        <v>450</v>
      </c>
      <c r="BC201" s="43" t="s">
        <v>450</v>
      </c>
      <c r="BD201" s="43" t="s">
        <v>450</v>
      </c>
      <c r="BE201" s="43" t="s">
        <v>450</v>
      </c>
      <c r="BF201" s="43" t="s">
        <v>450</v>
      </c>
    </row>
    <row r="202" spans="1:58" ht="15" customHeight="1" x14ac:dyDescent="0.25">
      <c r="A202" t="str">
        <f t="shared" si="3"/>
        <v>C32040900</v>
      </c>
      <c r="C202" s="102" t="s">
        <v>750</v>
      </c>
      <c r="D202" s="102"/>
      <c r="E202" s="102" t="s">
        <v>757</v>
      </c>
      <c r="F202" s="102"/>
      <c r="G202" s="102" t="s">
        <v>761</v>
      </c>
      <c r="H202" s="102"/>
      <c r="I202" s="102"/>
      <c r="J202" s="102"/>
      <c r="K202" s="102"/>
      <c r="L202" s="102"/>
      <c r="M202" s="102"/>
      <c r="N202" s="102"/>
      <c r="O202" s="102"/>
      <c r="P202" s="102"/>
      <c r="Q202" s="102"/>
      <c r="R202" s="102"/>
      <c r="S202" s="102"/>
      <c r="T202" s="102"/>
      <c r="U202" s="103" t="s">
        <v>762</v>
      </c>
      <c r="V202" s="103"/>
      <c r="W202" s="103"/>
      <c r="X202" s="103"/>
      <c r="Y202" s="103"/>
      <c r="Z202" s="103"/>
      <c r="AA202" s="103"/>
      <c r="AB202" s="103"/>
      <c r="AC202" s="102" t="s">
        <v>41</v>
      </c>
      <c r="AD202" s="102"/>
      <c r="AE202" s="102"/>
      <c r="AF202" s="102"/>
      <c r="AG202" s="102"/>
      <c r="AH202" s="102" t="s">
        <v>42</v>
      </c>
      <c r="AI202" s="102"/>
      <c r="AJ202" s="102"/>
      <c r="AK202" s="1" t="s">
        <v>282</v>
      </c>
      <c r="AL202" s="109" t="s">
        <v>456</v>
      </c>
      <c r="AM202" s="109"/>
      <c r="AN202" s="109"/>
      <c r="AO202" s="109"/>
      <c r="AP202" s="109"/>
      <c r="AQ202" s="109"/>
      <c r="AR202" s="43">
        <v>1000000000</v>
      </c>
      <c r="AS202" s="43">
        <v>999875000</v>
      </c>
      <c r="AT202" s="43">
        <v>125000</v>
      </c>
      <c r="AU202" s="116" t="s">
        <v>450</v>
      </c>
      <c r="AV202" s="116"/>
      <c r="AW202" s="116" t="s">
        <v>450</v>
      </c>
      <c r="AX202" s="116"/>
      <c r="AY202" s="43">
        <v>999875000</v>
      </c>
      <c r="AZ202" s="43" t="s">
        <v>450</v>
      </c>
      <c r="BA202" s="43" t="s">
        <v>450</v>
      </c>
      <c r="BB202" s="43" t="s">
        <v>450</v>
      </c>
      <c r="BC202" s="43" t="s">
        <v>450</v>
      </c>
      <c r="BD202" s="43" t="s">
        <v>450</v>
      </c>
      <c r="BE202" s="43" t="s">
        <v>450</v>
      </c>
      <c r="BF202" s="43" t="s">
        <v>450</v>
      </c>
    </row>
    <row r="203" spans="1:58" ht="15" customHeight="1" x14ac:dyDescent="0.25">
      <c r="A203" t="str">
        <f t="shared" si="3"/>
        <v>C320409003</v>
      </c>
      <c r="C203" s="102" t="s">
        <v>750</v>
      </c>
      <c r="D203" s="102"/>
      <c r="E203" s="102" t="s">
        <v>757</v>
      </c>
      <c r="F203" s="102"/>
      <c r="G203" s="102" t="s">
        <v>761</v>
      </c>
      <c r="H203" s="102"/>
      <c r="I203" s="102" t="s">
        <v>763</v>
      </c>
      <c r="J203" s="102"/>
      <c r="K203" s="102"/>
      <c r="L203" s="102"/>
      <c r="M203" s="102"/>
      <c r="N203" s="102"/>
      <c r="O203" s="102"/>
      <c r="P203" s="102"/>
      <c r="Q203" s="102"/>
      <c r="R203" s="102"/>
      <c r="S203" s="102"/>
      <c r="T203" s="102"/>
      <c r="U203" s="103" t="s">
        <v>289</v>
      </c>
      <c r="V203" s="103"/>
      <c r="W203" s="103"/>
      <c r="X203" s="103"/>
      <c r="Y203" s="103"/>
      <c r="Z203" s="103"/>
      <c r="AA203" s="103"/>
      <c r="AB203" s="103"/>
      <c r="AC203" s="102" t="s">
        <v>41</v>
      </c>
      <c r="AD203" s="102"/>
      <c r="AE203" s="102"/>
      <c r="AF203" s="102"/>
      <c r="AG203" s="102"/>
      <c r="AH203" s="102" t="s">
        <v>42</v>
      </c>
      <c r="AI203" s="102"/>
      <c r="AJ203" s="102"/>
      <c r="AK203" s="1" t="s">
        <v>282</v>
      </c>
      <c r="AL203" s="109" t="s">
        <v>456</v>
      </c>
      <c r="AM203" s="109"/>
      <c r="AN203" s="109"/>
      <c r="AO203" s="109"/>
      <c r="AP203" s="109"/>
      <c r="AQ203" s="109"/>
      <c r="AR203" s="43">
        <v>1000000000</v>
      </c>
      <c r="AS203" s="43">
        <v>999875000</v>
      </c>
      <c r="AT203" s="43">
        <v>125000</v>
      </c>
      <c r="AU203" s="116" t="s">
        <v>450</v>
      </c>
      <c r="AV203" s="116"/>
      <c r="AW203" s="116" t="s">
        <v>450</v>
      </c>
      <c r="AX203" s="116"/>
      <c r="AY203" s="43">
        <v>999875000</v>
      </c>
      <c r="AZ203" s="43" t="s">
        <v>450</v>
      </c>
      <c r="BA203" s="43" t="s">
        <v>450</v>
      </c>
      <c r="BB203" s="43" t="s">
        <v>450</v>
      </c>
      <c r="BC203" s="43" t="s">
        <v>450</v>
      </c>
      <c r="BD203" s="43" t="s">
        <v>450</v>
      </c>
      <c r="BE203" s="43" t="s">
        <v>450</v>
      </c>
      <c r="BF203" s="43" t="s">
        <v>450</v>
      </c>
    </row>
    <row r="204" spans="1:58" ht="15" customHeight="1" x14ac:dyDescent="0.25">
      <c r="A204" t="str">
        <f t="shared" si="3"/>
        <v>C3204090030</v>
      </c>
      <c r="C204" s="102" t="s">
        <v>750</v>
      </c>
      <c r="D204" s="102"/>
      <c r="E204" s="102" t="s">
        <v>757</v>
      </c>
      <c r="F204" s="102"/>
      <c r="G204" s="102" t="s">
        <v>761</v>
      </c>
      <c r="H204" s="102"/>
      <c r="I204" s="102" t="s">
        <v>763</v>
      </c>
      <c r="J204" s="102"/>
      <c r="K204" s="102" t="s">
        <v>764</v>
      </c>
      <c r="L204" s="102"/>
      <c r="M204" s="102"/>
      <c r="N204" s="102"/>
      <c r="O204" s="102"/>
      <c r="P204" s="102"/>
      <c r="Q204" s="102"/>
      <c r="R204" s="102"/>
      <c r="S204" s="102"/>
      <c r="T204" s="102"/>
      <c r="U204" s="103" t="s">
        <v>289</v>
      </c>
      <c r="V204" s="103"/>
      <c r="W204" s="103"/>
      <c r="X204" s="103"/>
      <c r="Y204" s="103"/>
      <c r="Z204" s="103"/>
      <c r="AA204" s="103"/>
      <c r="AB204" s="103"/>
      <c r="AC204" s="102" t="s">
        <v>41</v>
      </c>
      <c r="AD204" s="102"/>
      <c r="AE204" s="102"/>
      <c r="AF204" s="102"/>
      <c r="AG204" s="102"/>
      <c r="AH204" s="102" t="s">
        <v>42</v>
      </c>
      <c r="AI204" s="102"/>
      <c r="AJ204" s="102"/>
      <c r="AK204" s="1" t="s">
        <v>282</v>
      </c>
      <c r="AL204" s="109" t="s">
        <v>456</v>
      </c>
      <c r="AM204" s="109"/>
      <c r="AN204" s="109"/>
      <c r="AO204" s="109"/>
      <c r="AP204" s="109"/>
      <c r="AQ204" s="109"/>
      <c r="AR204" s="43">
        <v>1000000000</v>
      </c>
      <c r="AS204" s="43">
        <v>999875000</v>
      </c>
      <c r="AT204" s="43">
        <v>125000</v>
      </c>
      <c r="AU204" s="116" t="s">
        <v>450</v>
      </c>
      <c r="AV204" s="116"/>
      <c r="AW204" s="116" t="s">
        <v>450</v>
      </c>
      <c r="AX204" s="116"/>
      <c r="AY204" s="43">
        <v>999875000</v>
      </c>
      <c r="AZ204" s="43" t="s">
        <v>450</v>
      </c>
      <c r="BA204" s="43" t="s">
        <v>450</v>
      </c>
      <c r="BB204" s="43" t="s">
        <v>450</v>
      </c>
      <c r="BC204" s="43" t="s">
        <v>450</v>
      </c>
      <c r="BD204" s="43" t="s">
        <v>450</v>
      </c>
      <c r="BE204" s="43" t="s">
        <v>450</v>
      </c>
      <c r="BF204" s="43" t="s">
        <v>450</v>
      </c>
    </row>
    <row r="205" spans="1:58" ht="15" customHeight="1" x14ac:dyDescent="0.25">
      <c r="A205" t="str">
        <f t="shared" si="3"/>
        <v>C32040900303204046</v>
      </c>
      <c r="C205" s="102" t="s">
        <v>750</v>
      </c>
      <c r="D205" s="102"/>
      <c r="E205" s="102" t="s">
        <v>757</v>
      </c>
      <c r="F205" s="102"/>
      <c r="G205" s="102" t="s">
        <v>761</v>
      </c>
      <c r="H205" s="102"/>
      <c r="I205" s="102" t="s">
        <v>763</v>
      </c>
      <c r="J205" s="102"/>
      <c r="K205" s="102" t="s">
        <v>764</v>
      </c>
      <c r="L205" s="102"/>
      <c r="M205" s="102"/>
      <c r="N205" s="102" t="s">
        <v>849</v>
      </c>
      <c r="O205" s="102"/>
      <c r="P205" s="102"/>
      <c r="Q205" s="102"/>
      <c r="R205" s="102"/>
      <c r="S205" s="102"/>
      <c r="T205" s="102"/>
      <c r="U205" s="103" t="s">
        <v>850</v>
      </c>
      <c r="V205" s="103"/>
      <c r="W205" s="103"/>
      <c r="X205" s="103"/>
      <c r="Y205" s="103"/>
      <c r="Z205" s="103"/>
      <c r="AA205" s="103"/>
      <c r="AB205" s="103"/>
      <c r="AC205" s="102" t="s">
        <v>41</v>
      </c>
      <c r="AD205" s="102"/>
      <c r="AE205" s="102"/>
      <c r="AF205" s="102"/>
      <c r="AG205" s="102"/>
      <c r="AH205" s="102" t="s">
        <v>42</v>
      </c>
      <c r="AI205" s="102"/>
      <c r="AJ205" s="102"/>
      <c r="AK205" s="1" t="s">
        <v>282</v>
      </c>
      <c r="AL205" s="109" t="s">
        <v>456</v>
      </c>
      <c r="AM205" s="109"/>
      <c r="AN205" s="109"/>
      <c r="AO205" s="109"/>
      <c r="AP205" s="109"/>
      <c r="AQ205" s="109"/>
      <c r="AR205" s="43">
        <v>677500000</v>
      </c>
      <c r="AS205" s="43">
        <v>677500000</v>
      </c>
      <c r="AT205" s="43" t="s">
        <v>450</v>
      </c>
      <c r="AU205" s="116" t="s">
        <v>450</v>
      </c>
      <c r="AV205" s="116"/>
      <c r="AW205" s="116" t="s">
        <v>450</v>
      </c>
      <c r="AX205" s="116"/>
      <c r="AY205" s="43">
        <v>677500000</v>
      </c>
      <c r="AZ205" s="43" t="s">
        <v>450</v>
      </c>
      <c r="BA205" s="43" t="s">
        <v>450</v>
      </c>
      <c r="BB205" s="43" t="s">
        <v>450</v>
      </c>
      <c r="BC205" s="43" t="s">
        <v>450</v>
      </c>
      <c r="BD205" s="43" t="s">
        <v>450</v>
      </c>
      <c r="BE205" s="43" t="s">
        <v>450</v>
      </c>
      <c r="BF205" s="43" t="s">
        <v>450</v>
      </c>
    </row>
    <row r="206" spans="1:58" ht="15" customHeight="1" x14ac:dyDescent="0.25">
      <c r="A206" t="str">
        <f t="shared" si="3"/>
        <v>C32040900303204053</v>
      </c>
      <c r="C206" s="102" t="s">
        <v>750</v>
      </c>
      <c r="D206" s="102"/>
      <c r="E206" s="102" t="s">
        <v>757</v>
      </c>
      <c r="F206" s="102"/>
      <c r="G206" s="102" t="s">
        <v>761</v>
      </c>
      <c r="H206" s="102"/>
      <c r="I206" s="102" t="s">
        <v>763</v>
      </c>
      <c r="J206" s="102"/>
      <c r="K206" s="102" t="s">
        <v>764</v>
      </c>
      <c r="L206" s="102"/>
      <c r="M206" s="102"/>
      <c r="N206" s="102" t="s">
        <v>852</v>
      </c>
      <c r="O206" s="102"/>
      <c r="P206" s="102"/>
      <c r="Q206" s="102"/>
      <c r="R206" s="102"/>
      <c r="S206" s="102"/>
      <c r="T206" s="102"/>
      <c r="U206" s="103" t="s">
        <v>853</v>
      </c>
      <c r="V206" s="103"/>
      <c r="W206" s="103"/>
      <c r="X206" s="103"/>
      <c r="Y206" s="103"/>
      <c r="Z206" s="103"/>
      <c r="AA206" s="103"/>
      <c r="AB206" s="103"/>
      <c r="AC206" s="102" t="s">
        <v>41</v>
      </c>
      <c r="AD206" s="102"/>
      <c r="AE206" s="102"/>
      <c r="AF206" s="102"/>
      <c r="AG206" s="102"/>
      <c r="AH206" s="102" t="s">
        <v>42</v>
      </c>
      <c r="AI206" s="102"/>
      <c r="AJ206" s="102"/>
      <c r="AK206" s="1" t="s">
        <v>282</v>
      </c>
      <c r="AL206" s="109" t="s">
        <v>456</v>
      </c>
      <c r="AM206" s="109"/>
      <c r="AN206" s="109"/>
      <c r="AO206" s="109"/>
      <c r="AP206" s="109"/>
      <c r="AQ206" s="109"/>
      <c r="AR206" s="43">
        <v>322500000</v>
      </c>
      <c r="AS206" s="43">
        <v>322375000</v>
      </c>
      <c r="AT206" s="43">
        <v>125000</v>
      </c>
      <c r="AU206" s="116" t="s">
        <v>450</v>
      </c>
      <c r="AV206" s="116"/>
      <c r="AW206" s="116" t="s">
        <v>450</v>
      </c>
      <c r="AX206" s="116"/>
      <c r="AY206" s="43">
        <v>322375000</v>
      </c>
      <c r="AZ206" s="43" t="s">
        <v>450</v>
      </c>
      <c r="BA206" s="43" t="s">
        <v>450</v>
      </c>
      <c r="BB206" s="43" t="s">
        <v>450</v>
      </c>
      <c r="BC206" s="43" t="s">
        <v>450</v>
      </c>
      <c r="BD206" s="43" t="s">
        <v>450</v>
      </c>
      <c r="BE206" s="43" t="s">
        <v>450</v>
      </c>
      <c r="BF206" s="43" t="s">
        <v>450</v>
      </c>
    </row>
    <row r="207" spans="1:58" ht="15" customHeight="1" x14ac:dyDescent="0.25">
      <c r="A207" t="str">
        <f t="shared" si="3"/>
        <v>C3204090030320404602</v>
      </c>
      <c r="C207" s="110" t="s">
        <v>750</v>
      </c>
      <c r="D207" s="110"/>
      <c r="E207" s="110" t="s">
        <v>757</v>
      </c>
      <c r="F207" s="110"/>
      <c r="G207" s="110" t="s">
        <v>761</v>
      </c>
      <c r="H207" s="110"/>
      <c r="I207" s="110" t="s">
        <v>763</v>
      </c>
      <c r="J207" s="110"/>
      <c r="K207" s="110" t="s">
        <v>764</v>
      </c>
      <c r="L207" s="110"/>
      <c r="M207" s="110"/>
      <c r="N207" s="110" t="s">
        <v>849</v>
      </c>
      <c r="O207" s="110"/>
      <c r="P207" s="110"/>
      <c r="Q207" s="110" t="s">
        <v>50</v>
      </c>
      <c r="R207" s="110"/>
      <c r="S207" s="110"/>
      <c r="T207" s="110"/>
      <c r="U207" s="111" t="s">
        <v>322</v>
      </c>
      <c r="V207" s="111"/>
      <c r="W207" s="111"/>
      <c r="X207" s="111"/>
      <c r="Y207" s="111"/>
      <c r="Z207" s="111"/>
      <c r="AA207" s="111"/>
      <c r="AB207" s="111"/>
      <c r="AC207" s="110" t="s">
        <v>41</v>
      </c>
      <c r="AD207" s="110"/>
      <c r="AE207" s="110"/>
      <c r="AF207" s="110"/>
      <c r="AG207" s="110"/>
      <c r="AH207" s="110" t="s">
        <v>42</v>
      </c>
      <c r="AI207" s="110"/>
      <c r="AJ207" s="110"/>
      <c r="AK207" s="2" t="s">
        <v>282</v>
      </c>
      <c r="AL207" s="112" t="s">
        <v>456</v>
      </c>
      <c r="AM207" s="112"/>
      <c r="AN207" s="112"/>
      <c r="AO207" s="112"/>
      <c r="AP207" s="112"/>
      <c r="AQ207" s="112"/>
      <c r="AR207" s="44">
        <v>677500000</v>
      </c>
      <c r="AS207" s="44">
        <v>677500000</v>
      </c>
      <c r="AT207" s="44" t="s">
        <v>450</v>
      </c>
      <c r="AU207" s="115" t="s">
        <v>450</v>
      </c>
      <c r="AV207" s="115"/>
      <c r="AW207" s="115" t="s">
        <v>450</v>
      </c>
      <c r="AX207" s="115"/>
      <c r="AY207" s="44">
        <v>677500000</v>
      </c>
      <c r="AZ207" s="44" t="s">
        <v>450</v>
      </c>
      <c r="BA207" s="44" t="s">
        <v>450</v>
      </c>
      <c r="BB207" s="44" t="s">
        <v>450</v>
      </c>
      <c r="BC207" s="44" t="s">
        <v>450</v>
      </c>
      <c r="BD207" s="44" t="s">
        <v>450</v>
      </c>
      <c r="BE207" s="44" t="s">
        <v>450</v>
      </c>
      <c r="BF207" s="44" t="s">
        <v>450</v>
      </c>
    </row>
    <row r="208" spans="1:58" ht="15" customHeight="1" x14ac:dyDescent="0.25">
      <c r="A208" t="str">
        <f t="shared" si="3"/>
        <v>C3204090030320405302</v>
      </c>
      <c r="C208" s="110" t="s">
        <v>750</v>
      </c>
      <c r="D208" s="110"/>
      <c r="E208" s="110" t="s">
        <v>757</v>
      </c>
      <c r="F208" s="110"/>
      <c r="G208" s="110" t="s">
        <v>761</v>
      </c>
      <c r="H208" s="110"/>
      <c r="I208" s="110" t="s">
        <v>763</v>
      </c>
      <c r="J208" s="110"/>
      <c r="K208" s="110" t="s">
        <v>764</v>
      </c>
      <c r="L208" s="110"/>
      <c r="M208" s="110"/>
      <c r="N208" s="110" t="s">
        <v>852</v>
      </c>
      <c r="O208" s="110"/>
      <c r="P208" s="110"/>
      <c r="Q208" s="110" t="s">
        <v>50</v>
      </c>
      <c r="R208" s="110"/>
      <c r="S208" s="110"/>
      <c r="T208" s="110"/>
      <c r="U208" s="111" t="s">
        <v>351</v>
      </c>
      <c r="V208" s="111"/>
      <c r="W208" s="111"/>
      <c r="X208" s="111"/>
      <c r="Y208" s="111"/>
      <c r="Z208" s="111"/>
      <c r="AA208" s="111"/>
      <c r="AB208" s="111"/>
      <c r="AC208" s="110" t="s">
        <v>41</v>
      </c>
      <c r="AD208" s="110"/>
      <c r="AE208" s="110"/>
      <c r="AF208" s="110"/>
      <c r="AG208" s="110"/>
      <c r="AH208" s="110" t="s">
        <v>42</v>
      </c>
      <c r="AI208" s="110"/>
      <c r="AJ208" s="110"/>
      <c r="AK208" s="2" t="s">
        <v>282</v>
      </c>
      <c r="AL208" s="112" t="s">
        <v>456</v>
      </c>
      <c r="AM208" s="112"/>
      <c r="AN208" s="112"/>
      <c r="AO208" s="112"/>
      <c r="AP208" s="112"/>
      <c r="AQ208" s="112"/>
      <c r="AR208" s="44">
        <v>322500000</v>
      </c>
      <c r="AS208" s="44">
        <v>322375000</v>
      </c>
      <c r="AT208" s="44">
        <v>125000</v>
      </c>
      <c r="AU208" s="115" t="s">
        <v>450</v>
      </c>
      <c r="AV208" s="115"/>
      <c r="AW208" s="115" t="s">
        <v>450</v>
      </c>
      <c r="AX208" s="115"/>
      <c r="AY208" s="44">
        <v>322375000</v>
      </c>
      <c r="AZ208" s="44" t="s">
        <v>450</v>
      </c>
      <c r="BA208" s="44" t="s">
        <v>450</v>
      </c>
      <c r="BB208" s="44" t="s">
        <v>450</v>
      </c>
      <c r="BC208" s="44" t="s">
        <v>450</v>
      </c>
      <c r="BD208" s="44" t="s">
        <v>450</v>
      </c>
      <c r="BE208" s="44" t="s">
        <v>450</v>
      </c>
      <c r="BF208" s="44" t="s">
        <v>450</v>
      </c>
    </row>
    <row r="209" spans="1:58" ht="15" customHeight="1" x14ac:dyDescent="0.25">
      <c r="A209" t="str">
        <f t="shared" si="3"/>
        <v>C</v>
      </c>
      <c r="C209" s="104" t="s">
        <v>750</v>
      </c>
      <c r="D209" s="104"/>
      <c r="E209" s="104"/>
      <c r="F209" s="104"/>
      <c r="G209" s="104"/>
      <c r="H209" s="104"/>
      <c r="I209" s="104"/>
      <c r="J209" s="104"/>
      <c r="K209" s="104"/>
      <c r="L209" s="104"/>
      <c r="M209" s="104"/>
      <c r="N209" s="104"/>
      <c r="O209" s="104"/>
      <c r="P209" s="104"/>
      <c r="Q209" s="104"/>
      <c r="R209" s="104"/>
      <c r="S209" s="104"/>
      <c r="T209" s="104"/>
      <c r="U209" s="105" t="s">
        <v>751</v>
      </c>
      <c r="V209" s="105"/>
      <c r="W209" s="105"/>
      <c r="X209" s="105"/>
      <c r="Y209" s="105"/>
      <c r="Z209" s="105"/>
      <c r="AA209" s="105"/>
      <c r="AB209" s="105"/>
      <c r="AC209" s="104" t="s">
        <v>41</v>
      </c>
      <c r="AD209" s="104"/>
      <c r="AE209" s="104"/>
      <c r="AF209" s="104"/>
      <c r="AG209" s="104"/>
      <c r="AH209" s="104" t="s">
        <v>42</v>
      </c>
      <c r="AI209" s="104"/>
      <c r="AJ209" s="104"/>
      <c r="AK209" s="1" t="s">
        <v>282</v>
      </c>
      <c r="AL209" s="106" t="s">
        <v>456</v>
      </c>
      <c r="AM209" s="106"/>
      <c r="AN209" s="106"/>
      <c r="AO209" s="106"/>
      <c r="AP209" s="106"/>
      <c r="AQ209" s="106"/>
      <c r="AR209" s="43">
        <v>700000000</v>
      </c>
      <c r="AS209" s="43" t="s">
        <v>450</v>
      </c>
      <c r="AT209" s="43">
        <v>700000000</v>
      </c>
      <c r="AU209" s="117" t="s">
        <v>450</v>
      </c>
      <c r="AV209" s="117"/>
      <c r="AW209" s="117" t="s">
        <v>450</v>
      </c>
      <c r="AX209" s="117"/>
      <c r="AY209" s="43" t="s">
        <v>450</v>
      </c>
      <c r="AZ209" s="43" t="s">
        <v>450</v>
      </c>
      <c r="BA209" s="43" t="s">
        <v>450</v>
      </c>
      <c r="BB209" s="43" t="s">
        <v>450</v>
      </c>
      <c r="BC209" s="43" t="s">
        <v>450</v>
      </c>
      <c r="BD209" s="43" t="s">
        <v>450</v>
      </c>
      <c r="BE209" s="43" t="s">
        <v>450</v>
      </c>
      <c r="BF209" s="43" t="s">
        <v>450</v>
      </c>
    </row>
    <row r="210" spans="1:58" ht="15" customHeight="1" x14ac:dyDescent="0.25">
      <c r="A210" t="str">
        <f t="shared" si="3"/>
        <v>C</v>
      </c>
      <c r="C210" s="102" t="s">
        <v>750</v>
      </c>
      <c r="D210" s="102"/>
      <c r="E210" s="102"/>
      <c r="F210" s="102"/>
      <c r="G210" s="102"/>
      <c r="H210" s="102"/>
      <c r="I210" s="102"/>
      <c r="J210" s="102"/>
      <c r="K210" s="102"/>
      <c r="L210" s="102"/>
      <c r="M210" s="102"/>
      <c r="N210" s="102"/>
      <c r="O210" s="102"/>
      <c r="P210" s="102"/>
      <c r="Q210" s="102"/>
      <c r="R210" s="102"/>
      <c r="S210" s="102"/>
      <c r="T210" s="102"/>
      <c r="U210" s="103" t="s">
        <v>751</v>
      </c>
      <c r="V210" s="103"/>
      <c r="W210" s="103"/>
      <c r="X210" s="103"/>
      <c r="Y210" s="103"/>
      <c r="Z210" s="103"/>
      <c r="AA210" s="103"/>
      <c r="AB210" s="103"/>
      <c r="AC210" s="102" t="s">
        <v>41</v>
      </c>
      <c r="AD210" s="102"/>
      <c r="AE210" s="102"/>
      <c r="AF210" s="102"/>
      <c r="AG210" s="102"/>
      <c r="AH210" s="102" t="s">
        <v>42</v>
      </c>
      <c r="AI210" s="102"/>
      <c r="AJ210" s="102"/>
      <c r="AK210" s="1" t="s">
        <v>355</v>
      </c>
      <c r="AL210" s="109" t="s">
        <v>824</v>
      </c>
      <c r="AM210" s="109"/>
      <c r="AN210" s="109"/>
      <c r="AO210" s="109"/>
      <c r="AP210" s="109"/>
      <c r="AQ210" s="109"/>
      <c r="AR210" s="43">
        <v>1000000000</v>
      </c>
      <c r="AS210" s="43" t="s">
        <v>450</v>
      </c>
      <c r="AT210" s="43">
        <v>1000000000</v>
      </c>
      <c r="AU210" s="116" t="s">
        <v>450</v>
      </c>
      <c r="AV210" s="116"/>
      <c r="AW210" s="116" t="s">
        <v>450</v>
      </c>
      <c r="AX210" s="116"/>
      <c r="AY210" s="43" t="s">
        <v>450</v>
      </c>
      <c r="AZ210" s="43" t="s">
        <v>450</v>
      </c>
      <c r="BA210" s="43" t="s">
        <v>450</v>
      </c>
      <c r="BB210" s="43" t="s">
        <v>450</v>
      </c>
      <c r="BC210" s="43" t="s">
        <v>450</v>
      </c>
      <c r="BD210" s="43" t="s">
        <v>450</v>
      </c>
      <c r="BE210" s="43" t="s">
        <v>450</v>
      </c>
      <c r="BF210" s="43" t="s">
        <v>450</v>
      </c>
    </row>
    <row r="211" spans="1:58" ht="15" customHeight="1" x14ac:dyDescent="0.25">
      <c r="A211" t="str">
        <f t="shared" si="3"/>
        <v>C</v>
      </c>
      <c r="C211" s="102" t="s">
        <v>750</v>
      </c>
      <c r="D211" s="102"/>
      <c r="E211" s="102"/>
      <c r="F211" s="102"/>
      <c r="G211" s="102"/>
      <c r="H211" s="102"/>
      <c r="I211" s="102"/>
      <c r="J211" s="102"/>
      <c r="K211" s="102"/>
      <c r="L211" s="102"/>
      <c r="M211" s="102"/>
      <c r="N211" s="102"/>
      <c r="O211" s="102"/>
      <c r="P211" s="102"/>
      <c r="Q211" s="102"/>
      <c r="R211" s="102"/>
      <c r="S211" s="102"/>
      <c r="T211" s="102"/>
      <c r="U211" s="103" t="s">
        <v>751</v>
      </c>
      <c r="V211" s="103"/>
      <c r="W211" s="103"/>
      <c r="X211" s="103"/>
      <c r="Y211" s="103"/>
      <c r="Z211" s="103"/>
      <c r="AA211" s="103"/>
      <c r="AB211" s="103"/>
      <c r="AC211" s="102" t="s">
        <v>360</v>
      </c>
      <c r="AD211" s="102"/>
      <c r="AE211" s="102"/>
      <c r="AF211" s="102"/>
      <c r="AG211" s="102"/>
      <c r="AH211" s="102" t="s">
        <v>42</v>
      </c>
      <c r="AI211" s="102"/>
      <c r="AJ211" s="102"/>
      <c r="AK211" s="1" t="s">
        <v>359</v>
      </c>
      <c r="AL211" s="109" t="s">
        <v>843</v>
      </c>
      <c r="AM211" s="109"/>
      <c r="AN211" s="109"/>
      <c r="AO211" s="109"/>
      <c r="AP211" s="109"/>
      <c r="AQ211" s="109"/>
      <c r="AR211" s="43">
        <v>3000000000</v>
      </c>
      <c r="AS211" s="43">
        <v>2908705000</v>
      </c>
      <c r="AT211" s="43">
        <v>91295000</v>
      </c>
      <c r="AU211" s="116" t="s">
        <v>450</v>
      </c>
      <c r="AV211" s="116"/>
      <c r="AW211" s="116">
        <v>195000000</v>
      </c>
      <c r="AX211" s="116"/>
      <c r="AY211" s="43">
        <v>2713705000</v>
      </c>
      <c r="AZ211" s="43" t="s">
        <v>450</v>
      </c>
      <c r="BA211" s="43">
        <v>195000000</v>
      </c>
      <c r="BB211" s="43" t="s">
        <v>450</v>
      </c>
      <c r="BC211" s="43" t="s">
        <v>450</v>
      </c>
      <c r="BD211" s="43" t="s">
        <v>450</v>
      </c>
      <c r="BE211" s="43" t="s">
        <v>450</v>
      </c>
      <c r="BF211" s="43" t="s">
        <v>450</v>
      </c>
    </row>
    <row r="212" spans="1:58" ht="15" customHeight="1" x14ac:dyDescent="0.25">
      <c r="A212" t="str">
        <f t="shared" si="3"/>
        <v>C3204</v>
      </c>
      <c r="C212" s="102" t="s">
        <v>750</v>
      </c>
      <c r="D212" s="102"/>
      <c r="E212" s="102" t="s">
        <v>757</v>
      </c>
      <c r="F212" s="102"/>
      <c r="G212" s="102"/>
      <c r="H212" s="102"/>
      <c r="I212" s="102"/>
      <c r="J212" s="102"/>
      <c r="K212" s="102"/>
      <c r="L212" s="102"/>
      <c r="M212" s="102"/>
      <c r="N212" s="102"/>
      <c r="O212" s="102"/>
      <c r="P212" s="102"/>
      <c r="Q212" s="102"/>
      <c r="R212" s="102"/>
      <c r="S212" s="102"/>
      <c r="T212" s="102"/>
      <c r="U212" s="103" t="s">
        <v>758</v>
      </c>
      <c r="V212" s="103"/>
      <c r="W212" s="103"/>
      <c r="X212" s="103"/>
      <c r="Y212" s="103"/>
      <c r="Z212" s="103"/>
      <c r="AA212" s="103"/>
      <c r="AB212" s="103"/>
      <c r="AC212" s="102" t="s">
        <v>41</v>
      </c>
      <c r="AD212" s="102"/>
      <c r="AE212" s="102"/>
      <c r="AF212" s="102"/>
      <c r="AG212" s="102"/>
      <c r="AH212" s="102" t="s">
        <v>42</v>
      </c>
      <c r="AI212" s="102"/>
      <c r="AJ212" s="102"/>
      <c r="AK212" s="1" t="s">
        <v>282</v>
      </c>
      <c r="AL212" s="109" t="s">
        <v>456</v>
      </c>
      <c r="AM212" s="109"/>
      <c r="AN212" s="109"/>
      <c r="AO212" s="109"/>
      <c r="AP212" s="109"/>
      <c r="AQ212" s="109"/>
      <c r="AR212" s="43">
        <v>700000000</v>
      </c>
      <c r="AS212" s="43" t="s">
        <v>450</v>
      </c>
      <c r="AT212" s="43">
        <v>700000000</v>
      </c>
      <c r="AU212" s="116" t="s">
        <v>450</v>
      </c>
      <c r="AV212" s="116"/>
      <c r="AW212" s="116" t="s">
        <v>450</v>
      </c>
      <c r="AX212" s="116"/>
      <c r="AY212" s="43" t="s">
        <v>450</v>
      </c>
      <c r="AZ212" s="43" t="s">
        <v>450</v>
      </c>
      <c r="BA212" s="43" t="s">
        <v>450</v>
      </c>
      <c r="BB212" s="43" t="s">
        <v>450</v>
      </c>
      <c r="BC212" s="43" t="s">
        <v>450</v>
      </c>
      <c r="BD212" s="43" t="s">
        <v>450</v>
      </c>
      <c r="BE212" s="43" t="s">
        <v>450</v>
      </c>
      <c r="BF212" s="43" t="s">
        <v>450</v>
      </c>
    </row>
    <row r="213" spans="1:58" ht="15" customHeight="1" x14ac:dyDescent="0.25">
      <c r="A213" t="str">
        <f t="shared" si="3"/>
        <v>C3204</v>
      </c>
      <c r="C213" s="102" t="s">
        <v>750</v>
      </c>
      <c r="D213" s="102"/>
      <c r="E213" s="102" t="s">
        <v>757</v>
      </c>
      <c r="F213" s="102"/>
      <c r="G213" s="102"/>
      <c r="H213" s="102"/>
      <c r="I213" s="102"/>
      <c r="J213" s="102"/>
      <c r="K213" s="102"/>
      <c r="L213" s="102"/>
      <c r="M213" s="102"/>
      <c r="N213" s="102"/>
      <c r="O213" s="102"/>
      <c r="P213" s="102"/>
      <c r="Q213" s="102"/>
      <c r="R213" s="102"/>
      <c r="S213" s="102"/>
      <c r="T213" s="102"/>
      <c r="U213" s="103" t="s">
        <v>758</v>
      </c>
      <c r="V213" s="103"/>
      <c r="W213" s="103"/>
      <c r="X213" s="103"/>
      <c r="Y213" s="103"/>
      <c r="Z213" s="103"/>
      <c r="AA213" s="103"/>
      <c r="AB213" s="103"/>
      <c r="AC213" s="102" t="s">
        <v>41</v>
      </c>
      <c r="AD213" s="102"/>
      <c r="AE213" s="102"/>
      <c r="AF213" s="102"/>
      <c r="AG213" s="102"/>
      <c r="AH213" s="102" t="s">
        <v>42</v>
      </c>
      <c r="AI213" s="102"/>
      <c r="AJ213" s="102"/>
      <c r="AK213" s="1" t="s">
        <v>355</v>
      </c>
      <c r="AL213" s="109" t="s">
        <v>824</v>
      </c>
      <c r="AM213" s="109"/>
      <c r="AN213" s="109"/>
      <c r="AO213" s="109"/>
      <c r="AP213" s="109"/>
      <c r="AQ213" s="109"/>
      <c r="AR213" s="43">
        <v>1000000000</v>
      </c>
      <c r="AS213" s="43" t="s">
        <v>450</v>
      </c>
      <c r="AT213" s="43">
        <v>1000000000</v>
      </c>
      <c r="AU213" s="116" t="s">
        <v>450</v>
      </c>
      <c r="AV213" s="116"/>
      <c r="AW213" s="116" t="s">
        <v>450</v>
      </c>
      <c r="AX213" s="116"/>
      <c r="AY213" s="43" t="s">
        <v>450</v>
      </c>
      <c r="AZ213" s="43" t="s">
        <v>450</v>
      </c>
      <c r="BA213" s="43" t="s">
        <v>450</v>
      </c>
      <c r="BB213" s="43" t="s">
        <v>450</v>
      </c>
      <c r="BC213" s="43" t="s">
        <v>450</v>
      </c>
      <c r="BD213" s="43" t="s">
        <v>450</v>
      </c>
      <c r="BE213" s="43" t="s">
        <v>450</v>
      </c>
      <c r="BF213" s="43" t="s">
        <v>450</v>
      </c>
    </row>
    <row r="214" spans="1:58" ht="15" customHeight="1" x14ac:dyDescent="0.25">
      <c r="A214" t="str">
        <f t="shared" si="3"/>
        <v>C3204</v>
      </c>
      <c r="C214" s="102" t="s">
        <v>750</v>
      </c>
      <c r="D214" s="102"/>
      <c r="E214" s="102" t="s">
        <v>757</v>
      </c>
      <c r="F214" s="102"/>
      <c r="G214" s="102"/>
      <c r="H214" s="102"/>
      <c r="I214" s="102"/>
      <c r="J214" s="102"/>
      <c r="K214" s="102"/>
      <c r="L214" s="102"/>
      <c r="M214" s="102"/>
      <c r="N214" s="102"/>
      <c r="O214" s="102"/>
      <c r="P214" s="102"/>
      <c r="Q214" s="102"/>
      <c r="R214" s="102"/>
      <c r="S214" s="102"/>
      <c r="T214" s="102"/>
      <c r="U214" s="103" t="s">
        <v>758</v>
      </c>
      <c r="V214" s="103"/>
      <c r="W214" s="103"/>
      <c r="X214" s="103"/>
      <c r="Y214" s="103"/>
      <c r="Z214" s="103"/>
      <c r="AA214" s="103"/>
      <c r="AB214" s="103"/>
      <c r="AC214" s="102" t="s">
        <v>360</v>
      </c>
      <c r="AD214" s="102"/>
      <c r="AE214" s="102"/>
      <c r="AF214" s="102"/>
      <c r="AG214" s="102"/>
      <c r="AH214" s="102" t="s">
        <v>42</v>
      </c>
      <c r="AI214" s="102"/>
      <c r="AJ214" s="102"/>
      <c r="AK214" s="1" t="s">
        <v>359</v>
      </c>
      <c r="AL214" s="109" t="s">
        <v>843</v>
      </c>
      <c r="AM214" s="109"/>
      <c r="AN214" s="109"/>
      <c r="AO214" s="109"/>
      <c r="AP214" s="109"/>
      <c r="AQ214" s="109"/>
      <c r="AR214" s="43">
        <v>3000000000</v>
      </c>
      <c r="AS214" s="43">
        <v>2908705000</v>
      </c>
      <c r="AT214" s="43">
        <v>91295000</v>
      </c>
      <c r="AU214" s="116" t="s">
        <v>450</v>
      </c>
      <c r="AV214" s="116"/>
      <c r="AW214" s="116">
        <v>195000000</v>
      </c>
      <c r="AX214" s="116"/>
      <c r="AY214" s="43">
        <v>2713705000</v>
      </c>
      <c r="AZ214" s="43" t="s">
        <v>450</v>
      </c>
      <c r="BA214" s="43">
        <v>195000000</v>
      </c>
      <c r="BB214" s="43" t="s">
        <v>450</v>
      </c>
      <c r="BC214" s="43" t="s">
        <v>450</v>
      </c>
      <c r="BD214" s="43" t="s">
        <v>450</v>
      </c>
      <c r="BE214" s="43" t="s">
        <v>450</v>
      </c>
      <c r="BF214" s="43" t="s">
        <v>450</v>
      </c>
    </row>
    <row r="215" spans="1:58" ht="15" customHeight="1" x14ac:dyDescent="0.25">
      <c r="A215" t="str">
        <f t="shared" si="3"/>
        <v>C32040900</v>
      </c>
      <c r="C215" s="102" t="s">
        <v>750</v>
      </c>
      <c r="D215" s="102"/>
      <c r="E215" s="102" t="s">
        <v>757</v>
      </c>
      <c r="F215" s="102"/>
      <c r="G215" s="102" t="s">
        <v>761</v>
      </c>
      <c r="H215" s="102"/>
      <c r="I215" s="102"/>
      <c r="J215" s="102"/>
      <c r="K215" s="102"/>
      <c r="L215" s="102"/>
      <c r="M215" s="102"/>
      <c r="N215" s="102"/>
      <c r="O215" s="102"/>
      <c r="P215" s="102"/>
      <c r="Q215" s="102"/>
      <c r="R215" s="102"/>
      <c r="S215" s="102"/>
      <c r="T215" s="102"/>
      <c r="U215" s="103" t="s">
        <v>762</v>
      </c>
      <c r="V215" s="103"/>
      <c r="W215" s="103"/>
      <c r="X215" s="103"/>
      <c r="Y215" s="103"/>
      <c r="Z215" s="103"/>
      <c r="AA215" s="103"/>
      <c r="AB215" s="103"/>
      <c r="AC215" s="102" t="s">
        <v>41</v>
      </c>
      <c r="AD215" s="102"/>
      <c r="AE215" s="102"/>
      <c r="AF215" s="102"/>
      <c r="AG215" s="102"/>
      <c r="AH215" s="102" t="s">
        <v>42</v>
      </c>
      <c r="AI215" s="102"/>
      <c r="AJ215" s="102"/>
      <c r="AK215" s="1" t="s">
        <v>282</v>
      </c>
      <c r="AL215" s="109" t="s">
        <v>456</v>
      </c>
      <c r="AM215" s="109"/>
      <c r="AN215" s="109"/>
      <c r="AO215" s="109"/>
      <c r="AP215" s="109"/>
      <c r="AQ215" s="109"/>
      <c r="AR215" s="43">
        <v>700000000</v>
      </c>
      <c r="AS215" s="43" t="s">
        <v>450</v>
      </c>
      <c r="AT215" s="43">
        <v>700000000</v>
      </c>
      <c r="AU215" s="116" t="s">
        <v>450</v>
      </c>
      <c r="AV215" s="116"/>
      <c r="AW215" s="116" t="s">
        <v>450</v>
      </c>
      <c r="AX215" s="116"/>
      <c r="AY215" s="43" t="s">
        <v>450</v>
      </c>
      <c r="AZ215" s="43" t="s">
        <v>450</v>
      </c>
      <c r="BA215" s="43" t="s">
        <v>450</v>
      </c>
      <c r="BB215" s="43" t="s">
        <v>450</v>
      </c>
      <c r="BC215" s="43" t="s">
        <v>450</v>
      </c>
      <c r="BD215" s="43" t="s">
        <v>450</v>
      </c>
      <c r="BE215" s="43" t="s">
        <v>450</v>
      </c>
      <c r="BF215" s="43" t="s">
        <v>450</v>
      </c>
    </row>
    <row r="216" spans="1:58" ht="15" customHeight="1" x14ac:dyDescent="0.25">
      <c r="A216" t="str">
        <f t="shared" si="3"/>
        <v>C32040900</v>
      </c>
      <c r="C216" s="102" t="s">
        <v>750</v>
      </c>
      <c r="D216" s="102"/>
      <c r="E216" s="102" t="s">
        <v>757</v>
      </c>
      <c r="F216" s="102"/>
      <c r="G216" s="102" t="s">
        <v>761</v>
      </c>
      <c r="H216" s="102"/>
      <c r="I216" s="102"/>
      <c r="J216" s="102"/>
      <c r="K216" s="102"/>
      <c r="L216" s="102"/>
      <c r="M216" s="102"/>
      <c r="N216" s="102"/>
      <c r="O216" s="102"/>
      <c r="P216" s="102"/>
      <c r="Q216" s="102"/>
      <c r="R216" s="102"/>
      <c r="S216" s="102"/>
      <c r="T216" s="102"/>
      <c r="U216" s="103" t="s">
        <v>762</v>
      </c>
      <c r="V216" s="103"/>
      <c r="W216" s="103"/>
      <c r="X216" s="103"/>
      <c r="Y216" s="103"/>
      <c r="Z216" s="103"/>
      <c r="AA216" s="103"/>
      <c r="AB216" s="103"/>
      <c r="AC216" s="102" t="s">
        <v>41</v>
      </c>
      <c r="AD216" s="102"/>
      <c r="AE216" s="102"/>
      <c r="AF216" s="102"/>
      <c r="AG216" s="102"/>
      <c r="AH216" s="102" t="s">
        <v>42</v>
      </c>
      <c r="AI216" s="102"/>
      <c r="AJ216" s="102"/>
      <c r="AK216" s="1" t="s">
        <v>355</v>
      </c>
      <c r="AL216" s="109" t="s">
        <v>824</v>
      </c>
      <c r="AM216" s="109"/>
      <c r="AN216" s="109"/>
      <c r="AO216" s="109"/>
      <c r="AP216" s="109"/>
      <c r="AQ216" s="109"/>
      <c r="AR216" s="43">
        <v>1000000000</v>
      </c>
      <c r="AS216" s="43" t="s">
        <v>450</v>
      </c>
      <c r="AT216" s="43">
        <v>1000000000</v>
      </c>
      <c r="AU216" s="116" t="s">
        <v>450</v>
      </c>
      <c r="AV216" s="116"/>
      <c r="AW216" s="116" t="s">
        <v>450</v>
      </c>
      <c r="AX216" s="116"/>
      <c r="AY216" s="43" t="s">
        <v>450</v>
      </c>
      <c r="AZ216" s="43" t="s">
        <v>450</v>
      </c>
      <c r="BA216" s="43" t="s">
        <v>450</v>
      </c>
      <c r="BB216" s="43" t="s">
        <v>450</v>
      </c>
      <c r="BC216" s="43" t="s">
        <v>450</v>
      </c>
      <c r="BD216" s="43" t="s">
        <v>450</v>
      </c>
      <c r="BE216" s="43" t="s">
        <v>450</v>
      </c>
      <c r="BF216" s="43" t="s">
        <v>450</v>
      </c>
    </row>
    <row r="217" spans="1:58" ht="15" customHeight="1" x14ac:dyDescent="0.25">
      <c r="A217" t="str">
        <f t="shared" si="3"/>
        <v>C32040900</v>
      </c>
      <c r="C217" s="102" t="s">
        <v>750</v>
      </c>
      <c r="D217" s="102"/>
      <c r="E217" s="102" t="s">
        <v>757</v>
      </c>
      <c r="F217" s="102"/>
      <c r="G217" s="102" t="s">
        <v>761</v>
      </c>
      <c r="H217" s="102"/>
      <c r="I217" s="102"/>
      <c r="J217" s="102"/>
      <c r="K217" s="102"/>
      <c r="L217" s="102"/>
      <c r="M217" s="102"/>
      <c r="N217" s="102"/>
      <c r="O217" s="102"/>
      <c r="P217" s="102"/>
      <c r="Q217" s="102"/>
      <c r="R217" s="102"/>
      <c r="S217" s="102"/>
      <c r="T217" s="102"/>
      <c r="U217" s="103" t="s">
        <v>762</v>
      </c>
      <c r="V217" s="103"/>
      <c r="W217" s="103"/>
      <c r="X217" s="103"/>
      <c r="Y217" s="103"/>
      <c r="Z217" s="103"/>
      <c r="AA217" s="103"/>
      <c r="AB217" s="103"/>
      <c r="AC217" s="102" t="s">
        <v>360</v>
      </c>
      <c r="AD217" s="102"/>
      <c r="AE217" s="102"/>
      <c r="AF217" s="102"/>
      <c r="AG217" s="102"/>
      <c r="AH217" s="102" t="s">
        <v>42</v>
      </c>
      <c r="AI217" s="102"/>
      <c r="AJ217" s="102"/>
      <c r="AK217" s="1" t="s">
        <v>359</v>
      </c>
      <c r="AL217" s="109" t="s">
        <v>843</v>
      </c>
      <c r="AM217" s="109"/>
      <c r="AN217" s="109"/>
      <c r="AO217" s="109"/>
      <c r="AP217" s="109"/>
      <c r="AQ217" s="109"/>
      <c r="AR217" s="43">
        <v>3000000000</v>
      </c>
      <c r="AS217" s="43">
        <v>2908705000</v>
      </c>
      <c r="AT217" s="43">
        <v>91295000</v>
      </c>
      <c r="AU217" s="116" t="s">
        <v>450</v>
      </c>
      <c r="AV217" s="116"/>
      <c r="AW217" s="116">
        <v>195000000</v>
      </c>
      <c r="AX217" s="116"/>
      <c r="AY217" s="43">
        <v>2713705000</v>
      </c>
      <c r="AZ217" s="43" t="s">
        <v>450</v>
      </c>
      <c r="BA217" s="43">
        <v>195000000</v>
      </c>
      <c r="BB217" s="43" t="s">
        <v>450</v>
      </c>
      <c r="BC217" s="43" t="s">
        <v>450</v>
      </c>
      <c r="BD217" s="43" t="s">
        <v>450</v>
      </c>
      <c r="BE217" s="43" t="s">
        <v>450</v>
      </c>
      <c r="BF217" s="43" t="s">
        <v>450</v>
      </c>
    </row>
    <row r="218" spans="1:58" ht="15" customHeight="1" x14ac:dyDescent="0.25">
      <c r="A218" t="str">
        <f t="shared" si="3"/>
        <v>C320409003</v>
      </c>
      <c r="C218" s="102" t="s">
        <v>750</v>
      </c>
      <c r="D218" s="102"/>
      <c r="E218" s="102" t="s">
        <v>757</v>
      </c>
      <c r="F218" s="102"/>
      <c r="G218" s="102" t="s">
        <v>761</v>
      </c>
      <c r="H218" s="102"/>
      <c r="I218" s="102" t="s">
        <v>763</v>
      </c>
      <c r="J218" s="102"/>
      <c r="K218" s="102"/>
      <c r="L218" s="102"/>
      <c r="M218" s="102"/>
      <c r="N218" s="102"/>
      <c r="O218" s="102"/>
      <c r="P218" s="102"/>
      <c r="Q218" s="102"/>
      <c r="R218" s="102"/>
      <c r="S218" s="102"/>
      <c r="T218" s="102"/>
      <c r="U218" s="103" t="s">
        <v>289</v>
      </c>
      <c r="V218" s="103"/>
      <c r="W218" s="103"/>
      <c r="X218" s="103"/>
      <c r="Y218" s="103"/>
      <c r="Z218" s="103"/>
      <c r="AA218" s="103"/>
      <c r="AB218" s="103"/>
      <c r="AC218" s="102" t="s">
        <v>41</v>
      </c>
      <c r="AD218" s="102"/>
      <c r="AE218" s="102"/>
      <c r="AF218" s="102"/>
      <c r="AG218" s="102"/>
      <c r="AH218" s="102" t="s">
        <v>42</v>
      </c>
      <c r="AI218" s="102"/>
      <c r="AJ218" s="102"/>
      <c r="AK218" s="1" t="s">
        <v>282</v>
      </c>
      <c r="AL218" s="109" t="s">
        <v>456</v>
      </c>
      <c r="AM218" s="109"/>
      <c r="AN218" s="109"/>
      <c r="AO218" s="109"/>
      <c r="AP218" s="109"/>
      <c r="AQ218" s="109"/>
      <c r="AR218" s="43">
        <v>700000000</v>
      </c>
      <c r="AS218" s="43" t="s">
        <v>450</v>
      </c>
      <c r="AT218" s="43">
        <v>700000000</v>
      </c>
      <c r="AU218" s="116" t="s">
        <v>450</v>
      </c>
      <c r="AV218" s="116"/>
      <c r="AW218" s="116" t="s">
        <v>450</v>
      </c>
      <c r="AX218" s="116"/>
      <c r="AY218" s="43" t="s">
        <v>450</v>
      </c>
      <c r="AZ218" s="43" t="s">
        <v>450</v>
      </c>
      <c r="BA218" s="43" t="s">
        <v>450</v>
      </c>
      <c r="BB218" s="43" t="s">
        <v>450</v>
      </c>
      <c r="BC218" s="43" t="s">
        <v>450</v>
      </c>
      <c r="BD218" s="43" t="s">
        <v>450</v>
      </c>
      <c r="BE218" s="43" t="s">
        <v>450</v>
      </c>
      <c r="BF218" s="43" t="s">
        <v>450</v>
      </c>
    </row>
    <row r="219" spans="1:58" ht="15" customHeight="1" x14ac:dyDescent="0.25">
      <c r="A219" t="str">
        <f t="shared" si="3"/>
        <v>C320409003</v>
      </c>
      <c r="C219" s="102" t="s">
        <v>750</v>
      </c>
      <c r="D219" s="102"/>
      <c r="E219" s="102" t="s">
        <v>757</v>
      </c>
      <c r="F219" s="102"/>
      <c r="G219" s="102" t="s">
        <v>761</v>
      </c>
      <c r="H219" s="102"/>
      <c r="I219" s="102" t="s">
        <v>763</v>
      </c>
      <c r="J219" s="102"/>
      <c r="K219" s="102"/>
      <c r="L219" s="102"/>
      <c r="M219" s="102"/>
      <c r="N219" s="102"/>
      <c r="O219" s="102"/>
      <c r="P219" s="102"/>
      <c r="Q219" s="102"/>
      <c r="R219" s="102"/>
      <c r="S219" s="102"/>
      <c r="T219" s="102"/>
      <c r="U219" s="103" t="s">
        <v>289</v>
      </c>
      <c r="V219" s="103"/>
      <c r="W219" s="103"/>
      <c r="X219" s="103"/>
      <c r="Y219" s="103"/>
      <c r="Z219" s="103"/>
      <c r="AA219" s="103"/>
      <c r="AB219" s="103"/>
      <c r="AC219" s="102" t="s">
        <v>41</v>
      </c>
      <c r="AD219" s="102"/>
      <c r="AE219" s="102"/>
      <c r="AF219" s="102"/>
      <c r="AG219" s="102"/>
      <c r="AH219" s="102" t="s">
        <v>42</v>
      </c>
      <c r="AI219" s="102"/>
      <c r="AJ219" s="102"/>
      <c r="AK219" s="1" t="s">
        <v>355</v>
      </c>
      <c r="AL219" s="109" t="s">
        <v>824</v>
      </c>
      <c r="AM219" s="109"/>
      <c r="AN219" s="109"/>
      <c r="AO219" s="109"/>
      <c r="AP219" s="109"/>
      <c r="AQ219" s="109"/>
      <c r="AR219" s="43">
        <v>1000000000</v>
      </c>
      <c r="AS219" s="43" t="s">
        <v>450</v>
      </c>
      <c r="AT219" s="43">
        <v>1000000000</v>
      </c>
      <c r="AU219" s="116" t="s">
        <v>450</v>
      </c>
      <c r="AV219" s="116"/>
      <c r="AW219" s="116" t="s">
        <v>450</v>
      </c>
      <c r="AX219" s="116"/>
      <c r="AY219" s="43" t="s">
        <v>450</v>
      </c>
      <c r="AZ219" s="43" t="s">
        <v>450</v>
      </c>
      <c r="BA219" s="43" t="s">
        <v>450</v>
      </c>
      <c r="BB219" s="43" t="s">
        <v>450</v>
      </c>
      <c r="BC219" s="43" t="s">
        <v>450</v>
      </c>
      <c r="BD219" s="43" t="s">
        <v>450</v>
      </c>
      <c r="BE219" s="43" t="s">
        <v>450</v>
      </c>
      <c r="BF219" s="43" t="s">
        <v>450</v>
      </c>
    </row>
    <row r="220" spans="1:58" ht="15" customHeight="1" x14ac:dyDescent="0.25">
      <c r="A220" t="str">
        <f t="shared" si="3"/>
        <v>C320409003</v>
      </c>
      <c r="C220" s="102" t="s">
        <v>750</v>
      </c>
      <c r="D220" s="102"/>
      <c r="E220" s="102" t="s">
        <v>757</v>
      </c>
      <c r="F220" s="102"/>
      <c r="G220" s="102" t="s">
        <v>761</v>
      </c>
      <c r="H220" s="102"/>
      <c r="I220" s="102" t="s">
        <v>763</v>
      </c>
      <c r="J220" s="102"/>
      <c r="K220" s="102"/>
      <c r="L220" s="102"/>
      <c r="M220" s="102"/>
      <c r="N220" s="102"/>
      <c r="O220" s="102"/>
      <c r="P220" s="102"/>
      <c r="Q220" s="102"/>
      <c r="R220" s="102"/>
      <c r="S220" s="102"/>
      <c r="T220" s="102"/>
      <c r="U220" s="103" t="s">
        <v>289</v>
      </c>
      <c r="V220" s="103"/>
      <c r="W220" s="103"/>
      <c r="X220" s="103"/>
      <c r="Y220" s="103"/>
      <c r="Z220" s="103"/>
      <c r="AA220" s="103"/>
      <c r="AB220" s="103"/>
      <c r="AC220" s="102" t="s">
        <v>360</v>
      </c>
      <c r="AD220" s="102"/>
      <c r="AE220" s="102"/>
      <c r="AF220" s="102"/>
      <c r="AG220" s="102"/>
      <c r="AH220" s="102" t="s">
        <v>42</v>
      </c>
      <c r="AI220" s="102"/>
      <c r="AJ220" s="102"/>
      <c r="AK220" s="1" t="s">
        <v>359</v>
      </c>
      <c r="AL220" s="109" t="s">
        <v>843</v>
      </c>
      <c r="AM220" s="109"/>
      <c r="AN220" s="109"/>
      <c r="AO220" s="109"/>
      <c r="AP220" s="109"/>
      <c r="AQ220" s="109"/>
      <c r="AR220" s="43">
        <v>3000000000</v>
      </c>
      <c r="AS220" s="43">
        <v>2908705000</v>
      </c>
      <c r="AT220" s="43">
        <v>91295000</v>
      </c>
      <c r="AU220" s="116" t="s">
        <v>450</v>
      </c>
      <c r="AV220" s="116"/>
      <c r="AW220" s="116">
        <v>195000000</v>
      </c>
      <c r="AX220" s="116"/>
      <c r="AY220" s="43">
        <v>2713705000</v>
      </c>
      <c r="AZ220" s="43" t="s">
        <v>450</v>
      </c>
      <c r="BA220" s="43">
        <v>195000000</v>
      </c>
      <c r="BB220" s="43" t="s">
        <v>450</v>
      </c>
      <c r="BC220" s="43" t="s">
        <v>450</v>
      </c>
      <c r="BD220" s="43" t="s">
        <v>450</v>
      </c>
      <c r="BE220" s="43" t="s">
        <v>450</v>
      </c>
      <c r="BF220" s="43" t="s">
        <v>450</v>
      </c>
    </row>
    <row r="221" spans="1:58" ht="15" customHeight="1" x14ac:dyDescent="0.25">
      <c r="A221" t="str">
        <f t="shared" si="3"/>
        <v>C3204090030</v>
      </c>
      <c r="C221" s="102" t="s">
        <v>750</v>
      </c>
      <c r="D221" s="102"/>
      <c r="E221" s="102" t="s">
        <v>757</v>
      </c>
      <c r="F221" s="102"/>
      <c r="G221" s="102" t="s">
        <v>761</v>
      </c>
      <c r="H221" s="102"/>
      <c r="I221" s="102" t="s">
        <v>763</v>
      </c>
      <c r="J221" s="102"/>
      <c r="K221" s="102" t="s">
        <v>764</v>
      </c>
      <c r="L221" s="102"/>
      <c r="M221" s="102"/>
      <c r="N221" s="102"/>
      <c r="O221" s="102"/>
      <c r="P221" s="102"/>
      <c r="Q221" s="102"/>
      <c r="R221" s="102"/>
      <c r="S221" s="102"/>
      <c r="T221" s="102"/>
      <c r="U221" s="103" t="s">
        <v>289</v>
      </c>
      <c r="V221" s="103"/>
      <c r="W221" s="103"/>
      <c r="X221" s="103"/>
      <c r="Y221" s="103"/>
      <c r="Z221" s="103"/>
      <c r="AA221" s="103"/>
      <c r="AB221" s="103"/>
      <c r="AC221" s="102" t="s">
        <v>41</v>
      </c>
      <c r="AD221" s="102"/>
      <c r="AE221" s="102"/>
      <c r="AF221" s="102"/>
      <c r="AG221" s="102"/>
      <c r="AH221" s="102" t="s">
        <v>42</v>
      </c>
      <c r="AI221" s="102"/>
      <c r="AJ221" s="102"/>
      <c r="AK221" s="1" t="s">
        <v>282</v>
      </c>
      <c r="AL221" s="109" t="s">
        <v>456</v>
      </c>
      <c r="AM221" s="109"/>
      <c r="AN221" s="109"/>
      <c r="AO221" s="109"/>
      <c r="AP221" s="109"/>
      <c r="AQ221" s="109"/>
      <c r="AR221" s="43">
        <v>700000000</v>
      </c>
      <c r="AS221" s="43" t="s">
        <v>450</v>
      </c>
      <c r="AT221" s="43">
        <v>700000000</v>
      </c>
      <c r="AU221" s="116" t="s">
        <v>450</v>
      </c>
      <c r="AV221" s="116"/>
      <c r="AW221" s="116" t="s">
        <v>450</v>
      </c>
      <c r="AX221" s="116"/>
      <c r="AY221" s="43" t="s">
        <v>450</v>
      </c>
      <c r="AZ221" s="43" t="s">
        <v>450</v>
      </c>
      <c r="BA221" s="43" t="s">
        <v>450</v>
      </c>
      <c r="BB221" s="43" t="s">
        <v>450</v>
      </c>
      <c r="BC221" s="43" t="s">
        <v>450</v>
      </c>
      <c r="BD221" s="43" t="s">
        <v>450</v>
      </c>
      <c r="BE221" s="43" t="s">
        <v>450</v>
      </c>
      <c r="BF221" s="43" t="s">
        <v>450</v>
      </c>
    </row>
    <row r="222" spans="1:58" ht="15" customHeight="1" x14ac:dyDescent="0.25">
      <c r="A222" t="str">
        <f t="shared" si="3"/>
        <v>C32040900303204045</v>
      </c>
      <c r="C222" s="102" t="s">
        <v>750</v>
      </c>
      <c r="D222" s="102"/>
      <c r="E222" s="102" t="s">
        <v>757</v>
      </c>
      <c r="F222" s="102"/>
      <c r="G222" s="102" t="s">
        <v>761</v>
      </c>
      <c r="H222" s="102"/>
      <c r="I222" s="102" t="s">
        <v>763</v>
      </c>
      <c r="J222" s="102"/>
      <c r="K222" s="102" t="s">
        <v>764</v>
      </c>
      <c r="L222" s="102"/>
      <c r="M222" s="102"/>
      <c r="N222" s="102" t="s">
        <v>863</v>
      </c>
      <c r="O222" s="102"/>
      <c r="P222" s="102"/>
      <c r="Q222" s="102"/>
      <c r="R222" s="102"/>
      <c r="S222" s="102"/>
      <c r="T222" s="102"/>
      <c r="U222" s="103" t="s">
        <v>864</v>
      </c>
      <c r="V222" s="103"/>
      <c r="W222" s="103"/>
      <c r="X222" s="103"/>
      <c r="Y222" s="103"/>
      <c r="Z222" s="103"/>
      <c r="AA222" s="103"/>
      <c r="AB222" s="103"/>
      <c r="AC222" s="102" t="s">
        <v>41</v>
      </c>
      <c r="AD222" s="102"/>
      <c r="AE222" s="102"/>
      <c r="AF222" s="102"/>
      <c r="AG222" s="102"/>
      <c r="AH222" s="102" t="s">
        <v>42</v>
      </c>
      <c r="AI222" s="102"/>
      <c r="AJ222" s="102"/>
      <c r="AK222" s="1" t="s">
        <v>282</v>
      </c>
      <c r="AL222" s="109" t="s">
        <v>456</v>
      </c>
      <c r="AM222" s="109"/>
      <c r="AN222" s="109"/>
      <c r="AO222" s="109"/>
      <c r="AP222" s="109"/>
      <c r="AQ222" s="109"/>
      <c r="AR222" s="43">
        <v>700000000</v>
      </c>
      <c r="AS222" s="43" t="s">
        <v>450</v>
      </c>
      <c r="AT222" s="43">
        <v>700000000</v>
      </c>
      <c r="AU222" s="116" t="s">
        <v>450</v>
      </c>
      <c r="AV222" s="116"/>
      <c r="AW222" s="116" t="s">
        <v>450</v>
      </c>
      <c r="AX222" s="116"/>
      <c r="AY222" s="43" t="s">
        <v>450</v>
      </c>
      <c r="AZ222" s="43" t="s">
        <v>450</v>
      </c>
      <c r="BA222" s="43" t="s">
        <v>450</v>
      </c>
      <c r="BB222" s="43" t="s">
        <v>450</v>
      </c>
      <c r="BC222" s="43" t="s">
        <v>450</v>
      </c>
      <c r="BD222" s="43" t="s">
        <v>450</v>
      </c>
      <c r="BE222" s="43" t="s">
        <v>450</v>
      </c>
      <c r="BF222" s="43" t="s">
        <v>450</v>
      </c>
    </row>
    <row r="223" spans="1:58" ht="15" customHeight="1" x14ac:dyDescent="0.25">
      <c r="A223" t="str">
        <f t="shared" si="3"/>
        <v>C32040900303204045</v>
      </c>
      <c r="C223" s="102" t="s">
        <v>750</v>
      </c>
      <c r="D223" s="102"/>
      <c r="E223" s="102" t="s">
        <v>757</v>
      </c>
      <c r="F223" s="102"/>
      <c r="G223" s="102" t="s">
        <v>761</v>
      </c>
      <c r="H223" s="102"/>
      <c r="I223" s="102" t="s">
        <v>763</v>
      </c>
      <c r="J223" s="102"/>
      <c r="K223" s="102" t="s">
        <v>764</v>
      </c>
      <c r="L223" s="102"/>
      <c r="M223" s="102"/>
      <c r="N223" s="102" t="s">
        <v>863</v>
      </c>
      <c r="O223" s="102"/>
      <c r="P223" s="102"/>
      <c r="Q223" s="102"/>
      <c r="R223" s="102"/>
      <c r="S223" s="102"/>
      <c r="T223" s="102"/>
      <c r="U223" s="103" t="s">
        <v>864</v>
      </c>
      <c r="V223" s="103"/>
      <c r="W223" s="103"/>
      <c r="X223" s="103"/>
      <c r="Y223" s="103"/>
      <c r="Z223" s="103"/>
      <c r="AA223" s="103"/>
      <c r="AB223" s="103"/>
      <c r="AC223" s="102" t="s">
        <v>41</v>
      </c>
      <c r="AD223" s="102"/>
      <c r="AE223" s="102"/>
      <c r="AF223" s="102"/>
      <c r="AG223" s="102"/>
      <c r="AH223" s="102" t="s">
        <v>42</v>
      </c>
      <c r="AI223" s="102"/>
      <c r="AJ223" s="102"/>
      <c r="AK223" s="1" t="s">
        <v>355</v>
      </c>
      <c r="AL223" s="109" t="s">
        <v>824</v>
      </c>
      <c r="AM223" s="109"/>
      <c r="AN223" s="109"/>
      <c r="AO223" s="109"/>
      <c r="AP223" s="109"/>
      <c r="AQ223" s="109"/>
      <c r="AR223" s="43">
        <v>1000000000</v>
      </c>
      <c r="AS223" s="43" t="s">
        <v>450</v>
      </c>
      <c r="AT223" s="43">
        <v>1000000000</v>
      </c>
      <c r="AU223" s="116" t="s">
        <v>450</v>
      </c>
      <c r="AV223" s="116"/>
      <c r="AW223" s="116" t="s">
        <v>450</v>
      </c>
      <c r="AX223" s="116"/>
      <c r="AY223" s="43" t="s">
        <v>450</v>
      </c>
      <c r="AZ223" s="43" t="s">
        <v>450</v>
      </c>
      <c r="BA223" s="43" t="s">
        <v>450</v>
      </c>
      <c r="BB223" s="43" t="s">
        <v>450</v>
      </c>
      <c r="BC223" s="43" t="s">
        <v>450</v>
      </c>
      <c r="BD223" s="43" t="s">
        <v>450</v>
      </c>
      <c r="BE223" s="43" t="s">
        <v>450</v>
      </c>
      <c r="BF223" s="43" t="s">
        <v>450</v>
      </c>
    </row>
    <row r="224" spans="1:58" ht="15" customHeight="1" x14ac:dyDescent="0.25">
      <c r="A224" t="str">
        <f t="shared" si="3"/>
        <v>C3204090030</v>
      </c>
      <c r="C224" s="102" t="s">
        <v>750</v>
      </c>
      <c r="D224" s="102"/>
      <c r="E224" s="102" t="s">
        <v>757</v>
      </c>
      <c r="F224" s="102"/>
      <c r="G224" s="102" t="s">
        <v>761</v>
      </c>
      <c r="H224" s="102"/>
      <c r="I224" s="102" t="s">
        <v>763</v>
      </c>
      <c r="J224" s="102"/>
      <c r="K224" s="102" t="s">
        <v>764</v>
      </c>
      <c r="L224" s="102"/>
      <c r="M224" s="102"/>
      <c r="N224" s="102"/>
      <c r="O224" s="102"/>
      <c r="P224" s="102"/>
      <c r="Q224" s="102"/>
      <c r="R224" s="102"/>
      <c r="S224" s="102"/>
      <c r="T224" s="102"/>
      <c r="U224" s="103" t="s">
        <v>289</v>
      </c>
      <c r="V224" s="103"/>
      <c r="W224" s="103"/>
      <c r="X224" s="103"/>
      <c r="Y224" s="103"/>
      <c r="Z224" s="103"/>
      <c r="AA224" s="103"/>
      <c r="AB224" s="103"/>
      <c r="AC224" s="102" t="s">
        <v>41</v>
      </c>
      <c r="AD224" s="102"/>
      <c r="AE224" s="102"/>
      <c r="AF224" s="102"/>
      <c r="AG224" s="102"/>
      <c r="AH224" s="102" t="s">
        <v>42</v>
      </c>
      <c r="AI224" s="102"/>
      <c r="AJ224" s="102"/>
      <c r="AK224" s="1" t="s">
        <v>355</v>
      </c>
      <c r="AL224" s="109" t="s">
        <v>824</v>
      </c>
      <c r="AM224" s="109"/>
      <c r="AN224" s="109"/>
      <c r="AO224" s="109"/>
      <c r="AP224" s="109"/>
      <c r="AQ224" s="109"/>
      <c r="AR224" s="43">
        <v>1000000000</v>
      </c>
      <c r="AS224" s="43" t="s">
        <v>450</v>
      </c>
      <c r="AT224" s="43">
        <v>1000000000</v>
      </c>
      <c r="AU224" s="116" t="s">
        <v>450</v>
      </c>
      <c r="AV224" s="116"/>
      <c r="AW224" s="116" t="s">
        <v>450</v>
      </c>
      <c r="AX224" s="116"/>
      <c r="AY224" s="43" t="s">
        <v>450</v>
      </c>
      <c r="AZ224" s="43" t="s">
        <v>450</v>
      </c>
      <c r="BA224" s="43" t="s">
        <v>450</v>
      </c>
      <c r="BB224" s="43" t="s">
        <v>450</v>
      </c>
      <c r="BC224" s="43" t="s">
        <v>450</v>
      </c>
      <c r="BD224" s="43" t="s">
        <v>450</v>
      </c>
      <c r="BE224" s="43" t="s">
        <v>450</v>
      </c>
      <c r="BF224" s="43" t="s">
        <v>450</v>
      </c>
    </row>
    <row r="225" spans="1:58" ht="15" customHeight="1" x14ac:dyDescent="0.25">
      <c r="A225" t="str">
        <f t="shared" si="3"/>
        <v>C3204090030</v>
      </c>
      <c r="C225" s="102" t="s">
        <v>750</v>
      </c>
      <c r="D225" s="102"/>
      <c r="E225" s="102" t="s">
        <v>757</v>
      </c>
      <c r="F225" s="102"/>
      <c r="G225" s="102" t="s">
        <v>761</v>
      </c>
      <c r="H225" s="102"/>
      <c r="I225" s="102" t="s">
        <v>763</v>
      </c>
      <c r="J225" s="102"/>
      <c r="K225" s="102" t="s">
        <v>764</v>
      </c>
      <c r="L225" s="102"/>
      <c r="M225" s="102"/>
      <c r="N225" s="102"/>
      <c r="O225" s="102"/>
      <c r="P225" s="102"/>
      <c r="Q225" s="102"/>
      <c r="R225" s="102"/>
      <c r="S225" s="102"/>
      <c r="T225" s="102"/>
      <c r="U225" s="103" t="s">
        <v>289</v>
      </c>
      <c r="V225" s="103"/>
      <c r="W225" s="103"/>
      <c r="X225" s="103"/>
      <c r="Y225" s="103"/>
      <c r="Z225" s="103"/>
      <c r="AA225" s="103"/>
      <c r="AB225" s="103"/>
      <c r="AC225" s="102" t="s">
        <v>360</v>
      </c>
      <c r="AD225" s="102"/>
      <c r="AE225" s="102"/>
      <c r="AF225" s="102"/>
      <c r="AG225" s="102"/>
      <c r="AH225" s="102" t="s">
        <v>42</v>
      </c>
      <c r="AI225" s="102"/>
      <c r="AJ225" s="102"/>
      <c r="AK225" s="1" t="s">
        <v>359</v>
      </c>
      <c r="AL225" s="109" t="s">
        <v>843</v>
      </c>
      <c r="AM225" s="109"/>
      <c r="AN225" s="109"/>
      <c r="AO225" s="109"/>
      <c r="AP225" s="109"/>
      <c r="AQ225" s="109"/>
      <c r="AR225" s="43">
        <v>3000000000</v>
      </c>
      <c r="AS225" s="43">
        <v>2908705000</v>
      </c>
      <c r="AT225" s="43">
        <v>91295000</v>
      </c>
      <c r="AU225" s="116" t="s">
        <v>450</v>
      </c>
      <c r="AV225" s="116"/>
      <c r="AW225" s="116">
        <v>195000000</v>
      </c>
      <c r="AX225" s="116"/>
      <c r="AY225" s="43">
        <v>2713705000</v>
      </c>
      <c r="AZ225" s="43" t="s">
        <v>450</v>
      </c>
      <c r="BA225" s="43">
        <v>195000000</v>
      </c>
      <c r="BB225" s="43" t="s">
        <v>450</v>
      </c>
      <c r="BC225" s="43" t="s">
        <v>450</v>
      </c>
      <c r="BD225" s="43" t="s">
        <v>450</v>
      </c>
      <c r="BE225" s="43" t="s">
        <v>450</v>
      </c>
      <c r="BF225" s="43" t="s">
        <v>450</v>
      </c>
    </row>
    <row r="226" spans="1:58" ht="15" customHeight="1" x14ac:dyDescent="0.25">
      <c r="A226" t="str">
        <f t="shared" si="3"/>
        <v>C32040900303204007</v>
      </c>
      <c r="C226" s="102" t="s">
        <v>750</v>
      </c>
      <c r="D226" s="102"/>
      <c r="E226" s="102" t="s">
        <v>757</v>
      </c>
      <c r="F226" s="102"/>
      <c r="G226" s="102" t="s">
        <v>761</v>
      </c>
      <c r="H226" s="102"/>
      <c r="I226" s="102" t="s">
        <v>763</v>
      </c>
      <c r="J226" s="102"/>
      <c r="K226" s="102" t="s">
        <v>764</v>
      </c>
      <c r="L226" s="102"/>
      <c r="M226" s="102"/>
      <c r="N226" s="102" t="s">
        <v>865</v>
      </c>
      <c r="O226" s="102"/>
      <c r="P226" s="102"/>
      <c r="Q226" s="102"/>
      <c r="R226" s="102"/>
      <c r="S226" s="102"/>
      <c r="T226" s="102"/>
      <c r="U226" s="103" t="s">
        <v>866</v>
      </c>
      <c r="V226" s="103"/>
      <c r="W226" s="103"/>
      <c r="X226" s="103"/>
      <c r="Y226" s="103"/>
      <c r="Z226" s="103"/>
      <c r="AA226" s="103"/>
      <c r="AB226" s="103"/>
      <c r="AC226" s="102" t="s">
        <v>360</v>
      </c>
      <c r="AD226" s="102"/>
      <c r="AE226" s="102"/>
      <c r="AF226" s="102"/>
      <c r="AG226" s="102"/>
      <c r="AH226" s="102" t="s">
        <v>42</v>
      </c>
      <c r="AI226" s="102"/>
      <c r="AJ226" s="102"/>
      <c r="AK226" s="1" t="s">
        <v>359</v>
      </c>
      <c r="AL226" s="109" t="s">
        <v>843</v>
      </c>
      <c r="AM226" s="109"/>
      <c r="AN226" s="109"/>
      <c r="AO226" s="109"/>
      <c r="AP226" s="109"/>
      <c r="AQ226" s="109"/>
      <c r="AR226" s="43">
        <v>3000000000</v>
      </c>
      <c r="AS226" s="43">
        <v>2908705000</v>
      </c>
      <c r="AT226" s="43">
        <v>91295000</v>
      </c>
      <c r="AU226" s="116" t="s">
        <v>450</v>
      </c>
      <c r="AV226" s="116"/>
      <c r="AW226" s="116">
        <v>195000000</v>
      </c>
      <c r="AX226" s="116"/>
      <c r="AY226" s="43">
        <v>2713705000</v>
      </c>
      <c r="AZ226" s="43" t="s">
        <v>450</v>
      </c>
      <c r="BA226" s="43">
        <v>195000000</v>
      </c>
      <c r="BB226" s="43" t="s">
        <v>450</v>
      </c>
      <c r="BC226" s="43" t="s">
        <v>450</v>
      </c>
      <c r="BD226" s="43" t="s">
        <v>450</v>
      </c>
      <c r="BE226" s="43" t="s">
        <v>450</v>
      </c>
      <c r="BF226" s="43" t="s">
        <v>450</v>
      </c>
    </row>
    <row r="227" spans="1:58" ht="15" customHeight="1" x14ac:dyDescent="0.25">
      <c r="A227" t="str">
        <f t="shared" si="3"/>
        <v>C3204090030320404502</v>
      </c>
      <c r="C227" s="110" t="s">
        <v>750</v>
      </c>
      <c r="D227" s="110"/>
      <c r="E227" s="110" t="s">
        <v>757</v>
      </c>
      <c r="F227" s="110"/>
      <c r="G227" s="110" t="s">
        <v>761</v>
      </c>
      <c r="H227" s="110"/>
      <c r="I227" s="110" t="s">
        <v>763</v>
      </c>
      <c r="J227" s="110"/>
      <c r="K227" s="110" t="s">
        <v>764</v>
      </c>
      <c r="L227" s="110"/>
      <c r="M227" s="110"/>
      <c r="N227" s="110" t="s">
        <v>863</v>
      </c>
      <c r="O227" s="110"/>
      <c r="P227" s="110"/>
      <c r="Q227" s="110" t="s">
        <v>50</v>
      </c>
      <c r="R227" s="110"/>
      <c r="S227" s="110"/>
      <c r="T227" s="110"/>
      <c r="U227" s="111" t="s">
        <v>318</v>
      </c>
      <c r="V227" s="111"/>
      <c r="W227" s="111"/>
      <c r="X227" s="111"/>
      <c r="Y227" s="111"/>
      <c r="Z227" s="111"/>
      <c r="AA227" s="111"/>
      <c r="AB227" s="111"/>
      <c r="AC227" s="110" t="s">
        <v>41</v>
      </c>
      <c r="AD227" s="110"/>
      <c r="AE227" s="110"/>
      <c r="AF227" s="110"/>
      <c r="AG227" s="110"/>
      <c r="AH227" s="110" t="s">
        <v>42</v>
      </c>
      <c r="AI227" s="110"/>
      <c r="AJ227" s="110"/>
      <c r="AK227" s="2" t="s">
        <v>282</v>
      </c>
      <c r="AL227" s="112" t="s">
        <v>456</v>
      </c>
      <c r="AM227" s="112"/>
      <c r="AN227" s="112"/>
      <c r="AO227" s="112"/>
      <c r="AP227" s="112"/>
      <c r="AQ227" s="112"/>
      <c r="AR227" s="44">
        <v>700000000</v>
      </c>
      <c r="AS227" s="44" t="s">
        <v>450</v>
      </c>
      <c r="AT227" s="44">
        <v>700000000</v>
      </c>
      <c r="AU227" s="115" t="s">
        <v>450</v>
      </c>
      <c r="AV227" s="115"/>
      <c r="AW227" s="115" t="s">
        <v>450</v>
      </c>
      <c r="AX227" s="115"/>
      <c r="AY227" s="44" t="s">
        <v>450</v>
      </c>
      <c r="AZ227" s="44" t="s">
        <v>450</v>
      </c>
      <c r="BA227" s="44" t="s">
        <v>450</v>
      </c>
      <c r="BB227" s="44" t="s">
        <v>450</v>
      </c>
      <c r="BC227" s="44" t="s">
        <v>450</v>
      </c>
      <c r="BD227" s="44" t="s">
        <v>450</v>
      </c>
      <c r="BE227" s="44" t="s">
        <v>450</v>
      </c>
      <c r="BF227" s="44" t="s">
        <v>450</v>
      </c>
    </row>
    <row r="228" spans="1:58" ht="15" customHeight="1" x14ac:dyDescent="0.25">
      <c r="A228" t="str">
        <f t="shared" si="3"/>
        <v>C3204090030320404502</v>
      </c>
      <c r="C228" s="110" t="s">
        <v>750</v>
      </c>
      <c r="D228" s="110"/>
      <c r="E228" s="110" t="s">
        <v>757</v>
      </c>
      <c r="F228" s="110"/>
      <c r="G228" s="110" t="s">
        <v>761</v>
      </c>
      <c r="H228" s="110"/>
      <c r="I228" s="110" t="s">
        <v>763</v>
      </c>
      <c r="J228" s="110"/>
      <c r="K228" s="110" t="s">
        <v>764</v>
      </c>
      <c r="L228" s="110"/>
      <c r="M228" s="110"/>
      <c r="N228" s="110" t="s">
        <v>863</v>
      </c>
      <c r="O228" s="110"/>
      <c r="P228" s="110"/>
      <c r="Q228" s="110" t="s">
        <v>50</v>
      </c>
      <c r="R228" s="110"/>
      <c r="S228" s="110"/>
      <c r="T228" s="110"/>
      <c r="U228" s="111" t="s">
        <v>318</v>
      </c>
      <c r="V228" s="111"/>
      <c r="W228" s="111"/>
      <c r="X228" s="111"/>
      <c r="Y228" s="111"/>
      <c r="Z228" s="111"/>
      <c r="AA228" s="111"/>
      <c r="AB228" s="111"/>
      <c r="AC228" s="110" t="s">
        <v>41</v>
      </c>
      <c r="AD228" s="110"/>
      <c r="AE228" s="110"/>
      <c r="AF228" s="110"/>
      <c r="AG228" s="110"/>
      <c r="AH228" s="110" t="s">
        <v>42</v>
      </c>
      <c r="AI228" s="110"/>
      <c r="AJ228" s="110"/>
      <c r="AK228" s="2" t="s">
        <v>355</v>
      </c>
      <c r="AL228" s="112" t="s">
        <v>824</v>
      </c>
      <c r="AM228" s="112"/>
      <c r="AN228" s="112"/>
      <c r="AO228" s="112"/>
      <c r="AP228" s="112"/>
      <c r="AQ228" s="112"/>
      <c r="AR228" s="44">
        <v>1000000000</v>
      </c>
      <c r="AS228" s="44" t="s">
        <v>450</v>
      </c>
      <c r="AT228" s="44">
        <v>1000000000</v>
      </c>
      <c r="AU228" s="115" t="s">
        <v>450</v>
      </c>
      <c r="AV228" s="115"/>
      <c r="AW228" s="115" t="s">
        <v>450</v>
      </c>
      <c r="AX228" s="115"/>
      <c r="AY228" s="44" t="s">
        <v>450</v>
      </c>
      <c r="AZ228" s="44" t="s">
        <v>450</v>
      </c>
      <c r="BA228" s="44" t="s">
        <v>450</v>
      </c>
      <c r="BB228" s="44" t="s">
        <v>450</v>
      </c>
      <c r="BC228" s="44" t="s">
        <v>450</v>
      </c>
      <c r="BD228" s="44" t="s">
        <v>450</v>
      </c>
      <c r="BE228" s="44" t="s">
        <v>450</v>
      </c>
      <c r="BF228" s="44" t="s">
        <v>450</v>
      </c>
    </row>
    <row r="229" spans="1:58" ht="15" customHeight="1" x14ac:dyDescent="0.25">
      <c r="A229" t="str">
        <f t="shared" si="3"/>
        <v>C3204090030320400702</v>
      </c>
      <c r="C229" s="110" t="s">
        <v>750</v>
      </c>
      <c r="D229" s="110"/>
      <c r="E229" s="110" t="s">
        <v>757</v>
      </c>
      <c r="F229" s="110"/>
      <c r="G229" s="110" t="s">
        <v>761</v>
      </c>
      <c r="H229" s="110"/>
      <c r="I229" s="110" t="s">
        <v>763</v>
      </c>
      <c r="J229" s="110"/>
      <c r="K229" s="110" t="s">
        <v>764</v>
      </c>
      <c r="L229" s="110"/>
      <c r="M229" s="110"/>
      <c r="N229" s="110" t="s">
        <v>865</v>
      </c>
      <c r="O229" s="110"/>
      <c r="P229" s="110"/>
      <c r="Q229" s="110" t="s">
        <v>50</v>
      </c>
      <c r="R229" s="110"/>
      <c r="S229" s="110"/>
      <c r="T229" s="110"/>
      <c r="U229" s="111" t="s">
        <v>363</v>
      </c>
      <c r="V229" s="111"/>
      <c r="W229" s="111"/>
      <c r="X229" s="111"/>
      <c r="Y229" s="111"/>
      <c r="Z229" s="111"/>
      <c r="AA229" s="111"/>
      <c r="AB229" s="111"/>
      <c r="AC229" s="110" t="s">
        <v>360</v>
      </c>
      <c r="AD229" s="110"/>
      <c r="AE229" s="110"/>
      <c r="AF229" s="110"/>
      <c r="AG229" s="110"/>
      <c r="AH229" s="110" t="s">
        <v>42</v>
      </c>
      <c r="AI229" s="110"/>
      <c r="AJ229" s="110"/>
      <c r="AK229" s="2" t="s">
        <v>359</v>
      </c>
      <c r="AL229" s="112" t="s">
        <v>843</v>
      </c>
      <c r="AM229" s="112"/>
      <c r="AN229" s="112"/>
      <c r="AO229" s="112"/>
      <c r="AP229" s="112"/>
      <c r="AQ229" s="112"/>
      <c r="AR229" s="44">
        <v>3000000000</v>
      </c>
      <c r="AS229" s="44">
        <v>2908705000</v>
      </c>
      <c r="AT229" s="44">
        <v>91295000</v>
      </c>
      <c r="AU229" s="115" t="s">
        <v>450</v>
      </c>
      <c r="AV229" s="115"/>
      <c r="AW229" s="115">
        <v>195000000</v>
      </c>
      <c r="AX229" s="115"/>
      <c r="AY229" s="44">
        <v>2713705000</v>
      </c>
      <c r="AZ229" s="44" t="s">
        <v>450</v>
      </c>
      <c r="BA229" s="44">
        <v>195000000</v>
      </c>
      <c r="BB229" s="44" t="s">
        <v>450</v>
      </c>
      <c r="BC229" s="44" t="s">
        <v>450</v>
      </c>
      <c r="BD229" s="44" t="s">
        <v>450</v>
      </c>
      <c r="BE229" s="44" t="s">
        <v>450</v>
      </c>
      <c r="BF229" s="44" t="s">
        <v>450</v>
      </c>
    </row>
    <row r="230" spans="1:58" ht="15" customHeight="1" x14ac:dyDescent="0.25">
      <c r="A230" t="str">
        <f t="shared" si="3"/>
        <v>C</v>
      </c>
      <c r="C230" s="104" t="s">
        <v>750</v>
      </c>
      <c r="D230" s="104"/>
      <c r="E230" s="104"/>
      <c r="F230" s="104"/>
      <c r="G230" s="104"/>
      <c r="H230" s="104"/>
      <c r="I230" s="104"/>
      <c r="J230" s="104"/>
      <c r="K230" s="104"/>
      <c r="L230" s="104"/>
      <c r="M230" s="104"/>
      <c r="N230" s="104"/>
      <c r="O230" s="104"/>
      <c r="P230" s="104"/>
      <c r="Q230" s="104"/>
      <c r="R230" s="104"/>
      <c r="S230" s="104"/>
      <c r="T230" s="104"/>
      <c r="U230" s="105" t="s">
        <v>751</v>
      </c>
      <c r="V230" s="105"/>
      <c r="W230" s="105"/>
      <c r="X230" s="105"/>
      <c r="Y230" s="105"/>
      <c r="Z230" s="105"/>
      <c r="AA230" s="105"/>
      <c r="AB230" s="105"/>
      <c r="AC230" s="104" t="s">
        <v>360</v>
      </c>
      <c r="AD230" s="104"/>
      <c r="AE230" s="104"/>
      <c r="AF230" s="104"/>
      <c r="AG230" s="104"/>
      <c r="AH230" s="104" t="s">
        <v>42</v>
      </c>
      <c r="AI230" s="104"/>
      <c r="AJ230" s="104"/>
      <c r="AK230" s="1" t="s">
        <v>359</v>
      </c>
      <c r="AL230" s="106" t="s">
        <v>843</v>
      </c>
      <c r="AM230" s="106"/>
      <c r="AN230" s="106"/>
      <c r="AO230" s="106"/>
      <c r="AP230" s="106"/>
      <c r="AQ230" s="106"/>
      <c r="AR230" s="43">
        <v>540000000</v>
      </c>
      <c r="AS230" s="43" t="s">
        <v>450</v>
      </c>
      <c r="AT230" s="43">
        <v>540000000</v>
      </c>
      <c r="AU230" s="117" t="s">
        <v>450</v>
      </c>
      <c r="AV230" s="117"/>
      <c r="AW230" s="117" t="s">
        <v>450</v>
      </c>
      <c r="AX230" s="117"/>
      <c r="AY230" s="43" t="s">
        <v>450</v>
      </c>
      <c r="AZ230" s="43" t="s">
        <v>450</v>
      </c>
      <c r="BA230" s="43" t="s">
        <v>450</v>
      </c>
      <c r="BB230" s="43" t="s">
        <v>450</v>
      </c>
      <c r="BC230" s="43" t="s">
        <v>450</v>
      </c>
      <c r="BD230" s="43" t="s">
        <v>450</v>
      </c>
      <c r="BE230" s="43" t="s">
        <v>450</v>
      </c>
      <c r="BF230" s="43" t="s">
        <v>450</v>
      </c>
    </row>
    <row r="231" spans="1:58" ht="15" customHeight="1" x14ac:dyDescent="0.25">
      <c r="A231" t="str">
        <f t="shared" si="3"/>
        <v>C3204</v>
      </c>
      <c r="C231" s="102" t="s">
        <v>750</v>
      </c>
      <c r="D231" s="102"/>
      <c r="E231" s="102" t="s">
        <v>757</v>
      </c>
      <c r="F231" s="102"/>
      <c r="G231" s="102"/>
      <c r="H231" s="102"/>
      <c r="I231" s="102"/>
      <c r="J231" s="102"/>
      <c r="K231" s="102"/>
      <c r="L231" s="102"/>
      <c r="M231" s="102"/>
      <c r="N231" s="102"/>
      <c r="O231" s="102"/>
      <c r="P231" s="102"/>
      <c r="Q231" s="102"/>
      <c r="R231" s="102"/>
      <c r="S231" s="102"/>
      <c r="T231" s="102"/>
      <c r="U231" s="103" t="s">
        <v>758</v>
      </c>
      <c r="V231" s="103"/>
      <c r="W231" s="103"/>
      <c r="X231" s="103"/>
      <c r="Y231" s="103"/>
      <c r="Z231" s="103"/>
      <c r="AA231" s="103"/>
      <c r="AB231" s="103"/>
      <c r="AC231" s="102" t="s">
        <v>360</v>
      </c>
      <c r="AD231" s="102"/>
      <c r="AE231" s="102"/>
      <c r="AF231" s="102"/>
      <c r="AG231" s="102"/>
      <c r="AH231" s="102" t="s">
        <v>42</v>
      </c>
      <c r="AI231" s="102"/>
      <c r="AJ231" s="102"/>
      <c r="AK231" s="1" t="s">
        <v>359</v>
      </c>
      <c r="AL231" s="109" t="s">
        <v>843</v>
      </c>
      <c r="AM231" s="109"/>
      <c r="AN231" s="109"/>
      <c r="AO231" s="109"/>
      <c r="AP231" s="109"/>
      <c r="AQ231" s="109"/>
      <c r="AR231" s="43">
        <v>540000000</v>
      </c>
      <c r="AS231" s="43" t="s">
        <v>450</v>
      </c>
      <c r="AT231" s="43">
        <v>540000000</v>
      </c>
      <c r="AU231" s="116" t="s">
        <v>450</v>
      </c>
      <c r="AV231" s="116"/>
      <c r="AW231" s="116" t="s">
        <v>450</v>
      </c>
      <c r="AX231" s="116"/>
      <c r="AY231" s="43" t="s">
        <v>450</v>
      </c>
      <c r="AZ231" s="43" t="s">
        <v>450</v>
      </c>
      <c r="BA231" s="43" t="s">
        <v>450</v>
      </c>
      <c r="BB231" s="43" t="s">
        <v>450</v>
      </c>
      <c r="BC231" s="43" t="s">
        <v>450</v>
      </c>
      <c r="BD231" s="43" t="s">
        <v>450</v>
      </c>
      <c r="BE231" s="43" t="s">
        <v>450</v>
      </c>
      <c r="BF231" s="43" t="s">
        <v>450</v>
      </c>
    </row>
    <row r="232" spans="1:58" ht="15" customHeight="1" x14ac:dyDescent="0.25">
      <c r="A232" t="str">
        <f t="shared" si="3"/>
        <v>C32040900</v>
      </c>
      <c r="C232" s="102" t="s">
        <v>750</v>
      </c>
      <c r="D232" s="102"/>
      <c r="E232" s="102" t="s">
        <v>757</v>
      </c>
      <c r="F232" s="102"/>
      <c r="G232" s="102" t="s">
        <v>761</v>
      </c>
      <c r="H232" s="102"/>
      <c r="I232" s="102"/>
      <c r="J232" s="102"/>
      <c r="K232" s="102"/>
      <c r="L232" s="102"/>
      <c r="M232" s="102"/>
      <c r="N232" s="102"/>
      <c r="O232" s="102"/>
      <c r="P232" s="102"/>
      <c r="Q232" s="102"/>
      <c r="R232" s="102"/>
      <c r="S232" s="102"/>
      <c r="T232" s="102"/>
      <c r="U232" s="103" t="s">
        <v>762</v>
      </c>
      <c r="V232" s="103"/>
      <c r="W232" s="103"/>
      <c r="X232" s="103"/>
      <c r="Y232" s="103"/>
      <c r="Z232" s="103"/>
      <c r="AA232" s="103"/>
      <c r="AB232" s="103"/>
      <c r="AC232" s="102" t="s">
        <v>360</v>
      </c>
      <c r="AD232" s="102"/>
      <c r="AE232" s="102"/>
      <c r="AF232" s="102"/>
      <c r="AG232" s="102"/>
      <c r="AH232" s="102" t="s">
        <v>42</v>
      </c>
      <c r="AI232" s="102"/>
      <c r="AJ232" s="102"/>
      <c r="AK232" s="1" t="s">
        <v>359</v>
      </c>
      <c r="AL232" s="109" t="s">
        <v>843</v>
      </c>
      <c r="AM232" s="109"/>
      <c r="AN232" s="109"/>
      <c r="AO232" s="109"/>
      <c r="AP232" s="109"/>
      <c r="AQ232" s="109"/>
      <c r="AR232" s="43">
        <v>540000000</v>
      </c>
      <c r="AS232" s="43" t="s">
        <v>450</v>
      </c>
      <c r="AT232" s="43">
        <v>540000000</v>
      </c>
      <c r="AU232" s="116" t="s">
        <v>450</v>
      </c>
      <c r="AV232" s="116"/>
      <c r="AW232" s="116" t="s">
        <v>450</v>
      </c>
      <c r="AX232" s="116"/>
      <c r="AY232" s="43" t="s">
        <v>450</v>
      </c>
      <c r="AZ232" s="43" t="s">
        <v>450</v>
      </c>
      <c r="BA232" s="43" t="s">
        <v>450</v>
      </c>
      <c r="BB232" s="43" t="s">
        <v>450</v>
      </c>
      <c r="BC232" s="43" t="s">
        <v>450</v>
      </c>
      <c r="BD232" s="43" t="s">
        <v>450</v>
      </c>
      <c r="BE232" s="43" t="s">
        <v>450</v>
      </c>
      <c r="BF232" s="43" t="s">
        <v>450</v>
      </c>
    </row>
    <row r="233" spans="1:58" ht="15" customHeight="1" x14ac:dyDescent="0.25">
      <c r="A233" t="str">
        <f t="shared" si="3"/>
        <v>C320409003</v>
      </c>
      <c r="C233" s="102" t="s">
        <v>750</v>
      </c>
      <c r="D233" s="102"/>
      <c r="E233" s="102" t="s">
        <v>757</v>
      </c>
      <c r="F233" s="102"/>
      <c r="G233" s="102" t="s">
        <v>761</v>
      </c>
      <c r="H233" s="102"/>
      <c r="I233" s="102" t="s">
        <v>763</v>
      </c>
      <c r="J233" s="102"/>
      <c r="K233" s="102"/>
      <c r="L233" s="102"/>
      <c r="M233" s="102"/>
      <c r="N233" s="102"/>
      <c r="O233" s="102"/>
      <c r="P233" s="102"/>
      <c r="Q233" s="102"/>
      <c r="R233" s="102"/>
      <c r="S233" s="102"/>
      <c r="T233" s="102"/>
      <c r="U233" s="103" t="s">
        <v>289</v>
      </c>
      <c r="V233" s="103"/>
      <c r="W233" s="103"/>
      <c r="X233" s="103"/>
      <c r="Y233" s="103"/>
      <c r="Z233" s="103"/>
      <c r="AA233" s="103"/>
      <c r="AB233" s="103"/>
      <c r="AC233" s="102" t="s">
        <v>360</v>
      </c>
      <c r="AD233" s="102"/>
      <c r="AE233" s="102"/>
      <c r="AF233" s="102"/>
      <c r="AG233" s="102"/>
      <c r="AH233" s="102" t="s">
        <v>42</v>
      </c>
      <c r="AI233" s="102"/>
      <c r="AJ233" s="102"/>
      <c r="AK233" s="1" t="s">
        <v>359</v>
      </c>
      <c r="AL233" s="109" t="s">
        <v>843</v>
      </c>
      <c r="AM233" s="109"/>
      <c r="AN233" s="109"/>
      <c r="AO233" s="109"/>
      <c r="AP233" s="109"/>
      <c r="AQ233" s="109"/>
      <c r="AR233" s="43">
        <v>540000000</v>
      </c>
      <c r="AS233" s="43" t="s">
        <v>450</v>
      </c>
      <c r="AT233" s="43">
        <v>540000000</v>
      </c>
      <c r="AU233" s="116" t="s">
        <v>450</v>
      </c>
      <c r="AV233" s="116"/>
      <c r="AW233" s="116" t="s">
        <v>450</v>
      </c>
      <c r="AX233" s="116"/>
      <c r="AY233" s="43" t="s">
        <v>450</v>
      </c>
      <c r="AZ233" s="43" t="s">
        <v>450</v>
      </c>
      <c r="BA233" s="43" t="s">
        <v>450</v>
      </c>
      <c r="BB233" s="43" t="s">
        <v>450</v>
      </c>
      <c r="BC233" s="43" t="s">
        <v>450</v>
      </c>
      <c r="BD233" s="43" t="s">
        <v>450</v>
      </c>
      <c r="BE233" s="43" t="s">
        <v>450</v>
      </c>
      <c r="BF233" s="43" t="s">
        <v>450</v>
      </c>
    </row>
    <row r="234" spans="1:58" ht="15" customHeight="1" x14ac:dyDescent="0.25">
      <c r="A234" t="str">
        <f t="shared" si="3"/>
        <v>C3204090030</v>
      </c>
      <c r="C234" s="102" t="s">
        <v>750</v>
      </c>
      <c r="D234" s="102"/>
      <c r="E234" s="102" t="s">
        <v>757</v>
      </c>
      <c r="F234" s="102"/>
      <c r="G234" s="102" t="s">
        <v>761</v>
      </c>
      <c r="H234" s="102"/>
      <c r="I234" s="102" t="s">
        <v>763</v>
      </c>
      <c r="J234" s="102"/>
      <c r="K234" s="102" t="s">
        <v>764</v>
      </c>
      <c r="L234" s="102"/>
      <c r="M234" s="102"/>
      <c r="N234" s="102"/>
      <c r="O234" s="102"/>
      <c r="P234" s="102"/>
      <c r="Q234" s="102"/>
      <c r="R234" s="102"/>
      <c r="S234" s="102"/>
      <c r="T234" s="102"/>
      <c r="U234" s="103" t="s">
        <v>289</v>
      </c>
      <c r="V234" s="103"/>
      <c r="W234" s="103"/>
      <c r="X234" s="103"/>
      <c r="Y234" s="103"/>
      <c r="Z234" s="103"/>
      <c r="AA234" s="103"/>
      <c r="AB234" s="103"/>
      <c r="AC234" s="102" t="s">
        <v>360</v>
      </c>
      <c r="AD234" s="102"/>
      <c r="AE234" s="102"/>
      <c r="AF234" s="102"/>
      <c r="AG234" s="102"/>
      <c r="AH234" s="102" t="s">
        <v>42</v>
      </c>
      <c r="AI234" s="102"/>
      <c r="AJ234" s="102"/>
      <c r="AK234" s="1" t="s">
        <v>359</v>
      </c>
      <c r="AL234" s="109" t="s">
        <v>843</v>
      </c>
      <c r="AM234" s="109"/>
      <c r="AN234" s="109"/>
      <c r="AO234" s="109"/>
      <c r="AP234" s="109"/>
      <c r="AQ234" s="109"/>
      <c r="AR234" s="43">
        <v>540000000</v>
      </c>
      <c r="AS234" s="43" t="s">
        <v>450</v>
      </c>
      <c r="AT234" s="43">
        <v>540000000</v>
      </c>
      <c r="AU234" s="116" t="s">
        <v>450</v>
      </c>
      <c r="AV234" s="116"/>
      <c r="AW234" s="116" t="s">
        <v>450</v>
      </c>
      <c r="AX234" s="116"/>
      <c r="AY234" s="43" t="s">
        <v>450</v>
      </c>
      <c r="AZ234" s="43" t="s">
        <v>450</v>
      </c>
      <c r="BA234" s="43" t="s">
        <v>450</v>
      </c>
      <c r="BB234" s="43" t="s">
        <v>450</v>
      </c>
      <c r="BC234" s="43" t="s">
        <v>450</v>
      </c>
      <c r="BD234" s="43" t="s">
        <v>450</v>
      </c>
      <c r="BE234" s="43" t="s">
        <v>450</v>
      </c>
      <c r="BF234" s="43" t="s">
        <v>450</v>
      </c>
    </row>
    <row r="235" spans="1:58" ht="15" customHeight="1" x14ac:dyDescent="0.25">
      <c r="A235" t="str">
        <f t="shared" si="3"/>
        <v>C32040900303204048</v>
      </c>
      <c r="C235" s="102" t="s">
        <v>750</v>
      </c>
      <c r="D235" s="102"/>
      <c r="E235" s="102" t="s">
        <v>757</v>
      </c>
      <c r="F235" s="102"/>
      <c r="G235" s="102" t="s">
        <v>761</v>
      </c>
      <c r="H235" s="102"/>
      <c r="I235" s="102" t="s">
        <v>763</v>
      </c>
      <c r="J235" s="102"/>
      <c r="K235" s="102" t="s">
        <v>764</v>
      </c>
      <c r="L235" s="102"/>
      <c r="M235" s="102"/>
      <c r="N235" s="102" t="s">
        <v>806</v>
      </c>
      <c r="O235" s="102"/>
      <c r="P235" s="102"/>
      <c r="Q235" s="102"/>
      <c r="R235" s="102"/>
      <c r="S235" s="102"/>
      <c r="T235" s="102"/>
      <c r="U235" s="103" t="s">
        <v>807</v>
      </c>
      <c r="V235" s="103"/>
      <c r="W235" s="103"/>
      <c r="X235" s="103"/>
      <c r="Y235" s="103"/>
      <c r="Z235" s="103"/>
      <c r="AA235" s="103"/>
      <c r="AB235" s="103"/>
      <c r="AC235" s="102" t="s">
        <v>360</v>
      </c>
      <c r="AD235" s="102"/>
      <c r="AE235" s="102"/>
      <c r="AF235" s="102"/>
      <c r="AG235" s="102"/>
      <c r="AH235" s="102" t="s">
        <v>42</v>
      </c>
      <c r="AI235" s="102"/>
      <c r="AJ235" s="102"/>
      <c r="AK235" s="1" t="s">
        <v>359</v>
      </c>
      <c r="AL235" s="109" t="s">
        <v>843</v>
      </c>
      <c r="AM235" s="109"/>
      <c r="AN235" s="109"/>
      <c r="AO235" s="109"/>
      <c r="AP235" s="109"/>
      <c r="AQ235" s="109"/>
      <c r="AR235" s="43">
        <v>540000000</v>
      </c>
      <c r="AS235" s="43" t="s">
        <v>450</v>
      </c>
      <c r="AT235" s="43">
        <v>540000000</v>
      </c>
      <c r="AU235" s="116" t="s">
        <v>450</v>
      </c>
      <c r="AV235" s="116"/>
      <c r="AW235" s="116" t="s">
        <v>450</v>
      </c>
      <c r="AX235" s="116"/>
      <c r="AY235" s="43" t="s">
        <v>450</v>
      </c>
      <c r="AZ235" s="43" t="s">
        <v>450</v>
      </c>
      <c r="BA235" s="43" t="s">
        <v>450</v>
      </c>
      <c r="BB235" s="43" t="s">
        <v>450</v>
      </c>
      <c r="BC235" s="43" t="s">
        <v>450</v>
      </c>
      <c r="BD235" s="43" t="s">
        <v>450</v>
      </c>
      <c r="BE235" s="43" t="s">
        <v>450</v>
      </c>
      <c r="BF235" s="43" t="s">
        <v>450</v>
      </c>
    </row>
    <row r="236" spans="1:58" ht="15" customHeight="1" x14ac:dyDescent="0.25">
      <c r="A236" t="str">
        <f t="shared" si="3"/>
        <v>C3204090030320404802</v>
      </c>
      <c r="C236" s="110" t="s">
        <v>750</v>
      </c>
      <c r="D236" s="110"/>
      <c r="E236" s="110" t="s">
        <v>757</v>
      </c>
      <c r="F236" s="110"/>
      <c r="G236" s="110" t="s">
        <v>761</v>
      </c>
      <c r="H236" s="110"/>
      <c r="I236" s="110" t="s">
        <v>763</v>
      </c>
      <c r="J236" s="110"/>
      <c r="K236" s="110" t="s">
        <v>764</v>
      </c>
      <c r="L236" s="110"/>
      <c r="M236" s="110"/>
      <c r="N236" s="110" t="s">
        <v>806</v>
      </c>
      <c r="O236" s="110"/>
      <c r="P236" s="110"/>
      <c r="Q236" s="110" t="s">
        <v>50</v>
      </c>
      <c r="R236" s="110"/>
      <c r="S236" s="110"/>
      <c r="T236" s="110"/>
      <c r="U236" s="111" t="s">
        <v>330</v>
      </c>
      <c r="V236" s="111"/>
      <c r="W236" s="111"/>
      <c r="X236" s="111"/>
      <c r="Y236" s="111"/>
      <c r="Z236" s="111"/>
      <c r="AA236" s="111"/>
      <c r="AB236" s="111"/>
      <c r="AC236" s="110" t="s">
        <v>360</v>
      </c>
      <c r="AD236" s="110"/>
      <c r="AE236" s="110"/>
      <c r="AF236" s="110"/>
      <c r="AG236" s="110"/>
      <c r="AH236" s="110" t="s">
        <v>42</v>
      </c>
      <c r="AI236" s="110"/>
      <c r="AJ236" s="110"/>
      <c r="AK236" s="2" t="s">
        <v>359</v>
      </c>
      <c r="AL236" s="112" t="s">
        <v>843</v>
      </c>
      <c r="AM236" s="112"/>
      <c r="AN236" s="112"/>
      <c r="AO236" s="112"/>
      <c r="AP236" s="112"/>
      <c r="AQ236" s="112"/>
      <c r="AR236" s="44">
        <v>540000000</v>
      </c>
      <c r="AS236" s="44" t="s">
        <v>450</v>
      </c>
      <c r="AT236" s="44">
        <v>540000000</v>
      </c>
      <c r="AU236" s="115" t="s">
        <v>450</v>
      </c>
      <c r="AV236" s="115"/>
      <c r="AW236" s="115" t="s">
        <v>450</v>
      </c>
      <c r="AX236" s="115"/>
      <c r="AY236" s="44" t="s">
        <v>450</v>
      </c>
      <c r="AZ236" s="44" t="s">
        <v>450</v>
      </c>
      <c r="BA236" s="44" t="s">
        <v>450</v>
      </c>
      <c r="BB236" s="44" t="s">
        <v>450</v>
      </c>
      <c r="BC236" s="44" t="s">
        <v>450</v>
      </c>
      <c r="BD236" s="44" t="s">
        <v>450</v>
      </c>
      <c r="BE236" s="44" t="s">
        <v>450</v>
      </c>
      <c r="BF236" s="44" t="s">
        <v>450</v>
      </c>
    </row>
    <row r="237" spans="1:58" ht="15" customHeight="1" x14ac:dyDescent="0.25">
      <c r="A237" t="str">
        <f t="shared" si="3"/>
        <v>C</v>
      </c>
      <c r="C237" s="104" t="s">
        <v>750</v>
      </c>
      <c r="D237" s="104"/>
      <c r="E237" s="104"/>
      <c r="F237" s="104"/>
      <c r="G237" s="104"/>
      <c r="H237" s="104"/>
      <c r="I237" s="104"/>
      <c r="J237" s="104"/>
      <c r="K237" s="104"/>
      <c r="L237" s="104"/>
      <c r="M237" s="104"/>
      <c r="N237" s="104"/>
      <c r="O237" s="104"/>
      <c r="P237" s="104"/>
      <c r="Q237" s="104"/>
      <c r="R237" s="104"/>
      <c r="S237" s="104"/>
      <c r="T237" s="104"/>
      <c r="U237" s="105" t="s">
        <v>751</v>
      </c>
      <c r="V237" s="105"/>
      <c r="W237" s="105"/>
      <c r="X237" s="105"/>
      <c r="Y237" s="105"/>
      <c r="Z237" s="105"/>
      <c r="AA237" s="105"/>
      <c r="AB237" s="105"/>
      <c r="AC237" s="104" t="s">
        <v>41</v>
      </c>
      <c r="AD237" s="104"/>
      <c r="AE237" s="104"/>
      <c r="AF237" s="104"/>
      <c r="AG237" s="104"/>
      <c r="AH237" s="104" t="s">
        <v>42</v>
      </c>
      <c r="AI237" s="104"/>
      <c r="AJ237" s="104"/>
      <c r="AK237" s="1" t="s">
        <v>282</v>
      </c>
      <c r="AL237" s="106" t="s">
        <v>456</v>
      </c>
      <c r="AM237" s="106"/>
      <c r="AN237" s="106"/>
      <c r="AO237" s="106"/>
      <c r="AP237" s="106"/>
      <c r="AQ237" s="106"/>
      <c r="AR237" s="43">
        <v>371002450</v>
      </c>
      <c r="AS237" s="43">
        <v>182257350</v>
      </c>
      <c r="AT237" s="43">
        <v>188745100</v>
      </c>
      <c r="AU237" s="117" t="s">
        <v>450</v>
      </c>
      <c r="AV237" s="117"/>
      <c r="AW237" s="117">
        <v>136239010</v>
      </c>
      <c r="AX237" s="117"/>
      <c r="AY237" s="43">
        <v>46018340</v>
      </c>
      <c r="AZ237" s="43" t="s">
        <v>450</v>
      </c>
      <c r="BA237" s="43">
        <v>136239010</v>
      </c>
      <c r="BB237" s="43" t="s">
        <v>450</v>
      </c>
      <c r="BC237" s="43" t="s">
        <v>450</v>
      </c>
      <c r="BD237" s="43" t="s">
        <v>450</v>
      </c>
      <c r="BE237" s="43" t="s">
        <v>450</v>
      </c>
      <c r="BF237" s="43" t="s">
        <v>450</v>
      </c>
    </row>
    <row r="238" spans="1:58" ht="15" customHeight="1" x14ac:dyDescent="0.25">
      <c r="A238" t="str">
        <f t="shared" si="3"/>
        <v>C3299</v>
      </c>
      <c r="C238" s="102" t="s">
        <v>750</v>
      </c>
      <c r="D238" s="102"/>
      <c r="E238" s="102" t="s">
        <v>774</v>
      </c>
      <c r="F238" s="102"/>
      <c r="G238" s="102"/>
      <c r="H238" s="102"/>
      <c r="I238" s="102"/>
      <c r="J238" s="102"/>
      <c r="K238" s="102"/>
      <c r="L238" s="102"/>
      <c r="M238" s="102"/>
      <c r="N238" s="102"/>
      <c r="O238" s="102"/>
      <c r="P238" s="102"/>
      <c r="Q238" s="102"/>
      <c r="R238" s="102"/>
      <c r="S238" s="102"/>
      <c r="T238" s="102"/>
      <c r="U238" s="103" t="s">
        <v>775</v>
      </c>
      <c r="V238" s="103"/>
      <c r="W238" s="103"/>
      <c r="X238" s="103"/>
      <c r="Y238" s="103"/>
      <c r="Z238" s="103"/>
      <c r="AA238" s="103"/>
      <c r="AB238" s="103"/>
      <c r="AC238" s="102" t="s">
        <v>41</v>
      </c>
      <c r="AD238" s="102"/>
      <c r="AE238" s="102"/>
      <c r="AF238" s="102"/>
      <c r="AG238" s="102"/>
      <c r="AH238" s="102" t="s">
        <v>42</v>
      </c>
      <c r="AI238" s="102"/>
      <c r="AJ238" s="102"/>
      <c r="AK238" s="1" t="s">
        <v>282</v>
      </c>
      <c r="AL238" s="109" t="s">
        <v>456</v>
      </c>
      <c r="AM238" s="109"/>
      <c r="AN238" s="109"/>
      <c r="AO238" s="109"/>
      <c r="AP238" s="109"/>
      <c r="AQ238" s="109"/>
      <c r="AR238" s="43">
        <v>371002450</v>
      </c>
      <c r="AS238" s="43">
        <v>182257350</v>
      </c>
      <c r="AT238" s="43">
        <v>188745100</v>
      </c>
      <c r="AU238" s="116" t="s">
        <v>450</v>
      </c>
      <c r="AV238" s="116"/>
      <c r="AW238" s="116">
        <v>136239010</v>
      </c>
      <c r="AX238" s="116"/>
      <c r="AY238" s="43">
        <v>46018340</v>
      </c>
      <c r="AZ238" s="43" t="s">
        <v>450</v>
      </c>
      <c r="BA238" s="43">
        <v>136239010</v>
      </c>
      <c r="BB238" s="43" t="s">
        <v>450</v>
      </c>
      <c r="BC238" s="43" t="s">
        <v>450</v>
      </c>
      <c r="BD238" s="43" t="s">
        <v>450</v>
      </c>
      <c r="BE238" s="43" t="s">
        <v>450</v>
      </c>
      <c r="BF238" s="43" t="s">
        <v>450</v>
      </c>
    </row>
    <row r="239" spans="1:58" ht="15" customHeight="1" x14ac:dyDescent="0.25">
      <c r="A239" t="str">
        <f t="shared" si="3"/>
        <v>C32990900</v>
      </c>
      <c r="C239" s="102" t="s">
        <v>750</v>
      </c>
      <c r="D239" s="102"/>
      <c r="E239" s="102" t="s">
        <v>774</v>
      </c>
      <c r="F239" s="102"/>
      <c r="G239" s="102" t="s">
        <v>761</v>
      </c>
      <c r="H239" s="102"/>
      <c r="I239" s="102"/>
      <c r="J239" s="102"/>
      <c r="K239" s="102"/>
      <c r="L239" s="102"/>
      <c r="M239" s="102"/>
      <c r="N239" s="102"/>
      <c r="O239" s="102"/>
      <c r="P239" s="102"/>
      <c r="Q239" s="102"/>
      <c r="R239" s="102"/>
      <c r="S239" s="102"/>
      <c r="T239" s="102"/>
      <c r="U239" s="103" t="s">
        <v>762</v>
      </c>
      <c r="V239" s="103"/>
      <c r="W239" s="103"/>
      <c r="X239" s="103"/>
      <c r="Y239" s="103"/>
      <c r="Z239" s="103"/>
      <c r="AA239" s="103"/>
      <c r="AB239" s="103"/>
      <c r="AC239" s="102" t="s">
        <v>41</v>
      </c>
      <c r="AD239" s="102"/>
      <c r="AE239" s="102"/>
      <c r="AF239" s="102"/>
      <c r="AG239" s="102"/>
      <c r="AH239" s="102" t="s">
        <v>42</v>
      </c>
      <c r="AI239" s="102"/>
      <c r="AJ239" s="102"/>
      <c r="AK239" s="1" t="s">
        <v>282</v>
      </c>
      <c r="AL239" s="109" t="s">
        <v>456</v>
      </c>
      <c r="AM239" s="109"/>
      <c r="AN239" s="109"/>
      <c r="AO239" s="109"/>
      <c r="AP239" s="109"/>
      <c r="AQ239" s="109"/>
      <c r="AR239" s="43">
        <v>371002450</v>
      </c>
      <c r="AS239" s="43">
        <v>182257350</v>
      </c>
      <c r="AT239" s="43">
        <v>188745100</v>
      </c>
      <c r="AU239" s="116" t="s">
        <v>450</v>
      </c>
      <c r="AV239" s="116"/>
      <c r="AW239" s="116">
        <v>136239010</v>
      </c>
      <c r="AX239" s="116"/>
      <c r="AY239" s="43">
        <v>46018340</v>
      </c>
      <c r="AZ239" s="43" t="s">
        <v>450</v>
      </c>
      <c r="BA239" s="43">
        <v>136239010</v>
      </c>
      <c r="BB239" s="43" t="s">
        <v>450</v>
      </c>
      <c r="BC239" s="43" t="s">
        <v>450</v>
      </c>
      <c r="BD239" s="43" t="s">
        <v>450</v>
      </c>
      <c r="BE239" s="43" t="s">
        <v>450</v>
      </c>
      <c r="BF239" s="43" t="s">
        <v>450</v>
      </c>
    </row>
    <row r="240" spans="1:58" ht="15" customHeight="1" x14ac:dyDescent="0.25">
      <c r="A240" t="str">
        <f t="shared" si="3"/>
        <v>C329909001</v>
      </c>
      <c r="C240" s="102" t="s">
        <v>750</v>
      </c>
      <c r="D240" s="102"/>
      <c r="E240" s="102" t="s">
        <v>774</v>
      </c>
      <c r="F240" s="102"/>
      <c r="G240" s="102" t="s">
        <v>761</v>
      </c>
      <c r="H240" s="102"/>
      <c r="I240" s="102" t="s">
        <v>778</v>
      </c>
      <c r="J240" s="102"/>
      <c r="K240" s="102"/>
      <c r="L240" s="102"/>
      <c r="M240" s="102"/>
      <c r="N240" s="102"/>
      <c r="O240" s="102"/>
      <c r="P240" s="102"/>
      <c r="Q240" s="102"/>
      <c r="R240" s="102"/>
      <c r="S240" s="102"/>
      <c r="T240" s="102"/>
      <c r="U240" s="103" t="s">
        <v>381</v>
      </c>
      <c r="V240" s="103"/>
      <c r="W240" s="103"/>
      <c r="X240" s="103"/>
      <c r="Y240" s="103"/>
      <c r="Z240" s="103"/>
      <c r="AA240" s="103"/>
      <c r="AB240" s="103"/>
      <c r="AC240" s="102" t="s">
        <v>41</v>
      </c>
      <c r="AD240" s="102"/>
      <c r="AE240" s="102"/>
      <c r="AF240" s="102"/>
      <c r="AG240" s="102"/>
      <c r="AH240" s="102" t="s">
        <v>42</v>
      </c>
      <c r="AI240" s="102"/>
      <c r="AJ240" s="102"/>
      <c r="AK240" s="1" t="s">
        <v>282</v>
      </c>
      <c r="AL240" s="109" t="s">
        <v>456</v>
      </c>
      <c r="AM240" s="109"/>
      <c r="AN240" s="109"/>
      <c r="AO240" s="109"/>
      <c r="AP240" s="109"/>
      <c r="AQ240" s="109"/>
      <c r="AR240" s="43">
        <v>371002450</v>
      </c>
      <c r="AS240" s="43">
        <v>182257350</v>
      </c>
      <c r="AT240" s="43">
        <v>188745100</v>
      </c>
      <c r="AU240" s="116" t="s">
        <v>450</v>
      </c>
      <c r="AV240" s="116"/>
      <c r="AW240" s="116">
        <v>136239010</v>
      </c>
      <c r="AX240" s="116"/>
      <c r="AY240" s="43">
        <v>46018340</v>
      </c>
      <c r="AZ240" s="43" t="s">
        <v>450</v>
      </c>
      <c r="BA240" s="43">
        <v>136239010</v>
      </c>
      <c r="BB240" s="43" t="s">
        <v>450</v>
      </c>
      <c r="BC240" s="43" t="s">
        <v>450</v>
      </c>
      <c r="BD240" s="43" t="s">
        <v>450</v>
      </c>
      <c r="BE240" s="43" t="s">
        <v>450</v>
      </c>
      <c r="BF240" s="43" t="s">
        <v>450</v>
      </c>
    </row>
    <row r="241" spans="1:58" ht="15" customHeight="1" x14ac:dyDescent="0.25">
      <c r="A241" t="str">
        <f t="shared" si="3"/>
        <v>C3299090010</v>
      </c>
      <c r="C241" s="102" t="s">
        <v>750</v>
      </c>
      <c r="D241" s="102"/>
      <c r="E241" s="102" t="s">
        <v>774</v>
      </c>
      <c r="F241" s="102"/>
      <c r="G241" s="102" t="s">
        <v>761</v>
      </c>
      <c r="H241" s="102"/>
      <c r="I241" s="102" t="s">
        <v>778</v>
      </c>
      <c r="J241" s="102"/>
      <c r="K241" s="102" t="s">
        <v>764</v>
      </c>
      <c r="L241" s="102"/>
      <c r="M241" s="102"/>
      <c r="N241" s="102"/>
      <c r="O241" s="102"/>
      <c r="P241" s="102"/>
      <c r="Q241" s="102"/>
      <c r="R241" s="102"/>
      <c r="S241" s="102"/>
      <c r="T241" s="102"/>
      <c r="U241" s="103" t="s">
        <v>381</v>
      </c>
      <c r="V241" s="103"/>
      <c r="W241" s="103"/>
      <c r="X241" s="103"/>
      <c r="Y241" s="103"/>
      <c r="Z241" s="103"/>
      <c r="AA241" s="103"/>
      <c r="AB241" s="103"/>
      <c r="AC241" s="102" t="s">
        <v>41</v>
      </c>
      <c r="AD241" s="102"/>
      <c r="AE241" s="102"/>
      <c r="AF241" s="102"/>
      <c r="AG241" s="102"/>
      <c r="AH241" s="102" t="s">
        <v>42</v>
      </c>
      <c r="AI241" s="102"/>
      <c r="AJ241" s="102"/>
      <c r="AK241" s="1" t="s">
        <v>282</v>
      </c>
      <c r="AL241" s="109" t="s">
        <v>456</v>
      </c>
      <c r="AM241" s="109"/>
      <c r="AN241" s="109"/>
      <c r="AO241" s="109"/>
      <c r="AP241" s="109"/>
      <c r="AQ241" s="109"/>
      <c r="AR241" s="43">
        <v>371002450</v>
      </c>
      <c r="AS241" s="43">
        <v>182257350</v>
      </c>
      <c r="AT241" s="43">
        <v>188745100</v>
      </c>
      <c r="AU241" s="116" t="s">
        <v>450</v>
      </c>
      <c r="AV241" s="116"/>
      <c r="AW241" s="116">
        <v>136239010</v>
      </c>
      <c r="AX241" s="116"/>
      <c r="AY241" s="43">
        <v>46018340</v>
      </c>
      <c r="AZ241" s="43" t="s">
        <v>450</v>
      </c>
      <c r="BA241" s="43">
        <v>136239010</v>
      </c>
      <c r="BB241" s="43" t="s">
        <v>450</v>
      </c>
      <c r="BC241" s="43" t="s">
        <v>450</v>
      </c>
      <c r="BD241" s="43" t="s">
        <v>450</v>
      </c>
      <c r="BE241" s="43" t="s">
        <v>450</v>
      </c>
      <c r="BF241" s="43" t="s">
        <v>450</v>
      </c>
    </row>
    <row r="242" spans="1:58" ht="15" customHeight="1" x14ac:dyDescent="0.25">
      <c r="A242" t="str">
        <f t="shared" si="3"/>
        <v>C32990900103299020</v>
      </c>
      <c r="C242" s="102" t="s">
        <v>750</v>
      </c>
      <c r="D242" s="102"/>
      <c r="E242" s="102" t="s">
        <v>774</v>
      </c>
      <c r="F242" s="102"/>
      <c r="G242" s="102" t="s">
        <v>761</v>
      </c>
      <c r="H242" s="102"/>
      <c r="I242" s="102" t="s">
        <v>778</v>
      </c>
      <c r="J242" s="102"/>
      <c r="K242" s="102" t="s">
        <v>764</v>
      </c>
      <c r="L242" s="102"/>
      <c r="M242" s="102"/>
      <c r="N242" s="102" t="s">
        <v>875</v>
      </c>
      <c r="O242" s="102"/>
      <c r="P242" s="102"/>
      <c r="Q242" s="102"/>
      <c r="R242" s="102"/>
      <c r="S242" s="102"/>
      <c r="T242" s="102"/>
      <c r="U242" s="103" t="s">
        <v>876</v>
      </c>
      <c r="V242" s="103"/>
      <c r="W242" s="103"/>
      <c r="X242" s="103"/>
      <c r="Y242" s="103"/>
      <c r="Z242" s="103"/>
      <c r="AA242" s="103"/>
      <c r="AB242" s="103"/>
      <c r="AC242" s="102" t="s">
        <v>41</v>
      </c>
      <c r="AD242" s="102"/>
      <c r="AE242" s="102"/>
      <c r="AF242" s="102"/>
      <c r="AG242" s="102"/>
      <c r="AH242" s="102" t="s">
        <v>42</v>
      </c>
      <c r="AI242" s="102"/>
      <c r="AJ242" s="102"/>
      <c r="AK242" s="1" t="s">
        <v>282</v>
      </c>
      <c r="AL242" s="109" t="s">
        <v>456</v>
      </c>
      <c r="AM242" s="109"/>
      <c r="AN242" s="109"/>
      <c r="AO242" s="109"/>
      <c r="AP242" s="109"/>
      <c r="AQ242" s="109"/>
      <c r="AR242" s="43">
        <v>371002450</v>
      </c>
      <c r="AS242" s="43">
        <v>182257350</v>
      </c>
      <c r="AT242" s="43">
        <v>188745100</v>
      </c>
      <c r="AU242" s="116" t="s">
        <v>450</v>
      </c>
      <c r="AV242" s="116"/>
      <c r="AW242" s="116">
        <v>136239010</v>
      </c>
      <c r="AX242" s="116"/>
      <c r="AY242" s="43">
        <v>46018340</v>
      </c>
      <c r="AZ242" s="43" t="s">
        <v>450</v>
      </c>
      <c r="BA242" s="43">
        <v>136239010</v>
      </c>
      <c r="BB242" s="43" t="s">
        <v>450</v>
      </c>
      <c r="BC242" s="43" t="s">
        <v>450</v>
      </c>
      <c r="BD242" s="43" t="s">
        <v>450</v>
      </c>
      <c r="BE242" s="43" t="s">
        <v>450</v>
      </c>
      <c r="BF242" s="43" t="s">
        <v>450</v>
      </c>
    </row>
    <row r="243" spans="1:58" ht="15" customHeight="1" x14ac:dyDescent="0.25">
      <c r="A243" t="str">
        <f t="shared" si="3"/>
        <v>C3299090010329902002</v>
      </c>
      <c r="C243" s="110" t="s">
        <v>750</v>
      </c>
      <c r="D243" s="110"/>
      <c r="E243" s="110" t="s">
        <v>774</v>
      </c>
      <c r="F243" s="110"/>
      <c r="G243" s="110" t="s">
        <v>761</v>
      </c>
      <c r="H243" s="110"/>
      <c r="I243" s="110" t="s">
        <v>778</v>
      </c>
      <c r="J243" s="110"/>
      <c r="K243" s="110" t="s">
        <v>764</v>
      </c>
      <c r="L243" s="110"/>
      <c r="M243" s="110"/>
      <c r="N243" s="110" t="s">
        <v>875</v>
      </c>
      <c r="O243" s="110"/>
      <c r="P243" s="110"/>
      <c r="Q243" s="110" t="s">
        <v>50</v>
      </c>
      <c r="R243" s="110"/>
      <c r="S243" s="110"/>
      <c r="T243" s="110"/>
      <c r="U243" s="111" t="s">
        <v>400</v>
      </c>
      <c r="V243" s="111"/>
      <c r="W243" s="111"/>
      <c r="X243" s="111"/>
      <c r="Y243" s="111"/>
      <c r="Z243" s="111"/>
      <c r="AA243" s="111"/>
      <c r="AB243" s="111"/>
      <c r="AC243" s="110" t="s">
        <v>41</v>
      </c>
      <c r="AD243" s="110"/>
      <c r="AE243" s="110"/>
      <c r="AF243" s="110"/>
      <c r="AG243" s="110"/>
      <c r="AH243" s="110" t="s">
        <v>42</v>
      </c>
      <c r="AI243" s="110"/>
      <c r="AJ243" s="110"/>
      <c r="AK243" s="2" t="s">
        <v>282</v>
      </c>
      <c r="AL243" s="112" t="s">
        <v>456</v>
      </c>
      <c r="AM243" s="112"/>
      <c r="AN243" s="112"/>
      <c r="AO243" s="112"/>
      <c r="AP243" s="112"/>
      <c r="AQ243" s="112"/>
      <c r="AR243" s="44">
        <v>371002450</v>
      </c>
      <c r="AS243" s="44">
        <v>182257350</v>
      </c>
      <c r="AT243" s="44">
        <v>188745100</v>
      </c>
      <c r="AU243" s="115" t="s">
        <v>450</v>
      </c>
      <c r="AV243" s="115"/>
      <c r="AW243" s="115">
        <v>136239010</v>
      </c>
      <c r="AX243" s="115"/>
      <c r="AY243" s="44">
        <v>46018340</v>
      </c>
      <c r="AZ243" s="44" t="s">
        <v>450</v>
      </c>
      <c r="BA243" s="44">
        <v>136239010</v>
      </c>
      <c r="BB243" s="44" t="s">
        <v>450</v>
      </c>
      <c r="BC243" s="44" t="s">
        <v>450</v>
      </c>
      <c r="BD243" s="44" t="s">
        <v>450</v>
      </c>
      <c r="BE243" s="44" t="s">
        <v>450</v>
      </c>
      <c r="BF243" s="44" t="s">
        <v>450</v>
      </c>
    </row>
    <row r="244" spans="1:58" ht="15" customHeight="1" x14ac:dyDescent="0.25">
      <c r="A244" t="str">
        <f t="shared" si="3"/>
        <v>C</v>
      </c>
      <c r="C244" s="104" t="s">
        <v>750</v>
      </c>
      <c r="D244" s="104"/>
      <c r="E244" s="104"/>
      <c r="F244" s="104"/>
      <c r="G244" s="104"/>
      <c r="H244" s="104"/>
      <c r="I244" s="104"/>
      <c r="J244" s="104"/>
      <c r="K244" s="104"/>
      <c r="L244" s="104"/>
      <c r="M244" s="104"/>
      <c r="N244" s="104"/>
      <c r="O244" s="104"/>
      <c r="P244" s="104"/>
      <c r="Q244" s="104"/>
      <c r="R244" s="104"/>
      <c r="S244" s="104"/>
      <c r="T244" s="104"/>
      <c r="U244" s="105" t="s">
        <v>751</v>
      </c>
      <c r="V244" s="105"/>
      <c r="W244" s="105"/>
      <c r="X244" s="105"/>
      <c r="Y244" s="105"/>
      <c r="Z244" s="105"/>
      <c r="AA244" s="105"/>
      <c r="AB244" s="105"/>
      <c r="AC244" s="104" t="s">
        <v>41</v>
      </c>
      <c r="AD244" s="104"/>
      <c r="AE244" s="104"/>
      <c r="AF244" s="104"/>
      <c r="AG244" s="104"/>
      <c r="AH244" s="104" t="s">
        <v>42</v>
      </c>
      <c r="AI244" s="104"/>
      <c r="AJ244" s="104"/>
      <c r="AK244" s="1" t="s">
        <v>282</v>
      </c>
      <c r="AL244" s="106" t="s">
        <v>456</v>
      </c>
      <c r="AM244" s="106"/>
      <c r="AN244" s="106"/>
      <c r="AO244" s="106"/>
      <c r="AP244" s="106"/>
      <c r="AQ244" s="106"/>
      <c r="AR244" s="43">
        <v>80000000</v>
      </c>
      <c r="AS244" s="43">
        <v>80000000</v>
      </c>
      <c r="AT244" s="43" t="s">
        <v>450</v>
      </c>
      <c r="AU244" s="117" t="s">
        <v>450</v>
      </c>
      <c r="AV244" s="117"/>
      <c r="AW244" s="117">
        <v>80000000</v>
      </c>
      <c r="AX244" s="117"/>
      <c r="AY244" s="43" t="s">
        <v>450</v>
      </c>
      <c r="AZ244" s="43" t="s">
        <v>450</v>
      </c>
      <c r="BA244" s="43">
        <v>80000000</v>
      </c>
      <c r="BB244" s="43" t="s">
        <v>450</v>
      </c>
      <c r="BC244" s="43" t="s">
        <v>450</v>
      </c>
      <c r="BD244" s="43" t="s">
        <v>450</v>
      </c>
      <c r="BE244" s="43" t="s">
        <v>450</v>
      </c>
      <c r="BF244" s="43" t="s">
        <v>450</v>
      </c>
    </row>
    <row r="245" spans="1:58" ht="15" customHeight="1" x14ac:dyDescent="0.25">
      <c r="A245" t="str">
        <f t="shared" si="3"/>
        <v>C</v>
      </c>
      <c r="C245" s="102" t="s">
        <v>750</v>
      </c>
      <c r="D245" s="102"/>
      <c r="E245" s="102"/>
      <c r="F245" s="102"/>
      <c r="G245" s="102"/>
      <c r="H245" s="102"/>
      <c r="I245" s="102"/>
      <c r="J245" s="102"/>
      <c r="K245" s="102"/>
      <c r="L245" s="102"/>
      <c r="M245" s="102"/>
      <c r="N245" s="102"/>
      <c r="O245" s="102"/>
      <c r="P245" s="102"/>
      <c r="Q245" s="102"/>
      <c r="R245" s="102"/>
      <c r="S245" s="102"/>
      <c r="T245" s="102"/>
      <c r="U245" s="103" t="s">
        <v>751</v>
      </c>
      <c r="V245" s="103"/>
      <c r="W245" s="103"/>
      <c r="X245" s="103"/>
      <c r="Y245" s="103"/>
      <c r="Z245" s="103"/>
      <c r="AA245" s="103"/>
      <c r="AB245" s="103"/>
      <c r="AC245" s="102" t="s">
        <v>360</v>
      </c>
      <c r="AD245" s="102"/>
      <c r="AE245" s="102"/>
      <c r="AF245" s="102"/>
      <c r="AG245" s="102"/>
      <c r="AH245" s="102" t="s">
        <v>42</v>
      </c>
      <c r="AI245" s="102"/>
      <c r="AJ245" s="102"/>
      <c r="AK245" s="1" t="s">
        <v>359</v>
      </c>
      <c r="AL245" s="109" t="s">
        <v>843</v>
      </c>
      <c r="AM245" s="109"/>
      <c r="AN245" s="109"/>
      <c r="AO245" s="109"/>
      <c r="AP245" s="109"/>
      <c r="AQ245" s="109"/>
      <c r="AR245" s="43">
        <v>1011000000</v>
      </c>
      <c r="AS245" s="43">
        <v>68720000</v>
      </c>
      <c r="AT245" s="43">
        <v>942280000</v>
      </c>
      <c r="AU245" s="116" t="s">
        <v>450</v>
      </c>
      <c r="AV245" s="116"/>
      <c r="AW245" s="116">
        <v>68720000</v>
      </c>
      <c r="AX245" s="116"/>
      <c r="AY245" s="43" t="s">
        <v>450</v>
      </c>
      <c r="AZ245" s="43" t="s">
        <v>450</v>
      </c>
      <c r="BA245" s="43">
        <v>68720000</v>
      </c>
      <c r="BB245" s="43" t="s">
        <v>450</v>
      </c>
      <c r="BC245" s="43" t="s">
        <v>450</v>
      </c>
      <c r="BD245" s="43" t="s">
        <v>450</v>
      </c>
      <c r="BE245" s="43" t="s">
        <v>450</v>
      </c>
      <c r="BF245" s="43" t="s">
        <v>450</v>
      </c>
    </row>
    <row r="246" spans="1:58" ht="15" customHeight="1" x14ac:dyDescent="0.25">
      <c r="A246" t="str">
        <f t="shared" si="3"/>
        <v>C3204</v>
      </c>
      <c r="C246" s="102" t="s">
        <v>750</v>
      </c>
      <c r="D246" s="102"/>
      <c r="E246" s="102" t="s">
        <v>757</v>
      </c>
      <c r="F246" s="102"/>
      <c r="G246" s="102"/>
      <c r="H246" s="102"/>
      <c r="I246" s="102"/>
      <c r="J246" s="102"/>
      <c r="K246" s="102"/>
      <c r="L246" s="102"/>
      <c r="M246" s="102"/>
      <c r="N246" s="102"/>
      <c r="O246" s="102"/>
      <c r="P246" s="102"/>
      <c r="Q246" s="102"/>
      <c r="R246" s="102"/>
      <c r="S246" s="102"/>
      <c r="T246" s="102"/>
      <c r="U246" s="103" t="s">
        <v>758</v>
      </c>
      <c r="V246" s="103"/>
      <c r="W246" s="103"/>
      <c r="X246" s="103"/>
      <c r="Y246" s="103"/>
      <c r="Z246" s="103"/>
      <c r="AA246" s="103"/>
      <c r="AB246" s="103"/>
      <c r="AC246" s="102" t="s">
        <v>41</v>
      </c>
      <c r="AD246" s="102"/>
      <c r="AE246" s="102"/>
      <c r="AF246" s="102"/>
      <c r="AG246" s="102"/>
      <c r="AH246" s="102" t="s">
        <v>42</v>
      </c>
      <c r="AI246" s="102"/>
      <c r="AJ246" s="102"/>
      <c r="AK246" s="1" t="s">
        <v>282</v>
      </c>
      <c r="AL246" s="109" t="s">
        <v>456</v>
      </c>
      <c r="AM246" s="109"/>
      <c r="AN246" s="109"/>
      <c r="AO246" s="109"/>
      <c r="AP246" s="109"/>
      <c r="AQ246" s="109"/>
      <c r="AR246" s="43">
        <v>80000000</v>
      </c>
      <c r="AS246" s="43">
        <v>80000000</v>
      </c>
      <c r="AT246" s="43" t="s">
        <v>450</v>
      </c>
      <c r="AU246" s="116" t="s">
        <v>450</v>
      </c>
      <c r="AV246" s="116"/>
      <c r="AW246" s="116">
        <v>80000000</v>
      </c>
      <c r="AX246" s="116"/>
      <c r="AY246" s="43" t="s">
        <v>450</v>
      </c>
      <c r="AZ246" s="43" t="s">
        <v>450</v>
      </c>
      <c r="BA246" s="43">
        <v>80000000</v>
      </c>
      <c r="BB246" s="43" t="s">
        <v>450</v>
      </c>
      <c r="BC246" s="43" t="s">
        <v>450</v>
      </c>
      <c r="BD246" s="43" t="s">
        <v>450</v>
      </c>
      <c r="BE246" s="43" t="s">
        <v>450</v>
      </c>
      <c r="BF246" s="43" t="s">
        <v>450</v>
      </c>
    </row>
    <row r="247" spans="1:58" ht="15" customHeight="1" x14ac:dyDescent="0.25">
      <c r="A247" t="str">
        <f t="shared" si="3"/>
        <v>C3204</v>
      </c>
      <c r="C247" s="102" t="s">
        <v>750</v>
      </c>
      <c r="D247" s="102"/>
      <c r="E247" s="102" t="s">
        <v>757</v>
      </c>
      <c r="F247" s="102"/>
      <c r="G247" s="102"/>
      <c r="H247" s="102"/>
      <c r="I247" s="102"/>
      <c r="J247" s="102"/>
      <c r="K247" s="102"/>
      <c r="L247" s="102"/>
      <c r="M247" s="102"/>
      <c r="N247" s="102"/>
      <c r="O247" s="102"/>
      <c r="P247" s="102"/>
      <c r="Q247" s="102"/>
      <c r="R247" s="102"/>
      <c r="S247" s="102"/>
      <c r="T247" s="102"/>
      <c r="U247" s="103" t="s">
        <v>758</v>
      </c>
      <c r="V247" s="103"/>
      <c r="W247" s="103"/>
      <c r="X247" s="103"/>
      <c r="Y247" s="103"/>
      <c r="Z247" s="103"/>
      <c r="AA247" s="103"/>
      <c r="AB247" s="103"/>
      <c r="AC247" s="102" t="s">
        <v>360</v>
      </c>
      <c r="AD247" s="102"/>
      <c r="AE247" s="102"/>
      <c r="AF247" s="102"/>
      <c r="AG247" s="102"/>
      <c r="AH247" s="102" t="s">
        <v>42</v>
      </c>
      <c r="AI247" s="102"/>
      <c r="AJ247" s="102"/>
      <c r="AK247" s="1" t="s">
        <v>359</v>
      </c>
      <c r="AL247" s="109" t="s">
        <v>843</v>
      </c>
      <c r="AM247" s="109"/>
      <c r="AN247" s="109"/>
      <c r="AO247" s="109"/>
      <c r="AP247" s="109"/>
      <c r="AQ247" s="109"/>
      <c r="AR247" s="43">
        <v>1011000000</v>
      </c>
      <c r="AS247" s="43">
        <v>68720000</v>
      </c>
      <c r="AT247" s="43">
        <v>942280000</v>
      </c>
      <c r="AU247" s="116" t="s">
        <v>450</v>
      </c>
      <c r="AV247" s="116"/>
      <c r="AW247" s="116">
        <v>68720000</v>
      </c>
      <c r="AX247" s="116"/>
      <c r="AY247" s="43" t="s">
        <v>450</v>
      </c>
      <c r="AZ247" s="43" t="s">
        <v>450</v>
      </c>
      <c r="BA247" s="43">
        <v>68720000</v>
      </c>
      <c r="BB247" s="43" t="s">
        <v>450</v>
      </c>
      <c r="BC247" s="43" t="s">
        <v>450</v>
      </c>
      <c r="BD247" s="43" t="s">
        <v>450</v>
      </c>
      <c r="BE247" s="43" t="s">
        <v>450</v>
      </c>
      <c r="BF247" s="43" t="s">
        <v>450</v>
      </c>
    </row>
    <row r="248" spans="1:58" ht="15" customHeight="1" x14ac:dyDescent="0.25">
      <c r="A248" t="str">
        <f t="shared" si="3"/>
        <v>C32040900</v>
      </c>
      <c r="C248" s="102" t="s">
        <v>750</v>
      </c>
      <c r="D248" s="102"/>
      <c r="E248" s="102" t="s">
        <v>757</v>
      </c>
      <c r="F248" s="102"/>
      <c r="G248" s="102" t="s">
        <v>761</v>
      </c>
      <c r="H248" s="102"/>
      <c r="I248" s="102"/>
      <c r="J248" s="102"/>
      <c r="K248" s="102"/>
      <c r="L248" s="102"/>
      <c r="M248" s="102"/>
      <c r="N248" s="102"/>
      <c r="O248" s="102"/>
      <c r="P248" s="102"/>
      <c r="Q248" s="102"/>
      <c r="R248" s="102"/>
      <c r="S248" s="102"/>
      <c r="T248" s="102"/>
      <c r="U248" s="103" t="s">
        <v>762</v>
      </c>
      <c r="V248" s="103"/>
      <c r="W248" s="103"/>
      <c r="X248" s="103"/>
      <c r="Y248" s="103"/>
      <c r="Z248" s="103"/>
      <c r="AA248" s="103"/>
      <c r="AB248" s="103"/>
      <c r="AC248" s="102" t="s">
        <v>41</v>
      </c>
      <c r="AD248" s="102"/>
      <c r="AE248" s="102"/>
      <c r="AF248" s="102"/>
      <c r="AG248" s="102"/>
      <c r="AH248" s="102" t="s">
        <v>42</v>
      </c>
      <c r="AI248" s="102"/>
      <c r="AJ248" s="102"/>
      <c r="AK248" s="1" t="s">
        <v>282</v>
      </c>
      <c r="AL248" s="109" t="s">
        <v>456</v>
      </c>
      <c r="AM248" s="109"/>
      <c r="AN248" s="109"/>
      <c r="AO248" s="109"/>
      <c r="AP248" s="109"/>
      <c r="AQ248" s="109"/>
      <c r="AR248" s="43">
        <v>80000000</v>
      </c>
      <c r="AS248" s="43">
        <v>80000000</v>
      </c>
      <c r="AT248" s="43" t="s">
        <v>450</v>
      </c>
      <c r="AU248" s="116" t="s">
        <v>450</v>
      </c>
      <c r="AV248" s="116"/>
      <c r="AW248" s="116">
        <v>80000000</v>
      </c>
      <c r="AX248" s="116"/>
      <c r="AY248" s="43" t="s">
        <v>450</v>
      </c>
      <c r="AZ248" s="43" t="s">
        <v>450</v>
      </c>
      <c r="BA248" s="43">
        <v>80000000</v>
      </c>
      <c r="BB248" s="43" t="s">
        <v>450</v>
      </c>
      <c r="BC248" s="43" t="s">
        <v>450</v>
      </c>
      <c r="BD248" s="43" t="s">
        <v>450</v>
      </c>
      <c r="BE248" s="43" t="s">
        <v>450</v>
      </c>
      <c r="BF248" s="43" t="s">
        <v>450</v>
      </c>
    </row>
    <row r="249" spans="1:58" ht="15" customHeight="1" x14ac:dyDescent="0.25">
      <c r="A249" t="str">
        <f t="shared" si="3"/>
        <v>C32040900</v>
      </c>
      <c r="C249" s="102" t="s">
        <v>750</v>
      </c>
      <c r="D249" s="102"/>
      <c r="E249" s="102" t="s">
        <v>757</v>
      </c>
      <c r="F249" s="102"/>
      <c r="G249" s="102" t="s">
        <v>761</v>
      </c>
      <c r="H249" s="102"/>
      <c r="I249" s="102"/>
      <c r="J249" s="102"/>
      <c r="K249" s="102"/>
      <c r="L249" s="102"/>
      <c r="M249" s="102"/>
      <c r="N249" s="102"/>
      <c r="O249" s="102"/>
      <c r="P249" s="102"/>
      <c r="Q249" s="102"/>
      <c r="R249" s="102"/>
      <c r="S249" s="102"/>
      <c r="T249" s="102"/>
      <c r="U249" s="103" t="s">
        <v>762</v>
      </c>
      <c r="V249" s="103"/>
      <c r="W249" s="103"/>
      <c r="X249" s="103"/>
      <c r="Y249" s="103"/>
      <c r="Z249" s="103"/>
      <c r="AA249" s="103"/>
      <c r="AB249" s="103"/>
      <c r="AC249" s="102" t="s">
        <v>360</v>
      </c>
      <c r="AD249" s="102"/>
      <c r="AE249" s="102"/>
      <c r="AF249" s="102"/>
      <c r="AG249" s="102"/>
      <c r="AH249" s="102" t="s">
        <v>42</v>
      </c>
      <c r="AI249" s="102"/>
      <c r="AJ249" s="102"/>
      <c r="AK249" s="1" t="s">
        <v>359</v>
      </c>
      <c r="AL249" s="109" t="s">
        <v>843</v>
      </c>
      <c r="AM249" s="109"/>
      <c r="AN249" s="109"/>
      <c r="AO249" s="109"/>
      <c r="AP249" s="109"/>
      <c r="AQ249" s="109"/>
      <c r="AR249" s="43">
        <v>1011000000</v>
      </c>
      <c r="AS249" s="43">
        <v>68720000</v>
      </c>
      <c r="AT249" s="43">
        <v>942280000</v>
      </c>
      <c r="AU249" s="116" t="s">
        <v>450</v>
      </c>
      <c r="AV249" s="116"/>
      <c r="AW249" s="116">
        <v>68720000</v>
      </c>
      <c r="AX249" s="116"/>
      <c r="AY249" s="43" t="s">
        <v>450</v>
      </c>
      <c r="AZ249" s="43" t="s">
        <v>450</v>
      </c>
      <c r="BA249" s="43">
        <v>68720000</v>
      </c>
      <c r="BB249" s="43" t="s">
        <v>450</v>
      </c>
      <c r="BC249" s="43" t="s">
        <v>450</v>
      </c>
      <c r="BD249" s="43" t="s">
        <v>450</v>
      </c>
      <c r="BE249" s="43" t="s">
        <v>450</v>
      </c>
      <c r="BF249" s="43" t="s">
        <v>450</v>
      </c>
    </row>
    <row r="250" spans="1:58" ht="15" customHeight="1" x14ac:dyDescent="0.25">
      <c r="A250" t="str">
        <f t="shared" si="3"/>
        <v>C320409003</v>
      </c>
      <c r="C250" s="102" t="s">
        <v>750</v>
      </c>
      <c r="D250" s="102"/>
      <c r="E250" s="102" t="s">
        <v>757</v>
      </c>
      <c r="F250" s="102"/>
      <c r="G250" s="102" t="s">
        <v>761</v>
      </c>
      <c r="H250" s="102"/>
      <c r="I250" s="102" t="s">
        <v>763</v>
      </c>
      <c r="J250" s="102"/>
      <c r="K250" s="102"/>
      <c r="L250" s="102"/>
      <c r="M250" s="102"/>
      <c r="N250" s="102"/>
      <c r="O250" s="102"/>
      <c r="P250" s="102"/>
      <c r="Q250" s="102"/>
      <c r="R250" s="102"/>
      <c r="S250" s="102"/>
      <c r="T250" s="102"/>
      <c r="U250" s="103" t="s">
        <v>289</v>
      </c>
      <c r="V250" s="103"/>
      <c r="W250" s="103"/>
      <c r="X250" s="103"/>
      <c r="Y250" s="103"/>
      <c r="Z250" s="103"/>
      <c r="AA250" s="103"/>
      <c r="AB250" s="103"/>
      <c r="AC250" s="102" t="s">
        <v>41</v>
      </c>
      <c r="AD250" s="102"/>
      <c r="AE250" s="102"/>
      <c r="AF250" s="102"/>
      <c r="AG250" s="102"/>
      <c r="AH250" s="102" t="s">
        <v>42</v>
      </c>
      <c r="AI250" s="102"/>
      <c r="AJ250" s="102"/>
      <c r="AK250" s="1" t="s">
        <v>282</v>
      </c>
      <c r="AL250" s="109" t="s">
        <v>456</v>
      </c>
      <c r="AM250" s="109"/>
      <c r="AN250" s="109"/>
      <c r="AO250" s="109"/>
      <c r="AP250" s="109"/>
      <c r="AQ250" s="109"/>
      <c r="AR250" s="43">
        <v>80000000</v>
      </c>
      <c r="AS250" s="43">
        <v>80000000</v>
      </c>
      <c r="AT250" s="43" t="s">
        <v>450</v>
      </c>
      <c r="AU250" s="116" t="s">
        <v>450</v>
      </c>
      <c r="AV250" s="116"/>
      <c r="AW250" s="116">
        <v>80000000</v>
      </c>
      <c r="AX250" s="116"/>
      <c r="AY250" s="43" t="s">
        <v>450</v>
      </c>
      <c r="AZ250" s="43" t="s">
        <v>450</v>
      </c>
      <c r="BA250" s="43">
        <v>80000000</v>
      </c>
      <c r="BB250" s="43" t="s">
        <v>450</v>
      </c>
      <c r="BC250" s="43" t="s">
        <v>450</v>
      </c>
      <c r="BD250" s="43" t="s">
        <v>450</v>
      </c>
      <c r="BE250" s="43" t="s">
        <v>450</v>
      </c>
      <c r="BF250" s="43" t="s">
        <v>450</v>
      </c>
    </row>
    <row r="251" spans="1:58" ht="15" customHeight="1" x14ac:dyDescent="0.25">
      <c r="A251" t="str">
        <f t="shared" si="3"/>
        <v>C320409003</v>
      </c>
      <c r="C251" s="102" t="s">
        <v>750</v>
      </c>
      <c r="D251" s="102"/>
      <c r="E251" s="102" t="s">
        <v>757</v>
      </c>
      <c r="F251" s="102"/>
      <c r="G251" s="102" t="s">
        <v>761</v>
      </c>
      <c r="H251" s="102"/>
      <c r="I251" s="102" t="s">
        <v>763</v>
      </c>
      <c r="J251" s="102"/>
      <c r="K251" s="102"/>
      <c r="L251" s="102"/>
      <c r="M251" s="102"/>
      <c r="N251" s="102"/>
      <c r="O251" s="102"/>
      <c r="P251" s="102"/>
      <c r="Q251" s="102"/>
      <c r="R251" s="102"/>
      <c r="S251" s="102"/>
      <c r="T251" s="102"/>
      <c r="U251" s="103" t="s">
        <v>289</v>
      </c>
      <c r="V251" s="103"/>
      <c r="W251" s="103"/>
      <c r="X251" s="103"/>
      <c r="Y251" s="103"/>
      <c r="Z251" s="103"/>
      <c r="AA251" s="103"/>
      <c r="AB251" s="103"/>
      <c r="AC251" s="102" t="s">
        <v>360</v>
      </c>
      <c r="AD251" s="102"/>
      <c r="AE251" s="102"/>
      <c r="AF251" s="102"/>
      <c r="AG251" s="102"/>
      <c r="AH251" s="102" t="s">
        <v>42</v>
      </c>
      <c r="AI251" s="102"/>
      <c r="AJ251" s="102"/>
      <c r="AK251" s="1" t="s">
        <v>359</v>
      </c>
      <c r="AL251" s="109" t="s">
        <v>843</v>
      </c>
      <c r="AM251" s="109"/>
      <c r="AN251" s="109"/>
      <c r="AO251" s="109"/>
      <c r="AP251" s="109"/>
      <c r="AQ251" s="109"/>
      <c r="AR251" s="43">
        <v>1011000000</v>
      </c>
      <c r="AS251" s="43">
        <v>68720000</v>
      </c>
      <c r="AT251" s="43">
        <v>942280000</v>
      </c>
      <c r="AU251" s="116" t="s">
        <v>450</v>
      </c>
      <c r="AV251" s="116"/>
      <c r="AW251" s="116">
        <v>68720000</v>
      </c>
      <c r="AX251" s="116"/>
      <c r="AY251" s="43" t="s">
        <v>450</v>
      </c>
      <c r="AZ251" s="43" t="s">
        <v>450</v>
      </c>
      <c r="BA251" s="43">
        <v>68720000</v>
      </c>
      <c r="BB251" s="43" t="s">
        <v>450</v>
      </c>
      <c r="BC251" s="43" t="s">
        <v>450</v>
      </c>
      <c r="BD251" s="43" t="s">
        <v>450</v>
      </c>
      <c r="BE251" s="43" t="s">
        <v>450</v>
      </c>
      <c r="BF251" s="43" t="s">
        <v>450</v>
      </c>
    </row>
    <row r="252" spans="1:58" ht="15" customHeight="1" x14ac:dyDescent="0.25">
      <c r="A252" t="str">
        <f t="shared" si="3"/>
        <v>C3204090030</v>
      </c>
      <c r="C252" s="102" t="s">
        <v>750</v>
      </c>
      <c r="D252" s="102"/>
      <c r="E252" s="102" t="s">
        <v>757</v>
      </c>
      <c r="F252" s="102"/>
      <c r="G252" s="102" t="s">
        <v>761</v>
      </c>
      <c r="H252" s="102"/>
      <c r="I252" s="102" t="s">
        <v>763</v>
      </c>
      <c r="J252" s="102"/>
      <c r="K252" s="102" t="s">
        <v>764</v>
      </c>
      <c r="L252" s="102"/>
      <c r="M252" s="102"/>
      <c r="N252" s="102"/>
      <c r="O252" s="102"/>
      <c r="P252" s="102"/>
      <c r="Q252" s="102"/>
      <c r="R252" s="102"/>
      <c r="S252" s="102"/>
      <c r="T252" s="102"/>
      <c r="U252" s="103" t="s">
        <v>289</v>
      </c>
      <c r="V252" s="103"/>
      <c r="W252" s="103"/>
      <c r="X252" s="103"/>
      <c r="Y252" s="103"/>
      <c r="Z252" s="103"/>
      <c r="AA252" s="103"/>
      <c r="AB252" s="103"/>
      <c r="AC252" s="102" t="s">
        <v>41</v>
      </c>
      <c r="AD252" s="102"/>
      <c r="AE252" s="102"/>
      <c r="AF252" s="102"/>
      <c r="AG252" s="102"/>
      <c r="AH252" s="102" t="s">
        <v>42</v>
      </c>
      <c r="AI252" s="102"/>
      <c r="AJ252" s="102"/>
      <c r="AK252" s="1" t="s">
        <v>282</v>
      </c>
      <c r="AL252" s="109" t="s">
        <v>456</v>
      </c>
      <c r="AM252" s="109"/>
      <c r="AN252" s="109"/>
      <c r="AO252" s="109"/>
      <c r="AP252" s="109"/>
      <c r="AQ252" s="109"/>
      <c r="AR252" s="43">
        <v>80000000</v>
      </c>
      <c r="AS252" s="43">
        <v>80000000</v>
      </c>
      <c r="AT252" s="43" t="s">
        <v>450</v>
      </c>
      <c r="AU252" s="116" t="s">
        <v>450</v>
      </c>
      <c r="AV252" s="116"/>
      <c r="AW252" s="116">
        <v>80000000</v>
      </c>
      <c r="AX252" s="116"/>
      <c r="AY252" s="43" t="s">
        <v>450</v>
      </c>
      <c r="AZ252" s="43" t="s">
        <v>450</v>
      </c>
      <c r="BA252" s="43">
        <v>80000000</v>
      </c>
      <c r="BB252" s="43" t="s">
        <v>450</v>
      </c>
      <c r="BC252" s="43" t="s">
        <v>450</v>
      </c>
      <c r="BD252" s="43" t="s">
        <v>450</v>
      </c>
      <c r="BE252" s="43" t="s">
        <v>450</v>
      </c>
      <c r="BF252" s="43" t="s">
        <v>450</v>
      </c>
    </row>
    <row r="253" spans="1:58" ht="15" customHeight="1" x14ac:dyDescent="0.25">
      <c r="A253" t="str">
        <f t="shared" si="3"/>
        <v>C32040900303204051</v>
      </c>
      <c r="C253" s="102" t="s">
        <v>750</v>
      </c>
      <c r="D253" s="102"/>
      <c r="E253" s="102" t="s">
        <v>757</v>
      </c>
      <c r="F253" s="102"/>
      <c r="G253" s="102" t="s">
        <v>761</v>
      </c>
      <c r="H253" s="102"/>
      <c r="I253" s="102" t="s">
        <v>763</v>
      </c>
      <c r="J253" s="102"/>
      <c r="K253" s="102" t="s">
        <v>764</v>
      </c>
      <c r="L253" s="102"/>
      <c r="M253" s="102"/>
      <c r="N253" s="102" t="s">
        <v>830</v>
      </c>
      <c r="O253" s="102"/>
      <c r="P253" s="102"/>
      <c r="Q253" s="102"/>
      <c r="R253" s="102"/>
      <c r="S253" s="102"/>
      <c r="T253" s="102"/>
      <c r="U253" s="103" t="s">
        <v>831</v>
      </c>
      <c r="V253" s="103"/>
      <c r="W253" s="103"/>
      <c r="X253" s="103"/>
      <c r="Y253" s="103"/>
      <c r="Z253" s="103"/>
      <c r="AA253" s="103"/>
      <c r="AB253" s="103"/>
      <c r="AC253" s="102" t="s">
        <v>41</v>
      </c>
      <c r="AD253" s="102"/>
      <c r="AE253" s="102"/>
      <c r="AF253" s="102"/>
      <c r="AG253" s="102"/>
      <c r="AH253" s="102" t="s">
        <v>42</v>
      </c>
      <c r="AI253" s="102"/>
      <c r="AJ253" s="102"/>
      <c r="AK253" s="1" t="s">
        <v>282</v>
      </c>
      <c r="AL253" s="109" t="s">
        <v>456</v>
      </c>
      <c r="AM253" s="109"/>
      <c r="AN253" s="109"/>
      <c r="AO253" s="109"/>
      <c r="AP253" s="109"/>
      <c r="AQ253" s="109"/>
      <c r="AR253" s="43">
        <v>80000000</v>
      </c>
      <c r="AS253" s="43">
        <v>80000000</v>
      </c>
      <c r="AT253" s="43" t="s">
        <v>450</v>
      </c>
      <c r="AU253" s="116" t="s">
        <v>450</v>
      </c>
      <c r="AV253" s="116"/>
      <c r="AW253" s="116">
        <v>80000000</v>
      </c>
      <c r="AX253" s="116"/>
      <c r="AY253" s="43" t="s">
        <v>450</v>
      </c>
      <c r="AZ253" s="43" t="s">
        <v>450</v>
      </c>
      <c r="BA253" s="43">
        <v>80000000</v>
      </c>
      <c r="BB253" s="43" t="s">
        <v>450</v>
      </c>
      <c r="BC253" s="43" t="s">
        <v>450</v>
      </c>
      <c r="BD253" s="43" t="s">
        <v>450</v>
      </c>
      <c r="BE253" s="43" t="s">
        <v>450</v>
      </c>
      <c r="BF253" s="43" t="s">
        <v>450</v>
      </c>
    </row>
    <row r="254" spans="1:58" ht="15" customHeight="1" x14ac:dyDescent="0.25">
      <c r="A254" t="str">
        <f t="shared" si="3"/>
        <v>C32040900303204051</v>
      </c>
      <c r="C254" s="102" t="s">
        <v>750</v>
      </c>
      <c r="D254" s="102"/>
      <c r="E254" s="102" t="s">
        <v>757</v>
      </c>
      <c r="F254" s="102"/>
      <c r="G254" s="102" t="s">
        <v>761</v>
      </c>
      <c r="H254" s="102"/>
      <c r="I254" s="102" t="s">
        <v>763</v>
      </c>
      <c r="J254" s="102"/>
      <c r="K254" s="102" t="s">
        <v>764</v>
      </c>
      <c r="L254" s="102"/>
      <c r="M254" s="102"/>
      <c r="N254" s="102" t="s">
        <v>830</v>
      </c>
      <c r="O254" s="102"/>
      <c r="P254" s="102"/>
      <c r="Q254" s="102"/>
      <c r="R254" s="102"/>
      <c r="S254" s="102"/>
      <c r="T254" s="102"/>
      <c r="U254" s="103" t="s">
        <v>831</v>
      </c>
      <c r="V254" s="103"/>
      <c r="W254" s="103"/>
      <c r="X254" s="103"/>
      <c r="Y254" s="103"/>
      <c r="Z254" s="103"/>
      <c r="AA254" s="103"/>
      <c r="AB254" s="103"/>
      <c r="AC254" s="102" t="s">
        <v>360</v>
      </c>
      <c r="AD254" s="102"/>
      <c r="AE254" s="102"/>
      <c r="AF254" s="102"/>
      <c r="AG254" s="102"/>
      <c r="AH254" s="102" t="s">
        <v>42</v>
      </c>
      <c r="AI254" s="102"/>
      <c r="AJ254" s="102"/>
      <c r="AK254" s="1" t="s">
        <v>359</v>
      </c>
      <c r="AL254" s="109" t="s">
        <v>843</v>
      </c>
      <c r="AM254" s="109"/>
      <c r="AN254" s="109"/>
      <c r="AO254" s="109"/>
      <c r="AP254" s="109"/>
      <c r="AQ254" s="109"/>
      <c r="AR254" s="43">
        <v>735305376</v>
      </c>
      <c r="AS254" s="43">
        <v>20160000</v>
      </c>
      <c r="AT254" s="43">
        <v>715145376</v>
      </c>
      <c r="AU254" s="116" t="s">
        <v>450</v>
      </c>
      <c r="AV254" s="116"/>
      <c r="AW254" s="116">
        <v>20160000</v>
      </c>
      <c r="AX254" s="116"/>
      <c r="AY254" s="43" t="s">
        <v>450</v>
      </c>
      <c r="AZ254" s="43" t="s">
        <v>450</v>
      </c>
      <c r="BA254" s="43">
        <v>20160000</v>
      </c>
      <c r="BB254" s="43" t="s">
        <v>450</v>
      </c>
      <c r="BC254" s="43" t="s">
        <v>450</v>
      </c>
      <c r="BD254" s="43" t="s">
        <v>450</v>
      </c>
      <c r="BE254" s="43" t="s">
        <v>450</v>
      </c>
      <c r="BF254" s="43" t="s">
        <v>450</v>
      </c>
    </row>
    <row r="255" spans="1:58" ht="15" customHeight="1" x14ac:dyDescent="0.25">
      <c r="A255" t="str">
        <f t="shared" si="3"/>
        <v>C3204090030</v>
      </c>
      <c r="C255" s="102" t="s">
        <v>750</v>
      </c>
      <c r="D255" s="102"/>
      <c r="E255" s="102" t="s">
        <v>757</v>
      </c>
      <c r="F255" s="102"/>
      <c r="G255" s="102" t="s">
        <v>761</v>
      </c>
      <c r="H255" s="102"/>
      <c r="I255" s="102" t="s">
        <v>763</v>
      </c>
      <c r="J255" s="102"/>
      <c r="K255" s="102" t="s">
        <v>764</v>
      </c>
      <c r="L255" s="102"/>
      <c r="M255" s="102"/>
      <c r="N255" s="102"/>
      <c r="O255" s="102"/>
      <c r="P255" s="102"/>
      <c r="Q255" s="102"/>
      <c r="R255" s="102"/>
      <c r="S255" s="102"/>
      <c r="T255" s="102"/>
      <c r="U255" s="103" t="s">
        <v>289</v>
      </c>
      <c r="V255" s="103"/>
      <c r="W255" s="103"/>
      <c r="X255" s="103"/>
      <c r="Y255" s="103"/>
      <c r="Z255" s="103"/>
      <c r="AA255" s="103"/>
      <c r="AB255" s="103"/>
      <c r="AC255" s="102" t="s">
        <v>360</v>
      </c>
      <c r="AD255" s="102"/>
      <c r="AE255" s="102"/>
      <c r="AF255" s="102"/>
      <c r="AG255" s="102"/>
      <c r="AH255" s="102" t="s">
        <v>42</v>
      </c>
      <c r="AI255" s="102"/>
      <c r="AJ255" s="102"/>
      <c r="AK255" s="1" t="s">
        <v>359</v>
      </c>
      <c r="AL255" s="109" t="s">
        <v>843</v>
      </c>
      <c r="AM255" s="109"/>
      <c r="AN255" s="109"/>
      <c r="AO255" s="109"/>
      <c r="AP255" s="109"/>
      <c r="AQ255" s="109"/>
      <c r="AR255" s="43">
        <v>1011000000</v>
      </c>
      <c r="AS255" s="43">
        <v>68720000</v>
      </c>
      <c r="AT255" s="43">
        <v>942280000</v>
      </c>
      <c r="AU255" s="116" t="s">
        <v>450</v>
      </c>
      <c r="AV255" s="116"/>
      <c r="AW255" s="116">
        <v>68720000</v>
      </c>
      <c r="AX255" s="116"/>
      <c r="AY255" s="43" t="s">
        <v>450</v>
      </c>
      <c r="AZ255" s="43" t="s">
        <v>450</v>
      </c>
      <c r="BA255" s="43">
        <v>68720000</v>
      </c>
      <c r="BB255" s="43" t="s">
        <v>450</v>
      </c>
      <c r="BC255" s="43" t="s">
        <v>450</v>
      </c>
      <c r="BD255" s="43" t="s">
        <v>450</v>
      </c>
      <c r="BE255" s="43" t="s">
        <v>450</v>
      </c>
      <c r="BF255" s="43" t="s">
        <v>450</v>
      </c>
    </row>
    <row r="256" spans="1:58" ht="15" customHeight="1" x14ac:dyDescent="0.25">
      <c r="A256" t="str">
        <f t="shared" si="3"/>
        <v>C32040900303204015</v>
      </c>
      <c r="C256" s="102" t="s">
        <v>750</v>
      </c>
      <c r="D256" s="102"/>
      <c r="E256" s="102" t="s">
        <v>757</v>
      </c>
      <c r="F256" s="102"/>
      <c r="G256" s="102" t="s">
        <v>761</v>
      </c>
      <c r="H256" s="102"/>
      <c r="I256" s="102" t="s">
        <v>763</v>
      </c>
      <c r="J256" s="102"/>
      <c r="K256" s="102" t="s">
        <v>764</v>
      </c>
      <c r="L256" s="102"/>
      <c r="M256" s="102"/>
      <c r="N256" s="102" t="s">
        <v>826</v>
      </c>
      <c r="O256" s="102"/>
      <c r="P256" s="102"/>
      <c r="Q256" s="102"/>
      <c r="R256" s="102"/>
      <c r="S256" s="102"/>
      <c r="T256" s="102"/>
      <c r="U256" s="103" t="s">
        <v>827</v>
      </c>
      <c r="V256" s="103"/>
      <c r="W256" s="103"/>
      <c r="X256" s="103"/>
      <c r="Y256" s="103"/>
      <c r="Z256" s="103"/>
      <c r="AA256" s="103"/>
      <c r="AB256" s="103"/>
      <c r="AC256" s="102" t="s">
        <v>360</v>
      </c>
      <c r="AD256" s="102"/>
      <c r="AE256" s="102"/>
      <c r="AF256" s="102"/>
      <c r="AG256" s="102"/>
      <c r="AH256" s="102" t="s">
        <v>42</v>
      </c>
      <c r="AI256" s="102"/>
      <c r="AJ256" s="102"/>
      <c r="AK256" s="1" t="s">
        <v>359</v>
      </c>
      <c r="AL256" s="109" t="s">
        <v>843</v>
      </c>
      <c r="AM256" s="109"/>
      <c r="AN256" s="109"/>
      <c r="AO256" s="109"/>
      <c r="AP256" s="109"/>
      <c r="AQ256" s="109"/>
      <c r="AR256" s="43">
        <v>199990646</v>
      </c>
      <c r="AS256" s="43" t="s">
        <v>450</v>
      </c>
      <c r="AT256" s="43">
        <v>199990646</v>
      </c>
      <c r="AU256" s="116" t="s">
        <v>450</v>
      </c>
      <c r="AV256" s="116"/>
      <c r="AW256" s="116" t="s">
        <v>450</v>
      </c>
      <c r="AX256" s="116"/>
      <c r="AY256" s="43" t="s">
        <v>450</v>
      </c>
      <c r="AZ256" s="43" t="s">
        <v>450</v>
      </c>
      <c r="BA256" s="43" t="s">
        <v>450</v>
      </c>
      <c r="BB256" s="43" t="s">
        <v>450</v>
      </c>
      <c r="BC256" s="43" t="s">
        <v>450</v>
      </c>
      <c r="BD256" s="43" t="s">
        <v>450</v>
      </c>
      <c r="BE256" s="43" t="s">
        <v>450</v>
      </c>
      <c r="BF256" s="43" t="s">
        <v>450</v>
      </c>
    </row>
    <row r="257" spans="1:58" ht="15" customHeight="1" x14ac:dyDescent="0.25">
      <c r="A257" t="str">
        <f t="shared" si="3"/>
        <v>C32040900303204050</v>
      </c>
      <c r="C257" s="102" t="s">
        <v>750</v>
      </c>
      <c r="D257" s="102"/>
      <c r="E257" s="102" t="s">
        <v>757</v>
      </c>
      <c r="F257" s="102"/>
      <c r="G257" s="102" t="s">
        <v>761</v>
      </c>
      <c r="H257" s="102"/>
      <c r="I257" s="102" t="s">
        <v>763</v>
      </c>
      <c r="J257" s="102"/>
      <c r="K257" s="102" t="s">
        <v>764</v>
      </c>
      <c r="L257" s="102"/>
      <c r="M257" s="102"/>
      <c r="N257" s="102" t="s">
        <v>772</v>
      </c>
      <c r="O257" s="102"/>
      <c r="P257" s="102"/>
      <c r="Q257" s="102"/>
      <c r="R257" s="102"/>
      <c r="S257" s="102"/>
      <c r="T257" s="102"/>
      <c r="U257" s="103" t="s">
        <v>773</v>
      </c>
      <c r="V257" s="103"/>
      <c r="W257" s="103"/>
      <c r="X257" s="103"/>
      <c r="Y257" s="103"/>
      <c r="Z257" s="103"/>
      <c r="AA257" s="103"/>
      <c r="AB257" s="103"/>
      <c r="AC257" s="102" t="s">
        <v>360</v>
      </c>
      <c r="AD257" s="102"/>
      <c r="AE257" s="102"/>
      <c r="AF257" s="102"/>
      <c r="AG257" s="102"/>
      <c r="AH257" s="102" t="s">
        <v>42</v>
      </c>
      <c r="AI257" s="102"/>
      <c r="AJ257" s="102"/>
      <c r="AK257" s="1" t="s">
        <v>359</v>
      </c>
      <c r="AL257" s="109" t="s">
        <v>843</v>
      </c>
      <c r="AM257" s="109"/>
      <c r="AN257" s="109"/>
      <c r="AO257" s="109"/>
      <c r="AP257" s="109"/>
      <c r="AQ257" s="109"/>
      <c r="AR257" s="43">
        <v>75703978</v>
      </c>
      <c r="AS257" s="43">
        <v>48560000</v>
      </c>
      <c r="AT257" s="43">
        <v>27143978</v>
      </c>
      <c r="AU257" s="116" t="s">
        <v>450</v>
      </c>
      <c r="AV257" s="116"/>
      <c r="AW257" s="116">
        <v>48560000</v>
      </c>
      <c r="AX257" s="116"/>
      <c r="AY257" s="43" t="s">
        <v>450</v>
      </c>
      <c r="AZ257" s="43" t="s">
        <v>450</v>
      </c>
      <c r="BA257" s="43">
        <v>48560000</v>
      </c>
      <c r="BB257" s="43" t="s">
        <v>450</v>
      </c>
      <c r="BC257" s="43" t="s">
        <v>450</v>
      </c>
      <c r="BD257" s="43" t="s">
        <v>450</v>
      </c>
      <c r="BE257" s="43" t="s">
        <v>450</v>
      </c>
      <c r="BF257" s="43" t="s">
        <v>450</v>
      </c>
    </row>
    <row r="258" spans="1:58" ht="15" customHeight="1" x14ac:dyDescent="0.25">
      <c r="A258" t="str">
        <f t="shared" si="3"/>
        <v>C3204090030320405102</v>
      </c>
      <c r="C258" s="110" t="s">
        <v>750</v>
      </c>
      <c r="D258" s="110"/>
      <c r="E258" s="110" t="s">
        <v>757</v>
      </c>
      <c r="F258" s="110"/>
      <c r="G258" s="110" t="s">
        <v>761</v>
      </c>
      <c r="H258" s="110"/>
      <c r="I258" s="110" t="s">
        <v>763</v>
      </c>
      <c r="J258" s="110"/>
      <c r="K258" s="110" t="s">
        <v>764</v>
      </c>
      <c r="L258" s="110"/>
      <c r="M258" s="110"/>
      <c r="N258" s="110" t="s">
        <v>830</v>
      </c>
      <c r="O258" s="110"/>
      <c r="P258" s="110"/>
      <c r="Q258" s="110" t="s">
        <v>50</v>
      </c>
      <c r="R258" s="110"/>
      <c r="S258" s="110"/>
      <c r="T258" s="110"/>
      <c r="U258" s="111" t="s">
        <v>343</v>
      </c>
      <c r="V258" s="111"/>
      <c r="W258" s="111"/>
      <c r="X258" s="111"/>
      <c r="Y258" s="111"/>
      <c r="Z258" s="111"/>
      <c r="AA258" s="111"/>
      <c r="AB258" s="111"/>
      <c r="AC258" s="110" t="s">
        <v>41</v>
      </c>
      <c r="AD258" s="110"/>
      <c r="AE258" s="110"/>
      <c r="AF258" s="110"/>
      <c r="AG258" s="110"/>
      <c r="AH258" s="110" t="s">
        <v>42</v>
      </c>
      <c r="AI258" s="110"/>
      <c r="AJ258" s="110"/>
      <c r="AK258" s="2" t="s">
        <v>282</v>
      </c>
      <c r="AL258" s="112" t="s">
        <v>456</v>
      </c>
      <c r="AM258" s="112"/>
      <c r="AN258" s="112"/>
      <c r="AO258" s="112"/>
      <c r="AP258" s="112"/>
      <c r="AQ258" s="112"/>
      <c r="AR258" s="44">
        <v>80000000</v>
      </c>
      <c r="AS258" s="44">
        <v>80000000</v>
      </c>
      <c r="AT258" s="44" t="s">
        <v>450</v>
      </c>
      <c r="AU258" s="115" t="s">
        <v>450</v>
      </c>
      <c r="AV258" s="115"/>
      <c r="AW258" s="115">
        <v>80000000</v>
      </c>
      <c r="AX258" s="115"/>
      <c r="AY258" s="44" t="s">
        <v>450</v>
      </c>
      <c r="AZ258" s="44" t="s">
        <v>450</v>
      </c>
      <c r="BA258" s="44">
        <v>80000000</v>
      </c>
      <c r="BB258" s="44" t="s">
        <v>450</v>
      </c>
      <c r="BC258" s="44" t="s">
        <v>450</v>
      </c>
      <c r="BD258" s="44" t="s">
        <v>450</v>
      </c>
      <c r="BE258" s="44" t="s">
        <v>450</v>
      </c>
      <c r="BF258" s="44" t="s">
        <v>450</v>
      </c>
    </row>
    <row r="259" spans="1:58" ht="15" customHeight="1" x14ac:dyDescent="0.25">
      <c r="A259" t="str">
        <f t="shared" ref="A259:A268" si="4">_xlfn.CONCAT(C259,E259,G259,I259,K259,N259,Q259)</f>
        <v>C3204090030320405102</v>
      </c>
      <c r="C259" s="110" t="s">
        <v>750</v>
      </c>
      <c r="D259" s="110"/>
      <c r="E259" s="110" t="s">
        <v>757</v>
      </c>
      <c r="F259" s="110"/>
      <c r="G259" s="110" t="s">
        <v>761</v>
      </c>
      <c r="H259" s="110"/>
      <c r="I259" s="110" t="s">
        <v>763</v>
      </c>
      <c r="J259" s="110"/>
      <c r="K259" s="110" t="s">
        <v>764</v>
      </c>
      <c r="L259" s="110"/>
      <c r="M259" s="110"/>
      <c r="N259" s="110" t="s">
        <v>830</v>
      </c>
      <c r="O259" s="110"/>
      <c r="P259" s="110"/>
      <c r="Q259" s="110" t="s">
        <v>50</v>
      </c>
      <c r="R259" s="110"/>
      <c r="S259" s="110"/>
      <c r="T259" s="110"/>
      <c r="U259" s="111" t="s">
        <v>343</v>
      </c>
      <c r="V259" s="111"/>
      <c r="W259" s="111"/>
      <c r="X259" s="111"/>
      <c r="Y259" s="111"/>
      <c r="Z259" s="111"/>
      <c r="AA259" s="111"/>
      <c r="AB259" s="111"/>
      <c r="AC259" s="110" t="s">
        <v>360</v>
      </c>
      <c r="AD259" s="110"/>
      <c r="AE259" s="110"/>
      <c r="AF259" s="110"/>
      <c r="AG259" s="110"/>
      <c r="AH259" s="110" t="s">
        <v>42</v>
      </c>
      <c r="AI259" s="110"/>
      <c r="AJ259" s="110"/>
      <c r="AK259" s="2" t="s">
        <v>359</v>
      </c>
      <c r="AL259" s="112" t="s">
        <v>843</v>
      </c>
      <c r="AM259" s="112"/>
      <c r="AN259" s="112"/>
      <c r="AO259" s="112"/>
      <c r="AP259" s="112"/>
      <c r="AQ259" s="112"/>
      <c r="AR259" s="44">
        <v>735305376</v>
      </c>
      <c r="AS259" s="44">
        <v>20160000</v>
      </c>
      <c r="AT259" s="44">
        <v>715145376</v>
      </c>
      <c r="AU259" s="115" t="s">
        <v>450</v>
      </c>
      <c r="AV259" s="115"/>
      <c r="AW259" s="115">
        <v>20160000</v>
      </c>
      <c r="AX259" s="115"/>
      <c r="AY259" s="44" t="s">
        <v>450</v>
      </c>
      <c r="AZ259" s="44" t="s">
        <v>450</v>
      </c>
      <c r="BA259" s="44">
        <v>20160000</v>
      </c>
      <c r="BB259" s="44" t="s">
        <v>450</v>
      </c>
      <c r="BC259" s="44" t="s">
        <v>450</v>
      </c>
      <c r="BD259" s="44" t="s">
        <v>450</v>
      </c>
      <c r="BE259" s="44" t="s">
        <v>450</v>
      </c>
      <c r="BF259" s="44" t="s">
        <v>450</v>
      </c>
    </row>
    <row r="260" spans="1:58" ht="15" customHeight="1" x14ac:dyDescent="0.25">
      <c r="A260" t="str">
        <f t="shared" si="4"/>
        <v>C3204090030320401502</v>
      </c>
      <c r="C260" s="110" t="s">
        <v>750</v>
      </c>
      <c r="D260" s="110"/>
      <c r="E260" s="110" t="s">
        <v>757</v>
      </c>
      <c r="F260" s="110"/>
      <c r="G260" s="110" t="s">
        <v>761</v>
      </c>
      <c r="H260" s="110"/>
      <c r="I260" s="110" t="s">
        <v>763</v>
      </c>
      <c r="J260" s="110"/>
      <c r="K260" s="110" t="s">
        <v>764</v>
      </c>
      <c r="L260" s="110"/>
      <c r="M260" s="110"/>
      <c r="N260" s="110" t="s">
        <v>826</v>
      </c>
      <c r="O260" s="110"/>
      <c r="P260" s="110"/>
      <c r="Q260" s="110" t="s">
        <v>50</v>
      </c>
      <c r="R260" s="110"/>
      <c r="S260" s="110"/>
      <c r="T260" s="110"/>
      <c r="U260" s="111" t="s">
        <v>292</v>
      </c>
      <c r="V260" s="111"/>
      <c r="W260" s="111"/>
      <c r="X260" s="111"/>
      <c r="Y260" s="111"/>
      <c r="Z260" s="111"/>
      <c r="AA260" s="111"/>
      <c r="AB260" s="111"/>
      <c r="AC260" s="110" t="s">
        <v>360</v>
      </c>
      <c r="AD260" s="110"/>
      <c r="AE260" s="110"/>
      <c r="AF260" s="110"/>
      <c r="AG260" s="110"/>
      <c r="AH260" s="110" t="s">
        <v>42</v>
      </c>
      <c r="AI260" s="110"/>
      <c r="AJ260" s="110"/>
      <c r="AK260" s="2" t="s">
        <v>359</v>
      </c>
      <c r="AL260" s="112" t="s">
        <v>843</v>
      </c>
      <c r="AM260" s="112"/>
      <c r="AN260" s="112"/>
      <c r="AO260" s="112"/>
      <c r="AP260" s="112"/>
      <c r="AQ260" s="112"/>
      <c r="AR260" s="44">
        <v>199990646</v>
      </c>
      <c r="AS260" s="44" t="s">
        <v>450</v>
      </c>
      <c r="AT260" s="44">
        <v>199990646</v>
      </c>
      <c r="AU260" s="115" t="s">
        <v>450</v>
      </c>
      <c r="AV260" s="115"/>
      <c r="AW260" s="115" t="s">
        <v>450</v>
      </c>
      <c r="AX260" s="115"/>
      <c r="AY260" s="44" t="s">
        <v>450</v>
      </c>
      <c r="AZ260" s="44" t="s">
        <v>450</v>
      </c>
      <c r="BA260" s="44" t="s">
        <v>450</v>
      </c>
      <c r="BB260" s="44" t="s">
        <v>450</v>
      </c>
      <c r="BC260" s="44" t="s">
        <v>450</v>
      </c>
      <c r="BD260" s="44" t="s">
        <v>450</v>
      </c>
      <c r="BE260" s="44" t="s">
        <v>450</v>
      </c>
      <c r="BF260" s="44" t="s">
        <v>450</v>
      </c>
    </row>
    <row r="261" spans="1:58" ht="15" customHeight="1" x14ac:dyDescent="0.25">
      <c r="A261" t="str">
        <f t="shared" si="4"/>
        <v>C3204090030320405002</v>
      </c>
      <c r="C261" s="110" t="s">
        <v>750</v>
      </c>
      <c r="D261" s="110"/>
      <c r="E261" s="110" t="s">
        <v>757</v>
      </c>
      <c r="F261" s="110"/>
      <c r="G261" s="110" t="s">
        <v>761</v>
      </c>
      <c r="H261" s="110"/>
      <c r="I261" s="110" t="s">
        <v>763</v>
      </c>
      <c r="J261" s="110"/>
      <c r="K261" s="110" t="s">
        <v>764</v>
      </c>
      <c r="L261" s="110"/>
      <c r="M261" s="110"/>
      <c r="N261" s="110" t="s">
        <v>772</v>
      </c>
      <c r="O261" s="110"/>
      <c r="P261" s="110"/>
      <c r="Q261" s="110" t="s">
        <v>50</v>
      </c>
      <c r="R261" s="110"/>
      <c r="S261" s="110"/>
      <c r="T261" s="110"/>
      <c r="U261" s="111" t="s">
        <v>340</v>
      </c>
      <c r="V261" s="111"/>
      <c r="W261" s="111"/>
      <c r="X261" s="111"/>
      <c r="Y261" s="111"/>
      <c r="Z261" s="111"/>
      <c r="AA261" s="111"/>
      <c r="AB261" s="111"/>
      <c r="AC261" s="110" t="s">
        <v>360</v>
      </c>
      <c r="AD261" s="110"/>
      <c r="AE261" s="110"/>
      <c r="AF261" s="110"/>
      <c r="AG261" s="110"/>
      <c r="AH261" s="110" t="s">
        <v>42</v>
      </c>
      <c r="AI261" s="110"/>
      <c r="AJ261" s="110"/>
      <c r="AK261" s="2" t="s">
        <v>359</v>
      </c>
      <c r="AL261" s="112" t="s">
        <v>843</v>
      </c>
      <c r="AM261" s="112"/>
      <c r="AN261" s="112"/>
      <c r="AO261" s="112"/>
      <c r="AP261" s="112"/>
      <c r="AQ261" s="112"/>
      <c r="AR261" s="44">
        <v>75703978</v>
      </c>
      <c r="AS261" s="44">
        <v>48560000</v>
      </c>
      <c r="AT261" s="44">
        <v>27143978</v>
      </c>
      <c r="AU261" s="115" t="s">
        <v>450</v>
      </c>
      <c r="AV261" s="115"/>
      <c r="AW261" s="115">
        <v>48560000</v>
      </c>
      <c r="AX261" s="115"/>
      <c r="AY261" s="44" t="s">
        <v>450</v>
      </c>
      <c r="AZ261" s="44" t="s">
        <v>450</v>
      </c>
      <c r="BA261" s="44">
        <v>48560000</v>
      </c>
      <c r="BB261" s="44" t="s">
        <v>450</v>
      </c>
      <c r="BC261" s="44" t="s">
        <v>450</v>
      </c>
      <c r="BD261" s="44" t="s">
        <v>450</v>
      </c>
      <c r="BE261" s="44" t="s">
        <v>450</v>
      </c>
      <c r="BF261" s="44" t="s">
        <v>450</v>
      </c>
    </row>
    <row r="262" spans="1:58" ht="15" customHeight="1" x14ac:dyDescent="0.25">
      <c r="A262" t="str">
        <f t="shared" si="4"/>
        <v>C</v>
      </c>
      <c r="C262" s="104" t="s">
        <v>750</v>
      </c>
      <c r="D262" s="104"/>
      <c r="E262" s="104"/>
      <c r="F262" s="104"/>
      <c r="G262" s="104"/>
      <c r="H262" s="104"/>
      <c r="I262" s="104"/>
      <c r="J262" s="104"/>
      <c r="K262" s="104"/>
      <c r="L262" s="104"/>
      <c r="M262" s="104"/>
      <c r="N262" s="104"/>
      <c r="O262" s="104"/>
      <c r="P262" s="104"/>
      <c r="Q262" s="104"/>
      <c r="R262" s="104"/>
      <c r="S262" s="104"/>
      <c r="T262" s="104"/>
      <c r="U262" s="105" t="s">
        <v>751</v>
      </c>
      <c r="V262" s="105"/>
      <c r="W262" s="105"/>
      <c r="X262" s="105"/>
      <c r="Y262" s="105"/>
      <c r="Z262" s="105"/>
      <c r="AA262" s="105"/>
      <c r="AB262" s="105"/>
      <c r="AC262" s="104" t="s">
        <v>360</v>
      </c>
      <c r="AD262" s="104"/>
      <c r="AE262" s="104"/>
      <c r="AF262" s="104"/>
      <c r="AG262" s="104"/>
      <c r="AH262" s="104" t="s">
        <v>42</v>
      </c>
      <c r="AI262" s="104"/>
      <c r="AJ262" s="104"/>
      <c r="AK262" s="1" t="s">
        <v>359</v>
      </c>
      <c r="AL262" s="106" t="s">
        <v>843</v>
      </c>
      <c r="AM262" s="106"/>
      <c r="AN262" s="106"/>
      <c r="AO262" s="106"/>
      <c r="AP262" s="106"/>
      <c r="AQ262" s="106"/>
      <c r="AR262" s="43">
        <v>300000000</v>
      </c>
      <c r="AS262" s="43" t="s">
        <v>450</v>
      </c>
      <c r="AT262" s="43">
        <v>300000000</v>
      </c>
      <c r="AU262" s="117" t="s">
        <v>450</v>
      </c>
      <c r="AV262" s="117"/>
      <c r="AW262" s="117" t="s">
        <v>450</v>
      </c>
      <c r="AX262" s="117"/>
      <c r="AY262" s="43" t="s">
        <v>450</v>
      </c>
      <c r="AZ262" s="43" t="s">
        <v>450</v>
      </c>
      <c r="BA262" s="43" t="s">
        <v>450</v>
      </c>
      <c r="BB262" s="43" t="s">
        <v>450</v>
      </c>
      <c r="BC262" s="43" t="s">
        <v>450</v>
      </c>
      <c r="BD262" s="43" t="s">
        <v>450</v>
      </c>
      <c r="BE262" s="43" t="s">
        <v>450</v>
      </c>
      <c r="BF262" s="43" t="s">
        <v>450</v>
      </c>
    </row>
    <row r="263" spans="1:58" ht="15" customHeight="1" x14ac:dyDescent="0.25">
      <c r="A263" t="str">
        <f t="shared" si="4"/>
        <v>C3204</v>
      </c>
      <c r="C263" s="102" t="s">
        <v>750</v>
      </c>
      <c r="D263" s="102"/>
      <c r="E263" s="102" t="s">
        <v>757</v>
      </c>
      <c r="F263" s="102"/>
      <c r="G263" s="102"/>
      <c r="H263" s="102"/>
      <c r="I263" s="102"/>
      <c r="J263" s="102"/>
      <c r="K263" s="102"/>
      <c r="L263" s="102"/>
      <c r="M263" s="102"/>
      <c r="N263" s="102"/>
      <c r="O263" s="102"/>
      <c r="P263" s="102"/>
      <c r="Q263" s="102"/>
      <c r="R263" s="102"/>
      <c r="S263" s="102"/>
      <c r="T263" s="102"/>
      <c r="U263" s="103" t="s">
        <v>758</v>
      </c>
      <c r="V263" s="103"/>
      <c r="W263" s="103"/>
      <c r="X263" s="103"/>
      <c r="Y263" s="103"/>
      <c r="Z263" s="103"/>
      <c r="AA263" s="103"/>
      <c r="AB263" s="103"/>
      <c r="AC263" s="102" t="s">
        <v>360</v>
      </c>
      <c r="AD263" s="102"/>
      <c r="AE263" s="102"/>
      <c r="AF263" s="102"/>
      <c r="AG263" s="102"/>
      <c r="AH263" s="102" t="s">
        <v>42</v>
      </c>
      <c r="AI263" s="102"/>
      <c r="AJ263" s="102"/>
      <c r="AK263" s="1" t="s">
        <v>359</v>
      </c>
      <c r="AL263" s="109" t="s">
        <v>843</v>
      </c>
      <c r="AM263" s="109"/>
      <c r="AN263" s="109"/>
      <c r="AO263" s="109"/>
      <c r="AP263" s="109"/>
      <c r="AQ263" s="109"/>
      <c r="AR263" s="43">
        <v>300000000</v>
      </c>
      <c r="AS263" s="43" t="s">
        <v>450</v>
      </c>
      <c r="AT263" s="43">
        <v>300000000</v>
      </c>
      <c r="AU263" s="116" t="s">
        <v>450</v>
      </c>
      <c r="AV263" s="116"/>
      <c r="AW263" s="116" t="s">
        <v>450</v>
      </c>
      <c r="AX263" s="116"/>
      <c r="AY263" s="43" t="s">
        <v>450</v>
      </c>
      <c r="AZ263" s="43" t="s">
        <v>450</v>
      </c>
      <c r="BA263" s="43" t="s">
        <v>450</v>
      </c>
      <c r="BB263" s="43" t="s">
        <v>450</v>
      </c>
      <c r="BC263" s="43" t="s">
        <v>450</v>
      </c>
      <c r="BD263" s="43" t="s">
        <v>450</v>
      </c>
      <c r="BE263" s="43" t="s">
        <v>450</v>
      </c>
      <c r="BF263" s="43" t="s">
        <v>450</v>
      </c>
    </row>
    <row r="264" spans="1:58" ht="15" customHeight="1" x14ac:dyDescent="0.25">
      <c r="A264" t="str">
        <f t="shared" si="4"/>
        <v>C32040900</v>
      </c>
      <c r="C264" s="102" t="s">
        <v>750</v>
      </c>
      <c r="D264" s="102"/>
      <c r="E264" s="102" t="s">
        <v>757</v>
      </c>
      <c r="F264" s="102"/>
      <c r="G264" s="102" t="s">
        <v>761</v>
      </c>
      <c r="H264" s="102"/>
      <c r="I264" s="102"/>
      <c r="J264" s="102"/>
      <c r="K264" s="102"/>
      <c r="L264" s="102"/>
      <c r="M264" s="102"/>
      <c r="N264" s="102"/>
      <c r="O264" s="102"/>
      <c r="P264" s="102"/>
      <c r="Q264" s="102"/>
      <c r="R264" s="102"/>
      <c r="S264" s="102"/>
      <c r="T264" s="102"/>
      <c r="U264" s="103" t="s">
        <v>762</v>
      </c>
      <c r="V264" s="103"/>
      <c r="W264" s="103"/>
      <c r="X264" s="103"/>
      <c r="Y264" s="103"/>
      <c r="Z264" s="103"/>
      <c r="AA264" s="103"/>
      <c r="AB264" s="103"/>
      <c r="AC264" s="102" t="s">
        <v>360</v>
      </c>
      <c r="AD264" s="102"/>
      <c r="AE264" s="102"/>
      <c r="AF264" s="102"/>
      <c r="AG264" s="102"/>
      <c r="AH264" s="102" t="s">
        <v>42</v>
      </c>
      <c r="AI264" s="102"/>
      <c r="AJ264" s="102"/>
      <c r="AK264" s="1" t="s">
        <v>359</v>
      </c>
      <c r="AL264" s="109" t="s">
        <v>843</v>
      </c>
      <c r="AM264" s="109"/>
      <c r="AN264" s="109"/>
      <c r="AO264" s="109"/>
      <c r="AP264" s="109"/>
      <c r="AQ264" s="109"/>
      <c r="AR264" s="43">
        <v>300000000</v>
      </c>
      <c r="AS264" s="43" t="s">
        <v>450</v>
      </c>
      <c r="AT264" s="43">
        <v>300000000</v>
      </c>
      <c r="AU264" s="116" t="s">
        <v>450</v>
      </c>
      <c r="AV264" s="116"/>
      <c r="AW264" s="116" t="s">
        <v>450</v>
      </c>
      <c r="AX264" s="116"/>
      <c r="AY264" s="43" t="s">
        <v>450</v>
      </c>
      <c r="AZ264" s="43" t="s">
        <v>450</v>
      </c>
      <c r="BA264" s="43" t="s">
        <v>450</v>
      </c>
      <c r="BB264" s="43" t="s">
        <v>450</v>
      </c>
      <c r="BC264" s="43" t="s">
        <v>450</v>
      </c>
      <c r="BD264" s="43" t="s">
        <v>450</v>
      </c>
      <c r="BE264" s="43" t="s">
        <v>450</v>
      </c>
      <c r="BF264" s="43" t="s">
        <v>450</v>
      </c>
    </row>
    <row r="265" spans="1:58" ht="15" customHeight="1" x14ac:dyDescent="0.25">
      <c r="A265" t="str">
        <f t="shared" si="4"/>
        <v>C320409003</v>
      </c>
      <c r="C265" s="102" t="s">
        <v>750</v>
      </c>
      <c r="D265" s="102"/>
      <c r="E265" s="102" t="s">
        <v>757</v>
      </c>
      <c r="F265" s="102"/>
      <c r="G265" s="102" t="s">
        <v>761</v>
      </c>
      <c r="H265" s="102"/>
      <c r="I265" s="102" t="s">
        <v>763</v>
      </c>
      <c r="J265" s="102"/>
      <c r="K265" s="102"/>
      <c r="L265" s="102"/>
      <c r="M265" s="102"/>
      <c r="N265" s="102"/>
      <c r="O265" s="102"/>
      <c r="P265" s="102"/>
      <c r="Q265" s="102"/>
      <c r="R265" s="102"/>
      <c r="S265" s="102"/>
      <c r="T265" s="102"/>
      <c r="U265" s="103" t="s">
        <v>289</v>
      </c>
      <c r="V265" s="103"/>
      <c r="W265" s="103"/>
      <c r="X265" s="103"/>
      <c r="Y265" s="103"/>
      <c r="Z265" s="103"/>
      <c r="AA265" s="103"/>
      <c r="AB265" s="103"/>
      <c r="AC265" s="102" t="s">
        <v>360</v>
      </c>
      <c r="AD265" s="102"/>
      <c r="AE265" s="102"/>
      <c r="AF265" s="102"/>
      <c r="AG265" s="102"/>
      <c r="AH265" s="102" t="s">
        <v>42</v>
      </c>
      <c r="AI265" s="102"/>
      <c r="AJ265" s="102"/>
      <c r="AK265" s="1" t="s">
        <v>359</v>
      </c>
      <c r="AL265" s="109" t="s">
        <v>843</v>
      </c>
      <c r="AM265" s="109"/>
      <c r="AN265" s="109"/>
      <c r="AO265" s="109"/>
      <c r="AP265" s="109"/>
      <c r="AQ265" s="109"/>
      <c r="AR265" s="43">
        <v>300000000</v>
      </c>
      <c r="AS265" s="43" t="s">
        <v>450</v>
      </c>
      <c r="AT265" s="43">
        <v>300000000</v>
      </c>
      <c r="AU265" s="116" t="s">
        <v>450</v>
      </c>
      <c r="AV265" s="116"/>
      <c r="AW265" s="116" t="s">
        <v>450</v>
      </c>
      <c r="AX265" s="116"/>
      <c r="AY265" s="43" t="s">
        <v>450</v>
      </c>
      <c r="AZ265" s="43" t="s">
        <v>450</v>
      </c>
      <c r="BA265" s="43" t="s">
        <v>450</v>
      </c>
      <c r="BB265" s="43" t="s">
        <v>450</v>
      </c>
      <c r="BC265" s="43" t="s">
        <v>450</v>
      </c>
      <c r="BD265" s="43" t="s">
        <v>450</v>
      </c>
      <c r="BE265" s="43" t="s">
        <v>450</v>
      </c>
      <c r="BF265" s="43" t="s">
        <v>450</v>
      </c>
    </row>
    <row r="266" spans="1:58" ht="15" customHeight="1" x14ac:dyDescent="0.25">
      <c r="A266" t="str">
        <f t="shared" si="4"/>
        <v>C3204090030</v>
      </c>
      <c r="C266" s="102" t="s">
        <v>750</v>
      </c>
      <c r="D266" s="102"/>
      <c r="E266" s="102" t="s">
        <v>757</v>
      </c>
      <c r="F266" s="102"/>
      <c r="G266" s="102" t="s">
        <v>761</v>
      </c>
      <c r="H266" s="102"/>
      <c r="I266" s="102" t="s">
        <v>763</v>
      </c>
      <c r="J266" s="102"/>
      <c r="K266" s="102" t="s">
        <v>764</v>
      </c>
      <c r="L266" s="102"/>
      <c r="M266" s="102"/>
      <c r="N266" s="102"/>
      <c r="O266" s="102"/>
      <c r="P266" s="102"/>
      <c r="Q266" s="102"/>
      <c r="R266" s="102"/>
      <c r="S266" s="102"/>
      <c r="T266" s="102"/>
      <c r="U266" s="103" t="s">
        <v>289</v>
      </c>
      <c r="V266" s="103"/>
      <c r="W266" s="103"/>
      <c r="X266" s="103"/>
      <c r="Y266" s="103"/>
      <c r="Z266" s="103"/>
      <c r="AA266" s="103"/>
      <c r="AB266" s="103"/>
      <c r="AC266" s="102" t="s">
        <v>360</v>
      </c>
      <c r="AD266" s="102"/>
      <c r="AE266" s="102"/>
      <c r="AF266" s="102"/>
      <c r="AG266" s="102"/>
      <c r="AH266" s="102" t="s">
        <v>42</v>
      </c>
      <c r="AI266" s="102"/>
      <c r="AJ266" s="102"/>
      <c r="AK266" s="1" t="s">
        <v>359</v>
      </c>
      <c r="AL266" s="109" t="s">
        <v>843</v>
      </c>
      <c r="AM266" s="109"/>
      <c r="AN266" s="109"/>
      <c r="AO266" s="109"/>
      <c r="AP266" s="109"/>
      <c r="AQ266" s="109"/>
      <c r="AR266" s="43">
        <v>300000000</v>
      </c>
      <c r="AS266" s="43" t="s">
        <v>450</v>
      </c>
      <c r="AT266" s="43">
        <v>300000000</v>
      </c>
      <c r="AU266" s="116" t="s">
        <v>450</v>
      </c>
      <c r="AV266" s="116"/>
      <c r="AW266" s="116" t="s">
        <v>450</v>
      </c>
      <c r="AX266" s="116"/>
      <c r="AY266" s="43" t="s">
        <v>450</v>
      </c>
      <c r="AZ266" s="43" t="s">
        <v>450</v>
      </c>
      <c r="BA266" s="43" t="s">
        <v>450</v>
      </c>
      <c r="BB266" s="43" t="s">
        <v>450</v>
      </c>
      <c r="BC266" s="43" t="s">
        <v>450</v>
      </c>
      <c r="BD266" s="43" t="s">
        <v>450</v>
      </c>
      <c r="BE266" s="43" t="s">
        <v>450</v>
      </c>
      <c r="BF266" s="43" t="s">
        <v>450</v>
      </c>
    </row>
    <row r="267" spans="1:58" ht="15" customHeight="1" x14ac:dyDescent="0.25">
      <c r="A267" t="str">
        <f t="shared" si="4"/>
        <v>C32040900303204052</v>
      </c>
      <c r="C267" s="102" t="s">
        <v>750</v>
      </c>
      <c r="D267" s="102"/>
      <c r="E267" s="102" t="s">
        <v>757</v>
      </c>
      <c r="F267" s="102"/>
      <c r="G267" s="102" t="s">
        <v>761</v>
      </c>
      <c r="H267" s="102"/>
      <c r="I267" s="102" t="s">
        <v>763</v>
      </c>
      <c r="J267" s="102"/>
      <c r="K267" s="102" t="s">
        <v>764</v>
      </c>
      <c r="L267" s="102"/>
      <c r="M267" s="102"/>
      <c r="N267" s="102" t="s">
        <v>833</v>
      </c>
      <c r="O267" s="102"/>
      <c r="P267" s="102"/>
      <c r="Q267" s="102"/>
      <c r="R267" s="102"/>
      <c r="S267" s="102"/>
      <c r="T267" s="102"/>
      <c r="U267" s="103" t="s">
        <v>834</v>
      </c>
      <c r="V267" s="103"/>
      <c r="W267" s="103"/>
      <c r="X267" s="103"/>
      <c r="Y267" s="103"/>
      <c r="Z267" s="103"/>
      <c r="AA267" s="103"/>
      <c r="AB267" s="103"/>
      <c r="AC267" s="102" t="s">
        <v>360</v>
      </c>
      <c r="AD267" s="102"/>
      <c r="AE267" s="102"/>
      <c r="AF267" s="102"/>
      <c r="AG267" s="102"/>
      <c r="AH267" s="102" t="s">
        <v>42</v>
      </c>
      <c r="AI267" s="102"/>
      <c r="AJ267" s="102"/>
      <c r="AK267" s="1" t="s">
        <v>359</v>
      </c>
      <c r="AL267" s="109" t="s">
        <v>843</v>
      </c>
      <c r="AM267" s="109"/>
      <c r="AN267" s="109"/>
      <c r="AO267" s="109"/>
      <c r="AP267" s="109"/>
      <c r="AQ267" s="109"/>
      <c r="AR267" s="43">
        <v>300000000</v>
      </c>
      <c r="AS267" s="43" t="s">
        <v>450</v>
      </c>
      <c r="AT267" s="43">
        <v>300000000</v>
      </c>
      <c r="AU267" s="116" t="s">
        <v>450</v>
      </c>
      <c r="AV267" s="116"/>
      <c r="AW267" s="116" t="s">
        <v>450</v>
      </c>
      <c r="AX267" s="116"/>
      <c r="AY267" s="43" t="s">
        <v>450</v>
      </c>
      <c r="AZ267" s="43" t="s">
        <v>450</v>
      </c>
      <c r="BA267" s="43" t="s">
        <v>450</v>
      </c>
      <c r="BB267" s="43" t="s">
        <v>450</v>
      </c>
      <c r="BC267" s="43" t="s">
        <v>450</v>
      </c>
      <c r="BD267" s="43" t="s">
        <v>450</v>
      </c>
      <c r="BE267" s="43" t="s">
        <v>450</v>
      </c>
      <c r="BF267" s="43" t="s">
        <v>450</v>
      </c>
    </row>
    <row r="268" spans="1:58" ht="15" customHeight="1" x14ac:dyDescent="0.25">
      <c r="A268" t="str">
        <f t="shared" si="4"/>
        <v>C3204090030320405202</v>
      </c>
      <c r="C268" s="110" t="s">
        <v>750</v>
      </c>
      <c r="D268" s="110"/>
      <c r="E268" s="110" t="s">
        <v>757</v>
      </c>
      <c r="F268" s="110"/>
      <c r="G268" s="110" t="s">
        <v>761</v>
      </c>
      <c r="H268" s="110"/>
      <c r="I268" s="110" t="s">
        <v>763</v>
      </c>
      <c r="J268" s="110"/>
      <c r="K268" s="110" t="s">
        <v>764</v>
      </c>
      <c r="L268" s="110"/>
      <c r="M268" s="110"/>
      <c r="N268" s="110" t="s">
        <v>833</v>
      </c>
      <c r="O268" s="110"/>
      <c r="P268" s="110"/>
      <c r="Q268" s="110" t="s">
        <v>50</v>
      </c>
      <c r="R268" s="110"/>
      <c r="S268" s="110"/>
      <c r="T268" s="110"/>
      <c r="U268" s="111" t="s">
        <v>349</v>
      </c>
      <c r="V268" s="111"/>
      <c r="W268" s="111"/>
      <c r="X268" s="111"/>
      <c r="Y268" s="111"/>
      <c r="Z268" s="111"/>
      <c r="AA268" s="111"/>
      <c r="AB268" s="111"/>
      <c r="AC268" s="110" t="s">
        <v>360</v>
      </c>
      <c r="AD268" s="110"/>
      <c r="AE268" s="110"/>
      <c r="AF268" s="110"/>
      <c r="AG268" s="110"/>
      <c r="AH268" s="110" t="s">
        <v>42</v>
      </c>
      <c r="AI268" s="110"/>
      <c r="AJ268" s="110"/>
      <c r="AK268" s="2" t="s">
        <v>359</v>
      </c>
      <c r="AL268" s="112" t="s">
        <v>843</v>
      </c>
      <c r="AM268" s="112"/>
      <c r="AN268" s="112"/>
      <c r="AO268" s="112"/>
      <c r="AP268" s="112"/>
      <c r="AQ268" s="112"/>
      <c r="AR268" s="44">
        <v>300000000</v>
      </c>
      <c r="AS268" s="44" t="s">
        <v>450</v>
      </c>
      <c r="AT268" s="44">
        <v>300000000</v>
      </c>
      <c r="AU268" s="115" t="s">
        <v>450</v>
      </c>
      <c r="AV268" s="115"/>
      <c r="AW268" s="115" t="s">
        <v>450</v>
      </c>
      <c r="AX268" s="115"/>
      <c r="AY268" s="44" t="s">
        <v>450</v>
      </c>
      <c r="AZ268" s="44" t="s">
        <v>450</v>
      </c>
      <c r="BA268" s="44" t="s">
        <v>450</v>
      </c>
      <c r="BB268" s="44" t="s">
        <v>450</v>
      </c>
      <c r="BC268" s="44" t="s">
        <v>450</v>
      </c>
      <c r="BD268" s="44" t="s">
        <v>450</v>
      </c>
      <c r="BE268" s="44" t="s">
        <v>450</v>
      </c>
      <c r="BF268" s="44" t="s">
        <v>450</v>
      </c>
    </row>
    <row r="269" spans="1:58" x14ac:dyDescent="0.25">
      <c r="C269" s="3" t="s">
        <v>37</v>
      </c>
      <c r="D269" s="3" t="s">
        <v>37</v>
      </c>
      <c r="E269" s="3" t="s">
        <v>37</v>
      </c>
      <c r="F269" s="3" t="s">
        <v>37</v>
      </c>
      <c r="G269" s="3" t="s">
        <v>37</v>
      </c>
      <c r="H269" s="3" t="s">
        <v>37</v>
      </c>
      <c r="I269" s="3" t="s">
        <v>37</v>
      </c>
      <c r="J269" s="3" t="s">
        <v>37</v>
      </c>
      <c r="K269" s="3" t="s">
        <v>37</v>
      </c>
      <c r="L269" s="87" t="s">
        <v>37</v>
      </c>
      <c r="M269" s="88"/>
      <c r="N269" s="87" t="s">
        <v>37</v>
      </c>
      <c r="O269" s="88"/>
      <c r="P269" s="3" t="s">
        <v>37</v>
      </c>
      <c r="Q269" s="3" t="s">
        <v>37</v>
      </c>
      <c r="R269" s="3" t="s">
        <v>37</v>
      </c>
      <c r="S269" s="3" t="s">
        <v>37</v>
      </c>
      <c r="T269" s="3" t="s">
        <v>37</v>
      </c>
      <c r="U269" s="3" t="s">
        <v>37</v>
      </c>
      <c r="V269" s="3" t="s">
        <v>37</v>
      </c>
      <c r="W269" s="3" t="s">
        <v>37</v>
      </c>
      <c r="X269" s="3" t="s">
        <v>37</v>
      </c>
      <c r="Y269" s="3" t="s">
        <v>37</v>
      </c>
      <c r="Z269" s="3" t="s">
        <v>37</v>
      </c>
      <c r="AA269" s="3" t="s">
        <v>37</v>
      </c>
      <c r="AB269" s="3" t="s">
        <v>37</v>
      </c>
      <c r="AC269" s="87" t="s">
        <v>37</v>
      </c>
      <c r="AD269" s="88"/>
      <c r="AE269" s="87" t="s">
        <v>37</v>
      </c>
      <c r="AF269" s="88"/>
      <c r="AG269" s="3" t="s">
        <v>37</v>
      </c>
      <c r="AH269" s="3" t="s">
        <v>37</v>
      </c>
      <c r="AI269" s="3" t="s">
        <v>37</v>
      </c>
      <c r="AJ269" s="3" t="s">
        <v>37</v>
      </c>
      <c r="AK269" s="3" t="s">
        <v>37</v>
      </c>
      <c r="AL269" s="3" t="s">
        <v>37</v>
      </c>
      <c r="AM269" s="3" t="s">
        <v>37</v>
      </c>
      <c r="AN269" s="3" t="s">
        <v>37</v>
      </c>
      <c r="AO269" s="87" t="s">
        <v>37</v>
      </c>
      <c r="AP269" s="88"/>
      <c r="AQ269" s="88"/>
      <c r="AR269" s="4" t="s">
        <v>37</v>
      </c>
      <c r="AS269" s="4" t="s">
        <v>37</v>
      </c>
      <c r="AT269" s="4" t="s">
        <v>37</v>
      </c>
      <c r="AU269" s="126" t="s">
        <v>37</v>
      </c>
      <c r="AV269" s="127"/>
      <c r="AW269" s="126" t="s">
        <v>37</v>
      </c>
      <c r="AX269" s="127"/>
      <c r="AY269" s="4" t="s">
        <v>37</v>
      </c>
      <c r="AZ269" s="4" t="s">
        <v>37</v>
      </c>
      <c r="BA269" s="4" t="s">
        <v>37</v>
      </c>
      <c r="BB269" s="4" t="s">
        <v>37</v>
      </c>
      <c r="BC269" s="4" t="s">
        <v>37</v>
      </c>
      <c r="BD269" s="4" t="s">
        <v>37</v>
      </c>
      <c r="BE269" s="4" t="s">
        <v>37</v>
      </c>
      <c r="BF269" s="4" t="s">
        <v>37</v>
      </c>
    </row>
  </sheetData>
  <autoFilter ref="C1:BF269" xr:uid="{958114A0-3AF2-4FFD-A8A2-8B8A5C41BE8D}">
    <filterColumn colId="0" showButton="0"/>
    <filterColumn colId="2" showButton="0"/>
    <filterColumn colId="4" showButton="0"/>
    <filterColumn colId="6" showButton="0"/>
    <filterColumn colId="8" showButton="0"/>
    <filterColumn colId="9" showButton="0"/>
    <filterColumn colId="11" showButton="0"/>
    <filterColumn colId="12" showButton="0"/>
    <filterColumn colId="14" showButton="0"/>
    <filterColumn colId="16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6" showButton="0"/>
    <filterColumn colId="27" showButton="0"/>
    <filterColumn colId="28" showButton="0"/>
    <filterColumn colId="29" showButton="0"/>
    <filterColumn colId="31" showButton="0"/>
    <filterColumn colId="32" showButton="0"/>
    <filterColumn colId="35" showButton="0"/>
    <filterColumn colId="36" showButton="0"/>
    <filterColumn colId="37" showButton="0"/>
    <filterColumn colId="38" showButton="0"/>
    <filterColumn colId="39" showButton="0"/>
    <filterColumn colId="44" showButton="0"/>
    <filterColumn colId="46" showButton="0"/>
  </autoFilter>
  <mergeCells count="3759">
    <mergeCell ref="AW269:AX269"/>
    <mergeCell ref="L269:M269"/>
    <mergeCell ref="N269:O269"/>
    <mergeCell ref="AC269:AD269"/>
    <mergeCell ref="AE269:AF269"/>
    <mergeCell ref="AO269:AQ269"/>
    <mergeCell ref="AU269:AV269"/>
    <mergeCell ref="U268:AB268"/>
    <mergeCell ref="AC268:AG268"/>
    <mergeCell ref="AH268:AJ268"/>
    <mergeCell ref="AL268:AQ268"/>
    <mergeCell ref="AU268:AV268"/>
    <mergeCell ref="AW268:AX268"/>
    <mergeCell ref="AU267:AV267"/>
    <mergeCell ref="AW267:AX267"/>
    <mergeCell ref="C268:D268"/>
    <mergeCell ref="E268:F268"/>
    <mergeCell ref="G268:H268"/>
    <mergeCell ref="I268:J268"/>
    <mergeCell ref="K268:M268"/>
    <mergeCell ref="N268:P268"/>
    <mergeCell ref="Q268:R268"/>
    <mergeCell ref="S268:T268"/>
    <mergeCell ref="Q267:R267"/>
    <mergeCell ref="S267:T267"/>
    <mergeCell ref="U267:AB267"/>
    <mergeCell ref="AC267:AG267"/>
    <mergeCell ref="AH267:AJ267"/>
    <mergeCell ref="AL267:AQ267"/>
    <mergeCell ref="C267:D267"/>
    <mergeCell ref="E267:F267"/>
    <mergeCell ref="G267:H267"/>
    <mergeCell ref="I267:J267"/>
    <mergeCell ref="K267:M267"/>
    <mergeCell ref="N267:P267"/>
    <mergeCell ref="U266:AB266"/>
    <mergeCell ref="AC266:AG266"/>
    <mergeCell ref="AH266:AJ266"/>
    <mergeCell ref="AL266:AQ266"/>
    <mergeCell ref="AU266:AV266"/>
    <mergeCell ref="AW266:AX266"/>
    <mergeCell ref="AU265:AV265"/>
    <mergeCell ref="AW265:AX265"/>
    <mergeCell ref="C266:D266"/>
    <mergeCell ref="E266:F266"/>
    <mergeCell ref="G266:H266"/>
    <mergeCell ref="I266:J266"/>
    <mergeCell ref="K266:M266"/>
    <mergeCell ref="N266:P266"/>
    <mergeCell ref="Q266:R266"/>
    <mergeCell ref="S266:T266"/>
    <mergeCell ref="Q265:R265"/>
    <mergeCell ref="S265:T265"/>
    <mergeCell ref="U265:AB265"/>
    <mergeCell ref="AC265:AG265"/>
    <mergeCell ref="AH265:AJ265"/>
    <mergeCell ref="AL265:AQ265"/>
    <mergeCell ref="C265:D265"/>
    <mergeCell ref="E265:F265"/>
    <mergeCell ref="G265:H265"/>
    <mergeCell ref="I265:J265"/>
    <mergeCell ref="K265:M265"/>
    <mergeCell ref="N265:P265"/>
    <mergeCell ref="U264:AB264"/>
    <mergeCell ref="AC264:AG264"/>
    <mergeCell ref="AH264:AJ264"/>
    <mergeCell ref="AL264:AQ264"/>
    <mergeCell ref="AU264:AV264"/>
    <mergeCell ref="AW264:AX264"/>
    <mergeCell ref="AU263:AV263"/>
    <mergeCell ref="AW263:AX263"/>
    <mergeCell ref="C264:D264"/>
    <mergeCell ref="E264:F264"/>
    <mergeCell ref="G264:H264"/>
    <mergeCell ref="I264:J264"/>
    <mergeCell ref="K264:M264"/>
    <mergeCell ref="N264:P264"/>
    <mergeCell ref="Q264:R264"/>
    <mergeCell ref="S264:T264"/>
    <mergeCell ref="Q263:R263"/>
    <mergeCell ref="S263:T263"/>
    <mergeCell ref="U263:AB263"/>
    <mergeCell ref="AC263:AG263"/>
    <mergeCell ref="AH263:AJ263"/>
    <mergeCell ref="AL263:AQ263"/>
    <mergeCell ref="C263:D263"/>
    <mergeCell ref="E263:F263"/>
    <mergeCell ref="G263:H263"/>
    <mergeCell ref="I263:J263"/>
    <mergeCell ref="K263:M263"/>
    <mergeCell ref="N263:P263"/>
    <mergeCell ref="U262:AB262"/>
    <mergeCell ref="AC262:AG262"/>
    <mergeCell ref="AH262:AJ262"/>
    <mergeCell ref="AL262:AQ262"/>
    <mergeCell ref="AU262:AV262"/>
    <mergeCell ref="AW262:AX262"/>
    <mergeCell ref="C262:D262"/>
    <mergeCell ref="E262:F262"/>
    <mergeCell ref="G262:H262"/>
    <mergeCell ref="I262:J262"/>
    <mergeCell ref="K262:M262"/>
    <mergeCell ref="N262:P262"/>
    <mergeCell ref="Q262:R262"/>
    <mergeCell ref="S262:T262"/>
    <mergeCell ref="AU261:AV261"/>
    <mergeCell ref="AW261:AX261"/>
    <mergeCell ref="Q261:R261"/>
    <mergeCell ref="S261:T261"/>
    <mergeCell ref="U261:AB261"/>
    <mergeCell ref="AC261:AG261"/>
    <mergeCell ref="AH261:AJ261"/>
    <mergeCell ref="AL261:AQ261"/>
    <mergeCell ref="C261:D261"/>
    <mergeCell ref="E261:F261"/>
    <mergeCell ref="G261:H261"/>
    <mergeCell ref="I261:J261"/>
    <mergeCell ref="K261:M261"/>
    <mergeCell ref="N261:P261"/>
    <mergeCell ref="U260:AB260"/>
    <mergeCell ref="AC260:AG260"/>
    <mergeCell ref="AH260:AJ260"/>
    <mergeCell ref="AL260:AQ260"/>
    <mergeCell ref="AU260:AV260"/>
    <mergeCell ref="AW260:AX260"/>
    <mergeCell ref="AU259:AV259"/>
    <mergeCell ref="AW259:AX259"/>
    <mergeCell ref="C260:D260"/>
    <mergeCell ref="E260:F260"/>
    <mergeCell ref="G260:H260"/>
    <mergeCell ref="I260:J260"/>
    <mergeCell ref="K260:M260"/>
    <mergeCell ref="N260:P260"/>
    <mergeCell ref="Q260:R260"/>
    <mergeCell ref="S260:T260"/>
    <mergeCell ref="Q259:R259"/>
    <mergeCell ref="S259:T259"/>
    <mergeCell ref="U259:AB259"/>
    <mergeCell ref="AC259:AG259"/>
    <mergeCell ref="AH259:AJ259"/>
    <mergeCell ref="AL259:AQ259"/>
    <mergeCell ref="C259:D259"/>
    <mergeCell ref="E259:F259"/>
    <mergeCell ref="G259:H259"/>
    <mergeCell ref="I259:J259"/>
    <mergeCell ref="K259:M259"/>
    <mergeCell ref="N259:P259"/>
    <mergeCell ref="U258:AB258"/>
    <mergeCell ref="AC258:AG258"/>
    <mergeCell ref="AH258:AJ258"/>
    <mergeCell ref="AL258:AQ258"/>
    <mergeCell ref="AU258:AV258"/>
    <mergeCell ref="AW258:AX258"/>
    <mergeCell ref="AU257:AV257"/>
    <mergeCell ref="AW257:AX257"/>
    <mergeCell ref="C258:D258"/>
    <mergeCell ref="E258:F258"/>
    <mergeCell ref="G258:H258"/>
    <mergeCell ref="I258:J258"/>
    <mergeCell ref="K258:M258"/>
    <mergeCell ref="N258:P258"/>
    <mergeCell ref="Q258:R258"/>
    <mergeCell ref="S258:T258"/>
    <mergeCell ref="Q257:R257"/>
    <mergeCell ref="S257:T257"/>
    <mergeCell ref="U257:AB257"/>
    <mergeCell ref="AC257:AG257"/>
    <mergeCell ref="AH257:AJ257"/>
    <mergeCell ref="AL257:AQ257"/>
    <mergeCell ref="C257:D257"/>
    <mergeCell ref="E257:F257"/>
    <mergeCell ref="G257:H257"/>
    <mergeCell ref="I257:J257"/>
    <mergeCell ref="K257:M257"/>
    <mergeCell ref="N257:P257"/>
    <mergeCell ref="U256:AB256"/>
    <mergeCell ref="AC256:AG256"/>
    <mergeCell ref="AH256:AJ256"/>
    <mergeCell ref="AL256:AQ256"/>
    <mergeCell ref="AU256:AV256"/>
    <mergeCell ref="AW256:AX256"/>
    <mergeCell ref="AU255:AV255"/>
    <mergeCell ref="AW255:AX255"/>
    <mergeCell ref="C256:D256"/>
    <mergeCell ref="E256:F256"/>
    <mergeCell ref="G256:H256"/>
    <mergeCell ref="I256:J256"/>
    <mergeCell ref="K256:M256"/>
    <mergeCell ref="N256:P256"/>
    <mergeCell ref="Q256:R256"/>
    <mergeCell ref="S256:T256"/>
    <mergeCell ref="Q255:R255"/>
    <mergeCell ref="S255:T255"/>
    <mergeCell ref="U255:AB255"/>
    <mergeCell ref="AC255:AG255"/>
    <mergeCell ref="AH255:AJ255"/>
    <mergeCell ref="AL255:AQ255"/>
    <mergeCell ref="C255:D255"/>
    <mergeCell ref="E255:F255"/>
    <mergeCell ref="G255:H255"/>
    <mergeCell ref="I255:J255"/>
    <mergeCell ref="K255:M255"/>
    <mergeCell ref="N255:P255"/>
    <mergeCell ref="U254:AB254"/>
    <mergeCell ref="AC254:AG254"/>
    <mergeCell ref="AH254:AJ254"/>
    <mergeCell ref="AL254:AQ254"/>
    <mergeCell ref="AU254:AV254"/>
    <mergeCell ref="AW254:AX254"/>
    <mergeCell ref="AU253:AV253"/>
    <mergeCell ref="AW253:AX253"/>
    <mergeCell ref="C254:D254"/>
    <mergeCell ref="E254:F254"/>
    <mergeCell ref="G254:H254"/>
    <mergeCell ref="I254:J254"/>
    <mergeCell ref="K254:M254"/>
    <mergeCell ref="N254:P254"/>
    <mergeCell ref="Q254:R254"/>
    <mergeCell ref="S254:T254"/>
    <mergeCell ref="Q253:R253"/>
    <mergeCell ref="S253:T253"/>
    <mergeCell ref="U253:AB253"/>
    <mergeCell ref="AC253:AG253"/>
    <mergeCell ref="AH253:AJ253"/>
    <mergeCell ref="AL253:AQ253"/>
    <mergeCell ref="C253:D253"/>
    <mergeCell ref="E253:F253"/>
    <mergeCell ref="G253:H253"/>
    <mergeCell ref="I253:J253"/>
    <mergeCell ref="K253:M253"/>
    <mergeCell ref="N253:P253"/>
    <mergeCell ref="U252:AB252"/>
    <mergeCell ref="AC252:AG252"/>
    <mergeCell ref="AH252:AJ252"/>
    <mergeCell ref="AL252:AQ252"/>
    <mergeCell ref="AU252:AV252"/>
    <mergeCell ref="AW252:AX252"/>
    <mergeCell ref="AU251:AV251"/>
    <mergeCell ref="AW251:AX251"/>
    <mergeCell ref="C252:D252"/>
    <mergeCell ref="E252:F252"/>
    <mergeCell ref="G252:H252"/>
    <mergeCell ref="I252:J252"/>
    <mergeCell ref="K252:M252"/>
    <mergeCell ref="N252:P252"/>
    <mergeCell ref="Q252:R252"/>
    <mergeCell ref="S252:T252"/>
    <mergeCell ref="Q251:R251"/>
    <mergeCell ref="S251:T251"/>
    <mergeCell ref="U251:AB251"/>
    <mergeCell ref="AC251:AG251"/>
    <mergeCell ref="AH251:AJ251"/>
    <mergeCell ref="AL251:AQ251"/>
    <mergeCell ref="C251:D251"/>
    <mergeCell ref="E251:F251"/>
    <mergeCell ref="G251:H251"/>
    <mergeCell ref="I251:J251"/>
    <mergeCell ref="K251:M251"/>
    <mergeCell ref="N251:P251"/>
    <mergeCell ref="U250:AB250"/>
    <mergeCell ref="AC250:AG250"/>
    <mergeCell ref="AH250:AJ250"/>
    <mergeCell ref="AL250:AQ250"/>
    <mergeCell ref="AU250:AV250"/>
    <mergeCell ref="AW250:AX250"/>
    <mergeCell ref="AU249:AV249"/>
    <mergeCell ref="AW249:AX249"/>
    <mergeCell ref="C250:D250"/>
    <mergeCell ref="E250:F250"/>
    <mergeCell ref="G250:H250"/>
    <mergeCell ref="I250:J250"/>
    <mergeCell ref="K250:M250"/>
    <mergeCell ref="N250:P250"/>
    <mergeCell ref="Q250:R250"/>
    <mergeCell ref="S250:T250"/>
    <mergeCell ref="Q249:R249"/>
    <mergeCell ref="S249:T249"/>
    <mergeCell ref="U249:AB249"/>
    <mergeCell ref="AC249:AG249"/>
    <mergeCell ref="AH249:AJ249"/>
    <mergeCell ref="AL249:AQ249"/>
    <mergeCell ref="C249:D249"/>
    <mergeCell ref="E249:F249"/>
    <mergeCell ref="G249:H249"/>
    <mergeCell ref="I249:J249"/>
    <mergeCell ref="K249:M249"/>
    <mergeCell ref="N249:P249"/>
    <mergeCell ref="U248:AB248"/>
    <mergeCell ref="AC248:AG248"/>
    <mergeCell ref="AH248:AJ248"/>
    <mergeCell ref="AL248:AQ248"/>
    <mergeCell ref="AU248:AV248"/>
    <mergeCell ref="AW248:AX248"/>
    <mergeCell ref="AU247:AV247"/>
    <mergeCell ref="AW247:AX247"/>
    <mergeCell ref="C248:D248"/>
    <mergeCell ref="E248:F248"/>
    <mergeCell ref="G248:H248"/>
    <mergeCell ref="I248:J248"/>
    <mergeCell ref="K248:M248"/>
    <mergeCell ref="N248:P248"/>
    <mergeCell ref="Q248:R248"/>
    <mergeCell ref="S248:T248"/>
    <mergeCell ref="Q247:R247"/>
    <mergeCell ref="S247:T247"/>
    <mergeCell ref="U247:AB247"/>
    <mergeCell ref="AC247:AG247"/>
    <mergeCell ref="AH247:AJ247"/>
    <mergeCell ref="AL247:AQ247"/>
    <mergeCell ref="C247:D247"/>
    <mergeCell ref="E247:F247"/>
    <mergeCell ref="G247:H247"/>
    <mergeCell ref="I247:J247"/>
    <mergeCell ref="K247:M247"/>
    <mergeCell ref="N247:P247"/>
    <mergeCell ref="U246:AB246"/>
    <mergeCell ref="AC246:AG246"/>
    <mergeCell ref="AH246:AJ246"/>
    <mergeCell ref="AL246:AQ246"/>
    <mergeCell ref="AU246:AV246"/>
    <mergeCell ref="AW246:AX246"/>
    <mergeCell ref="AU245:AV245"/>
    <mergeCell ref="AW245:AX245"/>
    <mergeCell ref="C246:D246"/>
    <mergeCell ref="E246:F246"/>
    <mergeCell ref="G246:H246"/>
    <mergeCell ref="I246:J246"/>
    <mergeCell ref="K246:M246"/>
    <mergeCell ref="N246:P246"/>
    <mergeCell ref="Q246:R246"/>
    <mergeCell ref="S246:T246"/>
    <mergeCell ref="Q245:R245"/>
    <mergeCell ref="S245:T245"/>
    <mergeCell ref="U245:AB245"/>
    <mergeCell ref="AC245:AG245"/>
    <mergeCell ref="AH245:AJ245"/>
    <mergeCell ref="AL245:AQ245"/>
    <mergeCell ref="C245:D245"/>
    <mergeCell ref="E245:F245"/>
    <mergeCell ref="G245:H245"/>
    <mergeCell ref="I245:J245"/>
    <mergeCell ref="K245:M245"/>
    <mergeCell ref="N245:P245"/>
    <mergeCell ref="U244:AB244"/>
    <mergeCell ref="AC244:AG244"/>
    <mergeCell ref="AH244:AJ244"/>
    <mergeCell ref="AL244:AQ244"/>
    <mergeCell ref="AU244:AV244"/>
    <mergeCell ref="AW244:AX244"/>
    <mergeCell ref="C244:D244"/>
    <mergeCell ref="E244:F244"/>
    <mergeCell ref="G244:H244"/>
    <mergeCell ref="I244:J244"/>
    <mergeCell ref="K244:M244"/>
    <mergeCell ref="N244:P244"/>
    <mergeCell ref="Q244:R244"/>
    <mergeCell ref="S244:T244"/>
    <mergeCell ref="AW243:AX243"/>
    <mergeCell ref="S243:T243"/>
    <mergeCell ref="U243:AB243"/>
    <mergeCell ref="AC243:AG243"/>
    <mergeCell ref="AH243:AJ243"/>
    <mergeCell ref="AL243:AQ243"/>
    <mergeCell ref="AU243:AV243"/>
    <mergeCell ref="AL242:AQ242"/>
    <mergeCell ref="AU242:AV242"/>
    <mergeCell ref="AW242:AX242"/>
    <mergeCell ref="C243:D243"/>
    <mergeCell ref="E243:F243"/>
    <mergeCell ref="G243:H243"/>
    <mergeCell ref="I243:J243"/>
    <mergeCell ref="K243:M243"/>
    <mergeCell ref="N243:P243"/>
    <mergeCell ref="Q243:R243"/>
    <mergeCell ref="N242:P242"/>
    <mergeCell ref="Q242:R242"/>
    <mergeCell ref="S242:T242"/>
    <mergeCell ref="U242:AB242"/>
    <mergeCell ref="AC242:AG242"/>
    <mergeCell ref="AH242:AJ242"/>
    <mergeCell ref="AC241:AG241"/>
    <mergeCell ref="AH241:AJ241"/>
    <mergeCell ref="AL241:AQ241"/>
    <mergeCell ref="AU241:AV241"/>
    <mergeCell ref="AW241:AX241"/>
    <mergeCell ref="C242:D242"/>
    <mergeCell ref="E242:F242"/>
    <mergeCell ref="G242:H242"/>
    <mergeCell ref="I242:J242"/>
    <mergeCell ref="K242:M242"/>
    <mergeCell ref="AW240:AX240"/>
    <mergeCell ref="C241:D241"/>
    <mergeCell ref="E241:F241"/>
    <mergeCell ref="G241:H241"/>
    <mergeCell ref="I241:J241"/>
    <mergeCell ref="K241:M241"/>
    <mergeCell ref="N241:P241"/>
    <mergeCell ref="Q241:R241"/>
    <mergeCell ref="S241:T241"/>
    <mergeCell ref="U241:AB241"/>
    <mergeCell ref="S240:T240"/>
    <mergeCell ref="U240:AB240"/>
    <mergeCell ref="AC240:AG240"/>
    <mergeCell ref="AH240:AJ240"/>
    <mergeCell ref="AL240:AQ240"/>
    <mergeCell ref="AU240:AV240"/>
    <mergeCell ref="AL239:AQ239"/>
    <mergeCell ref="AU239:AV239"/>
    <mergeCell ref="AW239:AX239"/>
    <mergeCell ref="C240:D240"/>
    <mergeCell ref="E240:F240"/>
    <mergeCell ref="G240:H240"/>
    <mergeCell ref="I240:J240"/>
    <mergeCell ref="K240:M240"/>
    <mergeCell ref="N240:P240"/>
    <mergeCell ref="Q240:R240"/>
    <mergeCell ref="N239:P239"/>
    <mergeCell ref="Q239:R239"/>
    <mergeCell ref="S239:T239"/>
    <mergeCell ref="U239:AB239"/>
    <mergeCell ref="AC239:AG239"/>
    <mergeCell ref="AH239:AJ239"/>
    <mergeCell ref="AC238:AG238"/>
    <mergeCell ref="AH238:AJ238"/>
    <mergeCell ref="AL238:AQ238"/>
    <mergeCell ref="AU238:AV238"/>
    <mergeCell ref="AW238:AX238"/>
    <mergeCell ref="C239:D239"/>
    <mergeCell ref="E239:F239"/>
    <mergeCell ref="G239:H239"/>
    <mergeCell ref="I239:J239"/>
    <mergeCell ref="K239:M239"/>
    <mergeCell ref="AW237:AX237"/>
    <mergeCell ref="C238:D238"/>
    <mergeCell ref="E238:F238"/>
    <mergeCell ref="G238:H238"/>
    <mergeCell ref="I238:J238"/>
    <mergeCell ref="K238:M238"/>
    <mergeCell ref="N238:P238"/>
    <mergeCell ref="Q238:R238"/>
    <mergeCell ref="S238:T238"/>
    <mergeCell ref="U238:AB238"/>
    <mergeCell ref="S237:T237"/>
    <mergeCell ref="U237:AB237"/>
    <mergeCell ref="AC237:AG237"/>
    <mergeCell ref="AH237:AJ237"/>
    <mergeCell ref="AL237:AQ237"/>
    <mergeCell ref="AU237:AV237"/>
    <mergeCell ref="C237:D237"/>
    <mergeCell ref="E237:F237"/>
    <mergeCell ref="G237:H237"/>
    <mergeCell ref="I237:J237"/>
    <mergeCell ref="K237:M237"/>
    <mergeCell ref="N237:P237"/>
    <mergeCell ref="Q237:R237"/>
    <mergeCell ref="U236:AB236"/>
    <mergeCell ref="AC236:AG236"/>
    <mergeCell ref="AH236:AJ236"/>
    <mergeCell ref="AL236:AQ236"/>
    <mergeCell ref="AU236:AV236"/>
    <mergeCell ref="AW236:AX236"/>
    <mergeCell ref="AU235:AV235"/>
    <mergeCell ref="AW235:AX235"/>
    <mergeCell ref="C236:D236"/>
    <mergeCell ref="E236:F236"/>
    <mergeCell ref="G236:H236"/>
    <mergeCell ref="I236:J236"/>
    <mergeCell ref="K236:M236"/>
    <mergeCell ref="N236:P236"/>
    <mergeCell ref="Q236:R236"/>
    <mergeCell ref="S236:T236"/>
    <mergeCell ref="Q235:R235"/>
    <mergeCell ref="S235:T235"/>
    <mergeCell ref="U235:AB235"/>
    <mergeCell ref="AC235:AG235"/>
    <mergeCell ref="AH235:AJ235"/>
    <mergeCell ref="AL235:AQ235"/>
    <mergeCell ref="C235:D235"/>
    <mergeCell ref="E235:F235"/>
    <mergeCell ref="G235:H235"/>
    <mergeCell ref="I235:J235"/>
    <mergeCell ref="K235:M235"/>
    <mergeCell ref="N235:P235"/>
    <mergeCell ref="U234:AB234"/>
    <mergeCell ref="AC234:AG234"/>
    <mergeCell ref="AH234:AJ234"/>
    <mergeCell ref="AL234:AQ234"/>
    <mergeCell ref="AU234:AV234"/>
    <mergeCell ref="AW234:AX234"/>
    <mergeCell ref="AU233:AV233"/>
    <mergeCell ref="AW233:AX233"/>
    <mergeCell ref="C234:D234"/>
    <mergeCell ref="E234:F234"/>
    <mergeCell ref="G234:H234"/>
    <mergeCell ref="I234:J234"/>
    <mergeCell ref="K234:M234"/>
    <mergeCell ref="N234:P234"/>
    <mergeCell ref="Q234:R234"/>
    <mergeCell ref="S234:T234"/>
    <mergeCell ref="Q233:R233"/>
    <mergeCell ref="S233:T233"/>
    <mergeCell ref="U233:AB233"/>
    <mergeCell ref="AC233:AG233"/>
    <mergeCell ref="AH233:AJ233"/>
    <mergeCell ref="AL233:AQ233"/>
    <mergeCell ref="C233:D233"/>
    <mergeCell ref="E233:F233"/>
    <mergeCell ref="G233:H233"/>
    <mergeCell ref="I233:J233"/>
    <mergeCell ref="K233:M233"/>
    <mergeCell ref="N233:P233"/>
    <mergeCell ref="U232:AB232"/>
    <mergeCell ref="AC232:AG232"/>
    <mergeCell ref="AH232:AJ232"/>
    <mergeCell ref="AL232:AQ232"/>
    <mergeCell ref="AU232:AV232"/>
    <mergeCell ref="AW232:AX232"/>
    <mergeCell ref="AU231:AV231"/>
    <mergeCell ref="AW231:AX231"/>
    <mergeCell ref="C232:D232"/>
    <mergeCell ref="E232:F232"/>
    <mergeCell ref="G232:H232"/>
    <mergeCell ref="I232:J232"/>
    <mergeCell ref="K232:M232"/>
    <mergeCell ref="N232:P232"/>
    <mergeCell ref="Q232:R232"/>
    <mergeCell ref="S232:T232"/>
    <mergeCell ref="Q231:R231"/>
    <mergeCell ref="S231:T231"/>
    <mergeCell ref="U231:AB231"/>
    <mergeCell ref="AC231:AG231"/>
    <mergeCell ref="AH231:AJ231"/>
    <mergeCell ref="AL231:AQ231"/>
    <mergeCell ref="C231:D231"/>
    <mergeCell ref="E231:F231"/>
    <mergeCell ref="G231:H231"/>
    <mergeCell ref="I231:J231"/>
    <mergeCell ref="K231:M231"/>
    <mergeCell ref="N231:P231"/>
    <mergeCell ref="U230:AB230"/>
    <mergeCell ref="AC230:AG230"/>
    <mergeCell ref="AH230:AJ230"/>
    <mergeCell ref="AL230:AQ230"/>
    <mergeCell ref="AU230:AV230"/>
    <mergeCell ref="AW230:AX230"/>
    <mergeCell ref="C230:D230"/>
    <mergeCell ref="E230:F230"/>
    <mergeCell ref="G230:H230"/>
    <mergeCell ref="I230:J230"/>
    <mergeCell ref="K230:M230"/>
    <mergeCell ref="N230:P230"/>
    <mergeCell ref="Q230:R230"/>
    <mergeCell ref="S230:T230"/>
    <mergeCell ref="AL229:AQ229"/>
    <mergeCell ref="AU229:AV229"/>
    <mergeCell ref="AW229:AX229"/>
    <mergeCell ref="N229:P229"/>
    <mergeCell ref="Q229:R229"/>
    <mergeCell ref="S229:T229"/>
    <mergeCell ref="U229:AB229"/>
    <mergeCell ref="AC229:AG229"/>
    <mergeCell ref="AH229:AJ229"/>
    <mergeCell ref="AC228:AG228"/>
    <mergeCell ref="AH228:AJ228"/>
    <mergeCell ref="AL228:AQ228"/>
    <mergeCell ref="AU228:AV228"/>
    <mergeCell ref="AW228:AX228"/>
    <mergeCell ref="C229:D229"/>
    <mergeCell ref="E229:F229"/>
    <mergeCell ref="G229:H229"/>
    <mergeCell ref="I229:J229"/>
    <mergeCell ref="K229:M229"/>
    <mergeCell ref="AW227:AX227"/>
    <mergeCell ref="C228:D228"/>
    <mergeCell ref="E228:F228"/>
    <mergeCell ref="G228:H228"/>
    <mergeCell ref="I228:J228"/>
    <mergeCell ref="K228:M228"/>
    <mergeCell ref="N228:P228"/>
    <mergeCell ref="Q228:R228"/>
    <mergeCell ref="S228:T228"/>
    <mergeCell ref="U228:AB228"/>
    <mergeCell ref="S227:T227"/>
    <mergeCell ref="U227:AB227"/>
    <mergeCell ref="AC227:AG227"/>
    <mergeCell ref="AH227:AJ227"/>
    <mergeCell ref="AL227:AQ227"/>
    <mergeCell ref="AU227:AV227"/>
    <mergeCell ref="AL226:AQ226"/>
    <mergeCell ref="AU226:AV226"/>
    <mergeCell ref="AW226:AX226"/>
    <mergeCell ref="C227:D227"/>
    <mergeCell ref="E227:F227"/>
    <mergeCell ref="G227:H227"/>
    <mergeCell ref="I227:J227"/>
    <mergeCell ref="K227:M227"/>
    <mergeCell ref="N227:P227"/>
    <mergeCell ref="Q227:R227"/>
    <mergeCell ref="N226:P226"/>
    <mergeCell ref="Q226:R226"/>
    <mergeCell ref="S226:T226"/>
    <mergeCell ref="U226:AB226"/>
    <mergeCell ref="AC226:AG226"/>
    <mergeCell ref="AH226:AJ226"/>
    <mergeCell ref="AC225:AG225"/>
    <mergeCell ref="AH225:AJ225"/>
    <mergeCell ref="AL225:AQ225"/>
    <mergeCell ref="AU225:AV225"/>
    <mergeCell ref="AW225:AX225"/>
    <mergeCell ref="C226:D226"/>
    <mergeCell ref="E226:F226"/>
    <mergeCell ref="G226:H226"/>
    <mergeCell ref="I226:J226"/>
    <mergeCell ref="K226:M226"/>
    <mergeCell ref="AW224:AX224"/>
    <mergeCell ref="C225:D225"/>
    <mergeCell ref="E225:F225"/>
    <mergeCell ref="G225:H225"/>
    <mergeCell ref="I225:J225"/>
    <mergeCell ref="K225:M225"/>
    <mergeCell ref="N225:P225"/>
    <mergeCell ref="Q225:R225"/>
    <mergeCell ref="S225:T225"/>
    <mergeCell ref="U225:AB225"/>
    <mergeCell ref="S224:T224"/>
    <mergeCell ref="U224:AB224"/>
    <mergeCell ref="AC224:AG224"/>
    <mergeCell ref="AH224:AJ224"/>
    <mergeCell ref="AL224:AQ224"/>
    <mergeCell ref="AU224:AV224"/>
    <mergeCell ref="AL223:AQ223"/>
    <mergeCell ref="AU223:AV223"/>
    <mergeCell ref="AW223:AX223"/>
    <mergeCell ref="C224:D224"/>
    <mergeCell ref="E224:F224"/>
    <mergeCell ref="G224:H224"/>
    <mergeCell ref="I224:J224"/>
    <mergeCell ref="K224:M224"/>
    <mergeCell ref="N224:P224"/>
    <mergeCell ref="Q224:R224"/>
    <mergeCell ref="N223:P223"/>
    <mergeCell ref="Q223:R223"/>
    <mergeCell ref="S223:T223"/>
    <mergeCell ref="U223:AB223"/>
    <mergeCell ref="AC223:AG223"/>
    <mergeCell ref="AH223:AJ223"/>
    <mergeCell ref="AC222:AG222"/>
    <mergeCell ref="AH222:AJ222"/>
    <mergeCell ref="AL222:AQ222"/>
    <mergeCell ref="AU222:AV222"/>
    <mergeCell ref="AW222:AX222"/>
    <mergeCell ref="C223:D223"/>
    <mergeCell ref="E223:F223"/>
    <mergeCell ref="G223:H223"/>
    <mergeCell ref="I223:J223"/>
    <mergeCell ref="K223:M223"/>
    <mergeCell ref="AW221:AX221"/>
    <mergeCell ref="C222:D222"/>
    <mergeCell ref="E222:F222"/>
    <mergeCell ref="G222:H222"/>
    <mergeCell ref="I222:J222"/>
    <mergeCell ref="K222:M222"/>
    <mergeCell ref="N222:P222"/>
    <mergeCell ref="Q222:R222"/>
    <mergeCell ref="S222:T222"/>
    <mergeCell ref="U222:AB222"/>
    <mergeCell ref="S221:T221"/>
    <mergeCell ref="U221:AB221"/>
    <mergeCell ref="AC221:AG221"/>
    <mergeCell ref="AH221:AJ221"/>
    <mergeCell ref="AL221:AQ221"/>
    <mergeCell ref="AU221:AV221"/>
    <mergeCell ref="AL220:AQ220"/>
    <mergeCell ref="AU220:AV220"/>
    <mergeCell ref="AW220:AX220"/>
    <mergeCell ref="C221:D221"/>
    <mergeCell ref="E221:F221"/>
    <mergeCell ref="G221:H221"/>
    <mergeCell ref="I221:J221"/>
    <mergeCell ref="K221:M221"/>
    <mergeCell ref="N221:P221"/>
    <mergeCell ref="Q221:R221"/>
    <mergeCell ref="N220:P220"/>
    <mergeCell ref="Q220:R220"/>
    <mergeCell ref="S220:T220"/>
    <mergeCell ref="U220:AB220"/>
    <mergeCell ref="AC220:AG220"/>
    <mergeCell ref="AH220:AJ220"/>
    <mergeCell ref="AC219:AG219"/>
    <mergeCell ref="AH219:AJ219"/>
    <mergeCell ref="AL219:AQ219"/>
    <mergeCell ref="AU219:AV219"/>
    <mergeCell ref="AW219:AX219"/>
    <mergeCell ref="C220:D220"/>
    <mergeCell ref="E220:F220"/>
    <mergeCell ref="G220:H220"/>
    <mergeCell ref="I220:J220"/>
    <mergeCell ref="K220:M220"/>
    <mergeCell ref="AW218:AX218"/>
    <mergeCell ref="C219:D219"/>
    <mergeCell ref="E219:F219"/>
    <mergeCell ref="G219:H219"/>
    <mergeCell ref="I219:J219"/>
    <mergeCell ref="K219:M219"/>
    <mergeCell ref="N219:P219"/>
    <mergeCell ref="Q219:R219"/>
    <mergeCell ref="S219:T219"/>
    <mergeCell ref="U219:AB219"/>
    <mergeCell ref="S218:T218"/>
    <mergeCell ref="U218:AB218"/>
    <mergeCell ref="AC218:AG218"/>
    <mergeCell ref="AH218:AJ218"/>
    <mergeCell ref="AL218:AQ218"/>
    <mergeCell ref="AU218:AV218"/>
    <mergeCell ref="AL217:AQ217"/>
    <mergeCell ref="AU217:AV217"/>
    <mergeCell ref="AW217:AX217"/>
    <mergeCell ref="C218:D218"/>
    <mergeCell ref="E218:F218"/>
    <mergeCell ref="G218:H218"/>
    <mergeCell ref="I218:J218"/>
    <mergeCell ref="K218:M218"/>
    <mergeCell ref="N218:P218"/>
    <mergeCell ref="Q218:R218"/>
    <mergeCell ref="N217:P217"/>
    <mergeCell ref="Q217:R217"/>
    <mergeCell ref="S217:T217"/>
    <mergeCell ref="U217:AB217"/>
    <mergeCell ref="AC217:AG217"/>
    <mergeCell ref="AH217:AJ217"/>
    <mergeCell ref="AC216:AG216"/>
    <mergeCell ref="AH216:AJ216"/>
    <mergeCell ref="AL216:AQ216"/>
    <mergeCell ref="AU216:AV216"/>
    <mergeCell ref="AW216:AX216"/>
    <mergeCell ref="C217:D217"/>
    <mergeCell ref="E217:F217"/>
    <mergeCell ref="G217:H217"/>
    <mergeCell ref="I217:J217"/>
    <mergeCell ref="K217:M217"/>
    <mergeCell ref="AW215:AX215"/>
    <mergeCell ref="C216:D216"/>
    <mergeCell ref="E216:F216"/>
    <mergeCell ref="G216:H216"/>
    <mergeCell ref="I216:J216"/>
    <mergeCell ref="K216:M216"/>
    <mergeCell ref="N216:P216"/>
    <mergeCell ref="Q216:R216"/>
    <mergeCell ref="S216:T216"/>
    <mergeCell ref="U216:AB216"/>
    <mergeCell ref="S215:T215"/>
    <mergeCell ref="U215:AB215"/>
    <mergeCell ref="AC215:AG215"/>
    <mergeCell ref="AH215:AJ215"/>
    <mergeCell ref="AL215:AQ215"/>
    <mergeCell ref="AU215:AV215"/>
    <mergeCell ref="AL214:AQ214"/>
    <mergeCell ref="AU214:AV214"/>
    <mergeCell ref="AW214:AX214"/>
    <mergeCell ref="C215:D215"/>
    <mergeCell ref="E215:F215"/>
    <mergeCell ref="G215:H215"/>
    <mergeCell ref="I215:J215"/>
    <mergeCell ref="K215:M215"/>
    <mergeCell ref="N215:P215"/>
    <mergeCell ref="Q215:R215"/>
    <mergeCell ref="N214:P214"/>
    <mergeCell ref="Q214:R214"/>
    <mergeCell ref="S214:T214"/>
    <mergeCell ref="U214:AB214"/>
    <mergeCell ref="AC214:AG214"/>
    <mergeCell ref="AH214:AJ214"/>
    <mergeCell ref="AC213:AG213"/>
    <mergeCell ref="AH213:AJ213"/>
    <mergeCell ref="AL213:AQ213"/>
    <mergeCell ref="AU213:AV213"/>
    <mergeCell ref="AW213:AX213"/>
    <mergeCell ref="C214:D214"/>
    <mergeCell ref="E214:F214"/>
    <mergeCell ref="G214:H214"/>
    <mergeCell ref="I214:J214"/>
    <mergeCell ref="K214:M214"/>
    <mergeCell ref="AW212:AX212"/>
    <mergeCell ref="C213:D213"/>
    <mergeCell ref="E213:F213"/>
    <mergeCell ref="G213:H213"/>
    <mergeCell ref="I213:J213"/>
    <mergeCell ref="K213:M213"/>
    <mergeCell ref="N213:P213"/>
    <mergeCell ref="Q213:R213"/>
    <mergeCell ref="S213:T213"/>
    <mergeCell ref="U213:AB213"/>
    <mergeCell ref="S212:T212"/>
    <mergeCell ref="U212:AB212"/>
    <mergeCell ref="AC212:AG212"/>
    <mergeCell ref="AH212:AJ212"/>
    <mergeCell ref="AL212:AQ212"/>
    <mergeCell ref="AU212:AV212"/>
    <mergeCell ref="AL211:AQ211"/>
    <mergeCell ref="AU211:AV211"/>
    <mergeCell ref="AW211:AX211"/>
    <mergeCell ref="C212:D212"/>
    <mergeCell ref="E212:F212"/>
    <mergeCell ref="G212:H212"/>
    <mergeCell ref="I212:J212"/>
    <mergeCell ref="K212:M212"/>
    <mergeCell ref="N212:P212"/>
    <mergeCell ref="Q212:R212"/>
    <mergeCell ref="N211:P211"/>
    <mergeCell ref="Q211:R211"/>
    <mergeCell ref="S211:T211"/>
    <mergeCell ref="U211:AB211"/>
    <mergeCell ref="AC211:AG211"/>
    <mergeCell ref="AH211:AJ211"/>
    <mergeCell ref="AC210:AG210"/>
    <mergeCell ref="AH210:AJ210"/>
    <mergeCell ref="AL210:AQ210"/>
    <mergeCell ref="AU210:AV210"/>
    <mergeCell ref="AW210:AX210"/>
    <mergeCell ref="C211:D211"/>
    <mergeCell ref="E211:F211"/>
    <mergeCell ref="G211:H211"/>
    <mergeCell ref="I211:J211"/>
    <mergeCell ref="K211:M211"/>
    <mergeCell ref="AW209:AX209"/>
    <mergeCell ref="C210:D210"/>
    <mergeCell ref="E210:F210"/>
    <mergeCell ref="G210:H210"/>
    <mergeCell ref="I210:J210"/>
    <mergeCell ref="K210:M210"/>
    <mergeCell ref="N210:P210"/>
    <mergeCell ref="Q210:R210"/>
    <mergeCell ref="S210:T210"/>
    <mergeCell ref="U210:AB210"/>
    <mergeCell ref="S209:T209"/>
    <mergeCell ref="U209:AB209"/>
    <mergeCell ref="AC209:AG209"/>
    <mergeCell ref="AH209:AJ209"/>
    <mergeCell ref="AL209:AQ209"/>
    <mergeCell ref="AU209:AV209"/>
    <mergeCell ref="C209:D209"/>
    <mergeCell ref="E209:F209"/>
    <mergeCell ref="G209:H209"/>
    <mergeCell ref="I209:J209"/>
    <mergeCell ref="K209:M209"/>
    <mergeCell ref="N209:P209"/>
    <mergeCell ref="Q209:R209"/>
    <mergeCell ref="U208:AB208"/>
    <mergeCell ref="AC208:AG208"/>
    <mergeCell ref="AH208:AJ208"/>
    <mergeCell ref="AL208:AQ208"/>
    <mergeCell ref="AU208:AV208"/>
    <mergeCell ref="AW208:AX208"/>
    <mergeCell ref="AU207:AV207"/>
    <mergeCell ref="AW207:AX207"/>
    <mergeCell ref="C208:D208"/>
    <mergeCell ref="E208:F208"/>
    <mergeCell ref="G208:H208"/>
    <mergeCell ref="I208:J208"/>
    <mergeCell ref="K208:M208"/>
    <mergeCell ref="N208:P208"/>
    <mergeCell ref="Q208:R208"/>
    <mergeCell ref="S208:T208"/>
    <mergeCell ref="Q207:R207"/>
    <mergeCell ref="S207:T207"/>
    <mergeCell ref="U207:AB207"/>
    <mergeCell ref="AC207:AG207"/>
    <mergeCell ref="AH207:AJ207"/>
    <mergeCell ref="AL207:AQ207"/>
    <mergeCell ref="C207:D207"/>
    <mergeCell ref="E207:F207"/>
    <mergeCell ref="G207:H207"/>
    <mergeCell ref="I207:J207"/>
    <mergeCell ref="K207:M207"/>
    <mergeCell ref="N207:P207"/>
    <mergeCell ref="U206:AB206"/>
    <mergeCell ref="AC206:AG206"/>
    <mergeCell ref="AH206:AJ206"/>
    <mergeCell ref="AL206:AQ206"/>
    <mergeCell ref="AU206:AV206"/>
    <mergeCell ref="AW206:AX206"/>
    <mergeCell ref="AU205:AV205"/>
    <mergeCell ref="AW205:AX205"/>
    <mergeCell ref="C206:D206"/>
    <mergeCell ref="E206:F206"/>
    <mergeCell ref="G206:H206"/>
    <mergeCell ref="I206:J206"/>
    <mergeCell ref="K206:M206"/>
    <mergeCell ref="N206:P206"/>
    <mergeCell ref="Q206:R206"/>
    <mergeCell ref="S206:T206"/>
    <mergeCell ref="Q205:R205"/>
    <mergeCell ref="S205:T205"/>
    <mergeCell ref="U205:AB205"/>
    <mergeCell ref="AC205:AG205"/>
    <mergeCell ref="AH205:AJ205"/>
    <mergeCell ref="AL205:AQ205"/>
    <mergeCell ref="C205:D205"/>
    <mergeCell ref="E205:F205"/>
    <mergeCell ref="G205:H205"/>
    <mergeCell ref="I205:J205"/>
    <mergeCell ref="K205:M205"/>
    <mergeCell ref="N205:P205"/>
    <mergeCell ref="U204:AB204"/>
    <mergeCell ref="AC204:AG204"/>
    <mergeCell ref="AH204:AJ204"/>
    <mergeCell ref="AL204:AQ204"/>
    <mergeCell ref="AU204:AV204"/>
    <mergeCell ref="AW204:AX204"/>
    <mergeCell ref="AU203:AV203"/>
    <mergeCell ref="AW203:AX203"/>
    <mergeCell ref="C204:D204"/>
    <mergeCell ref="E204:F204"/>
    <mergeCell ref="G204:H204"/>
    <mergeCell ref="I204:J204"/>
    <mergeCell ref="K204:M204"/>
    <mergeCell ref="N204:P204"/>
    <mergeCell ref="Q204:R204"/>
    <mergeCell ref="S204:T204"/>
    <mergeCell ref="Q203:R203"/>
    <mergeCell ref="S203:T203"/>
    <mergeCell ref="U203:AB203"/>
    <mergeCell ref="AC203:AG203"/>
    <mergeCell ref="AH203:AJ203"/>
    <mergeCell ref="AL203:AQ203"/>
    <mergeCell ref="C203:D203"/>
    <mergeCell ref="E203:F203"/>
    <mergeCell ref="G203:H203"/>
    <mergeCell ref="I203:J203"/>
    <mergeCell ref="K203:M203"/>
    <mergeCell ref="N203:P203"/>
    <mergeCell ref="U202:AB202"/>
    <mergeCell ref="AC202:AG202"/>
    <mergeCell ref="AH202:AJ202"/>
    <mergeCell ref="AL202:AQ202"/>
    <mergeCell ref="AU202:AV202"/>
    <mergeCell ref="AW202:AX202"/>
    <mergeCell ref="AU201:AV201"/>
    <mergeCell ref="AW201:AX201"/>
    <mergeCell ref="C202:D202"/>
    <mergeCell ref="E202:F202"/>
    <mergeCell ref="G202:H202"/>
    <mergeCell ref="I202:J202"/>
    <mergeCell ref="K202:M202"/>
    <mergeCell ref="N202:P202"/>
    <mergeCell ref="Q202:R202"/>
    <mergeCell ref="S202:T202"/>
    <mergeCell ref="Q201:R201"/>
    <mergeCell ref="S201:T201"/>
    <mergeCell ref="U201:AB201"/>
    <mergeCell ref="AC201:AG201"/>
    <mergeCell ref="AH201:AJ201"/>
    <mergeCell ref="AL201:AQ201"/>
    <mergeCell ref="C201:D201"/>
    <mergeCell ref="E201:F201"/>
    <mergeCell ref="G201:H201"/>
    <mergeCell ref="I201:J201"/>
    <mergeCell ref="K201:M201"/>
    <mergeCell ref="N201:P201"/>
    <mergeCell ref="U200:AB200"/>
    <mergeCell ref="AC200:AG200"/>
    <mergeCell ref="AH200:AJ200"/>
    <mergeCell ref="AL200:AQ200"/>
    <mergeCell ref="AU200:AV200"/>
    <mergeCell ref="AW200:AX200"/>
    <mergeCell ref="C200:D200"/>
    <mergeCell ref="E200:F200"/>
    <mergeCell ref="G200:H200"/>
    <mergeCell ref="I200:J200"/>
    <mergeCell ref="K200:M200"/>
    <mergeCell ref="N200:P200"/>
    <mergeCell ref="Q200:R200"/>
    <mergeCell ref="S200:T200"/>
    <mergeCell ref="AC199:AG199"/>
    <mergeCell ref="AH199:AJ199"/>
    <mergeCell ref="AL199:AQ199"/>
    <mergeCell ref="AU199:AV199"/>
    <mergeCell ref="AW199:AX199"/>
    <mergeCell ref="AW198:AX198"/>
    <mergeCell ref="C199:D199"/>
    <mergeCell ref="E199:F199"/>
    <mergeCell ref="G199:H199"/>
    <mergeCell ref="I199:J199"/>
    <mergeCell ref="K199:M199"/>
    <mergeCell ref="N199:P199"/>
    <mergeCell ref="Q199:R199"/>
    <mergeCell ref="S199:T199"/>
    <mergeCell ref="U199:AB199"/>
    <mergeCell ref="S198:T198"/>
    <mergeCell ref="U198:AB198"/>
    <mergeCell ref="AC198:AG198"/>
    <mergeCell ref="AH198:AJ198"/>
    <mergeCell ref="AL198:AQ198"/>
    <mergeCell ref="AU198:AV198"/>
    <mergeCell ref="AL197:AQ197"/>
    <mergeCell ref="AU197:AV197"/>
    <mergeCell ref="AW197:AX197"/>
    <mergeCell ref="C198:D198"/>
    <mergeCell ref="E198:F198"/>
    <mergeCell ref="G198:H198"/>
    <mergeCell ref="I198:J198"/>
    <mergeCell ref="K198:M198"/>
    <mergeCell ref="N198:P198"/>
    <mergeCell ref="Q198:R198"/>
    <mergeCell ref="N197:P197"/>
    <mergeCell ref="Q197:R197"/>
    <mergeCell ref="S197:T197"/>
    <mergeCell ref="U197:AB197"/>
    <mergeCell ref="AC197:AG197"/>
    <mergeCell ref="AH197:AJ197"/>
    <mergeCell ref="AC196:AG196"/>
    <mergeCell ref="AH196:AJ196"/>
    <mergeCell ref="AL196:AQ196"/>
    <mergeCell ref="AU196:AV196"/>
    <mergeCell ref="AW196:AX196"/>
    <mergeCell ref="C197:D197"/>
    <mergeCell ref="E197:F197"/>
    <mergeCell ref="G197:H197"/>
    <mergeCell ref="I197:J197"/>
    <mergeCell ref="K197:M197"/>
    <mergeCell ref="AW195:AX195"/>
    <mergeCell ref="C196:D196"/>
    <mergeCell ref="E196:F196"/>
    <mergeCell ref="G196:H196"/>
    <mergeCell ref="I196:J196"/>
    <mergeCell ref="K196:M196"/>
    <mergeCell ref="N196:P196"/>
    <mergeCell ref="Q196:R196"/>
    <mergeCell ref="S196:T196"/>
    <mergeCell ref="U196:AB196"/>
    <mergeCell ref="S195:T195"/>
    <mergeCell ref="U195:AB195"/>
    <mergeCell ref="AC195:AG195"/>
    <mergeCell ref="AH195:AJ195"/>
    <mergeCell ref="AL195:AQ195"/>
    <mergeCell ref="AU195:AV195"/>
    <mergeCell ref="AL194:AQ194"/>
    <mergeCell ref="AU194:AV194"/>
    <mergeCell ref="AW194:AX194"/>
    <mergeCell ref="C195:D195"/>
    <mergeCell ref="E195:F195"/>
    <mergeCell ref="G195:H195"/>
    <mergeCell ref="I195:J195"/>
    <mergeCell ref="K195:M195"/>
    <mergeCell ref="N195:P195"/>
    <mergeCell ref="Q195:R195"/>
    <mergeCell ref="N194:P194"/>
    <mergeCell ref="Q194:R194"/>
    <mergeCell ref="S194:T194"/>
    <mergeCell ref="U194:AB194"/>
    <mergeCell ref="AC194:AG194"/>
    <mergeCell ref="AH194:AJ194"/>
    <mergeCell ref="AC193:AG193"/>
    <mergeCell ref="AH193:AJ193"/>
    <mergeCell ref="AL193:AQ193"/>
    <mergeCell ref="AU193:AV193"/>
    <mergeCell ref="AW193:AX193"/>
    <mergeCell ref="C194:D194"/>
    <mergeCell ref="E194:F194"/>
    <mergeCell ref="G194:H194"/>
    <mergeCell ref="I194:J194"/>
    <mergeCell ref="K194:M194"/>
    <mergeCell ref="AW192:AX192"/>
    <mergeCell ref="C193:D193"/>
    <mergeCell ref="E193:F193"/>
    <mergeCell ref="G193:H193"/>
    <mergeCell ref="I193:J193"/>
    <mergeCell ref="K193:M193"/>
    <mergeCell ref="N193:P193"/>
    <mergeCell ref="Q193:R193"/>
    <mergeCell ref="S193:T193"/>
    <mergeCell ref="U193:AB193"/>
    <mergeCell ref="S192:T192"/>
    <mergeCell ref="U192:AB192"/>
    <mergeCell ref="AC192:AG192"/>
    <mergeCell ref="AH192:AJ192"/>
    <mergeCell ref="AL192:AQ192"/>
    <mergeCell ref="AU192:AV192"/>
    <mergeCell ref="AL191:AQ191"/>
    <mergeCell ref="AU191:AV191"/>
    <mergeCell ref="AW191:AX191"/>
    <mergeCell ref="C192:D192"/>
    <mergeCell ref="E192:F192"/>
    <mergeCell ref="G192:H192"/>
    <mergeCell ref="I192:J192"/>
    <mergeCell ref="K192:M192"/>
    <mergeCell ref="N192:P192"/>
    <mergeCell ref="Q192:R192"/>
    <mergeCell ref="N191:P191"/>
    <mergeCell ref="Q191:R191"/>
    <mergeCell ref="S191:T191"/>
    <mergeCell ref="U191:AB191"/>
    <mergeCell ref="AC191:AG191"/>
    <mergeCell ref="AH191:AJ191"/>
    <mergeCell ref="AC190:AG190"/>
    <mergeCell ref="AH190:AJ190"/>
    <mergeCell ref="AL190:AQ190"/>
    <mergeCell ref="AU190:AV190"/>
    <mergeCell ref="AW190:AX190"/>
    <mergeCell ref="C191:D191"/>
    <mergeCell ref="E191:F191"/>
    <mergeCell ref="G191:H191"/>
    <mergeCell ref="I191:J191"/>
    <mergeCell ref="K191:M191"/>
    <mergeCell ref="AW189:AX189"/>
    <mergeCell ref="C190:D190"/>
    <mergeCell ref="E190:F190"/>
    <mergeCell ref="G190:H190"/>
    <mergeCell ref="I190:J190"/>
    <mergeCell ref="K190:M190"/>
    <mergeCell ref="N190:P190"/>
    <mergeCell ref="Q190:R190"/>
    <mergeCell ref="S190:T190"/>
    <mergeCell ref="U190:AB190"/>
    <mergeCell ref="S189:T189"/>
    <mergeCell ref="U189:AB189"/>
    <mergeCell ref="AC189:AG189"/>
    <mergeCell ref="AH189:AJ189"/>
    <mergeCell ref="AL189:AQ189"/>
    <mergeCell ref="AU189:AV189"/>
    <mergeCell ref="AL188:AQ188"/>
    <mergeCell ref="AU188:AV188"/>
    <mergeCell ref="AW188:AX188"/>
    <mergeCell ref="C189:D189"/>
    <mergeCell ref="E189:F189"/>
    <mergeCell ref="G189:H189"/>
    <mergeCell ref="I189:J189"/>
    <mergeCell ref="K189:M189"/>
    <mergeCell ref="N189:P189"/>
    <mergeCell ref="Q189:R189"/>
    <mergeCell ref="N188:P188"/>
    <mergeCell ref="Q188:R188"/>
    <mergeCell ref="S188:T188"/>
    <mergeCell ref="U188:AB188"/>
    <mergeCell ref="AC188:AG188"/>
    <mergeCell ref="AH188:AJ188"/>
    <mergeCell ref="AC187:AG187"/>
    <mergeCell ref="AH187:AJ187"/>
    <mergeCell ref="AL187:AQ187"/>
    <mergeCell ref="AU187:AV187"/>
    <mergeCell ref="AW187:AX187"/>
    <mergeCell ref="C188:D188"/>
    <mergeCell ref="E188:F188"/>
    <mergeCell ref="G188:H188"/>
    <mergeCell ref="I188:J188"/>
    <mergeCell ref="K188:M188"/>
    <mergeCell ref="AW186:AX186"/>
    <mergeCell ref="C187:D187"/>
    <mergeCell ref="E187:F187"/>
    <mergeCell ref="G187:H187"/>
    <mergeCell ref="I187:J187"/>
    <mergeCell ref="K187:M187"/>
    <mergeCell ref="N187:P187"/>
    <mergeCell ref="Q187:R187"/>
    <mergeCell ref="S187:T187"/>
    <mergeCell ref="U187:AB187"/>
    <mergeCell ref="S186:T186"/>
    <mergeCell ref="U186:AB186"/>
    <mergeCell ref="AC186:AG186"/>
    <mergeCell ref="AH186:AJ186"/>
    <mergeCell ref="AL186:AQ186"/>
    <mergeCell ref="AU186:AV186"/>
    <mergeCell ref="C186:D186"/>
    <mergeCell ref="E186:F186"/>
    <mergeCell ref="G186:H186"/>
    <mergeCell ref="I186:J186"/>
    <mergeCell ref="K186:M186"/>
    <mergeCell ref="N186:P186"/>
    <mergeCell ref="Q186:R186"/>
    <mergeCell ref="U185:AB185"/>
    <mergeCell ref="AC185:AG185"/>
    <mergeCell ref="AH185:AJ185"/>
    <mergeCell ref="AL185:AQ185"/>
    <mergeCell ref="AU185:AV185"/>
    <mergeCell ref="AW185:AX185"/>
    <mergeCell ref="AU184:AV184"/>
    <mergeCell ref="AW184:AX184"/>
    <mergeCell ref="C185:D185"/>
    <mergeCell ref="E185:F185"/>
    <mergeCell ref="G185:H185"/>
    <mergeCell ref="I185:J185"/>
    <mergeCell ref="K185:M185"/>
    <mergeCell ref="N185:P185"/>
    <mergeCell ref="Q185:R185"/>
    <mergeCell ref="S185:T185"/>
    <mergeCell ref="Q184:R184"/>
    <mergeCell ref="S184:T184"/>
    <mergeCell ref="U184:AB184"/>
    <mergeCell ref="AC184:AG184"/>
    <mergeCell ref="AH184:AJ184"/>
    <mergeCell ref="AL184:AQ184"/>
    <mergeCell ref="C184:D184"/>
    <mergeCell ref="E184:F184"/>
    <mergeCell ref="G184:H184"/>
    <mergeCell ref="I184:J184"/>
    <mergeCell ref="K184:M184"/>
    <mergeCell ref="N184:P184"/>
    <mergeCell ref="U183:AB183"/>
    <mergeCell ref="AC183:AG183"/>
    <mergeCell ref="AH183:AJ183"/>
    <mergeCell ref="AL183:AQ183"/>
    <mergeCell ref="AU183:AV183"/>
    <mergeCell ref="AW183:AX183"/>
    <mergeCell ref="AU182:AV182"/>
    <mergeCell ref="AW182:AX182"/>
    <mergeCell ref="C183:D183"/>
    <mergeCell ref="E183:F183"/>
    <mergeCell ref="G183:H183"/>
    <mergeCell ref="I183:J183"/>
    <mergeCell ref="K183:M183"/>
    <mergeCell ref="N183:P183"/>
    <mergeCell ref="Q183:R183"/>
    <mergeCell ref="S183:T183"/>
    <mergeCell ref="Q182:R182"/>
    <mergeCell ref="S182:T182"/>
    <mergeCell ref="U182:AB182"/>
    <mergeCell ref="AC182:AG182"/>
    <mergeCell ref="AH182:AJ182"/>
    <mergeCell ref="AL182:AQ182"/>
    <mergeCell ref="C182:D182"/>
    <mergeCell ref="E182:F182"/>
    <mergeCell ref="G182:H182"/>
    <mergeCell ref="I182:J182"/>
    <mergeCell ref="K182:M182"/>
    <mergeCell ref="N182:P182"/>
    <mergeCell ref="U181:AB181"/>
    <mergeCell ref="AC181:AG181"/>
    <mergeCell ref="AH181:AJ181"/>
    <mergeCell ref="AL181:AQ181"/>
    <mergeCell ref="AU181:AV181"/>
    <mergeCell ref="AW181:AX181"/>
    <mergeCell ref="AU180:AV180"/>
    <mergeCell ref="AW180:AX180"/>
    <mergeCell ref="C181:D181"/>
    <mergeCell ref="E181:F181"/>
    <mergeCell ref="G181:H181"/>
    <mergeCell ref="I181:J181"/>
    <mergeCell ref="K181:M181"/>
    <mergeCell ref="N181:P181"/>
    <mergeCell ref="Q181:R181"/>
    <mergeCell ref="S181:T181"/>
    <mergeCell ref="Q180:R180"/>
    <mergeCell ref="S180:T180"/>
    <mergeCell ref="U180:AB180"/>
    <mergeCell ref="AC180:AG180"/>
    <mergeCell ref="AH180:AJ180"/>
    <mergeCell ref="AL180:AQ180"/>
    <mergeCell ref="C180:D180"/>
    <mergeCell ref="E180:F180"/>
    <mergeCell ref="G180:H180"/>
    <mergeCell ref="I180:J180"/>
    <mergeCell ref="K180:M180"/>
    <mergeCell ref="N180:P180"/>
    <mergeCell ref="U179:AB179"/>
    <mergeCell ref="AC179:AG179"/>
    <mergeCell ref="AH179:AJ179"/>
    <mergeCell ref="AL179:AQ179"/>
    <mergeCell ref="AU179:AV179"/>
    <mergeCell ref="AW179:AX179"/>
    <mergeCell ref="C179:D179"/>
    <mergeCell ref="E179:F179"/>
    <mergeCell ref="G179:H179"/>
    <mergeCell ref="I179:J179"/>
    <mergeCell ref="K179:M179"/>
    <mergeCell ref="N179:P179"/>
    <mergeCell ref="Q179:R179"/>
    <mergeCell ref="S179:T179"/>
    <mergeCell ref="AC178:AG178"/>
    <mergeCell ref="AH178:AJ178"/>
    <mergeCell ref="AL178:AQ178"/>
    <mergeCell ref="AU178:AV178"/>
    <mergeCell ref="AW178:AX178"/>
    <mergeCell ref="AW177:AX177"/>
    <mergeCell ref="C178:D178"/>
    <mergeCell ref="E178:F178"/>
    <mergeCell ref="G178:H178"/>
    <mergeCell ref="I178:J178"/>
    <mergeCell ref="K178:M178"/>
    <mergeCell ref="N178:P178"/>
    <mergeCell ref="Q178:R178"/>
    <mergeCell ref="S178:T178"/>
    <mergeCell ref="U178:AB178"/>
    <mergeCell ref="S177:T177"/>
    <mergeCell ref="U177:AB177"/>
    <mergeCell ref="AC177:AG177"/>
    <mergeCell ref="AH177:AJ177"/>
    <mergeCell ref="AL177:AQ177"/>
    <mergeCell ref="AU177:AV177"/>
    <mergeCell ref="AL176:AQ176"/>
    <mergeCell ref="AU176:AV176"/>
    <mergeCell ref="AW176:AX176"/>
    <mergeCell ref="C177:D177"/>
    <mergeCell ref="E177:F177"/>
    <mergeCell ref="G177:H177"/>
    <mergeCell ref="I177:J177"/>
    <mergeCell ref="K177:M177"/>
    <mergeCell ref="N177:P177"/>
    <mergeCell ref="Q177:R177"/>
    <mergeCell ref="N176:P176"/>
    <mergeCell ref="Q176:R176"/>
    <mergeCell ref="S176:T176"/>
    <mergeCell ref="U176:AB176"/>
    <mergeCell ref="AC176:AG176"/>
    <mergeCell ref="AH176:AJ176"/>
    <mergeCell ref="AC175:AG175"/>
    <mergeCell ref="AH175:AJ175"/>
    <mergeCell ref="AL175:AQ175"/>
    <mergeCell ref="AU175:AV175"/>
    <mergeCell ref="AW175:AX175"/>
    <mergeCell ref="C176:D176"/>
    <mergeCell ref="E176:F176"/>
    <mergeCell ref="G176:H176"/>
    <mergeCell ref="I176:J176"/>
    <mergeCell ref="K176:M176"/>
    <mergeCell ref="AW174:AX174"/>
    <mergeCell ref="C175:D175"/>
    <mergeCell ref="E175:F175"/>
    <mergeCell ref="G175:H175"/>
    <mergeCell ref="I175:J175"/>
    <mergeCell ref="K175:M175"/>
    <mergeCell ref="N175:P175"/>
    <mergeCell ref="Q175:R175"/>
    <mergeCell ref="S175:T175"/>
    <mergeCell ref="U175:AB175"/>
    <mergeCell ref="S174:T174"/>
    <mergeCell ref="U174:AB174"/>
    <mergeCell ref="AC174:AG174"/>
    <mergeCell ref="AH174:AJ174"/>
    <mergeCell ref="AL174:AQ174"/>
    <mergeCell ref="AU174:AV174"/>
    <mergeCell ref="AL173:AQ173"/>
    <mergeCell ref="AU173:AV173"/>
    <mergeCell ref="AW173:AX173"/>
    <mergeCell ref="C174:D174"/>
    <mergeCell ref="E174:F174"/>
    <mergeCell ref="G174:H174"/>
    <mergeCell ref="I174:J174"/>
    <mergeCell ref="K174:M174"/>
    <mergeCell ref="N174:P174"/>
    <mergeCell ref="Q174:R174"/>
    <mergeCell ref="N173:P173"/>
    <mergeCell ref="Q173:R173"/>
    <mergeCell ref="S173:T173"/>
    <mergeCell ref="U173:AB173"/>
    <mergeCell ref="AC173:AG173"/>
    <mergeCell ref="AH173:AJ173"/>
    <mergeCell ref="AC172:AG172"/>
    <mergeCell ref="AH172:AJ172"/>
    <mergeCell ref="AL172:AQ172"/>
    <mergeCell ref="AU172:AV172"/>
    <mergeCell ref="AW172:AX172"/>
    <mergeCell ref="C173:D173"/>
    <mergeCell ref="E173:F173"/>
    <mergeCell ref="G173:H173"/>
    <mergeCell ref="I173:J173"/>
    <mergeCell ref="K173:M173"/>
    <mergeCell ref="AW171:AX171"/>
    <mergeCell ref="C172:D172"/>
    <mergeCell ref="E172:F172"/>
    <mergeCell ref="G172:H172"/>
    <mergeCell ref="I172:J172"/>
    <mergeCell ref="K172:M172"/>
    <mergeCell ref="N172:P172"/>
    <mergeCell ref="Q172:R172"/>
    <mergeCell ref="S172:T172"/>
    <mergeCell ref="U172:AB172"/>
    <mergeCell ref="S171:T171"/>
    <mergeCell ref="U171:AB171"/>
    <mergeCell ref="AC171:AG171"/>
    <mergeCell ref="AH171:AJ171"/>
    <mergeCell ref="AL171:AQ171"/>
    <mergeCell ref="AU171:AV171"/>
    <mergeCell ref="AL170:AQ170"/>
    <mergeCell ref="AU170:AV170"/>
    <mergeCell ref="AW170:AX170"/>
    <mergeCell ref="C171:D171"/>
    <mergeCell ref="E171:F171"/>
    <mergeCell ref="G171:H171"/>
    <mergeCell ref="I171:J171"/>
    <mergeCell ref="K171:M171"/>
    <mergeCell ref="N171:P171"/>
    <mergeCell ref="Q171:R171"/>
    <mergeCell ref="N170:P170"/>
    <mergeCell ref="Q170:R170"/>
    <mergeCell ref="S170:T170"/>
    <mergeCell ref="U170:AB170"/>
    <mergeCell ref="AC170:AG170"/>
    <mergeCell ref="AH170:AJ170"/>
    <mergeCell ref="AC169:AG169"/>
    <mergeCell ref="AH169:AJ169"/>
    <mergeCell ref="AL169:AQ169"/>
    <mergeCell ref="AU169:AV169"/>
    <mergeCell ref="AW169:AX169"/>
    <mergeCell ref="C170:D170"/>
    <mergeCell ref="E170:F170"/>
    <mergeCell ref="G170:H170"/>
    <mergeCell ref="I170:J170"/>
    <mergeCell ref="K170:M170"/>
    <mergeCell ref="AW168:AX168"/>
    <mergeCell ref="C169:D169"/>
    <mergeCell ref="E169:F169"/>
    <mergeCell ref="G169:H169"/>
    <mergeCell ref="I169:J169"/>
    <mergeCell ref="K169:M169"/>
    <mergeCell ref="N169:P169"/>
    <mergeCell ref="Q169:R169"/>
    <mergeCell ref="S169:T169"/>
    <mergeCell ref="U169:AB169"/>
    <mergeCell ref="S168:T168"/>
    <mergeCell ref="U168:AB168"/>
    <mergeCell ref="AC168:AG168"/>
    <mergeCell ref="AH168:AJ168"/>
    <mergeCell ref="AL168:AQ168"/>
    <mergeCell ref="AU168:AV168"/>
    <mergeCell ref="AL167:AQ167"/>
    <mergeCell ref="AU167:AV167"/>
    <mergeCell ref="AW167:AX167"/>
    <mergeCell ref="C168:D168"/>
    <mergeCell ref="E168:F168"/>
    <mergeCell ref="G168:H168"/>
    <mergeCell ref="I168:J168"/>
    <mergeCell ref="K168:M168"/>
    <mergeCell ref="N168:P168"/>
    <mergeCell ref="Q168:R168"/>
    <mergeCell ref="N167:P167"/>
    <mergeCell ref="Q167:R167"/>
    <mergeCell ref="S167:T167"/>
    <mergeCell ref="U167:AB167"/>
    <mergeCell ref="AC167:AG167"/>
    <mergeCell ref="AH167:AJ167"/>
    <mergeCell ref="AC166:AG166"/>
    <mergeCell ref="AH166:AJ166"/>
    <mergeCell ref="AL166:AQ166"/>
    <mergeCell ref="AU166:AV166"/>
    <mergeCell ref="AW166:AX166"/>
    <mergeCell ref="C167:D167"/>
    <mergeCell ref="E167:F167"/>
    <mergeCell ref="G167:H167"/>
    <mergeCell ref="I167:J167"/>
    <mergeCell ref="K167:M167"/>
    <mergeCell ref="AW165:AX165"/>
    <mergeCell ref="C166:D166"/>
    <mergeCell ref="E166:F166"/>
    <mergeCell ref="G166:H166"/>
    <mergeCell ref="I166:J166"/>
    <mergeCell ref="K166:M166"/>
    <mergeCell ref="N166:P166"/>
    <mergeCell ref="Q166:R166"/>
    <mergeCell ref="S166:T166"/>
    <mergeCell ref="U166:AB166"/>
    <mergeCell ref="S165:T165"/>
    <mergeCell ref="U165:AB165"/>
    <mergeCell ref="AC165:AG165"/>
    <mergeCell ref="AH165:AJ165"/>
    <mergeCell ref="AL165:AQ165"/>
    <mergeCell ref="AU165:AV165"/>
    <mergeCell ref="AL164:AQ164"/>
    <mergeCell ref="AU164:AV164"/>
    <mergeCell ref="AW164:AX164"/>
    <mergeCell ref="C165:D165"/>
    <mergeCell ref="E165:F165"/>
    <mergeCell ref="G165:H165"/>
    <mergeCell ref="I165:J165"/>
    <mergeCell ref="K165:M165"/>
    <mergeCell ref="N165:P165"/>
    <mergeCell ref="Q165:R165"/>
    <mergeCell ref="N164:P164"/>
    <mergeCell ref="Q164:R164"/>
    <mergeCell ref="S164:T164"/>
    <mergeCell ref="U164:AB164"/>
    <mergeCell ref="AC164:AG164"/>
    <mergeCell ref="AH164:AJ164"/>
    <mergeCell ref="AC163:AG163"/>
    <mergeCell ref="AH163:AJ163"/>
    <mergeCell ref="AL163:AQ163"/>
    <mergeCell ref="AU163:AV163"/>
    <mergeCell ref="AW163:AX163"/>
    <mergeCell ref="C164:D164"/>
    <mergeCell ref="E164:F164"/>
    <mergeCell ref="G164:H164"/>
    <mergeCell ref="I164:J164"/>
    <mergeCell ref="K164:M164"/>
    <mergeCell ref="AW162:AX162"/>
    <mergeCell ref="C163:D163"/>
    <mergeCell ref="E163:F163"/>
    <mergeCell ref="G163:H163"/>
    <mergeCell ref="I163:J163"/>
    <mergeCell ref="K163:M163"/>
    <mergeCell ref="N163:P163"/>
    <mergeCell ref="Q163:R163"/>
    <mergeCell ref="S163:T163"/>
    <mergeCell ref="U163:AB163"/>
    <mergeCell ref="S162:T162"/>
    <mergeCell ref="U162:AB162"/>
    <mergeCell ref="AC162:AG162"/>
    <mergeCell ref="AH162:AJ162"/>
    <mergeCell ref="AL162:AQ162"/>
    <mergeCell ref="AU162:AV162"/>
    <mergeCell ref="AL161:AQ161"/>
    <mergeCell ref="AU161:AV161"/>
    <mergeCell ref="AW161:AX161"/>
    <mergeCell ref="C162:D162"/>
    <mergeCell ref="E162:F162"/>
    <mergeCell ref="G162:H162"/>
    <mergeCell ref="I162:J162"/>
    <mergeCell ref="K162:M162"/>
    <mergeCell ref="N162:P162"/>
    <mergeCell ref="Q162:R162"/>
    <mergeCell ref="N161:P161"/>
    <mergeCell ref="Q161:R161"/>
    <mergeCell ref="S161:T161"/>
    <mergeCell ref="U161:AB161"/>
    <mergeCell ref="AC161:AG161"/>
    <mergeCell ref="AH161:AJ161"/>
    <mergeCell ref="AC160:AG160"/>
    <mergeCell ref="AH160:AJ160"/>
    <mergeCell ref="AL160:AQ160"/>
    <mergeCell ref="AU160:AV160"/>
    <mergeCell ref="AW160:AX160"/>
    <mergeCell ref="C161:D161"/>
    <mergeCell ref="E161:F161"/>
    <mergeCell ref="G161:H161"/>
    <mergeCell ref="I161:J161"/>
    <mergeCell ref="K161:M161"/>
    <mergeCell ref="AW159:AX159"/>
    <mergeCell ref="C160:D160"/>
    <mergeCell ref="E160:F160"/>
    <mergeCell ref="G160:H160"/>
    <mergeCell ref="I160:J160"/>
    <mergeCell ref="K160:M160"/>
    <mergeCell ref="N160:P160"/>
    <mergeCell ref="Q160:R160"/>
    <mergeCell ref="S160:T160"/>
    <mergeCell ref="U160:AB160"/>
    <mergeCell ref="S159:T159"/>
    <mergeCell ref="U159:AB159"/>
    <mergeCell ref="AC159:AG159"/>
    <mergeCell ref="AH159:AJ159"/>
    <mergeCell ref="AL159:AQ159"/>
    <mergeCell ref="AU159:AV159"/>
    <mergeCell ref="C159:D159"/>
    <mergeCell ref="E159:F159"/>
    <mergeCell ref="G159:H159"/>
    <mergeCell ref="I159:J159"/>
    <mergeCell ref="K159:M159"/>
    <mergeCell ref="N159:P159"/>
    <mergeCell ref="Q159:R159"/>
    <mergeCell ref="U158:AB158"/>
    <mergeCell ref="AC158:AG158"/>
    <mergeCell ref="AH158:AJ158"/>
    <mergeCell ref="AL158:AQ158"/>
    <mergeCell ref="AU158:AV158"/>
    <mergeCell ref="AW158:AX158"/>
    <mergeCell ref="AU157:AV157"/>
    <mergeCell ref="AW157:AX157"/>
    <mergeCell ref="C158:D158"/>
    <mergeCell ref="E158:F158"/>
    <mergeCell ref="G158:H158"/>
    <mergeCell ref="I158:J158"/>
    <mergeCell ref="K158:M158"/>
    <mergeCell ref="N158:P158"/>
    <mergeCell ref="Q158:R158"/>
    <mergeCell ref="S158:T158"/>
    <mergeCell ref="Q157:R157"/>
    <mergeCell ref="S157:T157"/>
    <mergeCell ref="U157:AB157"/>
    <mergeCell ref="AC157:AG157"/>
    <mergeCell ref="AH157:AJ157"/>
    <mergeCell ref="AL157:AQ157"/>
    <mergeCell ref="C157:D157"/>
    <mergeCell ref="E157:F157"/>
    <mergeCell ref="G157:H157"/>
    <mergeCell ref="I157:J157"/>
    <mergeCell ref="K157:M157"/>
    <mergeCell ref="N157:P157"/>
    <mergeCell ref="U156:AB156"/>
    <mergeCell ref="AC156:AG156"/>
    <mergeCell ref="AH156:AJ156"/>
    <mergeCell ref="AL156:AQ156"/>
    <mergeCell ref="AU156:AV156"/>
    <mergeCell ref="AW156:AX156"/>
    <mergeCell ref="AU155:AV155"/>
    <mergeCell ref="AW155:AX155"/>
    <mergeCell ref="C156:D156"/>
    <mergeCell ref="E156:F156"/>
    <mergeCell ref="G156:H156"/>
    <mergeCell ref="I156:J156"/>
    <mergeCell ref="K156:M156"/>
    <mergeCell ref="N156:P156"/>
    <mergeCell ref="Q156:R156"/>
    <mergeCell ref="S156:T156"/>
    <mergeCell ref="Q155:R155"/>
    <mergeCell ref="S155:T155"/>
    <mergeCell ref="U155:AB155"/>
    <mergeCell ref="AC155:AG155"/>
    <mergeCell ref="AH155:AJ155"/>
    <mergeCell ref="AL155:AQ155"/>
    <mergeCell ref="C155:D155"/>
    <mergeCell ref="E155:F155"/>
    <mergeCell ref="G155:H155"/>
    <mergeCell ref="I155:J155"/>
    <mergeCell ref="K155:M155"/>
    <mergeCell ref="N155:P155"/>
    <mergeCell ref="U154:AB154"/>
    <mergeCell ref="AC154:AG154"/>
    <mergeCell ref="AH154:AJ154"/>
    <mergeCell ref="AL154:AQ154"/>
    <mergeCell ref="AU154:AV154"/>
    <mergeCell ref="AW154:AX154"/>
    <mergeCell ref="AU153:AV153"/>
    <mergeCell ref="AW153:AX153"/>
    <mergeCell ref="C154:D154"/>
    <mergeCell ref="E154:F154"/>
    <mergeCell ref="G154:H154"/>
    <mergeCell ref="I154:J154"/>
    <mergeCell ref="K154:M154"/>
    <mergeCell ref="N154:P154"/>
    <mergeCell ref="Q154:R154"/>
    <mergeCell ref="S154:T154"/>
    <mergeCell ref="Q153:R153"/>
    <mergeCell ref="S153:T153"/>
    <mergeCell ref="U153:AB153"/>
    <mergeCell ref="AC153:AG153"/>
    <mergeCell ref="AH153:AJ153"/>
    <mergeCell ref="AL153:AQ153"/>
    <mergeCell ref="C153:D153"/>
    <mergeCell ref="E153:F153"/>
    <mergeCell ref="G153:H153"/>
    <mergeCell ref="I153:J153"/>
    <mergeCell ref="K153:M153"/>
    <mergeCell ref="N153:P153"/>
    <mergeCell ref="U152:AB152"/>
    <mergeCell ref="AC152:AG152"/>
    <mergeCell ref="AH152:AJ152"/>
    <mergeCell ref="AL152:AQ152"/>
    <mergeCell ref="AU152:AV152"/>
    <mergeCell ref="AW152:AX152"/>
    <mergeCell ref="AU151:AV151"/>
    <mergeCell ref="AW151:AX151"/>
    <mergeCell ref="C152:D152"/>
    <mergeCell ref="E152:F152"/>
    <mergeCell ref="G152:H152"/>
    <mergeCell ref="I152:J152"/>
    <mergeCell ref="K152:M152"/>
    <mergeCell ref="N152:P152"/>
    <mergeCell ref="Q152:R152"/>
    <mergeCell ref="S152:T152"/>
    <mergeCell ref="Q151:R151"/>
    <mergeCell ref="S151:T151"/>
    <mergeCell ref="U151:AB151"/>
    <mergeCell ref="AC151:AG151"/>
    <mergeCell ref="AH151:AJ151"/>
    <mergeCell ref="AL151:AQ151"/>
    <mergeCell ref="C151:D151"/>
    <mergeCell ref="E151:F151"/>
    <mergeCell ref="G151:H151"/>
    <mergeCell ref="I151:J151"/>
    <mergeCell ref="K151:M151"/>
    <mergeCell ref="N151:P151"/>
    <mergeCell ref="U150:AB150"/>
    <mergeCell ref="AC150:AG150"/>
    <mergeCell ref="AH150:AJ150"/>
    <mergeCell ref="AL150:AQ150"/>
    <mergeCell ref="AU150:AV150"/>
    <mergeCell ref="AW150:AX150"/>
    <mergeCell ref="C150:D150"/>
    <mergeCell ref="E150:F150"/>
    <mergeCell ref="G150:H150"/>
    <mergeCell ref="I150:J150"/>
    <mergeCell ref="K150:M150"/>
    <mergeCell ref="N150:P150"/>
    <mergeCell ref="Q150:R150"/>
    <mergeCell ref="S150:T150"/>
    <mergeCell ref="AW149:AX149"/>
    <mergeCell ref="S149:T149"/>
    <mergeCell ref="U149:AB149"/>
    <mergeCell ref="AC149:AG149"/>
    <mergeCell ref="AH149:AJ149"/>
    <mergeCell ref="AL149:AQ149"/>
    <mergeCell ref="AU149:AV149"/>
    <mergeCell ref="AL148:AQ148"/>
    <mergeCell ref="AU148:AV148"/>
    <mergeCell ref="AW148:AX148"/>
    <mergeCell ref="C149:D149"/>
    <mergeCell ref="E149:F149"/>
    <mergeCell ref="G149:H149"/>
    <mergeCell ref="I149:J149"/>
    <mergeCell ref="K149:M149"/>
    <mergeCell ref="N149:P149"/>
    <mergeCell ref="Q149:R149"/>
    <mergeCell ref="N148:P148"/>
    <mergeCell ref="Q148:R148"/>
    <mergeCell ref="S148:T148"/>
    <mergeCell ref="U148:AB148"/>
    <mergeCell ref="AC148:AG148"/>
    <mergeCell ref="AH148:AJ148"/>
    <mergeCell ref="AC147:AG147"/>
    <mergeCell ref="AH147:AJ147"/>
    <mergeCell ref="AL147:AQ147"/>
    <mergeCell ref="AU147:AV147"/>
    <mergeCell ref="AW147:AX147"/>
    <mergeCell ref="C148:D148"/>
    <mergeCell ref="E148:F148"/>
    <mergeCell ref="G148:H148"/>
    <mergeCell ref="I148:J148"/>
    <mergeCell ref="K148:M148"/>
    <mergeCell ref="AW146:AX146"/>
    <mergeCell ref="C147:D147"/>
    <mergeCell ref="E147:F147"/>
    <mergeCell ref="G147:H147"/>
    <mergeCell ref="I147:J147"/>
    <mergeCell ref="K147:M147"/>
    <mergeCell ref="N147:P147"/>
    <mergeCell ref="Q147:R147"/>
    <mergeCell ref="S147:T147"/>
    <mergeCell ref="U147:AB147"/>
    <mergeCell ref="S146:T146"/>
    <mergeCell ref="U146:AB146"/>
    <mergeCell ref="AC146:AG146"/>
    <mergeCell ref="AH146:AJ146"/>
    <mergeCell ref="AL146:AQ146"/>
    <mergeCell ref="AU146:AV146"/>
    <mergeCell ref="AL145:AQ145"/>
    <mergeCell ref="AU145:AV145"/>
    <mergeCell ref="AW145:AX145"/>
    <mergeCell ref="C146:D146"/>
    <mergeCell ref="E146:F146"/>
    <mergeCell ref="G146:H146"/>
    <mergeCell ref="I146:J146"/>
    <mergeCell ref="K146:M146"/>
    <mergeCell ref="N146:P146"/>
    <mergeCell ref="Q146:R146"/>
    <mergeCell ref="N145:P145"/>
    <mergeCell ref="Q145:R145"/>
    <mergeCell ref="S145:T145"/>
    <mergeCell ref="U145:AB145"/>
    <mergeCell ref="AC145:AG145"/>
    <mergeCell ref="AH145:AJ145"/>
    <mergeCell ref="AC144:AG144"/>
    <mergeCell ref="AH144:AJ144"/>
    <mergeCell ref="AL144:AQ144"/>
    <mergeCell ref="AU144:AV144"/>
    <mergeCell ref="AW144:AX144"/>
    <mergeCell ref="C145:D145"/>
    <mergeCell ref="E145:F145"/>
    <mergeCell ref="G145:H145"/>
    <mergeCell ref="I145:J145"/>
    <mergeCell ref="K145:M145"/>
    <mergeCell ref="AW143:AX143"/>
    <mergeCell ref="C144:D144"/>
    <mergeCell ref="E144:F144"/>
    <mergeCell ref="G144:H144"/>
    <mergeCell ref="I144:J144"/>
    <mergeCell ref="K144:M144"/>
    <mergeCell ref="N144:P144"/>
    <mergeCell ref="Q144:R144"/>
    <mergeCell ref="S144:T144"/>
    <mergeCell ref="U144:AB144"/>
    <mergeCell ref="S143:T143"/>
    <mergeCell ref="U143:AB143"/>
    <mergeCell ref="AC143:AG143"/>
    <mergeCell ref="AH143:AJ143"/>
    <mergeCell ref="AL143:AQ143"/>
    <mergeCell ref="AU143:AV143"/>
    <mergeCell ref="AL142:AQ142"/>
    <mergeCell ref="AU142:AV142"/>
    <mergeCell ref="AW142:AX142"/>
    <mergeCell ref="C143:D143"/>
    <mergeCell ref="E143:F143"/>
    <mergeCell ref="G143:H143"/>
    <mergeCell ref="I143:J143"/>
    <mergeCell ref="K143:M143"/>
    <mergeCell ref="N143:P143"/>
    <mergeCell ref="Q143:R143"/>
    <mergeCell ref="N142:P142"/>
    <mergeCell ref="Q142:R142"/>
    <mergeCell ref="S142:T142"/>
    <mergeCell ref="U142:AB142"/>
    <mergeCell ref="AC142:AG142"/>
    <mergeCell ref="AH142:AJ142"/>
    <mergeCell ref="AC141:AG141"/>
    <mergeCell ref="AH141:AJ141"/>
    <mergeCell ref="AL141:AQ141"/>
    <mergeCell ref="AU141:AV141"/>
    <mergeCell ref="AW141:AX141"/>
    <mergeCell ref="C142:D142"/>
    <mergeCell ref="E142:F142"/>
    <mergeCell ref="G142:H142"/>
    <mergeCell ref="I142:J142"/>
    <mergeCell ref="K142:M142"/>
    <mergeCell ref="AW140:AX140"/>
    <mergeCell ref="C141:D141"/>
    <mergeCell ref="E141:F141"/>
    <mergeCell ref="G141:H141"/>
    <mergeCell ref="I141:J141"/>
    <mergeCell ref="K141:M141"/>
    <mergeCell ref="N141:P141"/>
    <mergeCell ref="Q141:R141"/>
    <mergeCell ref="S141:T141"/>
    <mergeCell ref="U141:AB141"/>
    <mergeCell ref="S140:T140"/>
    <mergeCell ref="U140:AB140"/>
    <mergeCell ref="AC140:AG140"/>
    <mergeCell ref="AH140:AJ140"/>
    <mergeCell ref="AL140:AQ140"/>
    <mergeCell ref="AU140:AV140"/>
    <mergeCell ref="AL139:AQ139"/>
    <mergeCell ref="AU139:AV139"/>
    <mergeCell ref="AW139:AX139"/>
    <mergeCell ref="C140:D140"/>
    <mergeCell ref="E140:F140"/>
    <mergeCell ref="G140:H140"/>
    <mergeCell ref="I140:J140"/>
    <mergeCell ref="K140:M140"/>
    <mergeCell ref="N140:P140"/>
    <mergeCell ref="Q140:R140"/>
    <mergeCell ref="N139:P139"/>
    <mergeCell ref="Q139:R139"/>
    <mergeCell ref="S139:T139"/>
    <mergeCell ref="U139:AB139"/>
    <mergeCell ref="AC139:AG139"/>
    <mergeCell ref="AH139:AJ139"/>
    <mergeCell ref="AC138:AG138"/>
    <mergeCell ref="AH138:AJ138"/>
    <mergeCell ref="AL138:AQ138"/>
    <mergeCell ref="AU138:AV138"/>
    <mergeCell ref="AW138:AX138"/>
    <mergeCell ref="C139:D139"/>
    <mergeCell ref="E139:F139"/>
    <mergeCell ref="G139:H139"/>
    <mergeCell ref="I139:J139"/>
    <mergeCell ref="K139:M139"/>
    <mergeCell ref="AW137:AX137"/>
    <mergeCell ref="C138:D138"/>
    <mergeCell ref="E138:F138"/>
    <mergeCell ref="G138:H138"/>
    <mergeCell ref="I138:J138"/>
    <mergeCell ref="K138:M138"/>
    <mergeCell ref="N138:P138"/>
    <mergeCell ref="Q138:R138"/>
    <mergeCell ref="S138:T138"/>
    <mergeCell ref="U138:AB138"/>
    <mergeCell ref="S137:T137"/>
    <mergeCell ref="U137:AB137"/>
    <mergeCell ref="AC137:AG137"/>
    <mergeCell ref="AH137:AJ137"/>
    <mergeCell ref="AL137:AQ137"/>
    <mergeCell ref="AU137:AV137"/>
    <mergeCell ref="AL136:AQ136"/>
    <mergeCell ref="AU136:AV136"/>
    <mergeCell ref="AW136:AX136"/>
    <mergeCell ref="C137:D137"/>
    <mergeCell ref="E137:F137"/>
    <mergeCell ref="G137:H137"/>
    <mergeCell ref="I137:J137"/>
    <mergeCell ref="K137:M137"/>
    <mergeCell ref="N137:P137"/>
    <mergeCell ref="Q137:R137"/>
    <mergeCell ref="N136:P136"/>
    <mergeCell ref="Q136:R136"/>
    <mergeCell ref="S136:T136"/>
    <mergeCell ref="U136:AB136"/>
    <mergeCell ref="AC136:AG136"/>
    <mergeCell ref="AH136:AJ136"/>
    <mergeCell ref="AC135:AG135"/>
    <mergeCell ref="AH135:AJ135"/>
    <mergeCell ref="AL135:AQ135"/>
    <mergeCell ref="AU135:AV135"/>
    <mergeCell ref="AW135:AX135"/>
    <mergeCell ref="C136:D136"/>
    <mergeCell ref="E136:F136"/>
    <mergeCell ref="G136:H136"/>
    <mergeCell ref="I136:J136"/>
    <mergeCell ref="K136:M136"/>
    <mergeCell ref="AW134:AX134"/>
    <mergeCell ref="C135:D135"/>
    <mergeCell ref="E135:F135"/>
    <mergeCell ref="G135:H135"/>
    <mergeCell ref="I135:J135"/>
    <mergeCell ref="K135:M135"/>
    <mergeCell ref="N135:P135"/>
    <mergeCell ref="Q135:R135"/>
    <mergeCell ref="S135:T135"/>
    <mergeCell ref="U135:AB135"/>
    <mergeCell ref="S134:T134"/>
    <mergeCell ref="U134:AB134"/>
    <mergeCell ref="AC134:AG134"/>
    <mergeCell ref="AH134:AJ134"/>
    <mergeCell ref="AL134:AQ134"/>
    <mergeCell ref="AU134:AV134"/>
    <mergeCell ref="AL133:AQ133"/>
    <mergeCell ref="AU133:AV133"/>
    <mergeCell ref="AW133:AX133"/>
    <mergeCell ref="C134:D134"/>
    <mergeCell ref="E134:F134"/>
    <mergeCell ref="G134:H134"/>
    <mergeCell ref="I134:J134"/>
    <mergeCell ref="K134:M134"/>
    <mergeCell ref="N134:P134"/>
    <mergeCell ref="Q134:R134"/>
    <mergeCell ref="N133:P133"/>
    <mergeCell ref="Q133:R133"/>
    <mergeCell ref="S133:T133"/>
    <mergeCell ref="U133:AB133"/>
    <mergeCell ref="AC133:AG133"/>
    <mergeCell ref="AH133:AJ133"/>
    <mergeCell ref="AC132:AG132"/>
    <mergeCell ref="AH132:AJ132"/>
    <mergeCell ref="AL132:AQ132"/>
    <mergeCell ref="AU132:AV132"/>
    <mergeCell ref="AW132:AX132"/>
    <mergeCell ref="C133:D133"/>
    <mergeCell ref="E133:F133"/>
    <mergeCell ref="G133:H133"/>
    <mergeCell ref="I133:J133"/>
    <mergeCell ref="K133:M133"/>
    <mergeCell ref="AW131:AX131"/>
    <mergeCell ref="C132:D132"/>
    <mergeCell ref="E132:F132"/>
    <mergeCell ref="G132:H132"/>
    <mergeCell ref="I132:J132"/>
    <mergeCell ref="K132:M132"/>
    <mergeCell ref="N132:P132"/>
    <mergeCell ref="Q132:R132"/>
    <mergeCell ref="S132:T132"/>
    <mergeCell ref="U132:AB132"/>
    <mergeCell ref="S131:T131"/>
    <mergeCell ref="U131:AB131"/>
    <mergeCell ref="AC131:AG131"/>
    <mergeCell ref="AH131:AJ131"/>
    <mergeCell ref="AL131:AQ131"/>
    <mergeCell ref="AU131:AV131"/>
    <mergeCell ref="AL130:AQ130"/>
    <mergeCell ref="AU130:AV130"/>
    <mergeCell ref="AW130:AX130"/>
    <mergeCell ref="C131:D131"/>
    <mergeCell ref="E131:F131"/>
    <mergeCell ref="G131:H131"/>
    <mergeCell ref="I131:J131"/>
    <mergeCell ref="K131:M131"/>
    <mergeCell ref="N131:P131"/>
    <mergeCell ref="Q131:R131"/>
    <mergeCell ref="N130:P130"/>
    <mergeCell ref="Q130:R130"/>
    <mergeCell ref="S130:T130"/>
    <mergeCell ref="U130:AB130"/>
    <mergeCell ref="AC130:AG130"/>
    <mergeCell ref="AH130:AJ130"/>
    <mergeCell ref="AC129:AG129"/>
    <mergeCell ref="AH129:AJ129"/>
    <mergeCell ref="AL129:AQ129"/>
    <mergeCell ref="AU129:AV129"/>
    <mergeCell ref="AW129:AX129"/>
    <mergeCell ref="C130:D130"/>
    <mergeCell ref="E130:F130"/>
    <mergeCell ref="G130:H130"/>
    <mergeCell ref="I130:J130"/>
    <mergeCell ref="K130:M130"/>
    <mergeCell ref="AW128:AX128"/>
    <mergeCell ref="C129:D129"/>
    <mergeCell ref="E129:F129"/>
    <mergeCell ref="G129:H129"/>
    <mergeCell ref="I129:J129"/>
    <mergeCell ref="K129:M129"/>
    <mergeCell ref="N129:P129"/>
    <mergeCell ref="Q129:R129"/>
    <mergeCell ref="S129:T129"/>
    <mergeCell ref="U129:AB129"/>
    <mergeCell ref="S128:T128"/>
    <mergeCell ref="U128:AB128"/>
    <mergeCell ref="AC128:AG128"/>
    <mergeCell ref="AH128:AJ128"/>
    <mergeCell ref="AL128:AQ128"/>
    <mergeCell ref="AU128:AV128"/>
    <mergeCell ref="AL127:AQ127"/>
    <mergeCell ref="AU127:AV127"/>
    <mergeCell ref="AW127:AX127"/>
    <mergeCell ref="C128:D128"/>
    <mergeCell ref="E128:F128"/>
    <mergeCell ref="G128:H128"/>
    <mergeCell ref="I128:J128"/>
    <mergeCell ref="K128:M128"/>
    <mergeCell ref="N128:P128"/>
    <mergeCell ref="Q128:R128"/>
    <mergeCell ref="N127:P127"/>
    <mergeCell ref="Q127:R127"/>
    <mergeCell ref="S127:T127"/>
    <mergeCell ref="U127:AB127"/>
    <mergeCell ref="AC127:AG127"/>
    <mergeCell ref="AH127:AJ127"/>
    <mergeCell ref="AC126:AG126"/>
    <mergeCell ref="AH126:AJ126"/>
    <mergeCell ref="AL126:AQ126"/>
    <mergeCell ref="AU126:AV126"/>
    <mergeCell ref="AW126:AX126"/>
    <mergeCell ref="C127:D127"/>
    <mergeCell ref="E127:F127"/>
    <mergeCell ref="G127:H127"/>
    <mergeCell ref="I127:J127"/>
    <mergeCell ref="K127:M127"/>
    <mergeCell ref="AW125:AX125"/>
    <mergeCell ref="C126:D126"/>
    <mergeCell ref="E126:F126"/>
    <mergeCell ref="G126:H126"/>
    <mergeCell ref="I126:J126"/>
    <mergeCell ref="K126:M126"/>
    <mergeCell ref="N126:P126"/>
    <mergeCell ref="Q126:R126"/>
    <mergeCell ref="S126:T126"/>
    <mergeCell ref="U126:AB126"/>
    <mergeCell ref="S125:T125"/>
    <mergeCell ref="U125:AB125"/>
    <mergeCell ref="AC125:AG125"/>
    <mergeCell ref="AH125:AJ125"/>
    <mergeCell ref="AL125:AQ125"/>
    <mergeCell ref="AU125:AV125"/>
    <mergeCell ref="C125:D125"/>
    <mergeCell ref="E125:F125"/>
    <mergeCell ref="G125:H125"/>
    <mergeCell ref="I125:J125"/>
    <mergeCell ref="K125:M125"/>
    <mergeCell ref="N125:P125"/>
    <mergeCell ref="Q125:R125"/>
    <mergeCell ref="U124:AB124"/>
    <mergeCell ref="AC124:AG124"/>
    <mergeCell ref="AH124:AJ124"/>
    <mergeCell ref="AL124:AQ124"/>
    <mergeCell ref="AU124:AV124"/>
    <mergeCell ref="AW124:AX124"/>
    <mergeCell ref="AU123:AV123"/>
    <mergeCell ref="AW123:AX123"/>
    <mergeCell ref="C124:D124"/>
    <mergeCell ref="E124:F124"/>
    <mergeCell ref="G124:H124"/>
    <mergeCell ref="I124:J124"/>
    <mergeCell ref="K124:M124"/>
    <mergeCell ref="N124:P124"/>
    <mergeCell ref="Q124:R124"/>
    <mergeCell ref="S124:T124"/>
    <mergeCell ref="Q123:R123"/>
    <mergeCell ref="S123:T123"/>
    <mergeCell ref="U123:AB123"/>
    <mergeCell ref="AC123:AG123"/>
    <mergeCell ref="AH123:AJ123"/>
    <mergeCell ref="AL123:AQ123"/>
    <mergeCell ref="C123:D123"/>
    <mergeCell ref="E123:F123"/>
    <mergeCell ref="G123:H123"/>
    <mergeCell ref="I123:J123"/>
    <mergeCell ref="K123:M123"/>
    <mergeCell ref="N123:P123"/>
    <mergeCell ref="U122:AB122"/>
    <mergeCell ref="AC122:AG122"/>
    <mergeCell ref="AH122:AJ122"/>
    <mergeCell ref="AL122:AQ122"/>
    <mergeCell ref="AU122:AV122"/>
    <mergeCell ref="AW122:AX122"/>
    <mergeCell ref="AU121:AV121"/>
    <mergeCell ref="AW121:AX121"/>
    <mergeCell ref="C122:D122"/>
    <mergeCell ref="E122:F122"/>
    <mergeCell ref="G122:H122"/>
    <mergeCell ref="I122:J122"/>
    <mergeCell ref="K122:M122"/>
    <mergeCell ref="N122:P122"/>
    <mergeCell ref="Q122:R122"/>
    <mergeCell ref="S122:T122"/>
    <mergeCell ref="Q121:R121"/>
    <mergeCell ref="S121:T121"/>
    <mergeCell ref="U121:AB121"/>
    <mergeCell ref="AC121:AG121"/>
    <mergeCell ref="AH121:AJ121"/>
    <mergeCell ref="AL121:AQ121"/>
    <mergeCell ref="C121:D121"/>
    <mergeCell ref="E121:F121"/>
    <mergeCell ref="G121:H121"/>
    <mergeCell ref="I121:J121"/>
    <mergeCell ref="K121:M121"/>
    <mergeCell ref="N121:P121"/>
    <mergeCell ref="U120:AB120"/>
    <mergeCell ref="AC120:AG120"/>
    <mergeCell ref="AH120:AJ120"/>
    <mergeCell ref="AL120:AQ120"/>
    <mergeCell ref="AU120:AV120"/>
    <mergeCell ref="AW120:AX120"/>
    <mergeCell ref="AU119:AV119"/>
    <mergeCell ref="AW119:AX119"/>
    <mergeCell ref="C120:D120"/>
    <mergeCell ref="E120:F120"/>
    <mergeCell ref="G120:H120"/>
    <mergeCell ref="I120:J120"/>
    <mergeCell ref="K120:M120"/>
    <mergeCell ref="N120:P120"/>
    <mergeCell ref="Q120:R120"/>
    <mergeCell ref="S120:T120"/>
    <mergeCell ref="Q119:R119"/>
    <mergeCell ref="S119:T119"/>
    <mergeCell ref="U119:AB119"/>
    <mergeCell ref="AC119:AG119"/>
    <mergeCell ref="AH119:AJ119"/>
    <mergeCell ref="AL119:AQ119"/>
    <mergeCell ref="C119:D119"/>
    <mergeCell ref="E119:F119"/>
    <mergeCell ref="G119:H119"/>
    <mergeCell ref="I119:J119"/>
    <mergeCell ref="K119:M119"/>
    <mergeCell ref="N119:P119"/>
    <mergeCell ref="U118:AB118"/>
    <mergeCell ref="AC118:AG118"/>
    <mergeCell ref="AH118:AJ118"/>
    <mergeCell ref="AL118:AQ118"/>
    <mergeCell ref="AU118:AV118"/>
    <mergeCell ref="AW118:AX118"/>
    <mergeCell ref="AU117:AV117"/>
    <mergeCell ref="AW117:AX117"/>
    <mergeCell ref="C118:D118"/>
    <mergeCell ref="E118:F118"/>
    <mergeCell ref="G118:H118"/>
    <mergeCell ref="I118:J118"/>
    <mergeCell ref="K118:M118"/>
    <mergeCell ref="N118:P118"/>
    <mergeCell ref="Q118:R118"/>
    <mergeCell ref="S118:T118"/>
    <mergeCell ref="Q117:R117"/>
    <mergeCell ref="S117:T117"/>
    <mergeCell ref="U117:AB117"/>
    <mergeCell ref="AC117:AG117"/>
    <mergeCell ref="AH117:AJ117"/>
    <mergeCell ref="AL117:AQ117"/>
    <mergeCell ref="C117:D117"/>
    <mergeCell ref="E117:F117"/>
    <mergeCell ref="G117:H117"/>
    <mergeCell ref="I117:J117"/>
    <mergeCell ref="K117:M117"/>
    <mergeCell ref="N117:P117"/>
    <mergeCell ref="U116:AB116"/>
    <mergeCell ref="AC116:AG116"/>
    <mergeCell ref="AH116:AJ116"/>
    <mergeCell ref="AL116:AQ116"/>
    <mergeCell ref="AU116:AV116"/>
    <mergeCell ref="AW116:AX116"/>
    <mergeCell ref="AU115:AV115"/>
    <mergeCell ref="AW115:AX115"/>
    <mergeCell ref="C116:D116"/>
    <mergeCell ref="E116:F116"/>
    <mergeCell ref="G116:H116"/>
    <mergeCell ref="I116:J116"/>
    <mergeCell ref="K116:M116"/>
    <mergeCell ref="N116:P116"/>
    <mergeCell ref="Q116:R116"/>
    <mergeCell ref="S116:T116"/>
    <mergeCell ref="Q115:R115"/>
    <mergeCell ref="S115:T115"/>
    <mergeCell ref="U115:AB115"/>
    <mergeCell ref="AC115:AG115"/>
    <mergeCell ref="AH115:AJ115"/>
    <mergeCell ref="AL115:AQ115"/>
    <mergeCell ref="C115:D115"/>
    <mergeCell ref="E115:F115"/>
    <mergeCell ref="G115:H115"/>
    <mergeCell ref="I115:J115"/>
    <mergeCell ref="K115:M115"/>
    <mergeCell ref="N115:P115"/>
    <mergeCell ref="U114:AB114"/>
    <mergeCell ref="AC114:AG114"/>
    <mergeCell ref="AH114:AJ114"/>
    <mergeCell ref="AL114:AQ114"/>
    <mergeCell ref="AU114:AV114"/>
    <mergeCell ref="AW114:AX114"/>
    <mergeCell ref="AU113:AV113"/>
    <mergeCell ref="AW113:AX113"/>
    <mergeCell ref="C114:D114"/>
    <mergeCell ref="E114:F114"/>
    <mergeCell ref="G114:H114"/>
    <mergeCell ref="I114:J114"/>
    <mergeCell ref="K114:M114"/>
    <mergeCell ref="N114:P114"/>
    <mergeCell ref="Q114:R114"/>
    <mergeCell ref="S114:T114"/>
    <mergeCell ref="Q113:R113"/>
    <mergeCell ref="S113:T113"/>
    <mergeCell ref="U113:AB113"/>
    <mergeCell ref="AC113:AG113"/>
    <mergeCell ref="AH113:AJ113"/>
    <mergeCell ref="AL113:AQ113"/>
    <mergeCell ref="C113:D113"/>
    <mergeCell ref="E113:F113"/>
    <mergeCell ref="G113:H113"/>
    <mergeCell ref="I113:J113"/>
    <mergeCell ref="K113:M113"/>
    <mergeCell ref="N113:P113"/>
    <mergeCell ref="U112:AB112"/>
    <mergeCell ref="AC112:AG112"/>
    <mergeCell ref="AH112:AJ112"/>
    <mergeCell ref="AL112:AQ112"/>
    <mergeCell ref="AU112:AV112"/>
    <mergeCell ref="AW112:AX112"/>
    <mergeCell ref="AU111:AV111"/>
    <mergeCell ref="AW111:AX111"/>
    <mergeCell ref="C112:D112"/>
    <mergeCell ref="E112:F112"/>
    <mergeCell ref="G112:H112"/>
    <mergeCell ref="I112:J112"/>
    <mergeCell ref="K112:M112"/>
    <mergeCell ref="N112:P112"/>
    <mergeCell ref="Q112:R112"/>
    <mergeCell ref="S112:T112"/>
    <mergeCell ref="Q111:R111"/>
    <mergeCell ref="S111:T111"/>
    <mergeCell ref="U111:AB111"/>
    <mergeCell ref="AC111:AG111"/>
    <mergeCell ref="AH111:AJ111"/>
    <mergeCell ref="AL111:AQ111"/>
    <mergeCell ref="C111:D111"/>
    <mergeCell ref="E111:F111"/>
    <mergeCell ref="G111:H111"/>
    <mergeCell ref="I111:J111"/>
    <mergeCell ref="K111:M111"/>
    <mergeCell ref="N111:P111"/>
    <mergeCell ref="U110:AB110"/>
    <mergeCell ref="AC110:AG110"/>
    <mergeCell ref="AH110:AJ110"/>
    <mergeCell ref="AL110:AQ110"/>
    <mergeCell ref="AU110:AV110"/>
    <mergeCell ref="AW110:AX110"/>
    <mergeCell ref="AU109:AV109"/>
    <mergeCell ref="AW109:AX109"/>
    <mergeCell ref="C110:D110"/>
    <mergeCell ref="E110:F110"/>
    <mergeCell ref="G110:H110"/>
    <mergeCell ref="I110:J110"/>
    <mergeCell ref="K110:M110"/>
    <mergeCell ref="N110:P110"/>
    <mergeCell ref="Q110:R110"/>
    <mergeCell ref="S110:T110"/>
    <mergeCell ref="Q109:R109"/>
    <mergeCell ref="S109:T109"/>
    <mergeCell ref="U109:AB109"/>
    <mergeCell ref="AC109:AG109"/>
    <mergeCell ref="AH109:AJ109"/>
    <mergeCell ref="AL109:AQ109"/>
    <mergeCell ref="C109:D109"/>
    <mergeCell ref="E109:F109"/>
    <mergeCell ref="G109:H109"/>
    <mergeCell ref="I109:J109"/>
    <mergeCell ref="K109:M109"/>
    <mergeCell ref="N109:P109"/>
    <mergeCell ref="U108:AB108"/>
    <mergeCell ref="AC108:AG108"/>
    <mergeCell ref="AH108:AJ108"/>
    <mergeCell ref="AL108:AQ108"/>
    <mergeCell ref="AU108:AV108"/>
    <mergeCell ref="AW108:AX108"/>
    <mergeCell ref="AU107:AV107"/>
    <mergeCell ref="AW107:AX107"/>
    <mergeCell ref="C108:D108"/>
    <mergeCell ref="E108:F108"/>
    <mergeCell ref="G108:H108"/>
    <mergeCell ref="I108:J108"/>
    <mergeCell ref="K108:M108"/>
    <mergeCell ref="N108:P108"/>
    <mergeCell ref="Q108:R108"/>
    <mergeCell ref="S108:T108"/>
    <mergeCell ref="Q107:R107"/>
    <mergeCell ref="S107:T107"/>
    <mergeCell ref="U107:AB107"/>
    <mergeCell ref="AC107:AG107"/>
    <mergeCell ref="AH107:AJ107"/>
    <mergeCell ref="AL107:AQ107"/>
    <mergeCell ref="C107:D107"/>
    <mergeCell ref="E107:F107"/>
    <mergeCell ref="G107:H107"/>
    <mergeCell ref="I107:J107"/>
    <mergeCell ref="K107:M107"/>
    <mergeCell ref="N107:P107"/>
    <mergeCell ref="U106:AB106"/>
    <mergeCell ref="AC106:AG106"/>
    <mergeCell ref="AH106:AJ106"/>
    <mergeCell ref="AL106:AQ106"/>
    <mergeCell ref="AU106:AV106"/>
    <mergeCell ref="AW106:AX106"/>
    <mergeCell ref="AU105:AV105"/>
    <mergeCell ref="AW105:AX105"/>
    <mergeCell ref="C106:D106"/>
    <mergeCell ref="E106:F106"/>
    <mergeCell ref="G106:H106"/>
    <mergeCell ref="I106:J106"/>
    <mergeCell ref="K106:M106"/>
    <mergeCell ref="N106:P106"/>
    <mergeCell ref="Q106:R106"/>
    <mergeCell ref="S106:T106"/>
    <mergeCell ref="Q105:R105"/>
    <mergeCell ref="S105:T105"/>
    <mergeCell ref="U105:AB105"/>
    <mergeCell ref="AC105:AG105"/>
    <mergeCell ref="AH105:AJ105"/>
    <mergeCell ref="AL105:AQ105"/>
    <mergeCell ref="C105:D105"/>
    <mergeCell ref="E105:F105"/>
    <mergeCell ref="G105:H105"/>
    <mergeCell ref="I105:J105"/>
    <mergeCell ref="K105:M105"/>
    <mergeCell ref="N105:P105"/>
    <mergeCell ref="U104:AB104"/>
    <mergeCell ref="AC104:AG104"/>
    <mergeCell ref="AH104:AJ104"/>
    <mergeCell ref="AL104:AQ104"/>
    <mergeCell ref="AU104:AV104"/>
    <mergeCell ref="AW104:AX104"/>
    <mergeCell ref="AU103:AV103"/>
    <mergeCell ref="AW103:AX103"/>
    <mergeCell ref="C104:D104"/>
    <mergeCell ref="E104:F104"/>
    <mergeCell ref="G104:H104"/>
    <mergeCell ref="I104:J104"/>
    <mergeCell ref="K104:M104"/>
    <mergeCell ref="N104:P104"/>
    <mergeCell ref="Q104:R104"/>
    <mergeCell ref="S104:T104"/>
    <mergeCell ref="Q103:R103"/>
    <mergeCell ref="S103:T103"/>
    <mergeCell ref="U103:AB103"/>
    <mergeCell ref="AC103:AG103"/>
    <mergeCell ref="AH103:AJ103"/>
    <mergeCell ref="AL103:AQ103"/>
    <mergeCell ref="C103:D103"/>
    <mergeCell ref="E103:F103"/>
    <mergeCell ref="G103:H103"/>
    <mergeCell ref="I103:J103"/>
    <mergeCell ref="K103:M103"/>
    <mergeCell ref="N103:P103"/>
    <mergeCell ref="U102:AB102"/>
    <mergeCell ref="AC102:AG102"/>
    <mergeCell ref="AH102:AJ102"/>
    <mergeCell ref="AL102:AQ102"/>
    <mergeCell ref="AU102:AV102"/>
    <mergeCell ref="AW102:AX102"/>
    <mergeCell ref="AU101:AV101"/>
    <mergeCell ref="AW101:AX101"/>
    <mergeCell ref="C102:D102"/>
    <mergeCell ref="E102:F102"/>
    <mergeCell ref="G102:H102"/>
    <mergeCell ref="I102:J102"/>
    <mergeCell ref="K102:M102"/>
    <mergeCell ref="N102:P102"/>
    <mergeCell ref="Q102:R102"/>
    <mergeCell ref="S102:T102"/>
    <mergeCell ref="Q101:R101"/>
    <mergeCell ref="S101:T101"/>
    <mergeCell ref="U101:AB101"/>
    <mergeCell ref="AC101:AG101"/>
    <mergeCell ref="AH101:AJ101"/>
    <mergeCell ref="AL101:AQ101"/>
    <mergeCell ref="C101:D101"/>
    <mergeCell ref="E101:F101"/>
    <mergeCell ref="G101:H101"/>
    <mergeCell ref="I101:J101"/>
    <mergeCell ref="K101:M101"/>
    <mergeCell ref="N101:P101"/>
    <mergeCell ref="U100:AB100"/>
    <mergeCell ref="AC100:AG100"/>
    <mergeCell ref="AH100:AJ100"/>
    <mergeCell ref="AL100:AQ100"/>
    <mergeCell ref="AU100:AV100"/>
    <mergeCell ref="AW100:AX100"/>
    <mergeCell ref="AU99:AV99"/>
    <mergeCell ref="AW99:AX99"/>
    <mergeCell ref="C100:D100"/>
    <mergeCell ref="E100:F100"/>
    <mergeCell ref="G100:H100"/>
    <mergeCell ref="I100:J100"/>
    <mergeCell ref="K100:M100"/>
    <mergeCell ref="N100:P100"/>
    <mergeCell ref="Q100:R100"/>
    <mergeCell ref="S100:T100"/>
    <mergeCell ref="Q99:R99"/>
    <mergeCell ref="S99:T99"/>
    <mergeCell ref="U99:AB99"/>
    <mergeCell ref="AC99:AG99"/>
    <mergeCell ref="AH99:AJ99"/>
    <mergeCell ref="AL99:AQ99"/>
    <mergeCell ref="C99:D99"/>
    <mergeCell ref="E99:F99"/>
    <mergeCell ref="G99:H99"/>
    <mergeCell ref="I99:J99"/>
    <mergeCell ref="K99:M99"/>
    <mergeCell ref="N99:P99"/>
    <mergeCell ref="U98:AB98"/>
    <mergeCell ref="AC98:AG98"/>
    <mergeCell ref="AH98:AJ98"/>
    <mergeCell ref="AL98:AQ98"/>
    <mergeCell ref="AU98:AV98"/>
    <mergeCell ref="AW98:AX98"/>
    <mergeCell ref="AU97:AV97"/>
    <mergeCell ref="AW97:AX97"/>
    <mergeCell ref="C98:D98"/>
    <mergeCell ref="E98:F98"/>
    <mergeCell ref="G98:H98"/>
    <mergeCell ref="I98:J98"/>
    <mergeCell ref="K98:M98"/>
    <mergeCell ref="N98:P98"/>
    <mergeCell ref="Q98:R98"/>
    <mergeCell ref="S98:T98"/>
    <mergeCell ref="Q97:R97"/>
    <mergeCell ref="S97:T97"/>
    <mergeCell ref="U97:AB97"/>
    <mergeCell ref="AC97:AG97"/>
    <mergeCell ref="AH97:AJ97"/>
    <mergeCell ref="AL97:AQ97"/>
    <mergeCell ref="C97:D97"/>
    <mergeCell ref="E97:F97"/>
    <mergeCell ref="G97:H97"/>
    <mergeCell ref="I97:J97"/>
    <mergeCell ref="K97:M97"/>
    <mergeCell ref="N97:P97"/>
    <mergeCell ref="U96:AB96"/>
    <mergeCell ref="AC96:AG96"/>
    <mergeCell ref="AH96:AJ96"/>
    <mergeCell ref="AL96:AQ96"/>
    <mergeCell ref="AU96:AV96"/>
    <mergeCell ref="AW96:AX96"/>
    <mergeCell ref="AU95:AV95"/>
    <mergeCell ref="AW95:AX95"/>
    <mergeCell ref="C96:D96"/>
    <mergeCell ref="E96:F96"/>
    <mergeCell ref="G96:H96"/>
    <mergeCell ref="I96:J96"/>
    <mergeCell ref="K96:M96"/>
    <mergeCell ref="N96:P96"/>
    <mergeCell ref="Q96:R96"/>
    <mergeCell ref="S96:T96"/>
    <mergeCell ref="Q95:R95"/>
    <mergeCell ref="S95:T95"/>
    <mergeCell ref="U95:AB95"/>
    <mergeCell ref="AC95:AG95"/>
    <mergeCell ref="AH95:AJ95"/>
    <mergeCell ref="AL95:AQ95"/>
    <mergeCell ref="C95:D95"/>
    <mergeCell ref="E95:F95"/>
    <mergeCell ref="G95:H95"/>
    <mergeCell ref="I95:J95"/>
    <mergeCell ref="K95:M95"/>
    <mergeCell ref="N95:P95"/>
    <mergeCell ref="U94:AB94"/>
    <mergeCell ref="AC94:AG94"/>
    <mergeCell ref="AH94:AJ94"/>
    <mergeCell ref="AL94:AQ94"/>
    <mergeCell ref="AU94:AV94"/>
    <mergeCell ref="AW94:AX94"/>
    <mergeCell ref="AU93:AV93"/>
    <mergeCell ref="AW93:AX93"/>
    <mergeCell ref="C94:D94"/>
    <mergeCell ref="E94:F94"/>
    <mergeCell ref="G94:H94"/>
    <mergeCell ref="I94:J94"/>
    <mergeCell ref="K94:M94"/>
    <mergeCell ref="N94:P94"/>
    <mergeCell ref="Q94:R94"/>
    <mergeCell ref="S94:T94"/>
    <mergeCell ref="Q93:R93"/>
    <mergeCell ref="S93:T93"/>
    <mergeCell ref="U93:AB93"/>
    <mergeCell ref="AC93:AG93"/>
    <mergeCell ref="AH93:AJ93"/>
    <mergeCell ref="AL93:AQ93"/>
    <mergeCell ref="C93:D93"/>
    <mergeCell ref="E93:F93"/>
    <mergeCell ref="G93:H93"/>
    <mergeCell ref="I93:J93"/>
    <mergeCell ref="K93:M93"/>
    <mergeCell ref="N93:P93"/>
    <mergeCell ref="U92:AB92"/>
    <mergeCell ref="AC92:AG92"/>
    <mergeCell ref="AH92:AJ92"/>
    <mergeCell ref="AL92:AQ92"/>
    <mergeCell ref="AU92:AV92"/>
    <mergeCell ref="AW92:AX92"/>
    <mergeCell ref="AU91:AV91"/>
    <mergeCell ref="AW91:AX91"/>
    <mergeCell ref="C92:D92"/>
    <mergeCell ref="E92:F92"/>
    <mergeCell ref="G92:H92"/>
    <mergeCell ref="I92:J92"/>
    <mergeCell ref="K92:M92"/>
    <mergeCell ref="N92:P92"/>
    <mergeCell ref="Q92:R92"/>
    <mergeCell ref="S92:T92"/>
    <mergeCell ref="Q91:R91"/>
    <mergeCell ref="S91:T91"/>
    <mergeCell ref="U91:AB91"/>
    <mergeCell ref="AC91:AG91"/>
    <mergeCell ref="AH91:AJ91"/>
    <mergeCell ref="AL91:AQ91"/>
    <mergeCell ref="C91:D91"/>
    <mergeCell ref="E91:F91"/>
    <mergeCell ref="G91:H91"/>
    <mergeCell ref="I91:J91"/>
    <mergeCell ref="K91:M91"/>
    <mergeCell ref="N91:P91"/>
    <mergeCell ref="U90:AB90"/>
    <mergeCell ref="AC90:AG90"/>
    <mergeCell ref="AH90:AJ90"/>
    <mergeCell ref="AL90:AQ90"/>
    <mergeCell ref="AU90:AV90"/>
    <mergeCell ref="AW90:AX90"/>
    <mergeCell ref="AU89:AV89"/>
    <mergeCell ref="AW89:AX89"/>
    <mergeCell ref="C90:D90"/>
    <mergeCell ref="E90:F90"/>
    <mergeCell ref="G90:H90"/>
    <mergeCell ref="I90:J90"/>
    <mergeCell ref="K90:M90"/>
    <mergeCell ref="N90:P90"/>
    <mergeCell ref="Q90:R90"/>
    <mergeCell ref="S90:T90"/>
    <mergeCell ref="Q89:R89"/>
    <mergeCell ref="S89:T89"/>
    <mergeCell ref="U89:AB89"/>
    <mergeCell ref="AC89:AG89"/>
    <mergeCell ref="AH89:AJ89"/>
    <mergeCell ref="AL89:AQ89"/>
    <mergeCell ref="C89:D89"/>
    <mergeCell ref="E89:F89"/>
    <mergeCell ref="G89:H89"/>
    <mergeCell ref="I89:J89"/>
    <mergeCell ref="K89:M89"/>
    <mergeCell ref="N89:P89"/>
    <mergeCell ref="U88:AB88"/>
    <mergeCell ref="AC88:AG88"/>
    <mergeCell ref="AH88:AJ88"/>
    <mergeCell ref="AL88:AQ88"/>
    <mergeCell ref="AU88:AV88"/>
    <mergeCell ref="AW88:AX88"/>
    <mergeCell ref="AU87:AV87"/>
    <mergeCell ref="AW87:AX87"/>
    <mergeCell ref="C88:D88"/>
    <mergeCell ref="E88:F88"/>
    <mergeCell ref="G88:H88"/>
    <mergeCell ref="I88:J88"/>
    <mergeCell ref="K88:M88"/>
    <mergeCell ref="N88:P88"/>
    <mergeCell ref="Q88:R88"/>
    <mergeCell ref="S88:T88"/>
    <mergeCell ref="Q87:R87"/>
    <mergeCell ref="S87:T87"/>
    <mergeCell ref="U87:AB87"/>
    <mergeCell ref="AC87:AG87"/>
    <mergeCell ref="AH87:AJ87"/>
    <mergeCell ref="AL87:AQ87"/>
    <mergeCell ref="C87:D87"/>
    <mergeCell ref="E87:F87"/>
    <mergeCell ref="G87:H87"/>
    <mergeCell ref="I87:J87"/>
    <mergeCell ref="K87:M87"/>
    <mergeCell ref="N87:P87"/>
    <mergeCell ref="U86:AB86"/>
    <mergeCell ref="AC86:AG86"/>
    <mergeCell ref="AH86:AJ86"/>
    <mergeCell ref="AL86:AQ86"/>
    <mergeCell ref="AU86:AV86"/>
    <mergeCell ref="AW86:AX86"/>
    <mergeCell ref="AU85:AV85"/>
    <mergeCell ref="AW85:AX85"/>
    <mergeCell ref="C86:D86"/>
    <mergeCell ref="E86:F86"/>
    <mergeCell ref="G86:H86"/>
    <mergeCell ref="I86:J86"/>
    <mergeCell ref="K86:M86"/>
    <mergeCell ref="N86:P86"/>
    <mergeCell ref="Q86:R86"/>
    <mergeCell ref="S86:T86"/>
    <mergeCell ref="Q85:R85"/>
    <mergeCell ref="S85:T85"/>
    <mergeCell ref="U85:AB85"/>
    <mergeCell ref="AC85:AG85"/>
    <mergeCell ref="AH85:AJ85"/>
    <mergeCell ref="AL85:AQ85"/>
    <mergeCell ref="C85:D85"/>
    <mergeCell ref="E85:F85"/>
    <mergeCell ref="G85:H85"/>
    <mergeCell ref="I85:J85"/>
    <mergeCell ref="K85:M85"/>
    <mergeCell ref="N85:P85"/>
    <mergeCell ref="U84:AB84"/>
    <mergeCell ref="AC84:AG84"/>
    <mergeCell ref="AH84:AJ84"/>
    <mergeCell ref="AL84:AQ84"/>
    <mergeCell ref="AU84:AV84"/>
    <mergeCell ref="AW84:AX84"/>
    <mergeCell ref="AU83:AV83"/>
    <mergeCell ref="AW83:AX83"/>
    <mergeCell ref="C84:D84"/>
    <mergeCell ref="E84:F84"/>
    <mergeCell ref="G84:H84"/>
    <mergeCell ref="I84:J84"/>
    <mergeCell ref="K84:M84"/>
    <mergeCell ref="N84:P84"/>
    <mergeCell ref="Q84:R84"/>
    <mergeCell ref="S84:T84"/>
    <mergeCell ref="Q83:R83"/>
    <mergeCell ref="S83:T83"/>
    <mergeCell ref="U83:AB83"/>
    <mergeCell ref="AC83:AG83"/>
    <mergeCell ref="AH83:AJ83"/>
    <mergeCell ref="AL83:AQ83"/>
    <mergeCell ref="C83:D83"/>
    <mergeCell ref="E83:F83"/>
    <mergeCell ref="G83:H83"/>
    <mergeCell ref="I83:J83"/>
    <mergeCell ref="K83:M83"/>
    <mergeCell ref="N83:P83"/>
    <mergeCell ref="U82:AB82"/>
    <mergeCell ref="AC82:AG82"/>
    <mergeCell ref="AH82:AJ82"/>
    <mergeCell ref="AL82:AQ82"/>
    <mergeCell ref="AU82:AV82"/>
    <mergeCell ref="AW82:AX82"/>
    <mergeCell ref="AU81:AV81"/>
    <mergeCell ref="AW81:AX81"/>
    <mergeCell ref="C82:D82"/>
    <mergeCell ref="E82:F82"/>
    <mergeCell ref="G82:H82"/>
    <mergeCell ref="I82:J82"/>
    <mergeCell ref="K82:M82"/>
    <mergeCell ref="N82:P82"/>
    <mergeCell ref="Q82:R82"/>
    <mergeCell ref="S82:T82"/>
    <mergeCell ref="Q81:R81"/>
    <mergeCell ref="S81:T81"/>
    <mergeCell ref="U81:AB81"/>
    <mergeCell ref="AC81:AG81"/>
    <mergeCell ref="AH81:AJ81"/>
    <mergeCell ref="AL81:AQ81"/>
    <mergeCell ref="C81:D81"/>
    <mergeCell ref="E81:F81"/>
    <mergeCell ref="G81:H81"/>
    <mergeCell ref="I81:J81"/>
    <mergeCell ref="K81:M81"/>
    <mergeCell ref="N81:P81"/>
    <mergeCell ref="U80:AB80"/>
    <mergeCell ref="AC80:AG80"/>
    <mergeCell ref="AH80:AJ80"/>
    <mergeCell ref="AL80:AQ80"/>
    <mergeCell ref="AU80:AV80"/>
    <mergeCell ref="AW80:AX80"/>
    <mergeCell ref="AU79:AV79"/>
    <mergeCell ref="AW79:AX79"/>
    <mergeCell ref="C80:D80"/>
    <mergeCell ref="E80:F80"/>
    <mergeCell ref="G80:H80"/>
    <mergeCell ref="I80:J80"/>
    <mergeCell ref="K80:M80"/>
    <mergeCell ref="N80:P80"/>
    <mergeCell ref="Q80:R80"/>
    <mergeCell ref="S80:T80"/>
    <mergeCell ref="Q79:R79"/>
    <mergeCell ref="S79:T79"/>
    <mergeCell ref="U79:AB79"/>
    <mergeCell ref="AC79:AG79"/>
    <mergeCell ref="AH79:AJ79"/>
    <mergeCell ref="AL79:AQ79"/>
    <mergeCell ref="C79:D79"/>
    <mergeCell ref="E79:F79"/>
    <mergeCell ref="G79:H79"/>
    <mergeCell ref="I79:J79"/>
    <mergeCell ref="K79:M79"/>
    <mergeCell ref="N79:P79"/>
    <mergeCell ref="U78:AB78"/>
    <mergeCell ref="AC78:AG78"/>
    <mergeCell ref="AH78:AJ78"/>
    <mergeCell ref="AL78:AQ78"/>
    <mergeCell ref="AU78:AV78"/>
    <mergeCell ref="AW78:AX78"/>
    <mergeCell ref="AU77:AV77"/>
    <mergeCell ref="AW77:AX77"/>
    <mergeCell ref="C78:D78"/>
    <mergeCell ref="E78:F78"/>
    <mergeCell ref="G78:H78"/>
    <mergeCell ref="I78:J78"/>
    <mergeCell ref="K78:M78"/>
    <mergeCell ref="N78:P78"/>
    <mergeCell ref="Q78:R78"/>
    <mergeCell ref="S78:T78"/>
    <mergeCell ref="Q77:R77"/>
    <mergeCell ref="S77:T77"/>
    <mergeCell ref="U77:AB77"/>
    <mergeCell ref="AC77:AG77"/>
    <mergeCell ref="AH77:AJ77"/>
    <mergeCell ref="AL77:AQ77"/>
    <mergeCell ref="C77:D77"/>
    <mergeCell ref="E77:F77"/>
    <mergeCell ref="G77:H77"/>
    <mergeCell ref="I77:J77"/>
    <mergeCell ref="K77:M77"/>
    <mergeCell ref="N77:P77"/>
    <mergeCell ref="U76:AB76"/>
    <mergeCell ref="AC76:AG76"/>
    <mergeCell ref="AH76:AJ76"/>
    <mergeCell ref="AL76:AQ76"/>
    <mergeCell ref="AU76:AV76"/>
    <mergeCell ref="AW76:AX76"/>
    <mergeCell ref="AU75:AV75"/>
    <mergeCell ref="AW75:AX75"/>
    <mergeCell ref="C76:D76"/>
    <mergeCell ref="E76:F76"/>
    <mergeCell ref="G76:H76"/>
    <mergeCell ref="I76:J76"/>
    <mergeCell ref="K76:M76"/>
    <mergeCell ref="N76:P76"/>
    <mergeCell ref="Q76:R76"/>
    <mergeCell ref="S76:T76"/>
    <mergeCell ref="Q75:R75"/>
    <mergeCell ref="S75:T75"/>
    <mergeCell ref="U75:AB75"/>
    <mergeCell ref="AC75:AG75"/>
    <mergeCell ref="AH75:AJ75"/>
    <mergeCell ref="AL75:AQ75"/>
    <mergeCell ref="C75:D75"/>
    <mergeCell ref="E75:F75"/>
    <mergeCell ref="G75:H75"/>
    <mergeCell ref="I75:J75"/>
    <mergeCell ref="K75:M75"/>
    <mergeCell ref="N75:P75"/>
    <mergeCell ref="U74:AB74"/>
    <mergeCell ref="AC74:AG74"/>
    <mergeCell ref="AH74:AJ74"/>
    <mergeCell ref="AL74:AQ74"/>
    <mergeCell ref="AU74:AV74"/>
    <mergeCell ref="AW74:AX74"/>
    <mergeCell ref="AU73:AV73"/>
    <mergeCell ref="AW73:AX73"/>
    <mergeCell ref="C74:D74"/>
    <mergeCell ref="E74:F74"/>
    <mergeCell ref="G74:H74"/>
    <mergeCell ref="I74:J74"/>
    <mergeCell ref="K74:M74"/>
    <mergeCell ref="N74:P74"/>
    <mergeCell ref="Q74:R74"/>
    <mergeCell ref="S74:T74"/>
    <mergeCell ref="Q73:R73"/>
    <mergeCell ref="S73:T73"/>
    <mergeCell ref="U73:AB73"/>
    <mergeCell ref="AC73:AG73"/>
    <mergeCell ref="AH73:AJ73"/>
    <mergeCell ref="AL73:AQ73"/>
    <mergeCell ref="C73:D73"/>
    <mergeCell ref="E73:F73"/>
    <mergeCell ref="G73:H73"/>
    <mergeCell ref="I73:J73"/>
    <mergeCell ref="K73:M73"/>
    <mergeCell ref="N73:P73"/>
    <mergeCell ref="U72:AB72"/>
    <mergeCell ref="AC72:AG72"/>
    <mergeCell ref="AH72:AJ72"/>
    <mergeCell ref="AL72:AQ72"/>
    <mergeCell ref="AU72:AV72"/>
    <mergeCell ref="AW72:AX72"/>
    <mergeCell ref="AU71:AV71"/>
    <mergeCell ref="AW71:AX71"/>
    <mergeCell ref="C72:D72"/>
    <mergeCell ref="E72:F72"/>
    <mergeCell ref="G72:H72"/>
    <mergeCell ref="I72:J72"/>
    <mergeCell ref="K72:M72"/>
    <mergeCell ref="N72:P72"/>
    <mergeCell ref="Q72:R72"/>
    <mergeCell ref="S72:T72"/>
    <mergeCell ref="Q71:R71"/>
    <mergeCell ref="S71:T71"/>
    <mergeCell ref="U71:AB71"/>
    <mergeCell ref="AC71:AG71"/>
    <mergeCell ref="AH71:AJ71"/>
    <mergeCell ref="AL71:AQ71"/>
    <mergeCell ref="C71:D71"/>
    <mergeCell ref="E71:F71"/>
    <mergeCell ref="G71:H71"/>
    <mergeCell ref="I71:J71"/>
    <mergeCell ref="K71:M71"/>
    <mergeCell ref="N71:P71"/>
    <mergeCell ref="U70:AB70"/>
    <mergeCell ref="AC70:AG70"/>
    <mergeCell ref="AH70:AJ70"/>
    <mergeCell ref="AL70:AQ70"/>
    <mergeCell ref="AU70:AV70"/>
    <mergeCell ref="AW70:AX70"/>
    <mergeCell ref="AU69:AV69"/>
    <mergeCell ref="AW69:AX69"/>
    <mergeCell ref="C70:D70"/>
    <mergeCell ref="E70:F70"/>
    <mergeCell ref="G70:H70"/>
    <mergeCell ref="I70:J70"/>
    <mergeCell ref="K70:M70"/>
    <mergeCell ref="N70:P70"/>
    <mergeCell ref="Q70:R70"/>
    <mergeCell ref="S70:T70"/>
    <mergeCell ref="Q69:R69"/>
    <mergeCell ref="S69:T69"/>
    <mergeCell ref="U69:AB69"/>
    <mergeCell ref="AC69:AG69"/>
    <mergeCell ref="AH69:AJ69"/>
    <mergeCell ref="AL69:AQ69"/>
    <mergeCell ref="C69:D69"/>
    <mergeCell ref="E69:F69"/>
    <mergeCell ref="G69:H69"/>
    <mergeCell ref="I69:J69"/>
    <mergeCell ref="K69:M69"/>
    <mergeCell ref="N69:P69"/>
    <mergeCell ref="U68:AB68"/>
    <mergeCell ref="AC68:AG68"/>
    <mergeCell ref="AH68:AJ68"/>
    <mergeCell ref="AL68:AQ68"/>
    <mergeCell ref="AU68:AV68"/>
    <mergeCell ref="AW68:AX68"/>
    <mergeCell ref="AU67:AV67"/>
    <mergeCell ref="AW67:AX67"/>
    <mergeCell ref="C68:D68"/>
    <mergeCell ref="E68:F68"/>
    <mergeCell ref="G68:H68"/>
    <mergeCell ref="I68:J68"/>
    <mergeCell ref="K68:M68"/>
    <mergeCell ref="N68:P68"/>
    <mergeCell ref="Q68:R68"/>
    <mergeCell ref="S68:T68"/>
    <mergeCell ref="Q67:R67"/>
    <mergeCell ref="S67:T67"/>
    <mergeCell ref="U67:AB67"/>
    <mergeCell ref="AC67:AG67"/>
    <mergeCell ref="AH67:AJ67"/>
    <mergeCell ref="AL67:AQ67"/>
    <mergeCell ref="C67:D67"/>
    <mergeCell ref="E67:F67"/>
    <mergeCell ref="G67:H67"/>
    <mergeCell ref="I67:J67"/>
    <mergeCell ref="K67:M67"/>
    <mergeCell ref="N67:P67"/>
    <mergeCell ref="U66:AB66"/>
    <mergeCell ref="AC66:AG66"/>
    <mergeCell ref="AH66:AJ66"/>
    <mergeCell ref="AL66:AQ66"/>
    <mergeCell ref="AU66:AV66"/>
    <mergeCell ref="AW66:AX66"/>
    <mergeCell ref="AU65:AV65"/>
    <mergeCell ref="AW65:AX65"/>
    <mergeCell ref="C66:D66"/>
    <mergeCell ref="E66:F66"/>
    <mergeCell ref="G66:H66"/>
    <mergeCell ref="I66:J66"/>
    <mergeCell ref="K66:M66"/>
    <mergeCell ref="N66:P66"/>
    <mergeCell ref="Q66:R66"/>
    <mergeCell ref="S66:T66"/>
    <mergeCell ref="Q65:R65"/>
    <mergeCell ref="S65:T65"/>
    <mergeCell ref="U65:AB65"/>
    <mergeCell ref="AC65:AG65"/>
    <mergeCell ref="AH65:AJ65"/>
    <mergeCell ref="AL65:AQ65"/>
    <mergeCell ref="C65:D65"/>
    <mergeCell ref="E65:F65"/>
    <mergeCell ref="G65:H65"/>
    <mergeCell ref="I65:J65"/>
    <mergeCell ref="K65:M65"/>
    <mergeCell ref="N65:P65"/>
    <mergeCell ref="U64:AB64"/>
    <mergeCell ref="AC64:AG64"/>
    <mergeCell ref="AH64:AJ64"/>
    <mergeCell ref="AL64:AQ64"/>
    <mergeCell ref="AU64:AV64"/>
    <mergeCell ref="AW64:AX64"/>
    <mergeCell ref="AU63:AV63"/>
    <mergeCell ref="AW63:AX63"/>
    <mergeCell ref="C64:D64"/>
    <mergeCell ref="E64:F64"/>
    <mergeCell ref="G64:H64"/>
    <mergeCell ref="I64:J64"/>
    <mergeCell ref="K64:M64"/>
    <mergeCell ref="N64:P64"/>
    <mergeCell ref="Q64:R64"/>
    <mergeCell ref="S64:T64"/>
    <mergeCell ref="Q63:R63"/>
    <mergeCell ref="S63:T63"/>
    <mergeCell ref="U63:AB63"/>
    <mergeCell ref="AC63:AG63"/>
    <mergeCell ref="AH63:AJ63"/>
    <mergeCell ref="AL63:AQ63"/>
    <mergeCell ref="C63:D63"/>
    <mergeCell ref="E63:F63"/>
    <mergeCell ref="G63:H63"/>
    <mergeCell ref="I63:J63"/>
    <mergeCell ref="K63:M63"/>
    <mergeCell ref="N63:P63"/>
    <mergeCell ref="U62:AB62"/>
    <mergeCell ref="AC62:AG62"/>
    <mergeCell ref="AH62:AJ62"/>
    <mergeCell ref="AL62:AQ62"/>
    <mergeCell ref="AU62:AV62"/>
    <mergeCell ref="AW62:AX62"/>
    <mergeCell ref="AU61:AV61"/>
    <mergeCell ref="AW61:AX61"/>
    <mergeCell ref="C62:D62"/>
    <mergeCell ref="E62:F62"/>
    <mergeCell ref="G62:H62"/>
    <mergeCell ref="I62:J62"/>
    <mergeCell ref="K62:M62"/>
    <mergeCell ref="N62:P62"/>
    <mergeCell ref="Q62:R62"/>
    <mergeCell ref="S62:T62"/>
    <mergeCell ref="Q61:R61"/>
    <mergeCell ref="S61:T61"/>
    <mergeCell ref="U61:AB61"/>
    <mergeCell ref="AC61:AG61"/>
    <mergeCell ref="AH61:AJ61"/>
    <mergeCell ref="AL61:AQ61"/>
    <mergeCell ref="C61:D61"/>
    <mergeCell ref="E61:F61"/>
    <mergeCell ref="G61:H61"/>
    <mergeCell ref="I61:J61"/>
    <mergeCell ref="K61:M61"/>
    <mergeCell ref="N61:P61"/>
    <mergeCell ref="U60:AB60"/>
    <mergeCell ref="AC60:AG60"/>
    <mergeCell ref="AH60:AJ60"/>
    <mergeCell ref="AL60:AQ60"/>
    <mergeCell ref="AU60:AV60"/>
    <mergeCell ref="AW60:AX60"/>
    <mergeCell ref="AU59:AV59"/>
    <mergeCell ref="AW59:AX59"/>
    <mergeCell ref="C60:D60"/>
    <mergeCell ref="E60:F60"/>
    <mergeCell ref="G60:H60"/>
    <mergeCell ref="I60:J60"/>
    <mergeCell ref="K60:M60"/>
    <mergeCell ref="N60:P60"/>
    <mergeCell ref="Q60:R60"/>
    <mergeCell ref="S60:T60"/>
    <mergeCell ref="Q59:R59"/>
    <mergeCell ref="S59:T59"/>
    <mergeCell ref="U59:AB59"/>
    <mergeCell ref="AC59:AG59"/>
    <mergeCell ref="AH59:AJ59"/>
    <mergeCell ref="AL59:AQ59"/>
    <mergeCell ref="C59:D59"/>
    <mergeCell ref="E59:F59"/>
    <mergeCell ref="G59:H59"/>
    <mergeCell ref="I59:J59"/>
    <mergeCell ref="K59:M59"/>
    <mergeCell ref="N59:P59"/>
    <mergeCell ref="U58:AB58"/>
    <mergeCell ref="AC58:AG58"/>
    <mergeCell ref="AH58:AJ58"/>
    <mergeCell ref="AL58:AQ58"/>
    <mergeCell ref="AU58:AV58"/>
    <mergeCell ref="AW58:AX58"/>
    <mergeCell ref="AU57:AV57"/>
    <mergeCell ref="AW57:AX57"/>
    <mergeCell ref="C58:D58"/>
    <mergeCell ref="E58:F58"/>
    <mergeCell ref="G58:H58"/>
    <mergeCell ref="I58:J58"/>
    <mergeCell ref="K58:M58"/>
    <mergeCell ref="N58:P58"/>
    <mergeCell ref="Q58:R58"/>
    <mergeCell ref="S58:T58"/>
    <mergeCell ref="Q57:R57"/>
    <mergeCell ref="S57:T57"/>
    <mergeCell ref="U57:AB57"/>
    <mergeCell ref="AC57:AG57"/>
    <mergeCell ref="AH57:AJ57"/>
    <mergeCell ref="AL57:AQ57"/>
    <mergeCell ref="C57:D57"/>
    <mergeCell ref="E57:F57"/>
    <mergeCell ref="G57:H57"/>
    <mergeCell ref="I57:J57"/>
    <mergeCell ref="K57:M57"/>
    <mergeCell ref="N57:P57"/>
    <mergeCell ref="U56:AB56"/>
    <mergeCell ref="AC56:AG56"/>
    <mergeCell ref="AH56:AJ56"/>
    <mergeCell ref="AL56:AQ56"/>
    <mergeCell ref="AU56:AV56"/>
    <mergeCell ref="AW56:AX56"/>
    <mergeCell ref="AU55:AV55"/>
    <mergeCell ref="AW55:AX55"/>
    <mergeCell ref="C56:D56"/>
    <mergeCell ref="E56:F56"/>
    <mergeCell ref="G56:H56"/>
    <mergeCell ref="I56:J56"/>
    <mergeCell ref="K56:M56"/>
    <mergeCell ref="N56:P56"/>
    <mergeCell ref="Q56:R56"/>
    <mergeCell ref="S56:T56"/>
    <mergeCell ref="Q55:R55"/>
    <mergeCell ref="S55:T55"/>
    <mergeCell ref="U55:AB55"/>
    <mergeCell ref="AC55:AG55"/>
    <mergeCell ref="AH55:AJ55"/>
    <mergeCell ref="AL55:AQ55"/>
    <mergeCell ref="C55:D55"/>
    <mergeCell ref="E55:F55"/>
    <mergeCell ref="G55:H55"/>
    <mergeCell ref="I55:J55"/>
    <mergeCell ref="K55:M55"/>
    <mergeCell ref="N55:P55"/>
    <mergeCell ref="U54:AB54"/>
    <mergeCell ref="AC54:AG54"/>
    <mergeCell ref="AH54:AJ54"/>
    <mergeCell ref="AL54:AQ54"/>
    <mergeCell ref="AU54:AV54"/>
    <mergeCell ref="AW54:AX54"/>
    <mergeCell ref="AU53:AV53"/>
    <mergeCell ref="AW53:AX53"/>
    <mergeCell ref="C54:D54"/>
    <mergeCell ref="E54:F54"/>
    <mergeCell ref="G54:H54"/>
    <mergeCell ref="I54:J54"/>
    <mergeCell ref="K54:M54"/>
    <mergeCell ref="N54:P54"/>
    <mergeCell ref="Q54:R54"/>
    <mergeCell ref="S54:T54"/>
    <mergeCell ref="Q53:R53"/>
    <mergeCell ref="S53:T53"/>
    <mergeCell ref="U53:AB53"/>
    <mergeCell ref="AC53:AG53"/>
    <mergeCell ref="AH53:AJ53"/>
    <mergeCell ref="AL53:AQ53"/>
    <mergeCell ref="C53:D53"/>
    <mergeCell ref="E53:F53"/>
    <mergeCell ref="G53:H53"/>
    <mergeCell ref="I53:J53"/>
    <mergeCell ref="K53:M53"/>
    <mergeCell ref="N53:P53"/>
    <mergeCell ref="U52:AB52"/>
    <mergeCell ref="AC52:AG52"/>
    <mergeCell ref="AH52:AJ52"/>
    <mergeCell ref="AL52:AQ52"/>
    <mergeCell ref="AU52:AV52"/>
    <mergeCell ref="AW52:AX52"/>
    <mergeCell ref="AU51:AV51"/>
    <mergeCell ref="AW51:AX51"/>
    <mergeCell ref="C52:D52"/>
    <mergeCell ref="E52:F52"/>
    <mergeCell ref="G52:H52"/>
    <mergeCell ref="I52:J52"/>
    <mergeCell ref="K52:M52"/>
    <mergeCell ref="N52:P52"/>
    <mergeCell ref="Q52:R52"/>
    <mergeCell ref="S52:T52"/>
    <mergeCell ref="Q51:R51"/>
    <mergeCell ref="S51:T51"/>
    <mergeCell ref="U51:AB51"/>
    <mergeCell ref="AC51:AG51"/>
    <mergeCell ref="AH51:AJ51"/>
    <mergeCell ref="AL51:AQ51"/>
    <mergeCell ref="C51:D51"/>
    <mergeCell ref="E51:F51"/>
    <mergeCell ref="G51:H51"/>
    <mergeCell ref="I51:J51"/>
    <mergeCell ref="K51:M51"/>
    <mergeCell ref="N51:P51"/>
    <mergeCell ref="U50:AB50"/>
    <mergeCell ref="AC50:AG50"/>
    <mergeCell ref="AH50:AJ50"/>
    <mergeCell ref="AL50:AQ50"/>
    <mergeCell ref="AU50:AV50"/>
    <mergeCell ref="AW50:AX50"/>
    <mergeCell ref="AU49:AV49"/>
    <mergeCell ref="AW49:AX49"/>
    <mergeCell ref="C50:D50"/>
    <mergeCell ref="E50:F50"/>
    <mergeCell ref="G50:H50"/>
    <mergeCell ref="I50:J50"/>
    <mergeCell ref="K50:M50"/>
    <mergeCell ref="N50:P50"/>
    <mergeCell ref="Q50:R50"/>
    <mergeCell ref="S50:T50"/>
    <mergeCell ref="Q49:R49"/>
    <mergeCell ref="S49:T49"/>
    <mergeCell ref="U49:AB49"/>
    <mergeCell ref="AC49:AG49"/>
    <mergeCell ref="AH49:AJ49"/>
    <mergeCell ref="AL49:AQ49"/>
    <mergeCell ref="C49:D49"/>
    <mergeCell ref="E49:F49"/>
    <mergeCell ref="G49:H49"/>
    <mergeCell ref="I49:J49"/>
    <mergeCell ref="K49:M49"/>
    <mergeCell ref="N49:P49"/>
    <mergeCell ref="U48:AB48"/>
    <mergeCell ref="AC48:AG48"/>
    <mergeCell ref="AH48:AJ48"/>
    <mergeCell ref="AL48:AQ48"/>
    <mergeCell ref="AU48:AV48"/>
    <mergeCell ref="AW48:AX48"/>
    <mergeCell ref="AU47:AV47"/>
    <mergeCell ref="AW47:AX47"/>
    <mergeCell ref="C48:D48"/>
    <mergeCell ref="E48:F48"/>
    <mergeCell ref="G48:H48"/>
    <mergeCell ref="I48:J48"/>
    <mergeCell ref="K48:M48"/>
    <mergeCell ref="N48:P48"/>
    <mergeCell ref="Q48:R48"/>
    <mergeCell ref="S48:T48"/>
    <mergeCell ref="Q47:R47"/>
    <mergeCell ref="S47:T47"/>
    <mergeCell ref="U47:AB47"/>
    <mergeCell ref="AC47:AG47"/>
    <mergeCell ref="AH47:AJ47"/>
    <mergeCell ref="AL47:AQ47"/>
    <mergeCell ref="C47:D47"/>
    <mergeCell ref="E47:F47"/>
    <mergeCell ref="G47:H47"/>
    <mergeCell ref="I47:J47"/>
    <mergeCell ref="K47:M47"/>
    <mergeCell ref="N47:P47"/>
    <mergeCell ref="U46:AB46"/>
    <mergeCell ref="AC46:AG46"/>
    <mergeCell ref="AH46:AJ46"/>
    <mergeCell ref="AL46:AQ46"/>
    <mergeCell ref="AU46:AV46"/>
    <mergeCell ref="AW46:AX46"/>
    <mergeCell ref="AU45:AV45"/>
    <mergeCell ref="AW45:AX45"/>
    <mergeCell ref="C46:D46"/>
    <mergeCell ref="E46:F46"/>
    <mergeCell ref="G46:H46"/>
    <mergeCell ref="I46:J46"/>
    <mergeCell ref="K46:M46"/>
    <mergeCell ref="N46:P46"/>
    <mergeCell ref="Q46:R46"/>
    <mergeCell ref="S46:T46"/>
    <mergeCell ref="Q45:R45"/>
    <mergeCell ref="S45:T45"/>
    <mergeCell ref="U45:AB45"/>
    <mergeCell ref="AC45:AG45"/>
    <mergeCell ref="AH45:AJ45"/>
    <mergeCell ref="AL45:AQ45"/>
    <mergeCell ref="C45:D45"/>
    <mergeCell ref="E45:F45"/>
    <mergeCell ref="G45:H45"/>
    <mergeCell ref="I45:J45"/>
    <mergeCell ref="K45:M45"/>
    <mergeCell ref="N45:P45"/>
    <mergeCell ref="U44:AB44"/>
    <mergeCell ref="AC44:AG44"/>
    <mergeCell ref="AH44:AJ44"/>
    <mergeCell ref="AL44:AQ44"/>
    <mergeCell ref="AU44:AV44"/>
    <mergeCell ref="AW44:AX44"/>
    <mergeCell ref="AU43:AV43"/>
    <mergeCell ref="AW43:AX43"/>
    <mergeCell ref="C44:D44"/>
    <mergeCell ref="E44:F44"/>
    <mergeCell ref="G44:H44"/>
    <mergeCell ref="I44:J44"/>
    <mergeCell ref="K44:M44"/>
    <mergeCell ref="N44:P44"/>
    <mergeCell ref="Q44:R44"/>
    <mergeCell ref="S44:T44"/>
    <mergeCell ref="Q43:R43"/>
    <mergeCell ref="S43:T43"/>
    <mergeCell ref="U43:AB43"/>
    <mergeCell ref="AC43:AG43"/>
    <mergeCell ref="AH43:AJ43"/>
    <mergeCell ref="AL43:AQ43"/>
    <mergeCell ref="C43:D43"/>
    <mergeCell ref="E43:F43"/>
    <mergeCell ref="G43:H43"/>
    <mergeCell ref="I43:J43"/>
    <mergeCell ref="K43:M43"/>
    <mergeCell ref="N43:P43"/>
    <mergeCell ref="U42:AB42"/>
    <mergeCell ref="AC42:AG42"/>
    <mergeCell ref="AH42:AJ42"/>
    <mergeCell ref="AL42:AQ42"/>
    <mergeCell ref="AU42:AV42"/>
    <mergeCell ref="AW42:AX42"/>
    <mergeCell ref="AU41:AV41"/>
    <mergeCell ref="AW41:AX41"/>
    <mergeCell ref="C42:D42"/>
    <mergeCell ref="E42:F42"/>
    <mergeCell ref="G42:H42"/>
    <mergeCell ref="I42:J42"/>
    <mergeCell ref="K42:M42"/>
    <mergeCell ref="N42:P42"/>
    <mergeCell ref="Q42:R42"/>
    <mergeCell ref="S42:T42"/>
    <mergeCell ref="Q41:R41"/>
    <mergeCell ref="S41:T41"/>
    <mergeCell ref="U41:AB41"/>
    <mergeCell ref="AC41:AG41"/>
    <mergeCell ref="AH41:AJ41"/>
    <mergeCell ref="AL41:AQ41"/>
    <mergeCell ref="C41:D41"/>
    <mergeCell ref="E41:F41"/>
    <mergeCell ref="G41:H41"/>
    <mergeCell ref="I41:J41"/>
    <mergeCell ref="K41:M41"/>
    <mergeCell ref="N41:P41"/>
    <mergeCell ref="U40:AB40"/>
    <mergeCell ref="AC40:AG40"/>
    <mergeCell ref="AH40:AJ40"/>
    <mergeCell ref="AL40:AQ40"/>
    <mergeCell ref="AU40:AV40"/>
    <mergeCell ref="AW40:AX40"/>
    <mergeCell ref="AU39:AV39"/>
    <mergeCell ref="AW39:AX39"/>
    <mergeCell ref="C40:D40"/>
    <mergeCell ref="E40:F40"/>
    <mergeCell ref="G40:H40"/>
    <mergeCell ref="I40:J40"/>
    <mergeCell ref="K40:M40"/>
    <mergeCell ref="N40:P40"/>
    <mergeCell ref="Q40:R40"/>
    <mergeCell ref="S40:T40"/>
    <mergeCell ref="Q39:R39"/>
    <mergeCell ref="S39:T39"/>
    <mergeCell ref="U39:AB39"/>
    <mergeCell ref="AC39:AG39"/>
    <mergeCell ref="AH39:AJ39"/>
    <mergeCell ref="AL39:AQ39"/>
    <mergeCell ref="C39:D39"/>
    <mergeCell ref="E39:F39"/>
    <mergeCell ref="G39:H39"/>
    <mergeCell ref="I39:J39"/>
    <mergeCell ref="K39:M39"/>
    <mergeCell ref="N39:P39"/>
    <mergeCell ref="U38:AB38"/>
    <mergeCell ref="AC38:AG38"/>
    <mergeCell ref="AH38:AJ38"/>
    <mergeCell ref="AL38:AQ38"/>
    <mergeCell ref="AU38:AV38"/>
    <mergeCell ref="AW38:AX38"/>
    <mergeCell ref="AU37:AV37"/>
    <mergeCell ref="AW37:AX37"/>
    <mergeCell ref="C38:D38"/>
    <mergeCell ref="E38:F38"/>
    <mergeCell ref="G38:H38"/>
    <mergeCell ref="I38:J38"/>
    <mergeCell ref="K38:M38"/>
    <mergeCell ref="N38:P38"/>
    <mergeCell ref="Q38:R38"/>
    <mergeCell ref="S38:T38"/>
    <mergeCell ref="Q37:R37"/>
    <mergeCell ref="S37:T37"/>
    <mergeCell ref="U37:AB37"/>
    <mergeCell ref="AC37:AG37"/>
    <mergeCell ref="AH37:AJ37"/>
    <mergeCell ref="AL37:AQ37"/>
    <mergeCell ref="C37:D37"/>
    <mergeCell ref="E37:F37"/>
    <mergeCell ref="G37:H37"/>
    <mergeCell ref="I37:J37"/>
    <mergeCell ref="K37:M37"/>
    <mergeCell ref="N37:P37"/>
    <mergeCell ref="U36:AB36"/>
    <mergeCell ref="AC36:AG36"/>
    <mergeCell ref="AH36:AJ36"/>
    <mergeCell ref="AL36:AQ36"/>
    <mergeCell ref="AU36:AV36"/>
    <mergeCell ref="AW36:AX36"/>
    <mergeCell ref="AU35:AV35"/>
    <mergeCell ref="AW35:AX35"/>
    <mergeCell ref="C36:D36"/>
    <mergeCell ref="E36:F36"/>
    <mergeCell ref="G36:H36"/>
    <mergeCell ref="I36:J36"/>
    <mergeCell ref="K36:M36"/>
    <mergeCell ref="N36:P36"/>
    <mergeCell ref="Q36:R36"/>
    <mergeCell ref="S36:T36"/>
    <mergeCell ref="Q35:R35"/>
    <mergeCell ref="S35:T35"/>
    <mergeCell ref="U35:AB35"/>
    <mergeCell ref="AC35:AG35"/>
    <mergeCell ref="AH35:AJ35"/>
    <mergeCell ref="AL35:AQ35"/>
    <mergeCell ref="C35:D35"/>
    <mergeCell ref="E35:F35"/>
    <mergeCell ref="G35:H35"/>
    <mergeCell ref="I35:J35"/>
    <mergeCell ref="K35:M35"/>
    <mergeCell ref="N35:P35"/>
    <mergeCell ref="U34:AB34"/>
    <mergeCell ref="AC34:AG34"/>
    <mergeCell ref="AH34:AJ34"/>
    <mergeCell ref="AL34:AQ34"/>
    <mergeCell ref="AU34:AV34"/>
    <mergeCell ref="AW34:AX34"/>
    <mergeCell ref="AU33:AV33"/>
    <mergeCell ref="AW33:AX33"/>
    <mergeCell ref="C34:D34"/>
    <mergeCell ref="E34:F34"/>
    <mergeCell ref="G34:H34"/>
    <mergeCell ref="I34:J34"/>
    <mergeCell ref="K34:M34"/>
    <mergeCell ref="N34:P34"/>
    <mergeCell ref="Q34:R34"/>
    <mergeCell ref="S34:T34"/>
    <mergeCell ref="Q33:R33"/>
    <mergeCell ref="S33:T33"/>
    <mergeCell ref="U33:AB33"/>
    <mergeCell ref="AC33:AG33"/>
    <mergeCell ref="AH33:AJ33"/>
    <mergeCell ref="AL33:AQ33"/>
    <mergeCell ref="C33:D33"/>
    <mergeCell ref="E33:F33"/>
    <mergeCell ref="G33:H33"/>
    <mergeCell ref="I33:J33"/>
    <mergeCell ref="K33:M33"/>
    <mergeCell ref="N33:P33"/>
    <mergeCell ref="U32:AB32"/>
    <mergeCell ref="AC32:AG32"/>
    <mergeCell ref="AH32:AJ32"/>
    <mergeCell ref="AL32:AQ32"/>
    <mergeCell ref="AU32:AV32"/>
    <mergeCell ref="AW32:AX32"/>
    <mergeCell ref="AU31:AV31"/>
    <mergeCell ref="AW31:AX31"/>
    <mergeCell ref="C32:D32"/>
    <mergeCell ref="E32:F32"/>
    <mergeCell ref="G32:H32"/>
    <mergeCell ref="I32:J32"/>
    <mergeCell ref="K32:M32"/>
    <mergeCell ref="N32:P32"/>
    <mergeCell ref="Q32:R32"/>
    <mergeCell ref="S32:T32"/>
    <mergeCell ref="Q31:R31"/>
    <mergeCell ref="S31:T31"/>
    <mergeCell ref="U31:AB31"/>
    <mergeCell ref="AC31:AG31"/>
    <mergeCell ref="AH31:AJ31"/>
    <mergeCell ref="AL31:AQ31"/>
    <mergeCell ref="C31:D31"/>
    <mergeCell ref="E31:F31"/>
    <mergeCell ref="G31:H31"/>
    <mergeCell ref="I31:J31"/>
    <mergeCell ref="K31:M31"/>
    <mergeCell ref="N31:P31"/>
    <mergeCell ref="U30:AB30"/>
    <mergeCell ref="AC30:AG30"/>
    <mergeCell ref="AH30:AJ30"/>
    <mergeCell ref="AL30:AQ30"/>
    <mergeCell ref="AU30:AV30"/>
    <mergeCell ref="AW30:AX30"/>
    <mergeCell ref="AU29:AV29"/>
    <mergeCell ref="AW29:AX29"/>
    <mergeCell ref="C30:D30"/>
    <mergeCell ref="E30:F30"/>
    <mergeCell ref="G30:H30"/>
    <mergeCell ref="I30:J30"/>
    <mergeCell ref="K30:M30"/>
    <mergeCell ref="N30:P30"/>
    <mergeCell ref="Q30:R30"/>
    <mergeCell ref="S30:T30"/>
    <mergeCell ref="Q29:R29"/>
    <mergeCell ref="S29:T29"/>
    <mergeCell ref="U29:AB29"/>
    <mergeCell ref="AC29:AG29"/>
    <mergeCell ref="AH29:AJ29"/>
    <mergeCell ref="AL29:AQ29"/>
    <mergeCell ref="C29:D29"/>
    <mergeCell ref="E29:F29"/>
    <mergeCell ref="G29:H29"/>
    <mergeCell ref="I29:J29"/>
    <mergeCell ref="K29:M29"/>
    <mergeCell ref="N29:P29"/>
    <mergeCell ref="U28:AB28"/>
    <mergeCell ref="AC28:AG28"/>
    <mergeCell ref="AH28:AJ28"/>
    <mergeCell ref="AL28:AQ28"/>
    <mergeCell ref="AU28:AV28"/>
    <mergeCell ref="AW28:AX28"/>
    <mergeCell ref="AU27:AV27"/>
    <mergeCell ref="AW27:AX27"/>
    <mergeCell ref="C28:D28"/>
    <mergeCell ref="E28:F28"/>
    <mergeCell ref="G28:H28"/>
    <mergeCell ref="I28:J28"/>
    <mergeCell ref="K28:M28"/>
    <mergeCell ref="N28:P28"/>
    <mergeCell ref="Q28:R28"/>
    <mergeCell ref="S28:T28"/>
    <mergeCell ref="Q27:R27"/>
    <mergeCell ref="S27:T27"/>
    <mergeCell ref="U27:AB27"/>
    <mergeCell ref="AC27:AG27"/>
    <mergeCell ref="AH27:AJ27"/>
    <mergeCell ref="AL27:AQ27"/>
    <mergeCell ref="C27:D27"/>
    <mergeCell ref="E27:F27"/>
    <mergeCell ref="G27:H27"/>
    <mergeCell ref="I27:J27"/>
    <mergeCell ref="K27:M27"/>
    <mergeCell ref="N27:P27"/>
    <mergeCell ref="U26:AB26"/>
    <mergeCell ref="AC26:AG26"/>
    <mergeCell ref="AH26:AJ26"/>
    <mergeCell ref="AL26:AQ26"/>
    <mergeCell ref="AU26:AV26"/>
    <mergeCell ref="AW26:AX26"/>
    <mergeCell ref="AU25:AV25"/>
    <mergeCell ref="AW25:AX25"/>
    <mergeCell ref="C26:D26"/>
    <mergeCell ref="E26:F26"/>
    <mergeCell ref="G26:H26"/>
    <mergeCell ref="I26:J26"/>
    <mergeCell ref="K26:M26"/>
    <mergeCell ref="N26:P26"/>
    <mergeCell ref="Q26:R26"/>
    <mergeCell ref="S26:T26"/>
    <mergeCell ref="Q25:R25"/>
    <mergeCell ref="S25:T25"/>
    <mergeCell ref="U25:AB25"/>
    <mergeCell ref="AC25:AG25"/>
    <mergeCell ref="AH25:AJ25"/>
    <mergeCell ref="AL25:AQ25"/>
    <mergeCell ref="C25:D25"/>
    <mergeCell ref="E25:F25"/>
    <mergeCell ref="G25:H25"/>
    <mergeCell ref="I25:J25"/>
    <mergeCell ref="K25:M25"/>
    <mergeCell ref="N25:P25"/>
    <mergeCell ref="U24:AB24"/>
    <mergeCell ref="AC24:AG24"/>
    <mergeCell ref="AH24:AJ24"/>
    <mergeCell ref="AL24:AQ24"/>
    <mergeCell ref="AU24:AV24"/>
    <mergeCell ref="AW24:AX24"/>
    <mergeCell ref="AU23:AV23"/>
    <mergeCell ref="AW23:AX23"/>
    <mergeCell ref="C24:D24"/>
    <mergeCell ref="E24:F24"/>
    <mergeCell ref="G24:H24"/>
    <mergeCell ref="I24:J24"/>
    <mergeCell ref="K24:M24"/>
    <mergeCell ref="N24:P24"/>
    <mergeCell ref="Q24:R24"/>
    <mergeCell ref="S24:T24"/>
    <mergeCell ref="Q23:R23"/>
    <mergeCell ref="S23:T23"/>
    <mergeCell ref="U23:AB23"/>
    <mergeCell ref="AC23:AG23"/>
    <mergeCell ref="AH23:AJ23"/>
    <mergeCell ref="AL23:AQ23"/>
    <mergeCell ref="C23:D23"/>
    <mergeCell ref="E23:F23"/>
    <mergeCell ref="G23:H23"/>
    <mergeCell ref="I23:J23"/>
    <mergeCell ref="K23:M23"/>
    <mergeCell ref="N23:P23"/>
    <mergeCell ref="U22:AB22"/>
    <mergeCell ref="AC22:AG22"/>
    <mergeCell ref="AH22:AJ22"/>
    <mergeCell ref="AL22:AQ22"/>
    <mergeCell ref="AU22:AV22"/>
    <mergeCell ref="AW22:AX22"/>
    <mergeCell ref="AU21:AV21"/>
    <mergeCell ref="AW21:AX21"/>
    <mergeCell ref="C22:D22"/>
    <mergeCell ref="E22:F22"/>
    <mergeCell ref="G22:H22"/>
    <mergeCell ref="I22:J22"/>
    <mergeCell ref="K22:M22"/>
    <mergeCell ref="N22:P22"/>
    <mergeCell ref="Q22:R22"/>
    <mergeCell ref="S22:T22"/>
    <mergeCell ref="Q21:R21"/>
    <mergeCell ref="S21:T21"/>
    <mergeCell ref="U21:AB21"/>
    <mergeCell ref="AC21:AG21"/>
    <mergeCell ref="AH21:AJ21"/>
    <mergeCell ref="AL21:AQ21"/>
    <mergeCell ref="C21:D21"/>
    <mergeCell ref="E21:F21"/>
    <mergeCell ref="G21:H21"/>
    <mergeCell ref="I21:J21"/>
    <mergeCell ref="K21:M21"/>
    <mergeCell ref="N21:P21"/>
    <mergeCell ref="U20:AB20"/>
    <mergeCell ref="AC20:AG20"/>
    <mergeCell ref="AH20:AJ20"/>
    <mergeCell ref="AL20:AQ20"/>
    <mergeCell ref="AU20:AV20"/>
    <mergeCell ref="AW20:AX20"/>
    <mergeCell ref="AU19:AV19"/>
    <mergeCell ref="AW19:AX19"/>
    <mergeCell ref="C20:D20"/>
    <mergeCell ref="E20:F20"/>
    <mergeCell ref="G20:H20"/>
    <mergeCell ref="I20:J20"/>
    <mergeCell ref="K20:M20"/>
    <mergeCell ref="N20:P20"/>
    <mergeCell ref="Q20:R20"/>
    <mergeCell ref="S20:T20"/>
    <mergeCell ref="Q19:R19"/>
    <mergeCell ref="S19:T19"/>
    <mergeCell ref="U19:AB19"/>
    <mergeCell ref="AC19:AG19"/>
    <mergeCell ref="AH19:AJ19"/>
    <mergeCell ref="AL19:AQ19"/>
    <mergeCell ref="C19:D19"/>
    <mergeCell ref="E19:F19"/>
    <mergeCell ref="G19:H19"/>
    <mergeCell ref="I19:J19"/>
    <mergeCell ref="K19:M19"/>
    <mergeCell ref="N19:P19"/>
    <mergeCell ref="U18:AB18"/>
    <mergeCell ref="AC18:AG18"/>
    <mergeCell ref="AH18:AJ18"/>
    <mergeCell ref="AL18:AQ18"/>
    <mergeCell ref="AU18:AV18"/>
    <mergeCell ref="AW18:AX18"/>
    <mergeCell ref="AU17:AV17"/>
    <mergeCell ref="AW17:AX17"/>
    <mergeCell ref="C18:D18"/>
    <mergeCell ref="E18:F18"/>
    <mergeCell ref="G18:H18"/>
    <mergeCell ref="I18:J18"/>
    <mergeCell ref="K18:M18"/>
    <mergeCell ref="N18:P18"/>
    <mergeCell ref="Q18:R18"/>
    <mergeCell ref="S18:T18"/>
    <mergeCell ref="Q17:R17"/>
    <mergeCell ref="S17:T17"/>
    <mergeCell ref="U17:AB17"/>
    <mergeCell ref="AC17:AG17"/>
    <mergeCell ref="AH17:AJ17"/>
    <mergeCell ref="AL17:AQ17"/>
    <mergeCell ref="C17:D17"/>
    <mergeCell ref="E17:F17"/>
    <mergeCell ref="G17:H17"/>
    <mergeCell ref="I17:J17"/>
    <mergeCell ref="K17:M17"/>
    <mergeCell ref="N17:P17"/>
    <mergeCell ref="U16:AB16"/>
    <mergeCell ref="AC16:AG16"/>
    <mergeCell ref="AH16:AJ16"/>
    <mergeCell ref="AL16:AQ16"/>
    <mergeCell ref="AU16:AV16"/>
    <mergeCell ref="AW16:AX16"/>
    <mergeCell ref="AU15:AV15"/>
    <mergeCell ref="AW15:AX15"/>
    <mergeCell ref="C16:D16"/>
    <mergeCell ref="E16:F16"/>
    <mergeCell ref="G16:H16"/>
    <mergeCell ref="I16:J16"/>
    <mergeCell ref="K16:M16"/>
    <mergeCell ref="N16:P16"/>
    <mergeCell ref="Q16:R16"/>
    <mergeCell ref="S16:T16"/>
    <mergeCell ref="Q15:R15"/>
    <mergeCell ref="S15:T15"/>
    <mergeCell ref="U15:AB15"/>
    <mergeCell ref="AC15:AG15"/>
    <mergeCell ref="AH15:AJ15"/>
    <mergeCell ref="AL15:AQ15"/>
    <mergeCell ref="C15:D15"/>
    <mergeCell ref="E15:F15"/>
    <mergeCell ref="G15:H15"/>
    <mergeCell ref="I15:J15"/>
    <mergeCell ref="K15:M15"/>
    <mergeCell ref="N15:P15"/>
    <mergeCell ref="U14:AB14"/>
    <mergeCell ref="AC14:AG14"/>
    <mergeCell ref="AH14:AJ14"/>
    <mergeCell ref="AL14:AQ14"/>
    <mergeCell ref="AU14:AV14"/>
    <mergeCell ref="AW14:AX14"/>
    <mergeCell ref="AU13:AV13"/>
    <mergeCell ref="AW13:AX13"/>
    <mergeCell ref="C14:D14"/>
    <mergeCell ref="E14:F14"/>
    <mergeCell ref="G14:H14"/>
    <mergeCell ref="I14:J14"/>
    <mergeCell ref="K14:M14"/>
    <mergeCell ref="N14:P14"/>
    <mergeCell ref="Q14:R14"/>
    <mergeCell ref="S14:T14"/>
    <mergeCell ref="Q13:R13"/>
    <mergeCell ref="S13:T13"/>
    <mergeCell ref="U13:AB13"/>
    <mergeCell ref="AC13:AG13"/>
    <mergeCell ref="AH13:AJ13"/>
    <mergeCell ref="AL13:AQ13"/>
    <mergeCell ref="C13:D13"/>
    <mergeCell ref="E13:F13"/>
    <mergeCell ref="G13:H13"/>
    <mergeCell ref="I13:J13"/>
    <mergeCell ref="K13:M13"/>
    <mergeCell ref="N13:P13"/>
    <mergeCell ref="U12:AB12"/>
    <mergeCell ref="AC12:AG12"/>
    <mergeCell ref="AH12:AJ12"/>
    <mergeCell ref="AL12:AQ12"/>
    <mergeCell ref="AU12:AV12"/>
    <mergeCell ref="AW12:AX12"/>
    <mergeCell ref="AU11:AV11"/>
    <mergeCell ref="AW11:AX11"/>
    <mergeCell ref="C12:D12"/>
    <mergeCell ref="E12:F12"/>
    <mergeCell ref="G12:H12"/>
    <mergeCell ref="I12:J12"/>
    <mergeCell ref="K12:M12"/>
    <mergeCell ref="N12:P12"/>
    <mergeCell ref="Q12:R12"/>
    <mergeCell ref="S12:T12"/>
    <mergeCell ref="Q11:R11"/>
    <mergeCell ref="S11:T11"/>
    <mergeCell ref="U11:AB11"/>
    <mergeCell ref="AC11:AG11"/>
    <mergeCell ref="AH11:AJ11"/>
    <mergeCell ref="AL11:AQ11"/>
    <mergeCell ref="C11:D11"/>
    <mergeCell ref="E11:F11"/>
    <mergeCell ref="G11:H11"/>
    <mergeCell ref="I11:J11"/>
    <mergeCell ref="K11:M11"/>
    <mergeCell ref="N11:P11"/>
    <mergeCell ref="U10:AB10"/>
    <mergeCell ref="AC10:AG10"/>
    <mergeCell ref="AH10:AJ10"/>
    <mergeCell ref="AL10:AQ10"/>
    <mergeCell ref="AU10:AV10"/>
    <mergeCell ref="AW10:AX10"/>
    <mergeCell ref="AU9:AV9"/>
    <mergeCell ref="AW9:AX9"/>
    <mergeCell ref="C10:D10"/>
    <mergeCell ref="E10:F10"/>
    <mergeCell ref="G10:H10"/>
    <mergeCell ref="I10:J10"/>
    <mergeCell ref="K10:M10"/>
    <mergeCell ref="N10:P10"/>
    <mergeCell ref="Q10:R10"/>
    <mergeCell ref="S10:T10"/>
    <mergeCell ref="Q9:R9"/>
    <mergeCell ref="S9:T9"/>
    <mergeCell ref="U9:AB9"/>
    <mergeCell ref="AC9:AG9"/>
    <mergeCell ref="AH9:AJ9"/>
    <mergeCell ref="AL9:AQ9"/>
    <mergeCell ref="C9:D9"/>
    <mergeCell ref="E9:F9"/>
    <mergeCell ref="G9:H9"/>
    <mergeCell ref="I9:J9"/>
    <mergeCell ref="K9:M9"/>
    <mergeCell ref="N9:P9"/>
    <mergeCell ref="U8:AB8"/>
    <mergeCell ref="AC8:AG8"/>
    <mergeCell ref="AH8:AJ8"/>
    <mergeCell ref="AL8:AQ8"/>
    <mergeCell ref="AU8:AV8"/>
    <mergeCell ref="AW8:AX8"/>
    <mergeCell ref="AU7:AV7"/>
    <mergeCell ref="AW7:AX7"/>
    <mergeCell ref="C8:D8"/>
    <mergeCell ref="E8:F8"/>
    <mergeCell ref="G8:H8"/>
    <mergeCell ref="I8:J8"/>
    <mergeCell ref="K8:M8"/>
    <mergeCell ref="N8:P8"/>
    <mergeCell ref="Q8:R8"/>
    <mergeCell ref="S8:T8"/>
    <mergeCell ref="Q7:R7"/>
    <mergeCell ref="S7:T7"/>
    <mergeCell ref="U7:AB7"/>
    <mergeCell ref="AC7:AG7"/>
    <mergeCell ref="AH7:AJ7"/>
    <mergeCell ref="AL7:AQ7"/>
    <mergeCell ref="C7:D7"/>
    <mergeCell ref="E7:F7"/>
    <mergeCell ref="G7:H7"/>
    <mergeCell ref="I7:J7"/>
    <mergeCell ref="K7:M7"/>
    <mergeCell ref="N7:P7"/>
    <mergeCell ref="U6:AB6"/>
    <mergeCell ref="AC6:AG6"/>
    <mergeCell ref="AH6:AJ6"/>
    <mergeCell ref="AL6:AQ6"/>
    <mergeCell ref="AU6:AV6"/>
    <mergeCell ref="AW6:AX6"/>
    <mergeCell ref="AU5:AV5"/>
    <mergeCell ref="AW5:AX5"/>
    <mergeCell ref="C6:D6"/>
    <mergeCell ref="E6:F6"/>
    <mergeCell ref="G6:H6"/>
    <mergeCell ref="I6:J6"/>
    <mergeCell ref="K6:M6"/>
    <mergeCell ref="N6:P6"/>
    <mergeCell ref="Q6:R6"/>
    <mergeCell ref="S6:T6"/>
    <mergeCell ref="Q5:R5"/>
    <mergeCell ref="S5:T5"/>
    <mergeCell ref="U5:AB5"/>
    <mergeCell ref="AC5:AG5"/>
    <mergeCell ref="AH5:AJ5"/>
    <mergeCell ref="AL5:AQ5"/>
    <mergeCell ref="C5:D5"/>
    <mergeCell ref="E5:F5"/>
    <mergeCell ref="G5:H5"/>
    <mergeCell ref="I5:J5"/>
    <mergeCell ref="K5:M5"/>
    <mergeCell ref="N5:P5"/>
    <mergeCell ref="U4:AB4"/>
    <mergeCell ref="AC4:AG4"/>
    <mergeCell ref="AH4:AJ4"/>
    <mergeCell ref="AL4:AQ4"/>
    <mergeCell ref="AU4:AV4"/>
    <mergeCell ref="AW4:AX4"/>
    <mergeCell ref="AU3:AV3"/>
    <mergeCell ref="AW3:AX3"/>
    <mergeCell ref="C4:D4"/>
    <mergeCell ref="E4:F4"/>
    <mergeCell ref="G4:H4"/>
    <mergeCell ref="I4:J4"/>
    <mergeCell ref="K4:M4"/>
    <mergeCell ref="N4:P4"/>
    <mergeCell ref="Q4:R4"/>
    <mergeCell ref="S4:T4"/>
    <mergeCell ref="Q3:R3"/>
    <mergeCell ref="S3:T3"/>
    <mergeCell ref="U3:AB3"/>
    <mergeCell ref="AC3:AG3"/>
    <mergeCell ref="AH3:AJ3"/>
    <mergeCell ref="AL3:AQ3"/>
    <mergeCell ref="C3:D3"/>
    <mergeCell ref="E3:F3"/>
    <mergeCell ref="G3:H3"/>
    <mergeCell ref="I3:J3"/>
    <mergeCell ref="K3:M3"/>
    <mergeCell ref="N3:P3"/>
    <mergeCell ref="U2:AB2"/>
    <mergeCell ref="AC2:AG2"/>
    <mergeCell ref="AH2:AJ2"/>
    <mergeCell ref="AL2:AQ2"/>
    <mergeCell ref="AU2:AV2"/>
    <mergeCell ref="AW2:AX2"/>
    <mergeCell ref="AU1:AV1"/>
    <mergeCell ref="AW1:AX1"/>
    <mergeCell ref="C2:D2"/>
    <mergeCell ref="E2:F2"/>
    <mergeCell ref="G2:H2"/>
    <mergeCell ref="I2:J2"/>
    <mergeCell ref="K2:M2"/>
    <mergeCell ref="N2:P2"/>
    <mergeCell ref="Q2:R2"/>
    <mergeCell ref="S2:T2"/>
    <mergeCell ref="Q1:R1"/>
    <mergeCell ref="S1:T1"/>
    <mergeCell ref="U1:AB1"/>
    <mergeCell ref="AC1:AG1"/>
    <mergeCell ref="AH1:AJ1"/>
    <mergeCell ref="AL1:AQ1"/>
    <mergeCell ref="C1:D1"/>
    <mergeCell ref="E1:F1"/>
    <mergeCell ref="G1:H1"/>
    <mergeCell ref="I1:J1"/>
    <mergeCell ref="K1:M1"/>
    <mergeCell ref="N1:P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DBD89-91DF-40A4-9A74-E75B627F5C67}">
  <dimension ref="A1:V183"/>
  <sheetViews>
    <sheetView tabSelected="1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G6" sqref="G6"/>
    </sheetView>
  </sheetViews>
  <sheetFormatPr baseColWidth="10" defaultColWidth="11.42578125" defaultRowHeight="21.75" customHeight="1" x14ac:dyDescent="0.25"/>
  <cols>
    <col min="1" max="1" width="10.28515625" style="6" customWidth="1"/>
    <col min="2" max="2" width="28.7109375" style="6" customWidth="1"/>
    <col min="3" max="3" width="7.28515625" style="6" customWidth="1"/>
    <col min="4" max="4" width="6" style="6" customWidth="1"/>
    <col min="5" max="5" width="4.28515625" style="6" customWidth="1"/>
    <col min="6" max="6" width="11.28515625" style="6" customWidth="1"/>
    <col min="7" max="7" width="14.42578125" style="14" customWidth="1"/>
    <col min="8" max="8" width="14.5703125" style="14" customWidth="1"/>
    <col min="9" max="9" width="14.140625" style="14" customWidth="1"/>
    <col min="10" max="10" width="11.7109375" style="14" customWidth="1"/>
    <col min="11" max="11" width="14.7109375" style="14" hidden="1" customWidth="1"/>
    <col min="12" max="12" width="13.85546875" style="14" bestFit="1" customWidth="1"/>
    <col min="13" max="13" width="5.140625" style="14" hidden="1" customWidth="1"/>
    <col min="14" max="14" width="14" style="14" bestFit="1" customWidth="1"/>
    <col min="15" max="15" width="13" style="14" bestFit="1" customWidth="1"/>
    <col min="16" max="16" width="13.85546875" style="14" bestFit="1" customWidth="1"/>
    <col min="17" max="17" width="13" style="14" bestFit="1" customWidth="1"/>
    <col min="18" max="18" width="12.7109375" style="14" customWidth="1"/>
    <col min="19" max="19" width="13" style="14" bestFit="1" customWidth="1"/>
    <col min="20" max="20" width="9.85546875" style="14" bestFit="1" customWidth="1"/>
    <col min="21" max="21" width="11.42578125" style="14" bestFit="1" customWidth="1"/>
    <col min="22" max="16384" width="11.42578125" style="6"/>
  </cols>
  <sheetData>
    <row r="1" spans="1:22" ht="21.95" customHeight="1" x14ac:dyDescent="0.25">
      <c r="A1" s="24"/>
      <c r="B1" s="25"/>
      <c r="C1" s="25"/>
      <c r="D1" s="25"/>
      <c r="E1" s="25"/>
      <c r="F1" s="25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7"/>
    </row>
    <row r="2" spans="1:22" ht="21.95" customHeight="1" x14ac:dyDescent="0.25">
      <c r="A2" s="28"/>
      <c r="D2" s="128" t="s">
        <v>903</v>
      </c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5"/>
      <c r="V2" s="29"/>
    </row>
    <row r="3" spans="1:22" ht="21.95" customHeight="1" x14ac:dyDescent="0.25">
      <c r="A3" s="28"/>
      <c r="D3" s="128" t="s">
        <v>904</v>
      </c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V3" s="29"/>
    </row>
    <row r="4" spans="1:22" ht="21.95" customHeight="1" x14ac:dyDescent="0.25">
      <c r="A4" s="28"/>
      <c r="V4" s="29"/>
    </row>
    <row r="5" spans="1:22" s="7" customFormat="1" ht="45" x14ac:dyDescent="0.25">
      <c r="A5" s="66" t="s">
        <v>905</v>
      </c>
      <c r="B5" s="38" t="s">
        <v>429</v>
      </c>
      <c r="C5" s="38" t="s">
        <v>14</v>
      </c>
      <c r="D5" s="38" t="s">
        <v>906</v>
      </c>
      <c r="E5" s="38" t="s">
        <v>907</v>
      </c>
      <c r="F5" s="38" t="s">
        <v>13</v>
      </c>
      <c r="G5" s="38" t="s">
        <v>890</v>
      </c>
      <c r="H5" s="38" t="s">
        <v>891</v>
      </c>
      <c r="I5" s="38" t="s">
        <v>892</v>
      </c>
      <c r="J5" s="129" t="s">
        <v>893</v>
      </c>
      <c r="K5" s="130"/>
      <c r="L5" s="129" t="s">
        <v>894</v>
      </c>
      <c r="M5" s="130"/>
      <c r="N5" s="38" t="s">
        <v>895</v>
      </c>
      <c r="O5" s="38" t="s">
        <v>896</v>
      </c>
      <c r="P5" s="38" t="s">
        <v>897</v>
      </c>
      <c r="Q5" s="38" t="s">
        <v>898</v>
      </c>
      <c r="R5" s="38" t="s">
        <v>899</v>
      </c>
      <c r="S5" s="38" t="s">
        <v>900</v>
      </c>
      <c r="T5" s="38" t="s">
        <v>901</v>
      </c>
      <c r="U5" s="38" t="s">
        <v>902</v>
      </c>
      <c r="V5" s="67" t="s">
        <v>908</v>
      </c>
    </row>
    <row r="6" spans="1:22" s="9" customFormat="1" ht="21.75" customHeight="1" x14ac:dyDescent="0.25">
      <c r="A6" s="30" t="str">
        <f>_xlfn.CONCAT([1]BASE!B2,[1]BASE!C2,[1]BASE!D2,[1]BASE!E2,[1]BASE!F2,[1]BASE!G2,[1]BASE!H2)</f>
        <v>A</v>
      </c>
      <c r="B6" s="8" t="str">
        <f>+[1]BASE!N2</f>
        <v xml:space="preserve">FUNCIONAMIENTO </v>
      </c>
      <c r="C6" s="8" t="str">
        <f>+[1]BASE!K2</f>
        <v>Nación</v>
      </c>
      <c r="D6" s="8" t="str">
        <f>+[1]BASE!M2</f>
        <v>CSF</v>
      </c>
      <c r="E6" s="8">
        <f>+[1]BASE!L2</f>
        <v>10</v>
      </c>
      <c r="F6" s="8" t="s">
        <v>446</v>
      </c>
      <c r="G6" s="11">
        <f>SUMIFS(INSUMO!$AR$2:$AR$268,INSUMO!$A$2:$A$268,A6,INSUMO!$AK$2:$AK$268,E6)</f>
        <v>54721000000</v>
      </c>
      <c r="H6" s="11">
        <f>SUMIFS(INSUMO!$AS$2:$AS$268,INSUMO!$A$2:$A$268,A6,INSUMO!$AK$2:$AK$268,E6)</f>
        <v>46303232481.729996</v>
      </c>
      <c r="I6" s="11">
        <f>SUMIFS(INSUMO!$AT$2:$AT$268,INSUMO!$A$2:$A$268,$A6,INSUMO!$AK$2:$AK$268,$E6)</f>
        <v>8417767518.2700005</v>
      </c>
      <c r="J6" s="11">
        <f>SUMIFS(INSUMO!$AU$2:$AU$268,INSUMO!$A$2:$A$268,$A6,INSUMO!$AK$2:$AK$268,$E6)</f>
        <v>0</v>
      </c>
      <c r="K6" s="11">
        <f>SUMIFS(INSUMO!$AU$2:$AU$268,INSUMO!$A$2:$A$268,$A6,INSUMO!$AK$2:$AK$268,$E6)</f>
        <v>0</v>
      </c>
      <c r="L6" s="11">
        <f>SUMIFS(INSUMO!$AW$2:$AW$268,INSUMO!$A$2:$A$268,$A6,INSUMO!$AK$2:$AK$268,$E6)</f>
        <v>11628511876.41</v>
      </c>
      <c r="M6" s="11">
        <f>SUMIFS(INSUMO!$AW$2:$AW$268,INSUMO!$A$2:$A$268,$A6,INSUMO!$AK$2:$AK$268,$E6)</f>
        <v>11628511876.41</v>
      </c>
      <c r="N6" s="11">
        <f>SUMIFS(INSUMO!$AY$2:$AY$268,INSUMO!$A$2:$A$268,$A6,INSUMO!$AK$2:$AK$268,$E6)</f>
        <v>34674720605.32</v>
      </c>
      <c r="O6" s="11">
        <f>SUMIFS(INSUMO!$AZ$2:$AZ$268,INSUMO!$A$2:$A$268,$A6,INSUMO!$AK$2:$AK$268,$E6)</f>
        <v>2385238244.6799998</v>
      </c>
      <c r="P6" s="11">
        <f>SUMIFS(INSUMO!$BA$2:$BA$268,INSUMO!$A$2:$A$268,$A6,INSUMO!$AK$2:$AK$268,$E6)</f>
        <v>9243273631.7299995</v>
      </c>
      <c r="Q6" s="11">
        <f>SUMIFS(INSUMO!$BB$2:$BB$268,INSUMO!$A$2:$A$268,$A6,INSUMO!$AK$2:$AK$268,$E6)</f>
        <v>2385238244.6799998</v>
      </c>
      <c r="R6" s="11">
        <f>SUMIFS(INSUMO!$BC$2:$BC$268,INSUMO!$A$2:$A$268,$A6,INSUMO!$AK$2:$AK$268,$E6)</f>
        <v>0</v>
      </c>
      <c r="S6" s="11">
        <f>SUMIFS(INSUMO!$BD$2:$BD$268,INSUMO!$A$2:$A$268,$A6,INSUMO!$AK$2:$AK$268,$E6)</f>
        <v>2385238244.6799998</v>
      </c>
      <c r="T6" s="11">
        <f>SUMIFS(INSUMO!$BE$2:$BE$268,INSUMO!$A$2:$A$268,$A6,INSUMO!$AK$2:$AK$268,$E6)</f>
        <v>0</v>
      </c>
      <c r="U6" s="11">
        <f>SUMIFS(INSUMO!$BF$2:$BF$268,INSUMO!$A$2:$A$268,$A6,INSUMO!$AK$2:$AK$268,$E6)</f>
        <v>438497</v>
      </c>
      <c r="V6" s="62">
        <f>+L6/G6</f>
        <v>0.21250547096014327</v>
      </c>
    </row>
    <row r="7" spans="1:22" s="9" customFormat="1" ht="21.75" customHeight="1" x14ac:dyDescent="0.25">
      <c r="A7" s="30" t="str">
        <f>_xlfn.CONCAT([1]BASE!B3,[1]BASE!C3,[1]BASE!D3,[1]BASE!E3,[1]BASE!F3,[1]BASE!G3,[1]BASE!H3)</f>
        <v>A01</v>
      </c>
      <c r="B7" s="8" t="str">
        <f>+[1]BASE!N3</f>
        <v>GASTOS DE PERSONAL</v>
      </c>
      <c r="C7" s="8" t="str">
        <f>+[1]BASE!K3</f>
        <v>Nación</v>
      </c>
      <c r="D7" s="8" t="str">
        <f>+[1]BASE!M3</f>
        <v>CSF</v>
      </c>
      <c r="E7" s="8">
        <v>10</v>
      </c>
      <c r="F7" s="8" t="s">
        <v>446</v>
      </c>
      <c r="G7" s="11">
        <f>SUMIFS(INSUMO!$AR$2:$AR$268,INSUMO!$A$2:$A$268,A7,INSUMO!$AK$2:$AK$268,E7)</f>
        <v>34007000000</v>
      </c>
      <c r="H7" s="11">
        <f>SUMIFS(INSUMO!$AS$2:$AS$268,INSUMO!$A$2:$A$268,A7,INSUMO!$AK$2:$AK$268,E7)</f>
        <v>34007000000</v>
      </c>
      <c r="I7" s="11">
        <f>SUMIFS(INSUMO!$AT$2:$AT$268,INSUMO!$A$2:$A$268,$A7,INSUMO!$AK$2:$AK$268,$E7)</f>
        <v>0</v>
      </c>
      <c r="J7" s="11">
        <f>SUMIFS(INSUMO!$AU$2:$AU$268,INSUMO!$A$2:$A$268,$A7,INSUMO!$AK$2:$AK$268,$E7)</f>
        <v>0</v>
      </c>
      <c r="K7" s="11"/>
      <c r="L7" s="11">
        <f>SUMIFS(INSUMO!$AW$2:$AW$268,INSUMO!$A$2:$A$268,$A7,INSUMO!$AK$2:$AK$268,$E7)</f>
        <v>1988185853</v>
      </c>
      <c r="M7" s="11"/>
      <c r="N7" s="11">
        <f>SUMIFS(INSUMO!$AY$2:$AY$268,INSUMO!$A$2:$A$268,$A7,INSUMO!$AK$2:$AK$268,$E7)</f>
        <v>32018814147</v>
      </c>
      <c r="O7" s="11">
        <f>SUMIFS(INSUMO!$AZ$2:$AZ$268,INSUMO!$A$2:$A$268,$A7,INSUMO!$AK$2:$AK$268,$E7)</f>
        <v>1974201647</v>
      </c>
      <c r="P7" s="11">
        <f>SUMIFS(INSUMO!$BA$2:$BA$268,INSUMO!$A$2:$A$268,$A7,INSUMO!$AK$2:$AK$268,$E7)</f>
        <v>13984206</v>
      </c>
      <c r="Q7" s="11">
        <f>SUMIFS(INSUMO!$BB$2:$BB$268,INSUMO!$A$2:$A$268,$A7,INSUMO!$AK$2:$AK$268,$E7)</f>
        <v>1974201647</v>
      </c>
      <c r="R7" s="11">
        <f>SUMIFS(INSUMO!$BC$2:$BC$268,INSUMO!$A$2:$A$268,$A7,INSUMO!$AK$2:$AK$268,$E7)</f>
        <v>0</v>
      </c>
      <c r="S7" s="11">
        <f>SUMIFS(INSUMO!$BD$2:$BD$268,INSUMO!$A$2:$A$268,$A7,INSUMO!$AK$2:$AK$268,$E7)</f>
        <v>1974201647</v>
      </c>
      <c r="T7" s="11">
        <f>SUMIFS(INSUMO!$BE$2:$BE$268,INSUMO!$A$2:$A$268,$A7,INSUMO!$AK$2:$AK$268,$E7)</f>
        <v>0</v>
      </c>
      <c r="U7" s="11">
        <f>SUMIFS(INSUMO!$BF$2:$BF$268,INSUMO!$A$2:$A$268,$A7,INSUMO!$AK$2:$AK$268,$E7)</f>
        <v>438497</v>
      </c>
      <c r="V7" s="62">
        <f t="shared" ref="V7:V70" si="0">+L7/G7</f>
        <v>5.8464017790454903E-2</v>
      </c>
    </row>
    <row r="8" spans="1:22" s="9" customFormat="1" ht="21.75" customHeight="1" x14ac:dyDescent="0.25">
      <c r="A8" s="30" t="str">
        <f>_xlfn.CONCAT([1]BASE!B4,[1]BASE!C4,[1]BASE!D4,[1]BASE!E4,[1]BASE!F4,[1]BASE!G4,[1]BASE!H4)</f>
        <v>A0101</v>
      </c>
      <c r="B8" s="8" t="str">
        <f>+[1]BASE!N4</f>
        <v>PLANTA DE PERSONAL PERMANENTE</v>
      </c>
      <c r="C8" s="8" t="str">
        <f>+[1]BASE!K4</f>
        <v>Nación</v>
      </c>
      <c r="D8" s="8" t="str">
        <f>+[1]BASE!M4</f>
        <v>CSF</v>
      </c>
      <c r="E8" s="8">
        <f>+[1]BASE!L4</f>
        <v>10</v>
      </c>
      <c r="F8" s="8" t="s">
        <v>446</v>
      </c>
      <c r="G8" s="11">
        <f>SUMIFS(INSUMO!$AR$2:$AR$268,INSUMO!$A$2:$A$268,A8,INSUMO!$AK$2:$AK$268,E8)</f>
        <v>34007000000</v>
      </c>
      <c r="H8" s="11">
        <f>SUMIFS(INSUMO!$AS$2:$AS$268,INSUMO!$A$2:$A$268,A8,INSUMO!$AK$2:$AK$268,E8)</f>
        <v>34007000000</v>
      </c>
      <c r="I8" s="11">
        <f>SUMIFS(INSUMO!$AT$2:$AT$268,INSUMO!$A$2:$A$268,$A8,INSUMO!$AK$2:$AK$268,$E8)</f>
        <v>0</v>
      </c>
      <c r="J8" s="11">
        <f>SUMIFS(INSUMO!$AU$2:$AU$268,INSUMO!$A$2:$A$268,$A8,INSUMO!$AK$2:$AK$268,$E8)</f>
        <v>0</v>
      </c>
      <c r="K8" s="11"/>
      <c r="L8" s="11">
        <f>SUMIFS(INSUMO!$AW$2:$AW$268,INSUMO!$A$2:$A$268,$A8,INSUMO!$AK$2:$AK$268,$E8)</f>
        <v>1988185853</v>
      </c>
      <c r="M8" s="11"/>
      <c r="N8" s="11">
        <f>SUMIFS(INSUMO!$AY$2:$AY$268,INSUMO!$A$2:$A$268,$A8,INSUMO!$AK$2:$AK$268,$E8)</f>
        <v>32018814147</v>
      </c>
      <c r="O8" s="11">
        <f>SUMIFS(INSUMO!$AZ$2:$AZ$268,INSUMO!$A$2:$A$268,$A8,INSUMO!$AK$2:$AK$268,$E8)</f>
        <v>1974201647</v>
      </c>
      <c r="P8" s="11">
        <f>SUMIFS(INSUMO!$BA$2:$BA$268,INSUMO!$A$2:$A$268,$A8,INSUMO!$AK$2:$AK$268,$E8)</f>
        <v>13984206</v>
      </c>
      <c r="Q8" s="11">
        <f>SUMIFS(INSUMO!$BB$2:$BB$268,INSUMO!$A$2:$A$268,$A8,INSUMO!$AK$2:$AK$268,$E8)</f>
        <v>1974201647</v>
      </c>
      <c r="R8" s="11">
        <f>SUMIFS(INSUMO!$BC$2:$BC$268,INSUMO!$A$2:$A$268,$A8,INSUMO!$AK$2:$AK$268,$E8)</f>
        <v>0</v>
      </c>
      <c r="S8" s="11">
        <f>SUMIFS(INSUMO!$BD$2:$BD$268,INSUMO!$A$2:$A$268,$A8,INSUMO!$AK$2:$AK$268,$E8)</f>
        <v>1974201647</v>
      </c>
      <c r="T8" s="11">
        <f>SUMIFS(INSUMO!$BE$2:$BE$268,INSUMO!$A$2:$A$268,$A8,INSUMO!$AK$2:$AK$268,$E8)</f>
        <v>0</v>
      </c>
      <c r="U8" s="11">
        <f>SUMIFS(INSUMO!$BF$2:$BF$268,INSUMO!$A$2:$A$268,$A8,INSUMO!$AK$2:$AK$268,$E8)</f>
        <v>438497</v>
      </c>
      <c r="V8" s="62">
        <f t="shared" si="0"/>
        <v>5.8464017790454903E-2</v>
      </c>
    </row>
    <row r="9" spans="1:22" s="9" customFormat="1" ht="21.75" customHeight="1" x14ac:dyDescent="0.25">
      <c r="A9" s="30" t="str">
        <f>_xlfn.CONCAT([1]BASE!B5,[1]BASE!C5,[1]BASE!D5,[1]BASE!E5,[1]BASE!F5,[1]BASE!G5,[1]BASE!H5)</f>
        <v>A010101</v>
      </c>
      <c r="B9" s="8" t="str">
        <f>+[1]BASE!N5</f>
        <v>SALARIO</v>
      </c>
      <c r="C9" s="8" t="str">
        <f>+[1]BASE!K5</f>
        <v>Nación</v>
      </c>
      <c r="D9" s="8" t="str">
        <f>+[1]BASE!M5</f>
        <v>CSF</v>
      </c>
      <c r="E9" s="8">
        <f>+[1]BASE!L5</f>
        <v>10</v>
      </c>
      <c r="F9" s="8" t="s">
        <v>446</v>
      </c>
      <c r="G9" s="11">
        <f>SUMIFS(INSUMO!$AR$2:$AR$268,INSUMO!$A$2:$A$268,A9,INSUMO!$AK$2:$AK$268,E9)</f>
        <v>23073000000</v>
      </c>
      <c r="H9" s="11">
        <f>SUMIFS(INSUMO!$AS$2:$AS$268,INSUMO!$A$2:$A$268,A9,INSUMO!$AK$2:$AK$268,E9)</f>
        <v>23073000000</v>
      </c>
      <c r="I9" s="11">
        <f>SUMIFS(INSUMO!$AT$2:$AT$268,INSUMO!$A$2:$A$268,$A9,INSUMO!$AK$2:$AK$268,$E9)</f>
        <v>0</v>
      </c>
      <c r="J9" s="11">
        <f>SUMIFS(INSUMO!$AU$2:$AU$268,INSUMO!$A$2:$A$268,$A9,INSUMO!$AK$2:$AK$268,$E9)</f>
        <v>0</v>
      </c>
      <c r="K9" s="11"/>
      <c r="L9" s="11">
        <f>SUMIFS(INSUMO!$AW$2:$AW$268,INSUMO!$A$2:$A$268,$A9,INSUMO!$AK$2:$AK$268,$E9)</f>
        <v>1313680377</v>
      </c>
      <c r="M9" s="11"/>
      <c r="N9" s="11">
        <f>SUMIFS(INSUMO!$AY$2:$AY$268,INSUMO!$A$2:$A$268,$A9,INSUMO!$AK$2:$AK$268,$E9)</f>
        <v>21759319623</v>
      </c>
      <c r="O9" s="11">
        <f>SUMIFS(INSUMO!$AZ$2:$AZ$268,INSUMO!$A$2:$A$268,$A9,INSUMO!$AK$2:$AK$268,$E9)</f>
        <v>1305195689</v>
      </c>
      <c r="P9" s="11">
        <f>SUMIFS(INSUMO!$BA$2:$BA$268,INSUMO!$A$2:$A$268,$A9,INSUMO!$AK$2:$AK$268,$E9)</f>
        <v>8484688</v>
      </c>
      <c r="Q9" s="11">
        <f>SUMIFS(INSUMO!$BB$2:$BB$268,INSUMO!$A$2:$A$268,$A9,INSUMO!$AK$2:$AK$268,$E9)</f>
        <v>1305195689</v>
      </c>
      <c r="R9" s="11">
        <f>SUMIFS(INSUMO!$BC$2:$BC$268,INSUMO!$A$2:$A$268,$A9,INSUMO!$AK$2:$AK$268,$E9)</f>
        <v>0</v>
      </c>
      <c r="S9" s="11">
        <f>SUMIFS(INSUMO!$BD$2:$BD$268,INSUMO!$A$2:$A$268,$A9,INSUMO!$AK$2:$AK$268,$E9)</f>
        <v>1305195689</v>
      </c>
      <c r="T9" s="11">
        <f>SUMIFS(INSUMO!$BE$2:$BE$268,INSUMO!$A$2:$A$268,$A9,INSUMO!$AK$2:$AK$268,$E9)</f>
        <v>0</v>
      </c>
      <c r="U9" s="11">
        <f>SUMIFS(INSUMO!$BF$2:$BF$268,INSUMO!$A$2:$A$268,$A9,INSUMO!$AK$2:$AK$268,$E9)</f>
        <v>438497</v>
      </c>
      <c r="V9" s="62">
        <f t="shared" si="0"/>
        <v>5.6935828760889352E-2</v>
      </c>
    </row>
    <row r="10" spans="1:22" s="9" customFormat="1" ht="21.75" customHeight="1" x14ac:dyDescent="0.25">
      <c r="A10" s="30" t="str">
        <f>_xlfn.CONCAT([1]BASE!B6,[1]BASE!C6,[1]BASE!D6,[1]BASE!E6,[1]BASE!F6,[1]BASE!G6,[1]BASE!H6)</f>
        <v>A010101001</v>
      </c>
      <c r="B10" s="8" t="str">
        <f>+[1]BASE!N6</f>
        <v>FACTORES SALARIALES COMUNES</v>
      </c>
      <c r="C10" s="8" t="str">
        <f>+[1]BASE!K6</f>
        <v>Nación</v>
      </c>
      <c r="D10" s="8" t="str">
        <f>+[1]BASE!M6</f>
        <v>CSF</v>
      </c>
      <c r="E10" s="8">
        <f>+[1]BASE!L6</f>
        <v>10</v>
      </c>
      <c r="F10" s="8" t="s">
        <v>446</v>
      </c>
      <c r="G10" s="11">
        <f>SUMIFS(INSUMO!$AR$2:$AR$268,INSUMO!$A$2:$A$268,A10,INSUMO!$AK$2:$AK$268,E10)</f>
        <v>21938191078</v>
      </c>
      <c r="H10" s="11">
        <f>SUMIFS(INSUMO!$AS$2:$AS$268,INSUMO!$A$2:$A$268,A10,INSUMO!$AK$2:$AK$268,E10)</f>
        <v>21938191078</v>
      </c>
      <c r="I10" s="11">
        <f>SUMIFS(INSUMO!$AT$2:$AT$268,INSUMO!$A$2:$A$268,$A10,INSUMO!$AK$2:$AK$268,$E10)</f>
        <v>0</v>
      </c>
      <c r="J10" s="11">
        <f>SUMIFS(INSUMO!$AU$2:$AU$268,INSUMO!$A$2:$A$268,$A10,INSUMO!$AK$2:$AK$268,$E10)</f>
        <v>0</v>
      </c>
      <c r="K10" s="11"/>
      <c r="L10" s="11">
        <f>SUMIFS(INSUMO!$AW$2:$AW$268,INSUMO!$A$2:$A$268,$A10,INSUMO!$AK$2:$AK$268,$E10)</f>
        <v>1313246372</v>
      </c>
      <c r="M10" s="11"/>
      <c r="N10" s="11">
        <f>SUMIFS(INSUMO!$AY$2:$AY$268,INSUMO!$A$2:$A$268,$A10,INSUMO!$AK$2:$AK$268,$E10)</f>
        <v>20624944706</v>
      </c>
      <c r="O10" s="11">
        <f>SUMIFS(INSUMO!$AZ$2:$AZ$268,INSUMO!$A$2:$A$268,$A10,INSUMO!$AK$2:$AK$268,$E10)</f>
        <v>1305195689</v>
      </c>
      <c r="P10" s="11">
        <f>SUMIFS(INSUMO!$BA$2:$BA$268,INSUMO!$A$2:$A$268,$A10,INSUMO!$AK$2:$AK$268,$E10)</f>
        <v>8050683</v>
      </c>
      <c r="Q10" s="11">
        <f>SUMIFS(INSUMO!$BB$2:$BB$268,INSUMO!$A$2:$A$268,$A10,INSUMO!$AK$2:$AK$268,$E10)</f>
        <v>1305195689</v>
      </c>
      <c r="R10" s="11">
        <f>SUMIFS(INSUMO!$BC$2:$BC$268,INSUMO!$A$2:$A$268,$A10,INSUMO!$AK$2:$AK$268,$E10)</f>
        <v>0</v>
      </c>
      <c r="S10" s="11">
        <f>SUMIFS(INSUMO!$BD$2:$BD$268,INSUMO!$A$2:$A$268,$A10,INSUMO!$AK$2:$AK$268,$E10)</f>
        <v>1305195689</v>
      </c>
      <c r="T10" s="11">
        <f>SUMIFS(INSUMO!$BE$2:$BE$268,INSUMO!$A$2:$A$268,$A10,INSUMO!$AK$2:$AK$268,$E10)</f>
        <v>0</v>
      </c>
      <c r="U10" s="11">
        <f>SUMIFS(INSUMO!$BF$2:$BF$268,INSUMO!$A$2:$A$268,$A10,INSUMO!$AK$2:$AK$268,$E10)</f>
        <v>438497</v>
      </c>
      <c r="V10" s="62">
        <f t="shared" si="0"/>
        <v>5.986119672906607E-2</v>
      </c>
    </row>
    <row r="11" spans="1:22" ht="21.75" customHeight="1" x14ac:dyDescent="0.25">
      <c r="A11" s="32" t="str">
        <f>_xlfn.CONCAT([1]BASE!B7,[1]BASE!C7,[1]BASE!D7,[1]BASE!E7,[1]BASE!F7,[1]BASE!G7,[1]BASE!H7)</f>
        <v>A010101001001</v>
      </c>
      <c r="B11" s="10" t="str">
        <f>+[1]BASE!N7</f>
        <v>SUELDO BÁSICO</v>
      </c>
      <c r="C11" s="10" t="str">
        <f>+[1]BASE!K7</f>
        <v>Nación</v>
      </c>
      <c r="D11" s="10" t="str">
        <f>+[1]BASE!M7</f>
        <v>CSF</v>
      </c>
      <c r="E11" s="10">
        <f>+[1]BASE!L7</f>
        <v>10</v>
      </c>
      <c r="F11" s="10" t="s">
        <v>446</v>
      </c>
      <c r="G11" s="13">
        <f>SUMIFS(INSUMO!$AR$2:$AR$268,INSUMO!$A$2:$A$268,A11,INSUMO!$AK$2:$AK$268,E11)</f>
        <v>15299642826</v>
      </c>
      <c r="H11" s="13">
        <f>SUMIFS(INSUMO!$AS$2:$AS$268,INSUMO!$A$2:$A$268,A11,INSUMO!$AK$2:$AK$268,E11)</f>
        <v>15299642826</v>
      </c>
      <c r="I11" s="13">
        <f>SUMIFS(INSUMO!$AT$2:$AT$268,INSUMO!$A$2:$A$268,$A11,INSUMO!$AK$2:$AK$268,$E11)</f>
        <v>0</v>
      </c>
      <c r="J11" s="13">
        <f>SUMIFS(INSUMO!$AU$2:$AU$268,INSUMO!$A$2:$A$268,$A11,INSUMO!$AK$2:$AK$268,$E11)</f>
        <v>0</v>
      </c>
      <c r="K11" s="13"/>
      <c r="L11" s="13">
        <f>SUMIFS(INSUMO!$AW$2:$AW$268,INSUMO!$A$2:$A$268,$A11,INSUMO!$AK$2:$AK$268,$E11)</f>
        <v>1040224859</v>
      </c>
      <c r="M11" s="13"/>
      <c r="N11" s="13">
        <f>SUMIFS(INSUMO!$AY$2:$AY$268,INSUMO!$A$2:$A$268,$A11,INSUMO!$AK$2:$AK$268,$E11)</f>
        <v>14259417967</v>
      </c>
      <c r="O11" s="13">
        <f>SUMIFS(INSUMO!$AZ$2:$AZ$268,INSUMO!$A$2:$A$268,$A11,INSUMO!$AK$2:$AK$268,$E11)</f>
        <v>1040224859</v>
      </c>
      <c r="P11" s="13">
        <f>SUMIFS(INSUMO!$BA$2:$BA$268,INSUMO!$A$2:$A$268,$A11,INSUMO!$AK$2:$AK$268,$E11)</f>
        <v>0</v>
      </c>
      <c r="Q11" s="13">
        <f>SUMIFS(INSUMO!$BB$2:$BB$268,INSUMO!$A$2:$A$268,$A11,INSUMO!$AK$2:$AK$268,$E11)</f>
        <v>1040224859</v>
      </c>
      <c r="R11" s="13">
        <f>SUMIFS(INSUMO!$BC$2:$BC$268,INSUMO!$A$2:$A$268,$A11,INSUMO!$AK$2:$AK$268,$E11)</f>
        <v>0</v>
      </c>
      <c r="S11" s="13">
        <f>SUMIFS(INSUMO!$BD$2:$BD$268,INSUMO!$A$2:$A$268,$A11,INSUMO!$AK$2:$AK$268,$E11)</f>
        <v>1040224859</v>
      </c>
      <c r="T11" s="13">
        <f>SUMIFS(INSUMO!$BE$2:$BE$268,INSUMO!$A$2:$A$268,$A11,INSUMO!$AK$2:$AK$268,$E11)</f>
        <v>0</v>
      </c>
      <c r="U11" s="13">
        <f>SUMIFS(INSUMO!$BF$2:$BF$268,INSUMO!$A$2:$A$268,$A11,INSUMO!$AK$2:$AK$268,$E11)</f>
        <v>0</v>
      </c>
      <c r="V11" s="31">
        <f t="shared" si="0"/>
        <v>6.7990140085640194E-2</v>
      </c>
    </row>
    <row r="12" spans="1:22" ht="21.75" customHeight="1" x14ac:dyDescent="0.25">
      <c r="A12" s="32" t="str">
        <f>_xlfn.CONCAT([1]BASE!B8,[1]BASE!C8,[1]BASE!D8,[1]BASE!E8,[1]BASE!F8,[1]BASE!G8,[1]BASE!H8)</f>
        <v>A010101001003</v>
      </c>
      <c r="B12" s="10" t="str">
        <f>+[1]BASE!N8</f>
        <v>PRIMA TÉCNICA SALARIAL</v>
      </c>
      <c r="C12" s="10" t="str">
        <f>+[1]BASE!K8</f>
        <v>Nación</v>
      </c>
      <c r="D12" s="10" t="str">
        <f>+[1]BASE!M8</f>
        <v>CSF</v>
      </c>
      <c r="E12" s="10">
        <f>+[1]BASE!L8</f>
        <v>10</v>
      </c>
      <c r="F12" s="10" t="s">
        <v>446</v>
      </c>
      <c r="G12" s="13">
        <f>SUMIFS(INSUMO!$AR$2:$AR$268,INSUMO!$A$2:$A$268,A12,INSUMO!$AK$2:$AK$268,E12)</f>
        <v>114285943</v>
      </c>
      <c r="H12" s="13">
        <f>SUMIFS(INSUMO!$AS$2:$AS$268,INSUMO!$A$2:$A$268,A12,INSUMO!$AK$2:$AK$268,E12)</f>
        <v>114285943</v>
      </c>
      <c r="I12" s="13">
        <f>SUMIFS(INSUMO!$AT$2:$AT$268,INSUMO!$A$2:$A$268,$A12,INSUMO!$AK$2:$AK$268,$E12)</f>
        <v>0</v>
      </c>
      <c r="J12" s="13">
        <f>SUMIFS(INSUMO!$AU$2:$AU$268,INSUMO!$A$2:$A$268,$A12,INSUMO!$AK$2:$AK$268,$E12)</f>
        <v>0</v>
      </c>
      <c r="K12" s="13"/>
      <c r="L12" s="13">
        <f>SUMIFS(INSUMO!$AW$2:$AW$268,INSUMO!$A$2:$A$268,$A12,INSUMO!$AK$2:$AK$268,$E12)</f>
        <v>16403562</v>
      </c>
      <c r="M12" s="13"/>
      <c r="N12" s="13">
        <f>SUMIFS(INSUMO!$AY$2:$AY$268,INSUMO!$A$2:$A$268,$A12,INSUMO!$AK$2:$AK$268,$E12)</f>
        <v>97882381</v>
      </c>
      <c r="O12" s="13">
        <f>SUMIFS(INSUMO!$AZ$2:$AZ$268,INSUMO!$A$2:$A$268,$A12,INSUMO!$AK$2:$AK$268,$E12)</f>
        <v>16403562</v>
      </c>
      <c r="P12" s="13">
        <f>SUMIFS(INSUMO!$BA$2:$BA$268,INSUMO!$A$2:$A$268,$A12,INSUMO!$AK$2:$AK$268,$E12)</f>
        <v>0</v>
      </c>
      <c r="Q12" s="13">
        <f>SUMIFS(INSUMO!$BB$2:$BB$268,INSUMO!$A$2:$A$268,$A12,INSUMO!$AK$2:$AK$268,$E12)</f>
        <v>16403562</v>
      </c>
      <c r="R12" s="13">
        <f>SUMIFS(INSUMO!$BC$2:$BC$268,INSUMO!$A$2:$A$268,$A12,INSUMO!$AK$2:$AK$268,$E12)</f>
        <v>0</v>
      </c>
      <c r="S12" s="13">
        <f>SUMIFS(INSUMO!$BD$2:$BD$268,INSUMO!$A$2:$A$268,$A12,INSUMO!$AK$2:$AK$268,$E12)</f>
        <v>16403562</v>
      </c>
      <c r="T12" s="13">
        <f>SUMIFS(INSUMO!$BE$2:$BE$268,INSUMO!$A$2:$A$268,$A12,INSUMO!$AK$2:$AK$268,$E12)</f>
        <v>0</v>
      </c>
      <c r="U12" s="13">
        <f>SUMIFS(INSUMO!$BF$2:$BF$268,INSUMO!$A$2:$A$268,$A12,INSUMO!$AK$2:$AK$268,$E12)</f>
        <v>0</v>
      </c>
      <c r="V12" s="31">
        <f t="shared" si="0"/>
        <v>0.14353088025882588</v>
      </c>
    </row>
    <row r="13" spans="1:22" ht="21.75" customHeight="1" x14ac:dyDescent="0.25">
      <c r="A13" s="32" t="str">
        <f>_xlfn.CONCAT([1]BASE!B9,[1]BASE!C9,[1]BASE!D9,[1]BASE!E9,[1]BASE!F9,[1]BASE!G9,[1]BASE!H9)</f>
        <v>A010101001004</v>
      </c>
      <c r="B13" s="10" t="str">
        <f>+[1]BASE!N9</f>
        <v>SUBSIDIO DE ALIMENTACIÓN</v>
      </c>
      <c r="C13" s="10" t="str">
        <f>+[1]BASE!K9</f>
        <v>Nación</v>
      </c>
      <c r="D13" s="10" t="str">
        <f>+[1]BASE!M9</f>
        <v>CSF</v>
      </c>
      <c r="E13" s="10">
        <f>+[1]BASE!L9</f>
        <v>10</v>
      </c>
      <c r="F13" s="10" t="s">
        <v>446</v>
      </c>
      <c r="G13" s="13">
        <f>SUMIFS(INSUMO!$AR$2:$AR$268,INSUMO!$A$2:$A$268,A13,INSUMO!$AK$2:$AK$268,E13)</f>
        <v>189125701</v>
      </c>
      <c r="H13" s="13">
        <f>SUMIFS(INSUMO!$AS$2:$AS$268,INSUMO!$A$2:$A$268,A13,INSUMO!$AK$2:$AK$268,E13)</f>
        <v>189125701</v>
      </c>
      <c r="I13" s="13">
        <f>SUMIFS(INSUMO!$AT$2:$AT$268,INSUMO!$A$2:$A$268,$A13,INSUMO!$AK$2:$AK$268,$E13)</f>
        <v>0</v>
      </c>
      <c r="J13" s="13">
        <f>SUMIFS(INSUMO!$AU$2:$AU$268,INSUMO!$A$2:$A$268,$A13,INSUMO!$AK$2:$AK$268,$E13)</f>
        <v>0</v>
      </c>
      <c r="K13" s="13"/>
      <c r="L13" s="13">
        <f>SUMIFS(INSUMO!$AW$2:$AW$268,INSUMO!$A$2:$A$268,$A13,INSUMO!$AK$2:$AK$268,$E13)</f>
        <v>11562245</v>
      </c>
      <c r="M13" s="13"/>
      <c r="N13" s="13">
        <f>SUMIFS(INSUMO!$AY$2:$AY$268,INSUMO!$A$2:$A$268,$A13,INSUMO!$AK$2:$AK$268,$E13)</f>
        <v>177563456</v>
      </c>
      <c r="O13" s="13">
        <f>SUMIFS(INSUMO!$AZ$2:$AZ$268,INSUMO!$A$2:$A$268,$A13,INSUMO!$AK$2:$AK$268,$E13)</f>
        <v>11562245</v>
      </c>
      <c r="P13" s="13">
        <f>SUMIFS(INSUMO!$BA$2:$BA$268,INSUMO!$A$2:$A$268,$A13,INSUMO!$AK$2:$AK$268,$E13)</f>
        <v>0</v>
      </c>
      <c r="Q13" s="13">
        <f>SUMIFS(INSUMO!$BB$2:$BB$268,INSUMO!$A$2:$A$268,$A13,INSUMO!$AK$2:$AK$268,$E13)</f>
        <v>11562245</v>
      </c>
      <c r="R13" s="13">
        <f>SUMIFS(INSUMO!$BC$2:$BC$268,INSUMO!$A$2:$A$268,$A13,INSUMO!$AK$2:$AK$268,$E13)</f>
        <v>0</v>
      </c>
      <c r="S13" s="13">
        <f>SUMIFS(INSUMO!$BD$2:$BD$268,INSUMO!$A$2:$A$268,$A13,INSUMO!$AK$2:$AK$268,$E13)</f>
        <v>11562245</v>
      </c>
      <c r="T13" s="13">
        <f>SUMIFS(INSUMO!$BE$2:$BE$268,INSUMO!$A$2:$A$268,$A13,INSUMO!$AK$2:$AK$268,$E13)</f>
        <v>0</v>
      </c>
      <c r="U13" s="13">
        <f>SUMIFS(INSUMO!$BF$2:$BF$268,INSUMO!$A$2:$A$268,$A13,INSUMO!$AK$2:$AK$268,$E13)</f>
        <v>0</v>
      </c>
      <c r="V13" s="31">
        <f t="shared" si="0"/>
        <v>6.1135239361254236E-2</v>
      </c>
    </row>
    <row r="14" spans="1:22" ht="21.75" customHeight="1" x14ac:dyDescent="0.25">
      <c r="A14" s="32" t="str">
        <f>_xlfn.CONCAT([1]BASE!B10,[1]BASE!C10,[1]BASE!D10,[1]BASE!E10,[1]BASE!F10,[1]BASE!G10,[1]BASE!H10)</f>
        <v>A010101001005</v>
      </c>
      <c r="B14" s="10" t="str">
        <f>+[1]BASE!N10</f>
        <v>AUXILIO DE TRANSPORTE</v>
      </c>
      <c r="C14" s="10" t="str">
        <f>+[1]BASE!K10</f>
        <v>Nación</v>
      </c>
      <c r="D14" s="10" t="str">
        <f>+[1]BASE!M10</f>
        <v>CSF</v>
      </c>
      <c r="E14" s="10">
        <f>+[1]BASE!L10</f>
        <v>10</v>
      </c>
      <c r="F14" s="10" t="s">
        <v>446</v>
      </c>
      <c r="G14" s="13">
        <f>SUMIFS(INSUMO!$AR$2:$AR$268,INSUMO!$A$2:$A$268,A14,INSUMO!$AK$2:$AK$268,E14)</f>
        <v>175920619</v>
      </c>
      <c r="H14" s="13">
        <f>SUMIFS(INSUMO!$AS$2:$AS$268,INSUMO!$A$2:$A$268,A14,INSUMO!$AK$2:$AK$268,E14)</f>
        <v>175920619</v>
      </c>
      <c r="I14" s="13">
        <f>SUMIFS(INSUMO!$AT$2:$AT$268,INSUMO!$A$2:$A$268,$A14,INSUMO!$AK$2:$AK$268,$E14)</f>
        <v>0</v>
      </c>
      <c r="J14" s="13">
        <f>SUMIFS(INSUMO!$AU$2:$AU$268,INSUMO!$A$2:$A$268,$A14,INSUMO!$AK$2:$AK$268,$E14)</f>
        <v>0</v>
      </c>
      <c r="K14" s="13"/>
      <c r="L14" s="13">
        <f>SUMIFS(INSUMO!$AW$2:$AW$268,INSUMO!$A$2:$A$268,$A14,INSUMO!$AK$2:$AK$268,$E14)</f>
        <v>25532490</v>
      </c>
      <c r="M14" s="13"/>
      <c r="N14" s="13">
        <f>SUMIFS(INSUMO!$AY$2:$AY$268,INSUMO!$A$2:$A$268,$A14,INSUMO!$AK$2:$AK$268,$E14)</f>
        <v>150388129</v>
      </c>
      <c r="O14" s="13">
        <f>SUMIFS(INSUMO!$AZ$2:$AZ$268,INSUMO!$A$2:$A$268,$A14,INSUMO!$AK$2:$AK$268,$E14)</f>
        <v>25093993</v>
      </c>
      <c r="P14" s="13">
        <f>SUMIFS(INSUMO!$BA$2:$BA$268,INSUMO!$A$2:$A$268,$A14,INSUMO!$AK$2:$AK$268,$E14)</f>
        <v>438497</v>
      </c>
      <c r="Q14" s="13">
        <f>SUMIFS(INSUMO!$BB$2:$BB$268,INSUMO!$A$2:$A$268,$A14,INSUMO!$AK$2:$AK$268,$E14)</f>
        <v>25093993</v>
      </c>
      <c r="R14" s="13">
        <f>SUMIFS(INSUMO!$BC$2:$BC$268,INSUMO!$A$2:$A$268,$A14,INSUMO!$AK$2:$AK$268,$E14)</f>
        <v>0</v>
      </c>
      <c r="S14" s="13">
        <f>SUMIFS(INSUMO!$BD$2:$BD$268,INSUMO!$A$2:$A$268,$A14,INSUMO!$AK$2:$AK$268,$E14)</f>
        <v>25093993</v>
      </c>
      <c r="T14" s="13">
        <f>SUMIFS(INSUMO!$BE$2:$BE$268,INSUMO!$A$2:$A$268,$A14,INSUMO!$AK$2:$AK$268,$E14)</f>
        <v>0</v>
      </c>
      <c r="U14" s="13">
        <f>SUMIFS(INSUMO!$BF$2:$BF$268,INSUMO!$A$2:$A$268,$A14,INSUMO!$AK$2:$AK$268,$E14)</f>
        <v>438497</v>
      </c>
      <c r="V14" s="31">
        <f t="shared" si="0"/>
        <v>0.14513642656066369</v>
      </c>
    </row>
    <row r="15" spans="1:22" ht="21.75" customHeight="1" x14ac:dyDescent="0.25">
      <c r="A15" s="32" t="str">
        <f>_xlfn.CONCAT([1]BASE!B11,[1]BASE!C11,[1]BASE!D11,[1]BASE!E11,[1]BASE!F11,[1]BASE!G11,[1]BASE!H11)</f>
        <v>A010101001006</v>
      </c>
      <c r="B15" s="10" t="str">
        <f>+[1]BASE!N11</f>
        <v>PRIMA DE SERVICIO</v>
      </c>
      <c r="C15" s="10" t="str">
        <f>+[1]BASE!K11</f>
        <v>Nación</v>
      </c>
      <c r="D15" s="10" t="str">
        <f>+[1]BASE!M11</f>
        <v>CSF</v>
      </c>
      <c r="E15" s="10">
        <f>+[1]BASE!L11</f>
        <v>10</v>
      </c>
      <c r="F15" s="10" t="s">
        <v>446</v>
      </c>
      <c r="G15" s="13">
        <f>SUMIFS(INSUMO!$AR$2:$AR$268,INSUMO!$A$2:$A$268,A15,INSUMO!$AK$2:$AK$268,E15)</f>
        <v>740412321</v>
      </c>
      <c r="H15" s="13">
        <f>SUMIFS(INSUMO!$AS$2:$AS$268,INSUMO!$A$2:$A$268,A15,INSUMO!$AK$2:$AK$268,E15)</f>
        <v>740412321</v>
      </c>
      <c r="I15" s="13">
        <f>SUMIFS(INSUMO!$AT$2:$AT$268,INSUMO!$A$2:$A$268,$A15,INSUMO!$AK$2:$AK$268,$E15)</f>
        <v>0</v>
      </c>
      <c r="J15" s="13">
        <f>SUMIFS(INSUMO!$AU$2:$AU$268,INSUMO!$A$2:$A$268,$A15,INSUMO!$AK$2:$AK$268,$E15)</f>
        <v>0</v>
      </c>
      <c r="K15" s="13"/>
      <c r="L15" s="13">
        <f>SUMIFS(INSUMO!$AW$2:$AW$268,INSUMO!$A$2:$A$268,$A15,INSUMO!$AK$2:$AK$268,$E15)</f>
        <v>943139</v>
      </c>
      <c r="M15" s="13"/>
      <c r="N15" s="13">
        <f>SUMIFS(INSUMO!$AY$2:$AY$268,INSUMO!$A$2:$A$268,$A15,INSUMO!$AK$2:$AK$268,$E15)</f>
        <v>739469182</v>
      </c>
      <c r="O15" s="13">
        <f>SUMIFS(INSUMO!$AZ$2:$AZ$268,INSUMO!$A$2:$A$268,$A15,INSUMO!$AK$2:$AK$268,$E15)</f>
        <v>0</v>
      </c>
      <c r="P15" s="13">
        <f>SUMIFS(INSUMO!$BA$2:$BA$268,INSUMO!$A$2:$A$268,$A15,INSUMO!$AK$2:$AK$268,$E15)</f>
        <v>943139</v>
      </c>
      <c r="Q15" s="13">
        <f>SUMIFS(INSUMO!$BB$2:$BB$268,INSUMO!$A$2:$A$268,$A15,INSUMO!$AK$2:$AK$268,$E15)</f>
        <v>0</v>
      </c>
      <c r="R15" s="13">
        <f>SUMIFS(INSUMO!$BC$2:$BC$268,INSUMO!$A$2:$A$268,$A15,INSUMO!$AK$2:$AK$268,$E15)</f>
        <v>0</v>
      </c>
      <c r="S15" s="13">
        <f>SUMIFS(INSUMO!$BD$2:$BD$268,INSUMO!$A$2:$A$268,$A15,INSUMO!$AK$2:$AK$268,$E15)</f>
        <v>0</v>
      </c>
      <c r="T15" s="13">
        <f>SUMIFS(INSUMO!$BE$2:$BE$268,INSUMO!$A$2:$A$268,$A15,INSUMO!$AK$2:$AK$268,$E15)</f>
        <v>0</v>
      </c>
      <c r="U15" s="13">
        <f>SUMIFS(INSUMO!$BF$2:$BF$268,INSUMO!$A$2:$A$268,$A15,INSUMO!$AK$2:$AK$268,$E15)</f>
        <v>0</v>
      </c>
      <c r="V15" s="31">
        <f t="shared" si="0"/>
        <v>1.2738024115079522E-3</v>
      </c>
    </row>
    <row r="16" spans="1:22" ht="21.75" customHeight="1" x14ac:dyDescent="0.25">
      <c r="A16" s="32" t="str">
        <f>_xlfn.CONCAT([1]BASE!B12,[1]BASE!C12,[1]BASE!D12,[1]BASE!E12,[1]BASE!F12,[1]BASE!G12,[1]BASE!H12)</f>
        <v>A010101001007</v>
      </c>
      <c r="B16" s="10" t="str">
        <f>+[1]BASE!N12</f>
        <v>BONIFICACIÓN POR SERVICIOS PRESTADOS</v>
      </c>
      <c r="C16" s="10" t="str">
        <f>+[1]BASE!K12</f>
        <v>Nación</v>
      </c>
      <c r="D16" s="10" t="str">
        <f>+[1]BASE!M12</f>
        <v>CSF</v>
      </c>
      <c r="E16" s="10">
        <f>+[1]BASE!L12</f>
        <v>10</v>
      </c>
      <c r="F16" s="10" t="s">
        <v>446</v>
      </c>
      <c r="G16" s="13">
        <f>SUMIFS(INSUMO!$AR$2:$AR$268,INSUMO!$A$2:$A$268,A16,INSUMO!$AK$2:$AK$268,E16)</f>
        <v>549912214</v>
      </c>
      <c r="H16" s="13">
        <f>SUMIFS(INSUMO!$AS$2:$AS$268,INSUMO!$A$2:$A$268,A16,INSUMO!$AK$2:$AK$268,E16)</f>
        <v>549912214</v>
      </c>
      <c r="I16" s="13">
        <f>SUMIFS(INSUMO!$AT$2:$AT$268,INSUMO!$A$2:$A$268,$A16,INSUMO!$AK$2:$AK$268,$E16)</f>
        <v>0</v>
      </c>
      <c r="J16" s="13">
        <f>SUMIFS(INSUMO!$AU$2:$AU$268,INSUMO!$A$2:$A$268,$A16,INSUMO!$AK$2:$AK$268,$E16)</f>
        <v>0</v>
      </c>
      <c r="K16" s="13"/>
      <c r="L16" s="13">
        <f>SUMIFS(INSUMO!$AW$2:$AW$268,INSUMO!$A$2:$A$268,$A16,INSUMO!$AK$2:$AK$268,$E16)</f>
        <v>39824136</v>
      </c>
      <c r="M16" s="13"/>
      <c r="N16" s="13">
        <f>SUMIFS(INSUMO!$AY$2:$AY$268,INSUMO!$A$2:$A$268,$A16,INSUMO!$AK$2:$AK$268,$E16)</f>
        <v>510088078</v>
      </c>
      <c r="O16" s="13">
        <f>SUMIFS(INSUMO!$AZ$2:$AZ$268,INSUMO!$A$2:$A$268,$A16,INSUMO!$AK$2:$AK$268,$E16)</f>
        <v>39487220</v>
      </c>
      <c r="P16" s="13">
        <f>SUMIFS(INSUMO!$BA$2:$BA$268,INSUMO!$A$2:$A$268,$A16,INSUMO!$AK$2:$AK$268,$E16)</f>
        <v>336916</v>
      </c>
      <c r="Q16" s="13">
        <f>SUMIFS(INSUMO!$BB$2:$BB$268,INSUMO!$A$2:$A$268,$A16,INSUMO!$AK$2:$AK$268,$E16)</f>
        <v>39487220</v>
      </c>
      <c r="R16" s="13">
        <f>SUMIFS(INSUMO!$BC$2:$BC$268,INSUMO!$A$2:$A$268,$A16,INSUMO!$AK$2:$AK$268,$E16)</f>
        <v>0</v>
      </c>
      <c r="S16" s="13">
        <f>SUMIFS(INSUMO!$BD$2:$BD$268,INSUMO!$A$2:$A$268,$A16,INSUMO!$AK$2:$AK$268,$E16)</f>
        <v>39487220</v>
      </c>
      <c r="T16" s="13">
        <f>SUMIFS(INSUMO!$BE$2:$BE$268,INSUMO!$A$2:$A$268,$A16,INSUMO!$AK$2:$AK$268,$E16)</f>
        <v>0</v>
      </c>
      <c r="U16" s="13">
        <f>SUMIFS(INSUMO!$BF$2:$BF$268,INSUMO!$A$2:$A$268,$A16,INSUMO!$AK$2:$AK$268,$E16)</f>
        <v>0</v>
      </c>
      <c r="V16" s="31">
        <f t="shared" si="0"/>
        <v>7.2419078875014767E-2</v>
      </c>
    </row>
    <row r="17" spans="1:22" ht="21.75" customHeight="1" x14ac:dyDescent="0.25">
      <c r="A17" s="32" t="str">
        <f>_xlfn.CONCAT([1]BASE!B13,[1]BASE!C13,[1]BASE!D13,[1]BASE!E13,[1]BASE!F13,[1]BASE!G13,[1]BASE!H13)</f>
        <v>A010101001008</v>
      </c>
      <c r="B17" s="10" t="str">
        <f>+[1]BASE!N13</f>
        <v>HORAS EXTRAS, DOMINICALES, FESTIVOS Y RECARGOS</v>
      </c>
      <c r="C17" s="10" t="str">
        <f>+[1]BASE!K13</f>
        <v>Nación</v>
      </c>
      <c r="D17" s="10" t="str">
        <f>+[1]BASE!M13</f>
        <v>CSF</v>
      </c>
      <c r="E17" s="10">
        <f>+[1]BASE!L13</f>
        <v>10</v>
      </c>
      <c r="F17" s="10" t="s">
        <v>446</v>
      </c>
      <c r="G17" s="13">
        <f>SUMIFS(INSUMO!$AR$2:$AR$268,INSUMO!$A$2:$A$268,A17,INSUMO!$AK$2:$AK$268,E17)</f>
        <v>2553077135</v>
      </c>
      <c r="H17" s="13">
        <f>SUMIFS(INSUMO!$AS$2:$AS$268,INSUMO!$A$2:$A$268,A17,INSUMO!$AK$2:$AK$268,E17)</f>
        <v>2553077135</v>
      </c>
      <c r="I17" s="13">
        <f>SUMIFS(INSUMO!$AT$2:$AT$268,INSUMO!$A$2:$A$268,$A17,INSUMO!$AK$2:$AK$268,$E17)</f>
        <v>0</v>
      </c>
      <c r="J17" s="13">
        <f>SUMIFS(INSUMO!$AU$2:$AU$268,INSUMO!$A$2:$A$268,$A17,INSUMO!$AK$2:$AK$268,$E17)</f>
        <v>0</v>
      </c>
      <c r="K17" s="13"/>
      <c r="L17" s="13">
        <f>SUMIFS(INSUMO!$AW$2:$AW$268,INSUMO!$A$2:$A$268,$A17,INSUMO!$AK$2:$AK$268,$E17)</f>
        <v>148639478</v>
      </c>
      <c r="M17" s="13"/>
      <c r="N17" s="13">
        <f>SUMIFS(INSUMO!$AY$2:$AY$268,INSUMO!$A$2:$A$268,$A17,INSUMO!$AK$2:$AK$268,$E17)</f>
        <v>2404437657</v>
      </c>
      <c r="O17" s="13">
        <f>SUMIFS(INSUMO!$AZ$2:$AZ$268,INSUMO!$A$2:$A$268,$A17,INSUMO!$AK$2:$AK$268,$E17)</f>
        <v>148560950</v>
      </c>
      <c r="P17" s="13">
        <f>SUMIFS(INSUMO!$BA$2:$BA$268,INSUMO!$A$2:$A$268,$A17,INSUMO!$AK$2:$AK$268,$E17)</f>
        <v>78528</v>
      </c>
      <c r="Q17" s="13">
        <f>SUMIFS(INSUMO!$BB$2:$BB$268,INSUMO!$A$2:$A$268,$A17,INSUMO!$AK$2:$AK$268,$E17)</f>
        <v>148560950</v>
      </c>
      <c r="R17" s="13">
        <f>SUMIFS(INSUMO!$BC$2:$BC$268,INSUMO!$A$2:$A$268,$A17,INSUMO!$AK$2:$AK$268,$E17)</f>
        <v>0</v>
      </c>
      <c r="S17" s="13">
        <f>SUMIFS(INSUMO!$BD$2:$BD$268,INSUMO!$A$2:$A$268,$A17,INSUMO!$AK$2:$AK$268,$E17)</f>
        <v>148560950</v>
      </c>
      <c r="T17" s="13">
        <f>SUMIFS(INSUMO!$BE$2:$BE$268,INSUMO!$A$2:$A$268,$A17,INSUMO!$AK$2:$AK$268,$E17)</f>
        <v>0</v>
      </c>
      <c r="U17" s="13">
        <f>SUMIFS(INSUMO!$BF$2:$BF$268,INSUMO!$A$2:$A$268,$A17,INSUMO!$AK$2:$AK$268,$E17)</f>
        <v>0</v>
      </c>
      <c r="V17" s="31">
        <f t="shared" si="0"/>
        <v>5.8219736474981201E-2</v>
      </c>
    </row>
    <row r="18" spans="1:22" ht="21.75" customHeight="1" x14ac:dyDescent="0.25">
      <c r="A18" s="32" t="str">
        <f>_xlfn.CONCAT([1]BASE!B14,[1]BASE!C14,[1]BASE!D14,[1]BASE!E14,[1]BASE!F14,[1]BASE!G14,[1]BASE!H14)</f>
        <v>A010101001009</v>
      </c>
      <c r="B18" s="10" t="str">
        <f>+[1]BASE!N14</f>
        <v>PRIMA DE NAVIDAD</v>
      </c>
      <c r="C18" s="10" t="str">
        <f>+[1]BASE!K14</f>
        <v>Nación</v>
      </c>
      <c r="D18" s="10" t="str">
        <f>+[1]BASE!M14</f>
        <v>CSF</v>
      </c>
      <c r="E18" s="10">
        <f>+[1]BASE!L14</f>
        <v>10</v>
      </c>
      <c r="F18" s="10" t="s">
        <v>446</v>
      </c>
      <c r="G18" s="13">
        <f>SUMIFS(INSUMO!$AR$2:$AR$268,INSUMO!$A$2:$A$268,A18,INSUMO!$AK$2:$AK$268,E18)</f>
        <v>1279310881</v>
      </c>
      <c r="H18" s="13">
        <f>SUMIFS(INSUMO!$AS$2:$AS$268,INSUMO!$A$2:$A$268,A18,INSUMO!$AK$2:$AK$268,E18)</f>
        <v>1279310881</v>
      </c>
      <c r="I18" s="13">
        <f>SUMIFS(INSUMO!$AT$2:$AT$268,INSUMO!$A$2:$A$268,$A18,INSUMO!$AK$2:$AK$268,$E18)</f>
        <v>0</v>
      </c>
      <c r="J18" s="13">
        <f>SUMIFS(INSUMO!$AU$2:$AU$268,INSUMO!$A$2:$A$268,$A18,INSUMO!$AK$2:$AK$268,$E18)</f>
        <v>0</v>
      </c>
      <c r="K18" s="13"/>
      <c r="L18" s="13">
        <f>SUMIFS(INSUMO!$AW$2:$AW$268,INSUMO!$A$2:$A$268,$A18,INSUMO!$AK$2:$AK$268,$E18)</f>
        <v>2051169</v>
      </c>
      <c r="M18" s="13"/>
      <c r="N18" s="13">
        <f>SUMIFS(INSUMO!$AY$2:$AY$268,INSUMO!$A$2:$A$268,$A18,INSUMO!$AK$2:$AK$268,$E18)</f>
        <v>1277259712</v>
      </c>
      <c r="O18" s="13">
        <f>SUMIFS(INSUMO!$AZ$2:$AZ$268,INSUMO!$A$2:$A$268,$A18,INSUMO!$AK$2:$AK$268,$E18)</f>
        <v>2051169</v>
      </c>
      <c r="P18" s="13">
        <f>SUMIFS(INSUMO!$BA$2:$BA$268,INSUMO!$A$2:$A$268,$A18,INSUMO!$AK$2:$AK$268,$E18)</f>
        <v>0</v>
      </c>
      <c r="Q18" s="13">
        <f>SUMIFS(INSUMO!$BB$2:$BB$268,INSUMO!$A$2:$A$268,$A18,INSUMO!$AK$2:$AK$268,$E18)</f>
        <v>2051169</v>
      </c>
      <c r="R18" s="13">
        <f>SUMIFS(INSUMO!$BC$2:$BC$268,INSUMO!$A$2:$A$268,$A18,INSUMO!$AK$2:$AK$268,$E18)</f>
        <v>0</v>
      </c>
      <c r="S18" s="13">
        <f>SUMIFS(INSUMO!$BD$2:$BD$268,INSUMO!$A$2:$A$268,$A18,INSUMO!$AK$2:$AK$268,$E18)</f>
        <v>2051169</v>
      </c>
      <c r="T18" s="13">
        <f>SUMIFS(INSUMO!$BE$2:$BE$268,INSUMO!$A$2:$A$268,$A18,INSUMO!$AK$2:$AK$268,$E18)</f>
        <v>0</v>
      </c>
      <c r="U18" s="13">
        <f>SUMIFS(INSUMO!$BF$2:$BF$268,INSUMO!$A$2:$A$268,$A18,INSUMO!$AK$2:$AK$268,$E18)</f>
        <v>0</v>
      </c>
      <c r="V18" s="31">
        <f t="shared" si="0"/>
        <v>1.6033389776194673E-3</v>
      </c>
    </row>
    <row r="19" spans="1:22" ht="21.75" customHeight="1" x14ac:dyDescent="0.25">
      <c r="A19" s="32" t="str">
        <f>_xlfn.CONCAT([1]BASE!B15,[1]BASE!C15,[1]BASE!D15,[1]BASE!E15,[1]BASE!F15,[1]BASE!G15,[1]BASE!H15)</f>
        <v>A010101001010</v>
      </c>
      <c r="B19" s="10" t="str">
        <f>+[1]BASE!N15</f>
        <v>PRIMA DE VACACIONES</v>
      </c>
      <c r="C19" s="10" t="str">
        <f>+[1]BASE!K15</f>
        <v>Nación</v>
      </c>
      <c r="D19" s="10" t="str">
        <f>+[1]BASE!M15</f>
        <v>CSF</v>
      </c>
      <c r="E19" s="10">
        <f>+[1]BASE!L15</f>
        <v>10</v>
      </c>
      <c r="F19" s="10" t="s">
        <v>446</v>
      </c>
      <c r="G19" s="13">
        <f>SUMIFS(INSUMO!$AR$2:$AR$268,INSUMO!$A$2:$A$268,A19,INSUMO!$AK$2:$AK$268,E19)</f>
        <v>979217770</v>
      </c>
      <c r="H19" s="13">
        <f>SUMIFS(INSUMO!$AS$2:$AS$268,INSUMO!$A$2:$A$268,A19,INSUMO!$AK$2:$AK$268,E19)</f>
        <v>979217770</v>
      </c>
      <c r="I19" s="13">
        <f>SUMIFS(INSUMO!$AT$2:$AT$268,INSUMO!$A$2:$A$268,$A19,INSUMO!$AK$2:$AK$268,$E19)</f>
        <v>0</v>
      </c>
      <c r="J19" s="13">
        <f>SUMIFS(INSUMO!$AU$2:$AU$268,INSUMO!$A$2:$A$268,$A19,INSUMO!$AK$2:$AK$268,$E19)</f>
        <v>0</v>
      </c>
      <c r="K19" s="13"/>
      <c r="L19" s="13">
        <f>SUMIFS(INSUMO!$AW$2:$AW$268,INSUMO!$A$2:$A$268,$A19,INSUMO!$AK$2:$AK$268,$E19)</f>
        <v>28065294</v>
      </c>
      <c r="M19" s="13"/>
      <c r="N19" s="13">
        <f>SUMIFS(INSUMO!$AY$2:$AY$268,INSUMO!$A$2:$A$268,$A19,INSUMO!$AK$2:$AK$268,$E19)</f>
        <v>951152476</v>
      </c>
      <c r="O19" s="13">
        <f>SUMIFS(INSUMO!$AZ$2:$AZ$268,INSUMO!$A$2:$A$268,$A19,INSUMO!$AK$2:$AK$268,$E19)</f>
        <v>21811691</v>
      </c>
      <c r="P19" s="13">
        <f>SUMIFS(INSUMO!$BA$2:$BA$268,INSUMO!$A$2:$A$268,$A19,INSUMO!$AK$2:$AK$268,$E19)</f>
        <v>6253603</v>
      </c>
      <c r="Q19" s="13">
        <f>SUMIFS(INSUMO!$BB$2:$BB$268,INSUMO!$A$2:$A$268,$A19,INSUMO!$AK$2:$AK$268,$E19)</f>
        <v>21811691</v>
      </c>
      <c r="R19" s="13">
        <f>SUMIFS(INSUMO!$BC$2:$BC$268,INSUMO!$A$2:$A$268,$A19,INSUMO!$AK$2:$AK$268,$E19)</f>
        <v>0</v>
      </c>
      <c r="S19" s="13">
        <f>SUMIFS(INSUMO!$BD$2:$BD$268,INSUMO!$A$2:$A$268,$A19,INSUMO!$AK$2:$AK$268,$E19)</f>
        <v>21811691</v>
      </c>
      <c r="T19" s="13">
        <f>SUMIFS(INSUMO!$BE$2:$BE$268,INSUMO!$A$2:$A$268,$A19,INSUMO!$AK$2:$AK$268,$E19)</f>
        <v>0</v>
      </c>
      <c r="U19" s="13">
        <f>SUMIFS(INSUMO!$BF$2:$BF$268,INSUMO!$A$2:$A$268,$A19,INSUMO!$AK$2:$AK$268,$E19)</f>
        <v>0</v>
      </c>
      <c r="V19" s="31">
        <f t="shared" si="0"/>
        <v>2.8660932082554016E-2</v>
      </c>
    </row>
    <row r="20" spans="1:22" ht="21.75" customHeight="1" x14ac:dyDescent="0.25">
      <c r="A20" s="32" t="str">
        <f>_xlfn.CONCAT([1]BASE!B16,[1]BASE!C16,[1]BASE!D16,[1]BASE!E16,[1]BASE!F16,[1]BASE!G16,[1]BASE!H16)</f>
        <v>A010101001012</v>
      </c>
      <c r="B20" s="10" t="str">
        <f>+[1]BASE!N16</f>
        <v xml:space="preserve">AUXILIO DE CONECTIVIDAD DIGITAL </v>
      </c>
      <c r="C20" s="10" t="str">
        <f>+[1]BASE!K16</f>
        <v>Nación</v>
      </c>
      <c r="D20" s="10" t="str">
        <f>+[1]BASE!M16</f>
        <v>CSF</v>
      </c>
      <c r="E20" s="10">
        <f>+[1]BASE!L16</f>
        <v>10</v>
      </c>
      <c r="F20" s="10" t="s">
        <v>446</v>
      </c>
      <c r="G20" s="13">
        <f>SUMIFS(INSUMO!$AR$2:$AR$268,INSUMO!$A$2:$A$268,A20,INSUMO!$AK$2:$AK$268,E20)</f>
        <v>57285668</v>
      </c>
      <c r="H20" s="13">
        <f>SUMIFS(INSUMO!$AS$2:$AS$268,INSUMO!$A$2:$A$268,A20,INSUMO!$AK$2:$AK$268,E20)</f>
        <v>57285668</v>
      </c>
      <c r="I20" s="13">
        <f>SUMIFS(INSUMO!$AT$2:$AT$268,INSUMO!$A$2:$A$268,$A20,INSUMO!$AK$2:$AK$268,$E20)</f>
        <v>0</v>
      </c>
      <c r="J20" s="13">
        <f>SUMIFS(INSUMO!$AU$2:$AU$268,INSUMO!$A$2:$A$268,$A20,INSUMO!$AK$2:$AK$268,$E20)</f>
        <v>0</v>
      </c>
      <c r="K20" s="13"/>
      <c r="L20" s="13">
        <f>SUMIFS(INSUMO!$AW$2:$AW$268,INSUMO!$A$2:$A$268,$A20,INSUMO!$AK$2:$AK$268,$E20)</f>
        <v>0</v>
      </c>
      <c r="M20" s="13"/>
      <c r="N20" s="13">
        <f>SUMIFS(INSUMO!$AY$2:$AY$268,INSUMO!$A$2:$A$268,$A20,INSUMO!$AK$2:$AK$268,$E20)</f>
        <v>57285668</v>
      </c>
      <c r="O20" s="13">
        <f>SUMIFS(INSUMO!$AZ$2:$AZ$268,INSUMO!$A$2:$A$268,$A20,INSUMO!$AK$2:$AK$268,$E20)</f>
        <v>0</v>
      </c>
      <c r="P20" s="13">
        <f>SUMIFS(INSUMO!$BA$2:$BA$268,INSUMO!$A$2:$A$268,$A20,INSUMO!$AK$2:$AK$268,$E20)</f>
        <v>0</v>
      </c>
      <c r="Q20" s="13">
        <f>SUMIFS(INSUMO!$BB$2:$BB$268,INSUMO!$A$2:$A$268,$A20,INSUMO!$AK$2:$AK$268,$E20)</f>
        <v>0</v>
      </c>
      <c r="R20" s="13">
        <f>SUMIFS(INSUMO!$BC$2:$BC$268,INSUMO!$A$2:$A$268,$A20,INSUMO!$AK$2:$AK$268,$E20)</f>
        <v>0</v>
      </c>
      <c r="S20" s="13">
        <f>SUMIFS(INSUMO!$BD$2:$BD$268,INSUMO!$A$2:$A$268,$A20,INSUMO!$AK$2:$AK$268,$E20)</f>
        <v>0</v>
      </c>
      <c r="T20" s="13">
        <f>SUMIFS(INSUMO!$BE$2:$BE$268,INSUMO!$A$2:$A$268,$A20,INSUMO!$AK$2:$AK$268,$E20)</f>
        <v>0</v>
      </c>
      <c r="U20" s="13">
        <f>SUMIFS(INSUMO!$BF$2:$BF$268,INSUMO!$A$2:$A$268,$A20,INSUMO!$AK$2:$AK$268,$E20)</f>
        <v>0</v>
      </c>
      <c r="V20" s="31">
        <f t="shared" si="0"/>
        <v>0</v>
      </c>
    </row>
    <row r="21" spans="1:22" s="9" customFormat="1" ht="21.75" customHeight="1" x14ac:dyDescent="0.25">
      <c r="A21" s="30" t="str">
        <f>_xlfn.CONCAT([1]BASE!B17,[1]BASE!C17,[1]BASE!D17,[1]BASE!E17,[1]BASE!F17,[1]BASE!G17,[1]BASE!H17)</f>
        <v>A010101002</v>
      </c>
      <c r="B21" s="8" t="str">
        <f>+[1]BASE!N17</f>
        <v>FACTORES SALARIALES ESPECIALES</v>
      </c>
      <c r="C21" s="8" t="str">
        <f>+[1]BASE!K17</f>
        <v>Nación</v>
      </c>
      <c r="D21" s="8" t="str">
        <f>+[1]BASE!M17</f>
        <v>CSF</v>
      </c>
      <c r="E21" s="8">
        <f>+[1]BASE!L17</f>
        <v>10</v>
      </c>
      <c r="F21" s="8" t="s">
        <v>446</v>
      </c>
      <c r="G21" s="11">
        <f>SUMIFS(INSUMO!$AR$2:$AR$268,INSUMO!$A$2:$A$268,A21,INSUMO!$AK$2:$AK$268,E21)</f>
        <v>1134808922</v>
      </c>
      <c r="H21" s="11">
        <f>SUMIFS(INSUMO!$AS$2:$AS$268,INSUMO!$A$2:$A$268,A21,INSUMO!$AK$2:$AK$268,E21)</f>
        <v>1134808922</v>
      </c>
      <c r="I21" s="11">
        <f>SUMIFS(INSUMO!$AT$2:$AT$268,INSUMO!$A$2:$A$268,$A21,INSUMO!$AK$2:$AK$268,$E21)</f>
        <v>0</v>
      </c>
      <c r="J21" s="11">
        <f>SUMIFS(INSUMO!$AU$2:$AU$268,INSUMO!$A$2:$A$268,$A21,INSUMO!$AK$2:$AK$268,$E21)</f>
        <v>0</v>
      </c>
      <c r="K21" s="11"/>
      <c r="L21" s="11">
        <f>SUMIFS(INSUMO!$AW$2:$AW$268,INSUMO!$A$2:$A$268,$A21,INSUMO!$AK$2:$AK$268,$E21)</f>
        <v>434005</v>
      </c>
      <c r="M21" s="11"/>
      <c r="N21" s="11">
        <f>SUMIFS(INSUMO!$AY$2:$AY$268,INSUMO!$A$2:$A$268,$A21,INSUMO!$AK$2:$AK$268,$E21)</f>
        <v>1134374917</v>
      </c>
      <c r="O21" s="11">
        <f>SUMIFS(INSUMO!$AZ$2:$AZ$268,INSUMO!$A$2:$A$268,$A21,INSUMO!$AK$2:$AK$268,$E21)</f>
        <v>0</v>
      </c>
      <c r="P21" s="11">
        <f>SUMIFS(INSUMO!$BA$2:$BA$268,INSUMO!$A$2:$A$268,$A21,INSUMO!$AK$2:$AK$268,$E21)</f>
        <v>434005</v>
      </c>
      <c r="Q21" s="11">
        <f>SUMIFS(INSUMO!$BB$2:$BB$268,INSUMO!$A$2:$A$268,$A21,INSUMO!$AK$2:$AK$268,$E21)</f>
        <v>0</v>
      </c>
      <c r="R21" s="11">
        <f>SUMIFS(INSUMO!$BC$2:$BC$268,INSUMO!$A$2:$A$268,$A21,INSUMO!$AK$2:$AK$268,$E21)</f>
        <v>0</v>
      </c>
      <c r="S21" s="11">
        <f>SUMIFS(INSUMO!$BD$2:$BD$268,INSUMO!$A$2:$A$268,$A21,INSUMO!$AK$2:$AK$268,$E21)</f>
        <v>0</v>
      </c>
      <c r="T21" s="11">
        <f>SUMIFS(INSUMO!$BE$2:$BE$268,INSUMO!$A$2:$A$268,$A21,INSUMO!$AK$2:$AK$268,$E21)</f>
        <v>0</v>
      </c>
      <c r="U21" s="11">
        <f>SUMIFS(INSUMO!$BF$2:$BF$268,INSUMO!$A$2:$A$268,$A21,INSUMO!$AK$2:$AK$268,$E21)</f>
        <v>0</v>
      </c>
      <c r="V21" s="62">
        <f t="shared" si="0"/>
        <v>3.8244764522568674E-4</v>
      </c>
    </row>
    <row r="22" spans="1:22" ht="21.75" customHeight="1" x14ac:dyDescent="0.25">
      <c r="A22" s="32" t="str">
        <f>_xlfn.CONCAT([1]BASE!B18,[1]BASE!C18,[1]BASE!D18,[1]BASE!E18,[1]BASE!F18,[1]BASE!G18,[1]BASE!H18)</f>
        <v>A010101002003</v>
      </c>
      <c r="B22" s="10" t="str">
        <f>+[1]BASE!N18</f>
        <v>PRIMA ESPECIAL DE SERVICIOS</v>
      </c>
      <c r="C22" s="10" t="str">
        <f>+[1]BASE!K18</f>
        <v>Nación</v>
      </c>
      <c r="D22" s="10" t="str">
        <f>+[1]BASE!M18</f>
        <v>CSF</v>
      </c>
      <c r="E22" s="10">
        <f>+[1]BASE!L18</f>
        <v>10</v>
      </c>
      <c r="F22" s="10" t="s">
        <v>446</v>
      </c>
      <c r="G22" s="13">
        <f>SUMIFS(INSUMO!$AR$2:$AR$268,INSUMO!$A$2:$A$268,A22,INSUMO!$AK$2:$AK$268,E22)</f>
        <v>549324380</v>
      </c>
      <c r="H22" s="13">
        <f>SUMIFS(INSUMO!$AS$2:$AS$268,INSUMO!$A$2:$A$268,A22,INSUMO!$AK$2:$AK$268,E22)</f>
        <v>549324380</v>
      </c>
      <c r="I22" s="13">
        <f>SUMIFS(INSUMO!$AT$2:$AT$268,INSUMO!$A$2:$A$268,$A22,INSUMO!$AK$2:$AK$268,$E22)</f>
        <v>0</v>
      </c>
      <c r="J22" s="13">
        <f>SUMIFS(INSUMO!$AU$2:$AU$268,INSUMO!$A$2:$A$268,$A22,INSUMO!$AK$2:$AK$268,$E22)</f>
        <v>0</v>
      </c>
      <c r="K22" s="13"/>
      <c r="L22" s="13">
        <f>SUMIFS(INSUMO!$AW$2:$AW$268,INSUMO!$A$2:$A$268,$A22,INSUMO!$AK$2:$AK$268,$E22)</f>
        <v>434005</v>
      </c>
      <c r="M22" s="13"/>
      <c r="N22" s="13">
        <f>SUMIFS(INSUMO!$AY$2:$AY$268,INSUMO!$A$2:$A$268,$A22,INSUMO!$AK$2:$AK$268,$E22)</f>
        <v>548890375</v>
      </c>
      <c r="O22" s="13">
        <f>SUMIFS(INSUMO!$AZ$2:$AZ$268,INSUMO!$A$2:$A$268,$A22,INSUMO!$AK$2:$AK$268,$E22)</f>
        <v>0</v>
      </c>
      <c r="P22" s="13">
        <f>SUMIFS(INSUMO!$BA$2:$BA$268,INSUMO!$A$2:$A$268,$A22,INSUMO!$AK$2:$AK$268,$E22)</f>
        <v>434005</v>
      </c>
      <c r="Q22" s="13">
        <f>SUMIFS(INSUMO!$BB$2:$BB$268,INSUMO!$A$2:$A$268,$A22,INSUMO!$AK$2:$AK$268,$E22)</f>
        <v>0</v>
      </c>
      <c r="R22" s="13">
        <f>SUMIFS(INSUMO!$BC$2:$BC$268,INSUMO!$A$2:$A$268,$A22,INSUMO!$AK$2:$AK$268,$E22)</f>
        <v>0</v>
      </c>
      <c r="S22" s="13">
        <f>SUMIFS(INSUMO!$BD$2:$BD$268,INSUMO!$A$2:$A$268,$A22,INSUMO!$AK$2:$AK$268,$E22)</f>
        <v>0</v>
      </c>
      <c r="T22" s="13">
        <f>SUMIFS(INSUMO!$BE$2:$BE$268,INSUMO!$A$2:$A$268,$A22,INSUMO!$AK$2:$AK$268,$E22)</f>
        <v>0</v>
      </c>
      <c r="U22" s="13">
        <f>SUMIFS(INSUMO!$BF$2:$BF$268,INSUMO!$A$2:$A$268,$A22,INSUMO!$AK$2:$AK$268,$E22)</f>
        <v>0</v>
      </c>
      <c r="V22" s="31">
        <f t="shared" si="0"/>
        <v>7.9007052262999866E-4</v>
      </c>
    </row>
    <row r="23" spans="1:22" ht="21.75" customHeight="1" x14ac:dyDescent="0.25">
      <c r="A23" s="32" t="str">
        <f>_xlfn.CONCAT([1]BASE!B19,[1]BASE!C19,[1]BASE!D19,[1]BASE!E19,[1]BASE!F19,[1]BASE!G19,[1]BASE!H19)</f>
        <v>A010101002004</v>
      </c>
      <c r="B23" s="10" t="str">
        <f>+[1]BASE!N19</f>
        <v>PRIMA SEMESTRAL</v>
      </c>
      <c r="C23" s="10" t="str">
        <f>+[1]BASE!K19</f>
        <v>Nación</v>
      </c>
      <c r="D23" s="10" t="str">
        <f>+[1]BASE!M19</f>
        <v>CSF</v>
      </c>
      <c r="E23" s="10">
        <f>+[1]BASE!L19</f>
        <v>10</v>
      </c>
      <c r="F23" s="10" t="s">
        <v>446</v>
      </c>
      <c r="G23" s="13">
        <f>SUMIFS(INSUMO!$AR$2:$AR$268,INSUMO!$A$2:$A$268,A23,INSUMO!$AK$2:$AK$268,E23)</f>
        <v>585484542</v>
      </c>
      <c r="H23" s="13">
        <f>SUMIFS(INSUMO!$AS$2:$AS$268,INSUMO!$A$2:$A$268,A23,INSUMO!$AK$2:$AK$268,E23)</f>
        <v>585484542</v>
      </c>
      <c r="I23" s="13">
        <f>SUMIFS(INSUMO!$AT$2:$AT$268,INSUMO!$A$2:$A$268,$A23,INSUMO!$AK$2:$AK$268,$E23)</f>
        <v>0</v>
      </c>
      <c r="J23" s="13">
        <f>SUMIFS(INSUMO!$AU$2:$AU$268,INSUMO!$A$2:$A$268,$A23,INSUMO!$AK$2:$AK$268,$E23)</f>
        <v>0</v>
      </c>
      <c r="K23" s="13"/>
      <c r="L23" s="13">
        <f>SUMIFS(INSUMO!$AW$2:$AW$268,INSUMO!$A$2:$A$268,$A23,INSUMO!$AK$2:$AK$268,$E23)</f>
        <v>0</v>
      </c>
      <c r="M23" s="13"/>
      <c r="N23" s="13">
        <f>SUMIFS(INSUMO!$AY$2:$AY$268,INSUMO!$A$2:$A$268,$A23,INSUMO!$AK$2:$AK$268,$E23)</f>
        <v>585484542</v>
      </c>
      <c r="O23" s="13">
        <f>SUMIFS(INSUMO!$AZ$2:$AZ$268,INSUMO!$A$2:$A$268,$A23,INSUMO!$AK$2:$AK$268,$E23)</f>
        <v>0</v>
      </c>
      <c r="P23" s="13">
        <f>SUMIFS(INSUMO!$BA$2:$BA$268,INSUMO!$A$2:$A$268,$A23,INSUMO!$AK$2:$AK$268,$E23)</f>
        <v>0</v>
      </c>
      <c r="Q23" s="13">
        <f>SUMIFS(INSUMO!$BB$2:$BB$268,INSUMO!$A$2:$A$268,$A23,INSUMO!$AK$2:$AK$268,$E23)</f>
        <v>0</v>
      </c>
      <c r="R23" s="13">
        <f>SUMIFS(INSUMO!$BC$2:$BC$268,INSUMO!$A$2:$A$268,$A23,INSUMO!$AK$2:$AK$268,$E23)</f>
        <v>0</v>
      </c>
      <c r="S23" s="13">
        <f>SUMIFS(INSUMO!$BD$2:$BD$268,INSUMO!$A$2:$A$268,$A23,INSUMO!$AK$2:$AK$268,$E23)</f>
        <v>0</v>
      </c>
      <c r="T23" s="13">
        <f>SUMIFS(INSUMO!$BE$2:$BE$268,INSUMO!$A$2:$A$268,$A23,INSUMO!$AK$2:$AK$268,$E23)</f>
        <v>0</v>
      </c>
      <c r="U23" s="13">
        <f>SUMIFS(INSUMO!$BF$2:$BF$268,INSUMO!$A$2:$A$268,$A23,INSUMO!$AK$2:$AK$268,$E23)</f>
        <v>0</v>
      </c>
      <c r="V23" s="31">
        <f t="shared" si="0"/>
        <v>0</v>
      </c>
    </row>
    <row r="24" spans="1:22" s="9" customFormat="1" ht="21.75" customHeight="1" x14ac:dyDescent="0.25">
      <c r="A24" s="30" t="str">
        <f>_xlfn.CONCAT([1]BASE!B20,[1]BASE!C20,[1]BASE!D20,[1]BASE!E20,[1]BASE!F20,[1]BASE!G20,[1]BASE!H20)</f>
        <v>A010102</v>
      </c>
      <c r="B24" s="8" t="str">
        <f>+[1]BASE!N20</f>
        <v>CONTRIBUCIONES INHERENTES A LA NÓMINA</v>
      </c>
      <c r="C24" s="8" t="str">
        <f>+[1]BASE!K20</f>
        <v>Nación</v>
      </c>
      <c r="D24" s="8" t="str">
        <f>+[1]BASE!M20</f>
        <v>CSF</v>
      </c>
      <c r="E24" s="8">
        <f>+[1]BASE!L20</f>
        <v>10</v>
      </c>
      <c r="F24" s="8" t="s">
        <v>446</v>
      </c>
      <c r="G24" s="11">
        <f>SUMIFS(INSUMO!$AR$2:$AR$268,INSUMO!$A$2:$A$268,A24,INSUMO!$AK$2:$AK$268,E24)</f>
        <v>8591000000</v>
      </c>
      <c r="H24" s="11">
        <f>SUMIFS(INSUMO!$AS$2:$AS$268,INSUMO!$A$2:$A$268,A24,INSUMO!$AK$2:$AK$268,E24)</f>
        <v>8591000000</v>
      </c>
      <c r="I24" s="11">
        <f>SUMIFS(INSUMO!$AT$2:$AT$268,INSUMO!$A$2:$A$268,$A24,INSUMO!$AK$2:$AK$268,$E24)</f>
        <v>0</v>
      </c>
      <c r="J24" s="11">
        <f>SUMIFS(INSUMO!$AU$2:$AU$268,INSUMO!$A$2:$A$268,$A24,INSUMO!$AK$2:$AK$268,$E24)</f>
        <v>0</v>
      </c>
      <c r="K24" s="11"/>
      <c r="L24" s="11">
        <f>SUMIFS(INSUMO!$AW$2:$AW$268,INSUMO!$A$2:$A$268,$A24,INSUMO!$AK$2:$AK$268,$E24)</f>
        <v>571629661</v>
      </c>
      <c r="M24" s="11"/>
      <c r="N24" s="11">
        <f>SUMIFS(INSUMO!$AY$2:$AY$268,INSUMO!$A$2:$A$268,$A24,INSUMO!$AK$2:$AK$268,$E24)</f>
        <v>8019370339</v>
      </c>
      <c r="O24" s="11">
        <f>SUMIFS(INSUMO!$AZ$2:$AZ$268,INSUMO!$A$2:$A$268,$A24,INSUMO!$AK$2:$AK$268,$E24)</f>
        <v>570926940</v>
      </c>
      <c r="P24" s="11">
        <f>SUMIFS(INSUMO!$BA$2:$BA$268,INSUMO!$A$2:$A$268,$A24,INSUMO!$AK$2:$AK$268,$E24)</f>
        <v>702721</v>
      </c>
      <c r="Q24" s="11">
        <f>SUMIFS(INSUMO!$BB$2:$BB$268,INSUMO!$A$2:$A$268,$A24,INSUMO!$AK$2:$AK$268,$E24)</f>
        <v>570926940</v>
      </c>
      <c r="R24" s="11">
        <f>SUMIFS(INSUMO!$BC$2:$BC$268,INSUMO!$A$2:$A$268,$A24,INSUMO!$AK$2:$AK$268,$E24)</f>
        <v>0</v>
      </c>
      <c r="S24" s="11">
        <f>SUMIFS(INSUMO!$BD$2:$BD$268,INSUMO!$A$2:$A$268,$A24,INSUMO!$AK$2:$AK$268,$E24)</f>
        <v>570926940</v>
      </c>
      <c r="T24" s="11">
        <f>SUMIFS(INSUMO!$BE$2:$BE$268,INSUMO!$A$2:$A$268,$A24,INSUMO!$AK$2:$AK$268,$E24)</f>
        <v>0</v>
      </c>
      <c r="U24" s="11">
        <f>SUMIFS(INSUMO!$BF$2:$BF$268,INSUMO!$A$2:$A$268,$A24,INSUMO!$AK$2:$AK$268,$E24)</f>
        <v>0</v>
      </c>
      <c r="V24" s="62">
        <f t="shared" si="0"/>
        <v>6.6538198230706558E-2</v>
      </c>
    </row>
    <row r="25" spans="1:22" ht="21.75" customHeight="1" x14ac:dyDescent="0.25">
      <c r="A25" s="32" t="str">
        <f>_xlfn.CONCAT([1]BASE!B21,[1]BASE!C21,[1]BASE!D21,[1]BASE!E21,[1]BASE!F21,[1]BASE!G21,[1]BASE!H21)</f>
        <v>A010102001</v>
      </c>
      <c r="B25" s="10" t="str">
        <f>+[1]BASE!N21</f>
        <v>APORTES A LA SEGURIDAD SOCIAL EN PENSIONES</v>
      </c>
      <c r="C25" s="10" t="str">
        <f>+[1]BASE!K21</f>
        <v>Nación</v>
      </c>
      <c r="D25" s="10" t="str">
        <f>+[1]BASE!M21</f>
        <v>CSF</v>
      </c>
      <c r="E25" s="10">
        <f>+[1]BASE!L21</f>
        <v>10</v>
      </c>
      <c r="F25" s="10" t="s">
        <v>446</v>
      </c>
      <c r="G25" s="13">
        <f>SUMIFS(INSUMO!$AR$2:$AR$268,INSUMO!$A$2:$A$268,A25,INSUMO!$AK$2:$AK$268,E25)</f>
        <v>2405497542</v>
      </c>
      <c r="H25" s="13">
        <f>SUMIFS(INSUMO!$AS$2:$AS$268,INSUMO!$A$2:$A$268,A25,INSUMO!$AK$2:$AK$268,E25)</f>
        <v>2405497542</v>
      </c>
      <c r="I25" s="13">
        <f>SUMIFS(INSUMO!$AT$2:$AT$268,INSUMO!$A$2:$A$268,$A25,INSUMO!$AK$2:$AK$268,$E25)</f>
        <v>0</v>
      </c>
      <c r="J25" s="13">
        <f>SUMIFS(INSUMO!$AU$2:$AU$268,INSUMO!$A$2:$A$268,$A25,INSUMO!$AK$2:$AK$268,$E25)</f>
        <v>0</v>
      </c>
      <c r="K25" s="13"/>
      <c r="L25" s="13">
        <f>SUMIFS(INSUMO!$AW$2:$AW$268,INSUMO!$A$2:$A$268,$A25,INSUMO!$AK$2:$AK$268,$E25)</f>
        <v>176044750</v>
      </c>
      <c r="M25" s="13"/>
      <c r="N25" s="13">
        <f>SUMIFS(INSUMO!$AY$2:$AY$268,INSUMO!$A$2:$A$268,$A25,INSUMO!$AK$2:$AK$268,$E25)</f>
        <v>2229452792</v>
      </c>
      <c r="O25" s="13">
        <f>SUMIFS(INSUMO!$AZ$2:$AZ$268,INSUMO!$A$2:$A$268,$A25,INSUMO!$AK$2:$AK$268,$E25)</f>
        <v>175833550</v>
      </c>
      <c r="P25" s="13">
        <f>SUMIFS(INSUMO!$BA$2:$BA$268,INSUMO!$A$2:$A$268,$A25,INSUMO!$AK$2:$AK$268,$E25)</f>
        <v>211200</v>
      </c>
      <c r="Q25" s="13">
        <f>SUMIFS(INSUMO!$BB$2:$BB$268,INSUMO!$A$2:$A$268,$A25,INSUMO!$AK$2:$AK$268,$E25)</f>
        <v>175833550</v>
      </c>
      <c r="R25" s="13">
        <f>SUMIFS(INSUMO!$BC$2:$BC$268,INSUMO!$A$2:$A$268,$A25,INSUMO!$AK$2:$AK$268,$E25)</f>
        <v>0</v>
      </c>
      <c r="S25" s="13">
        <f>SUMIFS(INSUMO!$BD$2:$BD$268,INSUMO!$A$2:$A$268,$A25,INSUMO!$AK$2:$AK$268,$E25)</f>
        <v>175833550</v>
      </c>
      <c r="T25" s="13">
        <f>SUMIFS(INSUMO!$BE$2:$BE$268,INSUMO!$A$2:$A$268,$A25,INSUMO!$AK$2:$AK$268,$E25)</f>
        <v>0</v>
      </c>
      <c r="U25" s="13">
        <f>SUMIFS(INSUMO!$BF$2:$BF$268,INSUMO!$A$2:$A$268,$A25,INSUMO!$AK$2:$AK$268,$E25)</f>
        <v>0</v>
      </c>
      <c r="V25" s="31">
        <f t="shared" si="0"/>
        <v>7.3184340007111923E-2</v>
      </c>
    </row>
    <row r="26" spans="1:22" ht="21.75" customHeight="1" x14ac:dyDescent="0.25">
      <c r="A26" s="32" t="str">
        <f>_xlfn.CONCAT([1]BASE!B22,[1]BASE!C22,[1]BASE!D22,[1]BASE!E22,[1]BASE!F22,[1]BASE!G22,[1]BASE!H22)</f>
        <v>A010102002</v>
      </c>
      <c r="B26" s="10" t="str">
        <f>+[1]BASE!N22</f>
        <v>APORTES A LA SEGURIDAD SOCIAL EN SALUD</v>
      </c>
      <c r="C26" s="10" t="str">
        <f>+[1]BASE!K22</f>
        <v>Nación</v>
      </c>
      <c r="D26" s="10" t="str">
        <f>+[1]BASE!M22</f>
        <v>CSF</v>
      </c>
      <c r="E26" s="10">
        <f>+[1]BASE!L22</f>
        <v>10</v>
      </c>
      <c r="F26" s="10" t="s">
        <v>446</v>
      </c>
      <c r="G26" s="13">
        <f>SUMIFS(INSUMO!$AR$2:$AR$268,INSUMO!$A$2:$A$268,A26,INSUMO!$AK$2:$AK$268,E26)</f>
        <v>1693617349</v>
      </c>
      <c r="H26" s="13">
        <f>SUMIFS(INSUMO!$AS$2:$AS$268,INSUMO!$A$2:$A$268,A26,INSUMO!$AK$2:$AK$268,E26)</f>
        <v>1693617349</v>
      </c>
      <c r="I26" s="13">
        <f>SUMIFS(INSUMO!$AT$2:$AT$268,INSUMO!$A$2:$A$268,$A26,INSUMO!$AK$2:$AK$268,$E26)</f>
        <v>0</v>
      </c>
      <c r="J26" s="13">
        <f>SUMIFS(INSUMO!$AU$2:$AU$268,INSUMO!$A$2:$A$268,$A26,INSUMO!$AK$2:$AK$268,$E26)</f>
        <v>0</v>
      </c>
      <c r="K26" s="13"/>
      <c r="L26" s="13">
        <f>SUMIFS(INSUMO!$AW$2:$AW$268,INSUMO!$A$2:$A$268,$A26,INSUMO!$AK$2:$AK$268,$E26)</f>
        <v>123229950</v>
      </c>
      <c r="M26" s="13"/>
      <c r="N26" s="13">
        <f>SUMIFS(INSUMO!$AY$2:$AY$268,INSUMO!$A$2:$A$268,$A26,INSUMO!$AK$2:$AK$268,$E26)</f>
        <v>1570387399</v>
      </c>
      <c r="O26" s="13">
        <f>SUMIFS(INSUMO!$AZ$2:$AZ$268,INSUMO!$A$2:$A$268,$A26,INSUMO!$AK$2:$AK$268,$E26)</f>
        <v>123068550</v>
      </c>
      <c r="P26" s="13">
        <f>SUMIFS(INSUMO!$BA$2:$BA$268,INSUMO!$A$2:$A$268,$A26,INSUMO!$AK$2:$AK$268,$E26)</f>
        <v>161400</v>
      </c>
      <c r="Q26" s="13">
        <f>SUMIFS(INSUMO!$BB$2:$BB$268,INSUMO!$A$2:$A$268,$A26,INSUMO!$AK$2:$AK$268,$E26)</f>
        <v>123068550</v>
      </c>
      <c r="R26" s="13">
        <f>SUMIFS(INSUMO!$BC$2:$BC$268,INSUMO!$A$2:$A$268,$A26,INSUMO!$AK$2:$AK$268,$E26)</f>
        <v>0</v>
      </c>
      <c r="S26" s="13">
        <f>SUMIFS(INSUMO!$BD$2:$BD$268,INSUMO!$A$2:$A$268,$A26,INSUMO!$AK$2:$AK$268,$E26)</f>
        <v>123068550</v>
      </c>
      <c r="T26" s="13">
        <f>SUMIFS(INSUMO!$BE$2:$BE$268,INSUMO!$A$2:$A$268,$A26,INSUMO!$AK$2:$AK$268,$E26)</f>
        <v>0</v>
      </c>
      <c r="U26" s="13">
        <f>SUMIFS(INSUMO!$BF$2:$BF$268,INSUMO!$A$2:$A$268,$A26,INSUMO!$AK$2:$AK$268,$E26)</f>
        <v>0</v>
      </c>
      <c r="V26" s="31">
        <f t="shared" si="0"/>
        <v>7.2761388558496634E-2</v>
      </c>
    </row>
    <row r="27" spans="1:22" ht="21.75" customHeight="1" x14ac:dyDescent="0.25">
      <c r="A27" s="32" t="str">
        <f>_xlfn.CONCAT([1]BASE!B23,[1]BASE!C23,[1]BASE!D23,[1]BASE!E23,[1]BASE!F23,[1]BASE!G23,[1]BASE!H23)</f>
        <v>A010102003</v>
      </c>
      <c r="B27" s="10" t="str">
        <f>+[1]BASE!N23</f>
        <v xml:space="preserve">AUXILIO DE CESANTÍAS </v>
      </c>
      <c r="C27" s="10" t="str">
        <f>+[1]BASE!K23</f>
        <v>Nación</v>
      </c>
      <c r="D27" s="10" t="str">
        <f>+[1]BASE!M23</f>
        <v>CSF</v>
      </c>
      <c r="E27" s="10">
        <f>+[1]BASE!L23</f>
        <v>10</v>
      </c>
      <c r="F27" s="10" t="s">
        <v>446</v>
      </c>
      <c r="G27" s="13">
        <f>SUMIFS(INSUMO!$AR$2:$AR$268,INSUMO!$A$2:$A$268,A27,INSUMO!$AK$2:$AK$268,E27)</f>
        <v>2004866255</v>
      </c>
      <c r="H27" s="13">
        <f>SUMIFS(INSUMO!$AS$2:$AS$268,INSUMO!$A$2:$A$268,A27,INSUMO!$AK$2:$AK$268,E27)</f>
        <v>2004866255</v>
      </c>
      <c r="I27" s="13">
        <f>SUMIFS(INSUMO!$AT$2:$AT$268,INSUMO!$A$2:$A$268,$A27,INSUMO!$AK$2:$AK$268,$E27)</f>
        <v>0</v>
      </c>
      <c r="J27" s="13">
        <f>SUMIFS(INSUMO!$AU$2:$AU$268,INSUMO!$A$2:$A$268,$A27,INSUMO!$AK$2:$AK$268,$E27)</f>
        <v>0</v>
      </c>
      <c r="K27" s="13"/>
      <c r="L27" s="13">
        <f>SUMIFS(INSUMO!$AW$2:$AW$268,INSUMO!$A$2:$A$268,$A27,INSUMO!$AK$2:$AK$268,$E27)</f>
        <v>123711961</v>
      </c>
      <c r="M27" s="13"/>
      <c r="N27" s="13">
        <f>SUMIFS(INSUMO!$AY$2:$AY$268,INSUMO!$A$2:$A$268,$A27,INSUMO!$AK$2:$AK$268,$E27)</f>
        <v>1881154294</v>
      </c>
      <c r="O27" s="13">
        <f>SUMIFS(INSUMO!$AZ$2:$AZ$268,INSUMO!$A$2:$A$268,$A27,INSUMO!$AK$2:$AK$268,$E27)</f>
        <v>123696740</v>
      </c>
      <c r="P27" s="13">
        <f>SUMIFS(INSUMO!$BA$2:$BA$268,INSUMO!$A$2:$A$268,$A27,INSUMO!$AK$2:$AK$268,$E27)</f>
        <v>15221</v>
      </c>
      <c r="Q27" s="13">
        <f>SUMIFS(INSUMO!$BB$2:$BB$268,INSUMO!$A$2:$A$268,$A27,INSUMO!$AK$2:$AK$268,$E27)</f>
        <v>123696740</v>
      </c>
      <c r="R27" s="13">
        <f>SUMIFS(INSUMO!$BC$2:$BC$268,INSUMO!$A$2:$A$268,$A27,INSUMO!$AK$2:$AK$268,$E27)</f>
        <v>0</v>
      </c>
      <c r="S27" s="13">
        <f>SUMIFS(INSUMO!$BD$2:$BD$268,INSUMO!$A$2:$A$268,$A27,INSUMO!$AK$2:$AK$268,$E27)</f>
        <v>123696740</v>
      </c>
      <c r="T27" s="13">
        <f>SUMIFS(INSUMO!$BE$2:$BE$268,INSUMO!$A$2:$A$268,$A27,INSUMO!$AK$2:$AK$268,$E27)</f>
        <v>0</v>
      </c>
      <c r="U27" s="13">
        <f>SUMIFS(INSUMO!$BF$2:$BF$268,INSUMO!$A$2:$A$268,$A27,INSUMO!$AK$2:$AK$268,$E27)</f>
        <v>0</v>
      </c>
      <c r="V27" s="31">
        <f t="shared" si="0"/>
        <v>6.1705842318145056E-2</v>
      </c>
    </row>
    <row r="28" spans="1:22" ht="21.75" customHeight="1" x14ac:dyDescent="0.25">
      <c r="A28" s="32" t="str">
        <f>_xlfn.CONCAT([1]BASE!B24,[1]BASE!C24,[1]BASE!D24,[1]BASE!E24,[1]BASE!F24,[1]BASE!G24,[1]BASE!H24)</f>
        <v>A010102004</v>
      </c>
      <c r="B28" s="10" t="str">
        <f>+[1]BASE!N24</f>
        <v>APORTES A CAJAS DE COMPENSACIÓN FAMILIAR</v>
      </c>
      <c r="C28" s="10" t="str">
        <f>+[1]BASE!K24</f>
        <v>Nación</v>
      </c>
      <c r="D28" s="10" t="str">
        <f>+[1]BASE!M24</f>
        <v>CSF</v>
      </c>
      <c r="E28" s="10">
        <f>+[1]BASE!L24</f>
        <v>10</v>
      </c>
      <c r="F28" s="10" t="s">
        <v>446</v>
      </c>
      <c r="G28" s="13">
        <f>SUMIFS(INSUMO!$AR$2:$AR$268,INSUMO!$A$2:$A$268,A28,INSUMO!$AK$2:$AK$268,E28)</f>
        <v>901614649</v>
      </c>
      <c r="H28" s="13">
        <f>SUMIFS(INSUMO!$AS$2:$AS$268,INSUMO!$A$2:$A$268,A28,INSUMO!$AK$2:$AK$268,E28)</f>
        <v>901614649</v>
      </c>
      <c r="I28" s="13">
        <f>SUMIFS(INSUMO!$AT$2:$AT$268,INSUMO!$A$2:$A$268,$A28,INSUMO!$AK$2:$AK$268,$E28)</f>
        <v>0</v>
      </c>
      <c r="J28" s="13">
        <f>SUMIFS(INSUMO!$AU$2:$AU$268,INSUMO!$A$2:$A$268,$A28,INSUMO!$AK$2:$AK$268,$E28)</f>
        <v>0</v>
      </c>
      <c r="K28" s="13"/>
      <c r="L28" s="13">
        <f>SUMIFS(INSUMO!$AW$2:$AW$268,INSUMO!$A$2:$A$268,$A28,INSUMO!$AK$2:$AK$268,$E28)</f>
        <v>52776600</v>
      </c>
      <c r="M28" s="13"/>
      <c r="N28" s="13">
        <f>SUMIFS(INSUMO!$AY$2:$AY$268,INSUMO!$A$2:$A$268,$A28,INSUMO!$AK$2:$AK$268,$E28)</f>
        <v>848838049</v>
      </c>
      <c r="O28" s="13">
        <f>SUMIFS(INSUMO!$AZ$2:$AZ$268,INSUMO!$A$2:$A$268,$A28,INSUMO!$AK$2:$AK$268,$E28)</f>
        <v>52640800</v>
      </c>
      <c r="P28" s="13">
        <f>SUMIFS(INSUMO!$BA$2:$BA$268,INSUMO!$A$2:$A$268,$A28,INSUMO!$AK$2:$AK$268,$E28)</f>
        <v>135800</v>
      </c>
      <c r="Q28" s="13">
        <f>SUMIFS(INSUMO!$BB$2:$BB$268,INSUMO!$A$2:$A$268,$A28,INSUMO!$AK$2:$AK$268,$E28)</f>
        <v>52640800</v>
      </c>
      <c r="R28" s="13">
        <f>SUMIFS(INSUMO!$BC$2:$BC$268,INSUMO!$A$2:$A$268,$A28,INSUMO!$AK$2:$AK$268,$E28)</f>
        <v>0</v>
      </c>
      <c r="S28" s="13">
        <f>SUMIFS(INSUMO!$BD$2:$BD$268,INSUMO!$A$2:$A$268,$A28,INSUMO!$AK$2:$AK$268,$E28)</f>
        <v>52640800</v>
      </c>
      <c r="T28" s="13">
        <f>SUMIFS(INSUMO!$BE$2:$BE$268,INSUMO!$A$2:$A$268,$A28,INSUMO!$AK$2:$AK$268,$E28)</f>
        <v>0</v>
      </c>
      <c r="U28" s="13">
        <f>SUMIFS(INSUMO!$BF$2:$BF$268,INSUMO!$A$2:$A$268,$A28,INSUMO!$AK$2:$AK$268,$E28)</f>
        <v>0</v>
      </c>
      <c r="V28" s="31">
        <f t="shared" si="0"/>
        <v>5.8535650522687992E-2</v>
      </c>
    </row>
    <row r="29" spans="1:22" ht="21.75" customHeight="1" x14ac:dyDescent="0.25">
      <c r="A29" s="32" t="str">
        <f>_xlfn.CONCAT([1]BASE!B25,[1]BASE!C25,[1]BASE!D25,[1]BASE!E25,[1]BASE!F25,[1]BASE!G25,[1]BASE!H25)</f>
        <v>A010102005</v>
      </c>
      <c r="B29" s="10" t="str">
        <f>+[1]BASE!N25</f>
        <v>APORTES GENERALES AL SISTEMA DE RIESGOS LABORALES</v>
      </c>
      <c r="C29" s="10" t="str">
        <f>+[1]BASE!K25</f>
        <v>Nación</v>
      </c>
      <c r="D29" s="10" t="str">
        <f>+[1]BASE!M25</f>
        <v>CSF</v>
      </c>
      <c r="E29" s="10">
        <f>+[1]BASE!L25</f>
        <v>10</v>
      </c>
      <c r="F29" s="10" t="s">
        <v>446</v>
      </c>
      <c r="G29" s="13">
        <f>SUMIFS(INSUMO!$AR$2:$AR$268,INSUMO!$A$2:$A$268,A29,INSUMO!$AK$2:$AK$268,E29)</f>
        <v>458144756</v>
      </c>
      <c r="H29" s="13">
        <f>SUMIFS(INSUMO!$AS$2:$AS$268,INSUMO!$A$2:$A$268,A29,INSUMO!$AK$2:$AK$268,E29)</f>
        <v>458144756</v>
      </c>
      <c r="I29" s="13">
        <f>SUMIFS(INSUMO!$AT$2:$AT$268,INSUMO!$A$2:$A$268,$A29,INSUMO!$AK$2:$AK$268,$E29)</f>
        <v>0</v>
      </c>
      <c r="J29" s="13">
        <f>SUMIFS(INSUMO!$AU$2:$AU$268,INSUMO!$A$2:$A$268,$A29,INSUMO!$AK$2:$AK$268,$E29)</f>
        <v>0</v>
      </c>
      <c r="K29" s="13"/>
      <c r="L29" s="13">
        <f>SUMIFS(INSUMO!$AW$2:$AW$268,INSUMO!$A$2:$A$268,$A29,INSUMO!$AK$2:$AK$268,$E29)</f>
        <v>29878600</v>
      </c>
      <c r="M29" s="13"/>
      <c r="N29" s="13">
        <f>SUMIFS(INSUMO!$AY$2:$AY$268,INSUMO!$A$2:$A$268,$A29,INSUMO!$AK$2:$AK$268,$E29)</f>
        <v>428266156</v>
      </c>
      <c r="O29" s="13">
        <f>SUMIFS(INSUMO!$AZ$2:$AZ$268,INSUMO!$A$2:$A$268,$A29,INSUMO!$AK$2:$AK$268,$E29)</f>
        <v>29869200</v>
      </c>
      <c r="P29" s="13">
        <f>SUMIFS(INSUMO!$BA$2:$BA$268,INSUMO!$A$2:$A$268,$A29,INSUMO!$AK$2:$AK$268,$E29)</f>
        <v>9400</v>
      </c>
      <c r="Q29" s="13">
        <f>SUMIFS(INSUMO!$BB$2:$BB$268,INSUMO!$A$2:$A$268,$A29,INSUMO!$AK$2:$AK$268,$E29)</f>
        <v>29869200</v>
      </c>
      <c r="R29" s="13">
        <f>SUMIFS(INSUMO!$BC$2:$BC$268,INSUMO!$A$2:$A$268,$A29,INSUMO!$AK$2:$AK$268,$E29)</f>
        <v>0</v>
      </c>
      <c r="S29" s="13">
        <f>SUMIFS(INSUMO!$BD$2:$BD$268,INSUMO!$A$2:$A$268,$A29,INSUMO!$AK$2:$AK$268,$E29)</f>
        <v>29869200</v>
      </c>
      <c r="T29" s="13">
        <f>SUMIFS(INSUMO!$BE$2:$BE$268,INSUMO!$A$2:$A$268,$A29,INSUMO!$AK$2:$AK$268,$E29)</f>
        <v>0</v>
      </c>
      <c r="U29" s="13">
        <f>SUMIFS(INSUMO!$BF$2:$BF$268,INSUMO!$A$2:$A$268,$A29,INSUMO!$AK$2:$AK$268,$E29)</f>
        <v>0</v>
      </c>
      <c r="V29" s="31">
        <f t="shared" si="0"/>
        <v>6.5216505501156499E-2</v>
      </c>
    </row>
    <row r="30" spans="1:22" ht="21.75" customHeight="1" x14ac:dyDescent="0.25">
      <c r="A30" s="32" t="str">
        <f>_xlfn.CONCAT([1]BASE!B26,[1]BASE!C26,[1]BASE!D26,[1]BASE!E26,[1]BASE!F26,[1]BASE!G26,[1]BASE!H26)</f>
        <v>A010102006</v>
      </c>
      <c r="B30" s="10" t="str">
        <f>+[1]BASE!N26</f>
        <v>APORTES AL ICBF</v>
      </c>
      <c r="C30" s="10" t="str">
        <f>+[1]BASE!K26</f>
        <v>Nación</v>
      </c>
      <c r="D30" s="10" t="str">
        <f>+[1]BASE!M26</f>
        <v>CSF</v>
      </c>
      <c r="E30" s="10">
        <f>+[1]BASE!L26</f>
        <v>10</v>
      </c>
      <c r="F30" s="10" t="s">
        <v>446</v>
      </c>
      <c r="G30" s="13">
        <f>SUMIFS(INSUMO!$AR$2:$AR$268,INSUMO!$A$2:$A$268,A30,INSUMO!$AK$2:$AK$268,E30)</f>
        <v>676162523</v>
      </c>
      <c r="H30" s="13">
        <f>SUMIFS(INSUMO!$AS$2:$AS$268,INSUMO!$A$2:$A$268,A30,INSUMO!$AK$2:$AK$268,E30)</f>
        <v>676162523</v>
      </c>
      <c r="I30" s="13">
        <f>SUMIFS(INSUMO!$AT$2:$AT$268,INSUMO!$A$2:$A$268,$A30,INSUMO!$AK$2:$AK$268,$E30)</f>
        <v>0</v>
      </c>
      <c r="J30" s="13">
        <f>SUMIFS(INSUMO!$AU$2:$AU$268,INSUMO!$A$2:$A$268,$A30,INSUMO!$AK$2:$AK$268,$E30)</f>
        <v>0</v>
      </c>
      <c r="K30" s="13"/>
      <c r="L30" s="13">
        <f>SUMIFS(INSUMO!$AW$2:$AW$268,INSUMO!$A$2:$A$268,$A30,INSUMO!$AK$2:$AK$268,$E30)</f>
        <v>39589200</v>
      </c>
      <c r="M30" s="13"/>
      <c r="N30" s="13">
        <f>SUMIFS(INSUMO!$AY$2:$AY$268,INSUMO!$A$2:$A$268,$A30,INSUMO!$AK$2:$AK$268,$E30)</f>
        <v>636573323</v>
      </c>
      <c r="O30" s="13">
        <f>SUMIFS(INSUMO!$AZ$2:$AZ$268,INSUMO!$A$2:$A$268,$A30,INSUMO!$AK$2:$AK$268,$E30)</f>
        <v>39487400</v>
      </c>
      <c r="P30" s="13">
        <f>SUMIFS(INSUMO!$BA$2:$BA$268,INSUMO!$A$2:$A$268,$A30,INSUMO!$AK$2:$AK$268,$E30)</f>
        <v>101800</v>
      </c>
      <c r="Q30" s="13">
        <f>SUMIFS(INSUMO!$BB$2:$BB$268,INSUMO!$A$2:$A$268,$A30,INSUMO!$AK$2:$AK$268,$E30)</f>
        <v>39487400</v>
      </c>
      <c r="R30" s="13">
        <f>SUMIFS(INSUMO!$BC$2:$BC$268,INSUMO!$A$2:$A$268,$A30,INSUMO!$AK$2:$AK$268,$E30)</f>
        <v>0</v>
      </c>
      <c r="S30" s="13">
        <f>SUMIFS(INSUMO!$BD$2:$BD$268,INSUMO!$A$2:$A$268,$A30,INSUMO!$AK$2:$AK$268,$E30)</f>
        <v>39487400</v>
      </c>
      <c r="T30" s="13">
        <f>SUMIFS(INSUMO!$BE$2:$BE$268,INSUMO!$A$2:$A$268,$A30,INSUMO!$AK$2:$AK$268,$E30)</f>
        <v>0</v>
      </c>
      <c r="U30" s="13">
        <f>SUMIFS(INSUMO!$BF$2:$BF$268,INSUMO!$A$2:$A$268,$A30,INSUMO!$AK$2:$AK$268,$E30)</f>
        <v>0</v>
      </c>
      <c r="V30" s="31">
        <f t="shared" si="0"/>
        <v>5.85498288552736E-2</v>
      </c>
    </row>
    <row r="31" spans="1:22" ht="21.75" customHeight="1" x14ac:dyDescent="0.25">
      <c r="A31" s="32" t="str">
        <f>_xlfn.CONCAT([1]BASE!B27,[1]BASE!C27,[1]BASE!D27,[1]BASE!E27,[1]BASE!F27,[1]BASE!G27,[1]BASE!H27)</f>
        <v>A010102007</v>
      </c>
      <c r="B31" s="10" t="str">
        <f>+[1]BASE!N27</f>
        <v>APORTES AL SENA</v>
      </c>
      <c r="C31" s="10" t="str">
        <f>+[1]BASE!K27</f>
        <v>Nación</v>
      </c>
      <c r="D31" s="10" t="str">
        <f>+[1]BASE!M27</f>
        <v>CSF</v>
      </c>
      <c r="E31" s="10">
        <f>+[1]BASE!L27</f>
        <v>10</v>
      </c>
      <c r="F31" s="10" t="s">
        <v>446</v>
      </c>
      <c r="G31" s="13">
        <f>SUMIFS(INSUMO!$AR$2:$AR$268,INSUMO!$A$2:$A$268,A31,INSUMO!$AK$2:$AK$268,E31)</f>
        <v>451096926</v>
      </c>
      <c r="H31" s="13">
        <f>SUMIFS(INSUMO!$AS$2:$AS$268,INSUMO!$A$2:$A$268,A31,INSUMO!$AK$2:$AK$268,E31)</f>
        <v>451096926</v>
      </c>
      <c r="I31" s="13">
        <f>SUMIFS(INSUMO!$AT$2:$AT$268,INSUMO!$A$2:$A$268,$A31,INSUMO!$AK$2:$AK$268,$E31)</f>
        <v>0</v>
      </c>
      <c r="J31" s="13">
        <f>SUMIFS(INSUMO!$AU$2:$AU$268,INSUMO!$A$2:$A$268,$A31,INSUMO!$AK$2:$AK$268,$E31)</f>
        <v>0</v>
      </c>
      <c r="K31" s="13"/>
      <c r="L31" s="13">
        <f>SUMIFS(INSUMO!$AW$2:$AW$268,INSUMO!$A$2:$A$268,$A31,INSUMO!$AK$2:$AK$268,$E31)</f>
        <v>26398600</v>
      </c>
      <c r="M31" s="13"/>
      <c r="N31" s="13">
        <f>SUMIFS(INSUMO!$AY$2:$AY$268,INSUMO!$A$2:$A$268,$A31,INSUMO!$AK$2:$AK$268,$E31)</f>
        <v>424698326</v>
      </c>
      <c r="O31" s="13">
        <f>SUMIFS(INSUMO!$AZ$2:$AZ$268,INSUMO!$A$2:$A$268,$A31,INSUMO!$AK$2:$AK$268,$E31)</f>
        <v>26330700</v>
      </c>
      <c r="P31" s="13">
        <f>SUMIFS(INSUMO!$BA$2:$BA$268,INSUMO!$A$2:$A$268,$A31,INSUMO!$AK$2:$AK$268,$E31)</f>
        <v>67900</v>
      </c>
      <c r="Q31" s="13">
        <f>SUMIFS(INSUMO!$BB$2:$BB$268,INSUMO!$A$2:$A$268,$A31,INSUMO!$AK$2:$AK$268,$E31)</f>
        <v>26330700</v>
      </c>
      <c r="R31" s="13">
        <f>SUMIFS(INSUMO!$BC$2:$BC$268,INSUMO!$A$2:$A$268,$A31,INSUMO!$AK$2:$AK$268,$E31)</f>
        <v>0</v>
      </c>
      <c r="S31" s="13">
        <f>SUMIFS(INSUMO!$BD$2:$BD$268,INSUMO!$A$2:$A$268,$A31,INSUMO!$AK$2:$AK$268,$E31)</f>
        <v>26330700</v>
      </c>
      <c r="T31" s="13">
        <f>SUMIFS(INSUMO!$BE$2:$BE$268,INSUMO!$A$2:$A$268,$A31,INSUMO!$AK$2:$AK$268,$E31)</f>
        <v>0</v>
      </c>
      <c r="U31" s="13">
        <f>SUMIFS(INSUMO!$BF$2:$BF$268,INSUMO!$A$2:$A$268,$A31,INSUMO!$AK$2:$AK$268,$E31)</f>
        <v>0</v>
      </c>
      <c r="V31" s="31">
        <f t="shared" si="0"/>
        <v>5.852090421915223E-2</v>
      </c>
    </row>
    <row r="32" spans="1:22" s="9" customFormat="1" ht="21.75" customHeight="1" x14ac:dyDescent="0.25">
      <c r="A32" s="30" t="str">
        <f>_xlfn.CONCAT([1]BASE!B28,[1]BASE!C28,[1]BASE!D28,[1]BASE!E28,[1]BASE!F28,[1]BASE!G28,[1]BASE!H28)</f>
        <v>A010103</v>
      </c>
      <c r="B32" s="8" t="str">
        <f>+[1]BASE!N28</f>
        <v>REMUNERACIONES NO CONSTITUTIVAS DE FACTOR SALARIAL</v>
      </c>
      <c r="C32" s="8" t="str">
        <f>+[1]BASE!K28</f>
        <v>Nación</v>
      </c>
      <c r="D32" s="8" t="str">
        <f>+[1]BASE!M28</f>
        <v>CSF</v>
      </c>
      <c r="E32" s="8">
        <f>+[1]BASE!L28</f>
        <v>10</v>
      </c>
      <c r="F32" s="8" t="s">
        <v>446</v>
      </c>
      <c r="G32" s="11">
        <f>SUMIFS(INSUMO!$AR$2:$AR$268,INSUMO!$A$2:$A$268,A32,INSUMO!$AK$2:$AK$268,E32)</f>
        <v>2343000000</v>
      </c>
      <c r="H32" s="11">
        <f>SUMIFS(INSUMO!$AS$2:$AS$268,INSUMO!$A$2:$A$268,A32,INSUMO!$AK$2:$AK$268,E32)</f>
        <v>2343000000</v>
      </c>
      <c r="I32" s="11">
        <f>SUMIFS(INSUMO!$AT$2:$AT$268,INSUMO!$A$2:$A$268,$A32,INSUMO!$AK$2:$AK$268,$E32)</f>
        <v>0</v>
      </c>
      <c r="J32" s="11">
        <f>SUMIFS(INSUMO!$AU$2:$AU$268,INSUMO!$A$2:$A$268,$A32,INSUMO!$AK$2:$AK$268,$E32)</f>
        <v>0</v>
      </c>
      <c r="K32" s="11"/>
      <c r="L32" s="11">
        <f>SUMIFS(INSUMO!$AW$2:$AW$268,INSUMO!$A$2:$A$268,$A32,INSUMO!$AK$2:$AK$268,$E32)</f>
        <v>102875815</v>
      </c>
      <c r="M32" s="11"/>
      <c r="N32" s="11">
        <f>SUMIFS(INSUMO!$AY$2:$AY$268,INSUMO!$A$2:$A$268,$A32,INSUMO!$AK$2:$AK$268,$E32)</f>
        <v>2240124185</v>
      </c>
      <c r="O32" s="11">
        <f>SUMIFS(INSUMO!$AZ$2:$AZ$268,INSUMO!$A$2:$A$268,$A32,INSUMO!$AK$2:$AK$268,$E32)</f>
        <v>98079018</v>
      </c>
      <c r="P32" s="11">
        <f>SUMIFS(INSUMO!$BA$2:$BA$268,INSUMO!$A$2:$A$268,$A32,INSUMO!$AK$2:$AK$268,$E32)</f>
        <v>4796797</v>
      </c>
      <c r="Q32" s="11">
        <f>SUMIFS(INSUMO!$BB$2:$BB$268,INSUMO!$A$2:$A$268,$A32,INSUMO!$AK$2:$AK$268,$E32)</f>
        <v>98079018</v>
      </c>
      <c r="R32" s="11">
        <f>SUMIFS(INSUMO!$BC$2:$BC$268,INSUMO!$A$2:$A$268,$A32,INSUMO!$AK$2:$AK$268,$E32)</f>
        <v>0</v>
      </c>
      <c r="S32" s="11">
        <f>SUMIFS(INSUMO!$BD$2:$BD$268,INSUMO!$A$2:$A$268,$A32,INSUMO!$AK$2:$AK$268,$E32)</f>
        <v>98079018</v>
      </c>
      <c r="T32" s="11">
        <f>SUMIFS(INSUMO!$BE$2:$BE$268,INSUMO!$A$2:$A$268,$A32,INSUMO!$AK$2:$AK$268,$E32)</f>
        <v>0</v>
      </c>
      <c r="U32" s="11">
        <f>SUMIFS(INSUMO!$BF$2:$BF$268,INSUMO!$A$2:$A$268,$A32,INSUMO!$AK$2:$AK$268,$E32)</f>
        <v>0</v>
      </c>
      <c r="V32" s="62">
        <f t="shared" si="0"/>
        <v>4.3907731540759713E-2</v>
      </c>
    </row>
    <row r="33" spans="1:22" s="9" customFormat="1" ht="21.75" customHeight="1" x14ac:dyDescent="0.25">
      <c r="A33" s="30" t="str">
        <f>_xlfn.CONCAT([1]BASE!B29,[1]BASE!C29,[1]BASE!D29,[1]BASE!E29,[1]BASE!F29,[1]BASE!G29,[1]BASE!H29)</f>
        <v>A010103001</v>
      </c>
      <c r="B33" s="8" t="str">
        <f>+[1]BASE!N29</f>
        <v>PRESTACIONES SOCIALES SEGÚN DEFINICIÓN LEGAL</v>
      </c>
      <c r="C33" s="8" t="str">
        <f>+[1]BASE!K29</f>
        <v>Nación</v>
      </c>
      <c r="D33" s="8" t="str">
        <f>+[1]BASE!M29</f>
        <v>CSF</v>
      </c>
      <c r="E33" s="8">
        <f>+[1]BASE!L29</f>
        <v>10</v>
      </c>
      <c r="F33" s="8" t="s">
        <v>446</v>
      </c>
      <c r="G33" s="11">
        <f>SUMIFS(INSUMO!$AR$2:$AR$268,INSUMO!$A$2:$A$268,A33,INSUMO!$AK$2:$AK$268,E33)</f>
        <v>1200779186</v>
      </c>
      <c r="H33" s="11">
        <f>SUMIFS(INSUMO!$AS$2:$AS$268,INSUMO!$A$2:$A$268,A33,INSUMO!$AK$2:$AK$268,E33)</f>
        <v>1200779186</v>
      </c>
      <c r="I33" s="11">
        <f>SUMIFS(INSUMO!$AT$2:$AT$268,INSUMO!$A$2:$A$268,$A33,INSUMO!$AK$2:$AK$268,$E33)</f>
        <v>0</v>
      </c>
      <c r="J33" s="11">
        <f>SUMIFS(INSUMO!$AU$2:$AU$268,INSUMO!$A$2:$A$268,$A33,INSUMO!$AK$2:$AK$268,$E33)</f>
        <v>0</v>
      </c>
      <c r="K33" s="11"/>
      <c r="L33" s="11">
        <f>SUMIFS(INSUMO!$AW$2:$AW$268,INSUMO!$A$2:$A$268,$A33,INSUMO!$AK$2:$AK$268,$E33)</f>
        <v>28482380</v>
      </c>
      <c r="M33" s="11"/>
      <c r="N33" s="11">
        <f>SUMIFS(INSUMO!$AY$2:$AY$268,INSUMO!$A$2:$A$268,$A33,INSUMO!$AK$2:$AK$268,$E33)</f>
        <v>1172296806</v>
      </c>
      <c r="O33" s="11">
        <f>SUMIFS(INSUMO!$AZ$2:$AZ$268,INSUMO!$A$2:$A$268,$A33,INSUMO!$AK$2:$AK$268,$E33)</f>
        <v>23685583</v>
      </c>
      <c r="P33" s="11">
        <f>SUMIFS(INSUMO!$BA$2:$BA$268,INSUMO!$A$2:$A$268,$A33,INSUMO!$AK$2:$AK$268,$E33)</f>
        <v>4796797</v>
      </c>
      <c r="Q33" s="11">
        <f>SUMIFS(INSUMO!$BB$2:$BB$268,INSUMO!$A$2:$A$268,$A33,INSUMO!$AK$2:$AK$268,$E33)</f>
        <v>23685583</v>
      </c>
      <c r="R33" s="11">
        <f>SUMIFS(INSUMO!$BC$2:$BC$268,INSUMO!$A$2:$A$268,$A33,INSUMO!$AK$2:$AK$268,$E33)</f>
        <v>0</v>
      </c>
      <c r="S33" s="11">
        <f>SUMIFS(INSUMO!$BD$2:$BD$268,INSUMO!$A$2:$A$268,$A33,INSUMO!$AK$2:$AK$268,$E33)</f>
        <v>23685583</v>
      </c>
      <c r="T33" s="11">
        <f>SUMIFS(INSUMO!$BE$2:$BE$268,INSUMO!$A$2:$A$268,$A33,INSUMO!$AK$2:$AK$268,$E33)</f>
        <v>0</v>
      </c>
      <c r="U33" s="11">
        <f>SUMIFS(INSUMO!$BF$2:$BF$268,INSUMO!$A$2:$A$268,$A33,INSUMO!$AK$2:$AK$268,$E33)</f>
        <v>0</v>
      </c>
      <c r="V33" s="62">
        <f t="shared" si="0"/>
        <v>2.3719914812047715E-2</v>
      </c>
    </row>
    <row r="34" spans="1:22" ht="21.75" customHeight="1" x14ac:dyDescent="0.25">
      <c r="A34" s="32" t="str">
        <f>_xlfn.CONCAT([1]BASE!B30,[1]BASE!C30,[1]BASE!D30,[1]BASE!E30,[1]BASE!F30,[1]BASE!G30,[1]BASE!H30)</f>
        <v>A010103001001</v>
      </c>
      <c r="B34" s="10" t="str">
        <f>+[1]BASE!N30</f>
        <v>VACACIONES</v>
      </c>
      <c r="C34" s="10" t="str">
        <f>+[1]BASE!K30</f>
        <v>Nación</v>
      </c>
      <c r="D34" s="10" t="str">
        <f>+[1]BASE!M30</f>
        <v>CSF</v>
      </c>
      <c r="E34" s="10">
        <f>+[1]BASE!L30</f>
        <v>10</v>
      </c>
      <c r="F34" s="10" t="s">
        <v>446</v>
      </c>
      <c r="G34" s="13">
        <f>SUMIFS(INSUMO!$AR$2:$AR$268,INSUMO!$A$2:$A$268,A34,INSUMO!$AK$2:$AK$268,E34)</f>
        <v>911085414</v>
      </c>
      <c r="H34" s="13">
        <f>SUMIFS(INSUMO!$AS$2:$AS$268,INSUMO!$A$2:$A$268,A34,INSUMO!$AK$2:$AK$268,E34)</f>
        <v>911085414</v>
      </c>
      <c r="I34" s="13">
        <f>SUMIFS(INSUMO!$AT$2:$AT$268,INSUMO!$A$2:$A$268,$A34,INSUMO!$AK$2:$AK$268,$E34)</f>
        <v>0</v>
      </c>
      <c r="J34" s="13">
        <f>SUMIFS(INSUMO!$AU$2:$AU$268,INSUMO!$A$2:$A$268,$A34,INSUMO!$AK$2:$AK$268,$E34)</f>
        <v>0</v>
      </c>
      <c r="K34" s="13"/>
      <c r="L34" s="13">
        <f>SUMIFS(INSUMO!$AW$2:$AW$268,INSUMO!$A$2:$A$268,$A34,INSUMO!$AK$2:$AK$268,$E34)</f>
        <v>21636763</v>
      </c>
      <c r="M34" s="13"/>
      <c r="N34" s="13">
        <f>SUMIFS(INSUMO!$AY$2:$AY$268,INSUMO!$A$2:$A$268,$A34,INSUMO!$AK$2:$AK$268,$E34)</f>
        <v>889448651</v>
      </c>
      <c r="O34" s="13">
        <f>SUMIFS(INSUMO!$AZ$2:$AZ$268,INSUMO!$A$2:$A$268,$A34,INSUMO!$AK$2:$AK$268,$E34)</f>
        <v>21636763</v>
      </c>
      <c r="P34" s="13">
        <f>SUMIFS(INSUMO!$BA$2:$BA$268,INSUMO!$A$2:$A$268,$A34,INSUMO!$AK$2:$AK$268,$E34)</f>
        <v>0</v>
      </c>
      <c r="Q34" s="13">
        <f>SUMIFS(INSUMO!$BB$2:$BB$268,INSUMO!$A$2:$A$268,$A34,INSUMO!$AK$2:$AK$268,$E34)</f>
        <v>21636763</v>
      </c>
      <c r="R34" s="13">
        <f>SUMIFS(INSUMO!$BC$2:$BC$268,INSUMO!$A$2:$A$268,$A34,INSUMO!$AK$2:$AK$268,$E34)</f>
        <v>0</v>
      </c>
      <c r="S34" s="13">
        <f>SUMIFS(INSUMO!$BD$2:$BD$268,INSUMO!$A$2:$A$268,$A34,INSUMO!$AK$2:$AK$268,$E34)</f>
        <v>21636763</v>
      </c>
      <c r="T34" s="13">
        <f>SUMIFS(INSUMO!$BE$2:$BE$268,INSUMO!$A$2:$A$268,$A34,INSUMO!$AK$2:$AK$268,$E34)</f>
        <v>0</v>
      </c>
      <c r="U34" s="13">
        <f>SUMIFS(INSUMO!$BF$2:$BF$268,INSUMO!$A$2:$A$268,$A34,INSUMO!$AK$2:$AK$268,$E34)</f>
        <v>0</v>
      </c>
      <c r="V34" s="31">
        <f t="shared" si="0"/>
        <v>2.3748336508875336E-2</v>
      </c>
    </row>
    <row r="35" spans="1:22" ht="21.75" customHeight="1" x14ac:dyDescent="0.25">
      <c r="A35" s="32" t="str">
        <f>_xlfn.CONCAT([1]BASE!B31,[1]BASE!C31,[1]BASE!D31,[1]BASE!E31,[1]BASE!F31,[1]BASE!G31,[1]BASE!H31)</f>
        <v>A010103001002</v>
      </c>
      <c r="B35" s="10" t="str">
        <f>+[1]BASE!N31</f>
        <v>INDEMNIZACIÓN POR VACACIONES</v>
      </c>
      <c r="C35" s="10" t="str">
        <f>+[1]BASE!K31</f>
        <v>Nación</v>
      </c>
      <c r="D35" s="10" t="str">
        <f>+[1]BASE!M31</f>
        <v>CSF</v>
      </c>
      <c r="E35" s="10">
        <f>+[1]BASE!L31</f>
        <v>10</v>
      </c>
      <c r="F35" s="10" t="s">
        <v>446</v>
      </c>
      <c r="G35" s="13">
        <f>SUMIFS(INSUMO!$AR$2:$AR$268,INSUMO!$A$2:$A$268,A35,INSUMO!$AK$2:$AK$268,E35)</f>
        <v>198935464</v>
      </c>
      <c r="H35" s="13">
        <f>SUMIFS(INSUMO!$AS$2:$AS$268,INSUMO!$A$2:$A$268,A35,INSUMO!$AK$2:$AK$268,E35)</f>
        <v>198935464</v>
      </c>
      <c r="I35" s="13">
        <f>SUMIFS(INSUMO!$AT$2:$AT$268,INSUMO!$A$2:$A$268,$A35,INSUMO!$AK$2:$AK$268,$E35)</f>
        <v>0</v>
      </c>
      <c r="J35" s="13">
        <f>SUMIFS(INSUMO!$AU$2:$AU$268,INSUMO!$A$2:$A$268,$A35,INSUMO!$AK$2:$AK$268,$E35)</f>
        <v>0</v>
      </c>
      <c r="K35" s="13"/>
      <c r="L35" s="13">
        <f>SUMIFS(INSUMO!$AW$2:$AW$268,INSUMO!$A$2:$A$268,$A35,INSUMO!$AK$2:$AK$268,$E35)</f>
        <v>4452390</v>
      </c>
      <c r="M35" s="13"/>
      <c r="N35" s="13">
        <f>SUMIFS(INSUMO!$AY$2:$AY$268,INSUMO!$A$2:$A$268,$A35,INSUMO!$AK$2:$AK$268,$E35)</f>
        <v>194483074</v>
      </c>
      <c r="O35" s="13">
        <f>SUMIFS(INSUMO!$AZ$2:$AZ$268,INSUMO!$A$2:$A$268,$A35,INSUMO!$AK$2:$AK$268,$E35)</f>
        <v>0</v>
      </c>
      <c r="P35" s="13">
        <f>SUMIFS(INSUMO!$BA$2:$BA$268,INSUMO!$A$2:$A$268,$A35,INSUMO!$AK$2:$AK$268,$E35)</f>
        <v>4452390</v>
      </c>
      <c r="Q35" s="13">
        <f>SUMIFS(INSUMO!$BB$2:$BB$268,INSUMO!$A$2:$A$268,$A35,INSUMO!$AK$2:$AK$268,$E35)</f>
        <v>0</v>
      </c>
      <c r="R35" s="13">
        <f>SUMIFS(INSUMO!$BC$2:$BC$268,INSUMO!$A$2:$A$268,$A35,INSUMO!$AK$2:$AK$268,$E35)</f>
        <v>0</v>
      </c>
      <c r="S35" s="13">
        <f>SUMIFS(INSUMO!$BD$2:$BD$268,INSUMO!$A$2:$A$268,$A35,INSUMO!$AK$2:$AK$268,$E35)</f>
        <v>0</v>
      </c>
      <c r="T35" s="13">
        <f>SUMIFS(INSUMO!$BE$2:$BE$268,INSUMO!$A$2:$A$268,$A35,INSUMO!$AK$2:$AK$268,$E35)</f>
        <v>0</v>
      </c>
      <c r="U35" s="13">
        <f>SUMIFS(INSUMO!$BF$2:$BF$268,INSUMO!$A$2:$A$268,$A35,INSUMO!$AK$2:$AK$268,$E35)</f>
        <v>0</v>
      </c>
      <c r="V35" s="31">
        <f t="shared" si="0"/>
        <v>2.2381077312590179E-2</v>
      </c>
    </row>
    <row r="36" spans="1:22" ht="21.75" customHeight="1" x14ac:dyDescent="0.25">
      <c r="A36" s="32" t="str">
        <f>_xlfn.CONCAT([1]BASE!B32,[1]BASE!C32,[1]BASE!D32,[1]BASE!E32,[1]BASE!F32,[1]BASE!G32,[1]BASE!H32)</f>
        <v>A010103001003</v>
      </c>
      <c r="B36" s="10" t="str">
        <f>+[1]BASE!N32</f>
        <v>BONIFICACIÓN ESPECIAL DE RECREACIÓN</v>
      </c>
      <c r="C36" s="10" t="str">
        <f>+[1]BASE!K32</f>
        <v>Nación</v>
      </c>
      <c r="D36" s="10" t="str">
        <f>+[1]BASE!M32</f>
        <v>CSF</v>
      </c>
      <c r="E36" s="10">
        <f>+[1]BASE!L32</f>
        <v>10</v>
      </c>
      <c r="F36" s="10" t="s">
        <v>446</v>
      </c>
      <c r="G36" s="13">
        <f>SUMIFS(INSUMO!$AR$2:$AR$268,INSUMO!$A$2:$A$268,A36,INSUMO!$AK$2:$AK$268,E36)</f>
        <v>90758308</v>
      </c>
      <c r="H36" s="13">
        <f>SUMIFS(INSUMO!$AS$2:$AS$268,INSUMO!$A$2:$A$268,A36,INSUMO!$AK$2:$AK$268,E36)</f>
        <v>90758308</v>
      </c>
      <c r="I36" s="13">
        <f>SUMIFS(INSUMO!$AT$2:$AT$268,INSUMO!$A$2:$A$268,$A36,INSUMO!$AK$2:$AK$268,$E36)</f>
        <v>0</v>
      </c>
      <c r="J36" s="13">
        <f>SUMIFS(INSUMO!$AU$2:$AU$268,INSUMO!$A$2:$A$268,$A36,INSUMO!$AK$2:$AK$268,$E36)</f>
        <v>0</v>
      </c>
      <c r="K36" s="13"/>
      <c r="L36" s="13">
        <f>SUMIFS(INSUMO!$AW$2:$AW$268,INSUMO!$A$2:$A$268,$A36,INSUMO!$AK$2:$AK$268,$E36)</f>
        <v>2393227</v>
      </c>
      <c r="M36" s="13"/>
      <c r="N36" s="13">
        <f>SUMIFS(INSUMO!$AY$2:$AY$268,INSUMO!$A$2:$A$268,$A36,INSUMO!$AK$2:$AK$268,$E36)</f>
        <v>88365081</v>
      </c>
      <c r="O36" s="13">
        <f>SUMIFS(INSUMO!$AZ$2:$AZ$268,INSUMO!$A$2:$A$268,$A36,INSUMO!$AK$2:$AK$268,$E36)</f>
        <v>2048820</v>
      </c>
      <c r="P36" s="13">
        <f>SUMIFS(INSUMO!$BA$2:$BA$268,INSUMO!$A$2:$A$268,$A36,INSUMO!$AK$2:$AK$268,$E36)</f>
        <v>344407</v>
      </c>
      <c r="Q36" s="13">
        <f>SUMIFS(INSUMO!$BB$2:$BB$268,INSUMO!$A$2:$A$268,$A36,INSUMO!$AK$2:$AK$268,$E36)</f>
        <v>2048820</v>
      </c>
      <c r="R36" s="13">
        <f>SUMIFS(INSUMO!$BC$2:$BC$268,INSUMO!$A$2:$A$268,$A36,INSUMO!$AK$2:$AK$268,$E36)</f>
        <v>0</v>
      </c>
      <c r="S36" s="13">
        <f>SUMIFS(INSUMO!$BD$2:$BD$268,INSUMO!$A$2:$A$268,$A36,INSUMO!$AK$2:$AK$268,$E36)</f>
        <v>2048820</v>
      </c>
      <c r="T36" s="13">
        <f>SUMIFS(INSUMO!$BE$2:$BE$268,INSUMO!$A$2:$A$268,$A36,INSUMO!$AK$2:$AK$268,$E36)</f>
        <v>0</v>
      </c>
      <c r="U36" s="13">
        <f>SUMIFS(INSUMO!$BF$2:$BF$268,INSUMO!$A$2:$A$268,$A36,INSUMO!$AK$2:$AK$268,$E36)</f>
        <v>0</v>
      </c>
      <c r="V36" s="31">
        <f t="shared" si="0"/>
        <v>2.6369233326826676E-2</v>
      </c>
    </row>
    <row r="37" spans="1:22" ht="21.75" customHeight="1" x14ac:dyDescent="0.25">
      <c r="A37" s="32" t="str">
        <f>_xlfn.CONCAT([1]BASE!B33,[1]BASE!C33,[1]BASE!D33,[1]BASE!E33,[1]BASE!F33,[1]BASE!G33,[1]BASE!H33)</f>
        <v>A010103002</v>
      </c>
      <c r="B37" s="10" t="str">
        <f>+[1]BASE!N33</f>
        <v>PRIMA TÉCNICA NO SALARIAL</v>
      </c>
      <c r="C37" s="10" t="str">
        <f>+[1]BASE!K33</f>
        <v>Nación</v>
      </c>
      <c r="D37" s="10" t="str">
        <f>+[1]BASE!M33</f>
        <v>CSF</v>
      </c>
      <c r="E37" s="10">
        <f>+[1]BASE!L33</f>
        <v>10</v>
      </c>
      <c r="F37" s="10" t="s">
        <v>446</v>
      </c>
      <c r="G37" s="13">
        <f>SUMIFS(INSUMO!$AR$2:$AR$268,INSUMO!$A$2:$A$268,A37,INSUMO!$AK$2:$AK$268,E37)</f>
        <v>562061030</v>
      </c>
      <c r="H37" s="13">
        <f>SUMIFS(INSUMO!$AS$2:$AS$268,INSUMO!$A$2:$A$268,A37,INSUMO!$AK$2:$AK$268,E37)</f>
        <v>562061030</v>
      </c>
      <c r="I37" s="13">
        <f>SUMIFS(INSUMO!$AT$2:$AT$268,INSUMO!$A$2:$A$268,$A37,INSUMO!$AK$2:$AK$268,$E37)</f>
        <v>0</v>
      </c>
      <c r="J37" s="13">
        <f>SUMIFS(INSUMO!$AU$2:$AU$268,INSUMO!$A$2:$A$268,$A37,INSUMO!$AK$2:$AK$268,$E37)</f>
        <v>0</v>
      </c>
      <c r="K37" s="13"/>
      <c r="L37" s="13">
        <f>SUMIFS(INSUMO!$AW$2:$AW$268,INSUMO!$A$2:$A$268,$A37,INSUMO!$AK$2:$AK$268,$E37)</f>
        <v>27628003</v>
      </c>
      <c r="M37" s="13"/>
      <c r="N37" s="13">
        <f>SUMIFS(INSUMO!$AY$2:$AY$268,INSUMO!$A$2:$A$268,$A37,INSUMO!$AK$2:$AK$268,$E37)</f>
        <v>534433027</v>
      </c>
      <c r="O37" s="13">
        <f>SUMIFS(INSUMO!$AZ$2:$AZ$268,INSUMO!$A$2:$A$268,$A37,INSUMO!$AK$2:$AK$268,$E37)</f>
        <v>27628003</v>
      </c>
      <c r="P37" s="13">
        <f>SUMIFS(INSUMO!$BA$2:$BA$268,INSUMO!$A$2:$A$268,$A37,INSUMO!$AK$2:$AK$268,$E37)</f>
        <v>0</v>
      </c>
      <c r="Q37" s="13">
        <f>SUMIFS(INSUMO!$BB$2:$BB$268,INSUMO!$A$2:$A$268,$A37,INSUMO!$AK$2:$AK$268,$E37)</f>
        <v>27628003</v>
      </c>
      <c r="R37" s="13">
        <f>SUMIFS(INSUMO!$BC$2:$BC$268,INSUMO!$A$2:$A$268,$A37,INSUMO!$AK$2:$AK$268,$E37)</f>
        <v>0</v>
      </c>
      <c r="S37" s="13">
        <f>SUMIFS(INSUMO!$BD$2:$BD$268,INSUMO!$A$2:$A$268,$A37,INSUMO!$AK$2:$AK$268,$E37)</f>
        <v>27628003</v>
      </c>
      <c r="T37" s="13">
        <f>SUMIFS(INSUMO!$BE$2:$BE$268,INSUMO!$A$2:$A$268,$A37,INSUMO!$AK$2:$AK$268,$E37)</f>
        <v>0</v>
      </c>
      <c r="U37" s="13">
        <f>SUMIFS(INSUMO!$BF$2:$BF$268,INSUMO!$A$2:$A$268,$A37,INSUMO!$AK$2:$AK$268,$E37)</f>
        <v>0</v>
      </c>
      <c r="V37" s="31">
        <f t="shared" si="0"/>
        <v>4.9154809754378449E-2</v>
      </c>
    </row>
    <row r="38" spans="1:22" ht="21.75" customHeight="1" x14ac:dyDescent="0.25">
      <c r="A38" s="32" t="str">
        <f>_xlfn.CONCAT([1]BASE!B34,[1]BASE!C34,[1]BASE!D34,[1]BASE!E34,[1]BASE!F34,[1]BASE!G34,[1]BASE!H34)</f>
        <v>A010103016</v>
      </c>
      <c r="B38" s="10" t="str">
        <f>+[1]BASE!N34</f>
        <v>PRIMA DE COORDINACIÓN</v>
      </c>
      <c r="C38" s="10" t="str">
        <f>+[1]BASE!K34</f>
        <v>Nación</v>
      </c>
      <c r="D38" s="10" t="str">
        <f>+[1]BASE!M34</f>
        <v>CSF</v>
      </c>
      <c r="E38" s="10">
        <f>+[1]BASE!L34</f>
        <v>10</v>
      </c>
      <c r="F38" s="10" t="s">
        <v>446</v>
      </c>
      <c r="G38" s="13">
        <f>SUMIFS(INSUMO!$AR$2:$AR$268,INSUMO!$A$2:$A$268,A38,INSUMO!$AK$2:$AK$268,E38)</f>
        <v>419790239</v>
      </c>
      <c r="H38" s="13">
        <f>SUMIFS(INSUMO!$AS$2:$AS$268,INSUMO!$A$2:$A$268,A38,INSUMO!$AK$2:$AK$268,E38)</f>
        <v>419790239</v>
      </c>
      <c r="I38" s="13">
        <f>SUMIFS(INSUMO!$AT$2:$AT$268,INSUMO!$A$2:$A$268,$A38,INSUMO!$AK$2:$AK$268,$E38)</f>
        <v>0</v>
      </c>
      <c r="J38" s="13">
        <f>SUMIFS(INSUMO!$AU$2:$AU$268,INSUMO!$A$2:$A$268,$A38,INSUMO!$AK$2:$AK$268,$E38)</f>
        <v>0</v>
      </c>
      <c r="K38" s="13"/>
      <c r="L38" s="13">
        <f>SUMIFS(INSUMO!$AW$2:$AW$268,INSUMO!$A$2:$A$268,$A38,INSUMO!$AK$2:$AK$268,$E38)</f>
        <v>32519484</v>
      </c>
      <c r="M38" s="13"/>
      <c r="N38" s="13">
        <f>SUMIFS(INSUMO!$AY$2:$AY$268,INSUMO!$A$2:$A$268,$A38,INSUMO!$AK$2:$AK$268,$E38)</f>
        <v>387270755</v>
      </c>
      <c r="O38" s="13">
        <f>SUMIFS(INSUMO!$AZ$2:$AZ$268,INSUMO!$A$2:$A$268,$A38,INSUMO!$AK$2:$AK$268,$E38)</f>
        <v>32519484</v>
      </c>
      <c r="P38" s="13">
        <f>SUMIFS(INSUMO!$BA$2:$BA$268,INSUMO!$A$2:$A$268,$A38,INSUMO!$AK$2:$AK$268,$E38)</f>
        <v>0</v>
      </c>
      <c r="Q38" s="13">
        <f>SUMIFS(INSUMO!$BB$2:$BB$268,INSUMO!$A$2:$A$268,$A38,INSUMO!$AK$2:$AK$268,$E38)</f>
        <v>32519484</v>
      </c>
      <c r="R38" s="13">
        <f>SUMIFS(INSUMO!$BC$2:$BC$268,INSUMO!$A$2:$A$268,$A38,INSUMO!$AK$2:$AK$268,$E38)</f>
        <v>0</v>
      </c>
      <c r="S38" s="13">
        <f>SUMIFS(INSUMO!$BD$2:$BD$268,INSUMO!$A$2:$A$268,$A38,INSUMO!$AK$2:$AK$268,$E38)</f>
        <v>32519484</v>
      </c>
      <c r="T38" s="13">
        <f>SUMIFS(INSUMO!$BE$2:$BE$268,INSUMO!$A$2:$A$268,$A38,INSUMO!$AK$2:$AK$268,$E38)</f>
        <v>0</v>
      </c>
      <c r="U38" s="13">
        <f>SUMIFS(INSUMO!$BF$2:$BF$268,INSUMO!$A$2:$A$268,$A38,INSUMO!$AK$2:$AK$268,$E38)</f>
        <v>0</v>
      </c>
      <c r="V38" s="31">
        <f t="shared" si="0"/>
        <v>7.7466031791177503E-2</v>
      </c>
    </row>
    <row r="39" spans="1:22" ht="21.75" customHeight="1" x14ac:dyDescent="0.25">
      <c r="A39" s="32" t="str">
        <f>_xlfn.CONCAT([1]BASE!B35,[1]BASE!C35,[1]BASE!D35,[1]BASE!E35,[1]BASE!F35,[1]BASE!G35,[1]BASE!H35)</f>
        <v>A010103030</v>
      </c>
      <c r="B39" s="10" t="str">
        <f>+[1]BASE!N35</f>
        <v>BONIFICACIÓN DE DIRECCIÓN</v>
      </c>
      <c r="C39" s="10" t="str">
        <f>+[1]BASE!K35</f>
        <v>Nación</v>
      </c>
      <c r="D39" s="10" t="str">
        <f>+[1]BASE!M35</f>
        <v>CSF</v>
      </c>
      <c r="E39" s="10">
        <f>+[1]BASE!L35</f>
        <v>10</v>
      </c>
      <c r="F39" s="10" t="s">
        <v>446</v>
      </c>
      <c r="G39" s="13">
        <f>SUMIFS(INSUMO!$AR$2:$AR$268,INSUMO!$A$2:$A$268,A39,INSUMO!$AK$2:$AK$268,E39)</f>
        <v>81170904</v>
      </c>
      <c r="H39" s="13">
        <f>SUMIFS(INSUMO!$AS$2:$AS$268,INSUMO!$A$2:$A$268,A39,INSUMO!$AK$2:$AK$268,E39)</f>
        <v>81170904</v>
      </c>
      <c r="I39" s="13">
        <f>SUMIFS(INSUMO!$AT$2:$AT$268,INSUMO!$A$2:$A$268,$A39,INSUMO!$AK$2:$AK$268,$E39)</f>
        <v>0</v>
      </c>
      <c r="J39" s="13">
        <f>SUMIFS(INSUMO!$AU$2:$AU$268,INSUMO!$A$2:$A$268,$A39,INSUMO!$AK$2:$AK$268,$E39)</f>
        <v>0</v>
      </c>
      <c r="K39" s="13"/>
      <c r="L39" s="13">
        <f>SUMIFS(INSUMO!$AW$2:$AW$268,INSUMO!$A$2:$A$268,$A39,INSUMO!$AK$2:$AK$268,$E39)</f>
        <v>0</v>
      </c>
      <c r="M39" s="13"/>
      <c r="N39" s="13">
        <f>SUMIFS(INSUMO!$AY$2:$AY$268,INSUMO!$A$2:$A$268,$A39,INSUMO!$AK$2:$AK$268,$E39)</f>
        <v>81170904</v>
      </c>
      <c r="O39" s="13">
        <f>SUMIFS(INSUMO!$AZ$2:$AZ$268,INSUMO!$A$2:$A$268,$A39,INSUMO!$AK$2:$AK$268,$E39)</f>
        <v>0</v>
      </c>
      <c r="P39" s="13">
        <f>SUMIFS(INSUMO!$BA$2:$BA$268,INSUMO!$A$2:$A$268,$A39,INSUMO!$AK$2:$AK$268,$E39)</f>
        <v>0</v>
      </c>
      <c r="Q39" s="13">
        <f>SUMIFS(INSUMO!$BB$2:$BB$268,INSUMO!$A$2:$A$268,$A39,INSUMO!$AK$2:$AK$268,$E39)</f>
        <v>0</v>
      </c>
      <c r="R39" s="13">
        <f>SUMIFS(INSUMO!$BC$2:$BC$268,INSUMO!$A$2:$A$268,$A39,INSUMO!$AK$2:$AK$268,$E39)</f>
        <v>0</v>
      </c>
      <c r="S39" s="13">
        <f>SUMIFS(INSUMO!$BD$2:$BD$268,INSUMO!$A$2:$A$268,$A39,INSUMO!$AK$2:$AK$268,$E39)</f>
        <v>0</v>
      </c>
      <c r="T39" s="13">
        <f>SUMIFS(INSUMO!$BE$2:$BE$268,INSUMO!$A$2:$A$268,$A39,INSUMO!$AK$2:$AK$268,$E39)</f>
        <v>0</v>
      </c>
      <c r="U39" s="13">
        <f>SUMIFS(INSUMO!$BF$2:$BF$268,INSUMO!$A$2:$A$268,$A39,INSUMO!$AK$2:$AK$268,$E39)</f>
        <v>0</v>
      </c>
      <c r="V39" s="31">
        <f t="shared" si="0"/>
        <v>0</v>
      </c>
    </row>
    <row r="40" spans="1:22" s="9" customFormat="1" ht="21.75" customHeight="1" x14ac:dyDescent="0.25">
      <c r="A40" s="30" t="str">
        <f>_xlfn.CONCAT([1]BASE!B36,[1]BASE!C36,[1]BASE!D36,[1]BASE!E36,[1]BASE!F36,[1]BASE!G36,[1]BASE!H36)</f>
        <v>A010103038</v>
      </c>
      <c r="B40" s="8" t="str">
        <f>+[1]BASE!N36</f>
        <v>QUINQUENIOS</v>
      </c>
      <c r="C40" s="8" t="str">
        <f>+[1]BASE!K36</f>
        <v>Nación</v>
      </c>
      <c r="D40" s="8" t="str">
        <f>+[1]BASE!M36</f>
        <v>CSF</v>
      </c>
      <c r="E40" s="8">
        <f>+[1]BASE!L36</f>
        <v>10</v>
      </c>
      <c r="F40" s="8" t="s">
        <v>446</v>
      </c>
      <c r="G40" s="11">
        <f>SUMIFS(INSUMO!$AR$2:$AR$268,INSUMO!$A$2:$A$268,A40,INSUMO!$AK$2:$AK$268,E40)</f>
        <v>79198641</v>
      </c>
      <c r="H40" s="11">
        <f>SUMIFS(INSUMO!$AS$2:$AS$268,INSUMO!$A$2:$A$268,A40,INSUMO!$AK$2:$AK$268,E40)</f>
        <v>79198641</v>
      </c>
      <c r="I40" s="11">
        <f>SUMIFS(INSUMO!$AT$2:$AT$268,INSUMO!$A$2:$A$268,$A40,INSUMO!$AK$2:$AK$268,$E40)</f>
        <v>0</v>
      </c>
      <c r="J40" s="11">
        <f>SUMIFS(INSUMO!$AU$2:$AU$268,INSUMO!$A$2:$A$268,$A40,INSUMO!$AK$2:$AK$268,$E40)</f>
        <v>0</v>
      </c>
      <c r="K40" s="11"/>
      <c r="L40" s="11">
        <f>SUMIFS(INSUMO!$AW$2:$AW$268,INSUMO!$A$2:$A$268,$A40,INSUMO!$AK$2:$AK$268,$E40)</f>
        <v>14245948</v>
      </c>
      <c r="M40" s="11"/>
      <c r="N40" s="11">
        <f>SUMIFS(INSUMO!$AY$2:$AY$268,INSUMO!$A$2:$A$268,$A40,INSUMO!$AK$2:$AK$268,$E40)</f>
        <v>64952693</v>
      </c>
      <c r="O40" s="11">
        <f>SUMIFS(INSUMO!$AZ$2:$AZ$268,INSUMO!$A$2:$A$268,$A40,INSUMO!$AK$2:$AK$268,$E40)</f>
        <v>14245948</v>
      </c>
      <c r="P40" s="11">
        <f>SUMIFS(INSUMO!$BA$2:$BA$268,INSUMO!$A$2:$A$268,$A40,INSUMO!$AK$2:$AK$268,$E40)</f>
        <v>0</v>
      </c>
      <c r="Q40" s="11">
        <f>SUMIFS(INSUMO!$BB$2:$BB$268,INSUMO!$A$2:$A$268,$A40,INSUMO!$AK$2:$AK$268,$E40)</f>
        <v>14245948</v>
      </c>
      <c r="R40" s="11">
        <f>SUMIFS(INSUMO!$BC$2:$BC$268,INSUMO!$A$2:$A$268,$A40,INSUMO!$AK$2:$AK$268,$E40)</f>
        <v>0</v>
      </c>
      <c r="S40" s="11">
        <f>SUMIFS(INSUMO!$BD$2:$BD$268,INSUMO!$A$2:$A$268,$A40,INSUMO!$AK$2:$AK$268,$E40)</f>
        <v>14245948</v>
      </c>
      <c r="T40" s="11">
        <f>SUMIFS(INSUMO!$BE$2:$BE$268,INSUMO!$A$2:$A$268,$A40,INSUMO!$AK$2:$AK$268,$E40)</f>
        <v>0</v>
      </c>
      <c r="U40" s="11">
        <f>SUMIFS(INSUMO!$BF$2:$BF$268,INSUMO!$A$2:$A$268,$A40,INSUMO!$AK$2:$AK$268,$E40)</f>
        <v>0</v>
      </c>
      <c r="V40" s="62">
        <f t="shared" si="0"/>
        <v>0.17987616731958822</v>
      </c>
    </row>
    <row r="41" spans="1:22" ht="21.75" customHeight="1" x14ac:dyDescent="0.25">
      <c r="A41" s="32" t="str">
        <f>_xlfn.CONCAT([1]BASE!B37,[1]BASE!C37,[1]BASE!D37,[1]BASE!E37,[1]BASE!F37,[1]BASE!G37,[1]BASE!H37)</f>
        <v>A010103038001</v>
      </c>
      <c r="B41" s="10" t="str">
        <f>+[1]BASE!N37</f>
        <v>BENEFICIOS A LOS EMPLEADOS A CORTO PLAZO</v>
      </c>
      <c r="C41" s="10" t="str">
        <f>+[1]BASE!K37</f>
        <v>Nación</v>
      </c>
      <c r="D41" s="10" t="str">
        <f>+[1]BASE!M37</f>
        <v>CSF</v>
      </c>
      <c r="E41" s="10">
        <f>+[1]BASE!L37</f>
        <v>10</v>
      </c>
      <c r="F41" s="10" t="s">
        <v>446</v>
      </c>
      <c r="G41" s="13">
        <f>SUMIFS(INSUMO!$AR$2:$AR$268,INSUMO!$A$2:$A$268,A41,INSUMO!$AK$2:$AK$268,E41)</f>
        <v>79198641</v>
      </c>
      <c r="H41" s="13">
        <f>SUMIFS(INSUMO!$AS$2:$AS$268,INSUMO!$A$2:$A$268,A41,INSUMO!$AK$2:$AK$268,E41)</f>
        <v>79198641</v>
      </c>
      <c r="I41" s="13">
        <f>SUMIFS(INSUMO!$AT$2:$AT$268,INSUMO!$A$2:$A$268,$A41,INSUMO!$AK$2:$AK$268,$E41)</f>
        <v>0</v>
      </c>
      <c r="J41" s="13">
        <f>SUMIFS(INSUMO!$AU$2:$AU$268,INSUMO!$A$2:$A$268,$A41,INSUMO!$AK$2:$AK$268,$E41)</f>
        <v>0</v>
      </c>
      <c r="K41" s="13"/>
      <c r="L41" s="13">
        <f>SUMIFS(INSUMO!$AW$2:$AW$268,INSUMO!$A$2:$A$268,$A41,INSUMO!$AK$2:$AK$268,$E41)</f>
        <v>14245948</v>
      </c>
      <c r="M41" s="13"/>
      <c r="N41" s="13">
        <f>SUMIFS(INSUMO!$AY$2:$AY$268,INSUMO!$A$2:$A$268,$A41,INSUMO!$AK$2:$AK$268,$E41)</f>
        <v>64952693</v>
      </c>
      <c r="O41" s="13">
        <f>SUMIFS(INSUMO!$AZ$2:$AZ$268,INSUMO!$A$2:$A$268,$A41,INSUMO!$AK$2:$AK$268,$E41)</f>
        <v>14245948</v>
      </c>
      <c r="P41" s="13">
        <f>SUMIFS(INSUMO!$BA$2:$BA$268,INSUMO!$A$2:$A$268,$A41,INSUMO!$AK$2:$AK$268,$E41)</f>
        <v>0</v>
      </c>
      <c r="Q41" s="13">
        <f>SUMIFS(INSUMO!$BB$2:$BB$268,INSUMO!$A$2:$A$268,$A41,INSUMO!$AK$2:$AK$268,$E41)</f>
        <v>14245948</v>
      </c>
      <c r="R41" s="13">
        <f>SUMIFS(INSUMO!$BC$2:$BC$268,INSUMO!$A$2:$A$268,$A41,INSUMO!$AK$2:$AK$268,$E41)</f>
        <v>0</v>
      </c>
      <c r="S41" s="13">
        <f>SUMIFS(INSUMO!$BD$2:$BD$268,INSUMO!$A$2:$A$268,$A41,INSUMO!$AK$2:$AK$268,$E41)</f>
        <v>14245948</v>
      </c>
      <c r="T41" s="13">
        <f>SUMIFS(INSUMO!$BE$2:$BE$268,INSUMO!$A$2:$A$268,$A41,INSUMO!$AK$2:$AK$268,$E41)</f>
        <v>0</v>
      </c>
      <c r="U41" s="13">
        <f>SUMIFS(INSUMO!$BF$2:$BF$268,INSUMO!$A$2:$A$268,$A41,INSUMO!$AK$2:$AK$268,$E41)</f>
        <v>0</v>
      </c>
      <c r="V41" s="31">
        <f t="shared" si="0"/>
        <v>0.17987616731958822</v>
      </c>
    </row>
    <row r="42" spans="1:22" s="9" customFormat="1" ht="21.75" customHeight="1" x14ac:dyDescent="0.25">
      <c r="A42" s="30" t="str">
        <f>_xlfn.CONCAT([1]BASE!B38,[1]BASE!C38,[1]BASE!D38,[1]BASE!E38,[1]BASE!F38,[1]BASE!G38,[1]BASE!H38)</f>
        <v>A02</v>
      </c>
      <c r="B42" s="8" t="str">
        <f>+[1]BASE!N38</f>
        <v>ADQUISICIÓN DE BIENES  Y SERVICIOS</v>
      </c>
      <c r="C42" s="8" t="str">
        <f>+[1]BASE!K38</f>
        <v>Nación</v>
      </c>
      <c r="D42" s="8" t="str">
        <f>+[1]BASE!M38</f>
        <v>CSF</v>
      </c>
      <c r="E42" s="8">
        <f>+[1]BASE!L38</f>
        <v>10</v>
      </c>
      <c r="F42" s="8" t="s">
        <v>446</v>
      </c>
      <c r="G42" s="11">
        <f>SUMIFS(INSUMO!$AR$2:$AR$268,INSUMO!$A$2:$A$268,A42,INSUMO!$AK$2:$AK$268,E42)</f>
        <v>20188000000</v>
      </c>
      <c r="H42" s="11">
        <f>SUMIFS(INSUMO!$AS$2:$AS$268,INSUMO!$A$2:$A$268,A42,INSUMO!$AK$2:$AK$268,E42)</f>
        <v>12133232481.73</v>
      </c>
      <c r="I42" s="11">
        <f>SUMIFS(INSUMO!$AT$2:$AT$268,INSUMO!$A$2:$A$268,$A42,INSUMO!$AK$2:$AK$268,$E42)</f>
        <v>8054767518.2700005</v>
      </c>
      <c r="J42" s="11">
        <f>SUMIFS(INSUMO!$AU$2:$AU$268,INSUMO!$A$2:$A$268,$A42,INSUMO!$AK$2:$AK$268,$E42)</f>
        <v>0</v>
      </c>
      <c r="K42" s="11"/>
      <c r="L42" s="11">
        <f>SUMIFS(INSUMO!$AW$2:$AW$268,INSUMO!$A$2:$A$268,$A42,INSUMO!$AK$2:$AK$268,$E42)</f>
        <v>9633134494.4099998</v>
      </c>
      <c r="M42" s="11"/>
      <c r="N42" s="11">
        <f>SUMIFS(INSUMO!$AY$2:$AY$268,INSUMO!$A$2:$A$268,$A42,INSUMO!$AK$2:$AK$268,$E42)</f>
        <v>2500097987.3200002</v>
      </c>
      <c r="O42" s="11">
        <f>SUMIFS(INSUMO!$AZ$2:$AZ$268,INSUMO!$A$2:$A$268,$A42,INSUMO!$AK$2:$AK$268,$E42)</f>
        <v>403845068.68000001</v>
      </c>
      <c r="P42" s="11">
        <f>SUMIFS(INSUMO!$BA$2:$BA$268,INSUMO!$A$2:$A$268,$A42,INSUMO!$AK$2:$AK$268,$E42)</f>
        <v>9229289425.7299995</v>
      </c>
      <c r="Q42" s="11">
        <f>SUMIFS(INSUMO!$BB$2:$BB$268,INSUMO!$A$2:$A$268,$A42,INSUMO!$AK$2:$AK$268,$E42)</f>
        <v>403845068.68000001</v>
      </c>
      <c r="R42" s="11">
        <f>SUMIFS(INSUMO!$BC$2:$BC$268,INSUMO!$A$2:$A$268,$A42,INSUMO!$AK$2:$AK$268,$E42)</f>
        <v>0</v>
      </c>
      <c r="S42" s="11">
        <f>SUMIFS(INSUMO!$BD$2:$BD$268,INSUMO!$A$2:$A$268,$A42,INSUMO!$AK$2:$AK$268,$E42)</f>
        <v>403845068.68000001</v>
      </c>
      <c r="T42" s="11">
        <f>SUMIFS(INSUMO!$BE$2:$BE$268,INSUMO!$A$2:$A$268,$A42,INSUMO!$AK$2:$AK$268,$E42)</f>
        <v>0</v>
      </c>
      <c r="U42" s="11">
        <f>SUMIFS(INSUMO!$BF$2:$BF$268,INSUMO!$A$2:$A$268,$A42,INSUMO!$AK$2:$AK$268,$E42)</f>
        <v>0</v>
      </c>
      <c r="V42" s="62">
        <f t="shared" si="0"/>
        <v>0.47717131436546462</v>
      </c>
    </row>
    <row r="43" spans="1:22" s="9" customFormat="1" ht="21.75" customHeight="1" x14ac:dyDescent="0.25">
      <c r="A43" s="30" t="str">
        <f>_xlfn.CONCAT([1]BASE!B39,[1]BASE!C39,[1]BASE!D39,[1]BASE!E39,[1]BASE!F39,[1]BASE!G39,[1]BASE!H39)</f>
        <v>A0201</v>
      </c>
      <c r="B43" s="8" t="str">
        <f>+[1]BASE!N39</f>
        <v>ADQUISICIÓN DE ACTIVOS NO FINANCIEROS</v>
      </c>
      <c r="C43" s="8" t="str">
        <f>+[1]BASE!K39</f>
        <v>Nación</v>
      </c>
      <c r="D43" s="8" t="str">
        <f>+[1]BASE!M39</f>
        <v>CSF</v>
      </c>
      <c r="E43" s="8">
        <f>+[1]BASE!L39</f>
        <v>10</v>
      </c>
      <c r="F43" s="8" t="s">
        <v>446</v>
      </c>
      <c r="G43" s="11">
        <f>SUMIFS(INSUMO!$AR$2:$AR$268,INSUMO!$A$2:$A$268,A43,INSUMO!$AK$2:$AK$268,E43)</f>
        <v>76265000</v>
      </c>
      <c r="H43" s="11">
        <f>SUMIFS(INSUMO!$AS$2:$AS$268,INSUMO!$A$2:$A$268,A43,INSUMO!$AK$2:$AK$268,E43)</f>
        <v>0</v>
      </c>
      <c r="I43" s="11">
        <f>SUMIFS(INSUMO!$AT$2:$AT$268,INSUMO!$A$2:$A$268,$A43,INSUMO!$AK$2:$AK$268,$E43)</f>
        <v>76265000</v>
      </c>
      <c r="J43" s="11">
        <f>SUMIFS(INSUMO!$AU$2:$AU$268,INSUMO!$A$2:$A$268,$A43,INSUMO!$AK$2:$AK$268,$E43)</f>
        <v>0</v>
      </c>
      <c r="K43" s="11"/>
      <c r="L43" s="11">
        <f>SUMIFS(INSUMO!$AW$2:$AW$268,INSUMO!$A$2:$A$268,$A43,INSUMO!$AK$2:$AK$268,$E43)</f>
        <v>0</v>
      </c>
      <c r="M43" s="11"/>
      <c r="N43" s="11">
        <f>SUMIFS(INSUMO!$AY$2:$AY$268,INSUMO!$A$2:$A$268,$A43,INSUMO!$AK$2:$AK$268,$E43)</f>
        <v>0</v>
      </c>
      <c r="O43" s="11">
        <f>SUMIFS(INSUMO!$AZ$2:$AZ$268,INSUMO!$A$2:$A$268,$A43,INSUMO!$AK$2:$AK$268,$E43)</f>
        <v>0</v>
      </c>
      <c r="P43" s="11">
        <f>SUMIFS(INSUMO!$BA$2:$BA$268,INSUMO!$A$2:$A$268,$A43,INSUMO!$AK$2:$AK$268,$E43)</f>
        <v>0</v>
      </c>
      <c r="Q43" s="11">
        <f>SUMIFS(INSUMO!$BB$2:$BB$268,INSUMO!$A$2:$A$268,$A43,INSUMO!$AK$2:$AK$268,$E43)</f>
        <v>0</v>
      </c>
      <c r="R43" s="11">
        <f>SUMIFS(INSUMO!$BC$2:$BC$268,INSUMO!$A$2:$A$268,$A43,INSUMO!$AK$2:$AK$268,$E43)</f>
        <v>0</v>
      </c>
      <c r="S43" s="11">
        <f>SUMIFS(INSUMO!$BD$2:$BD$268,INSUMO!$A$2:$A$268,$A43,INSUMO!$AK$2:$AK$268,$E43)</f>
        <v>0</v>
      </c>
      <c r="T43" s="11">
        <f>SUMIFS(INSUMO!$BE$2:$BE$268,INSUMO!$A$2:$A$268,$A43,INSUMO!$AK$2:$AK$268,$E43)</f>
        <v>0</v>
      </c>
      <c r="U43" s="11">
        <f>SUMIFS(INSUMO!$BF$2:$BF$268,INSUMO!$A$2:$A$268,$A43,INSUMO!$AK$2:$AK$268,$E43)</f>
        <v>0</v>
      </c>
      <c r="V43" s="62">
        <f t="shared" si="0"/>
        <v>0</v>
      </c>
    </row>
    <row r="44" spans="1:22" s="9" customFormat="1" ht="21.75" customHeight="1" x14ac:dyDescent="0.25">
      <c r="A44" s="30" t="str">
        <f>_xlfn.CONCAT([1]BASE!B40,[1]BASE!C40,[1]BASE!D40,[1]BASE!E40,[1]BASE!F40,[1]BASE!G40,[1]BASE!H40)</f>
        <v>A020101</v>
      </c>
      <c r="B44" s="8" t="str">
        <f>+[1]BASE!N40</f>
        <v>ACTIVOS FIJOS</v>
      </c>
      <c r="C44" s="8" t="str">
        <f>+[1]BASE!K40</f>
        <v>Nación</v>
      </c>
      <c r="D44" s="8" t="str">
        <f>+[1]BASE!M40</f>
        <v>CSF</v>
      </c>
      <c r="E44" s="8">
        <f>+[1]BASE!L40</f>
        <v>10</v>
      </c>
      <c r="F44" s="8" t="s">
        <v>446</v>
      </c>
      <c r="G44" s="11">
        <f>SUMIFS(INSUMO!$AR$2:$AR$268,INSUMO!$A$2:$A$268,A44,INSUMO!$AK$2:$AK$268,E44)</f>
        <v>76265000</v>
      </c>
      <c r="H44" s="11">
        <f>SUMIFS(INSUMO!$AS$2:$AS$268,INSUMO!$A$2:$A$268,A44,INSUMO!$AK$2:$AK$268,E44)</f>
        <v>0</v>
      </c>
      <c r="I44" s="11">
        <f>SUMIFS(INSUMO!$AT$2:$AT$268,INSUMO!$A$2:$A$268,$A44,INSUMO!$AK$2:$AK$268,$E44)</f>
        <v>76265000</v>
      </c>
      <c r="J44" s="11">
        <f>SUMIFS(INSUMO!$AU$2:$AU$268,INSUMO!$A$2:$A$268,$A44,INSUMO!$AK$2:$AK$268,$E44)</f>
        <v>0</v>
      </c>
      <c r="K44" s="11"/>
      <c r="L44" s="11">
        <f>SUMIFS(INSUMO!$AW$2:$AW$268,INSUMO!$A$2:$A$268,$A44,INSUMO!$AK$2:$AK$268,$E44)</f>
        <v>0</v>
      </c>
      <c r="M44" s="11"/>
      <c r="N44" s="11">
        <f>SUMIFS(INSUMO!$AY$2:$AY$268,INSUMO!$A$2:$A$268,$A44,INSUMO!$AK$2:$AK$268,$E44)</f>
        <v>0</v>
      </c>
      <c r="O44" s="11">
        <f>SUMIFS(INSUMO!$AZ$2:$AZ$268,INSUMO!$A$2:$A$268,$A44,INSUMO!$AK$2:$AK$268,$E44)</f>
        <v>0</v>
      </c>
      <c r="P44" s="11">
        <f>SUMIFS(INSUMO!$BA$2:$BA$268,INSUMO!$A$2:$A$268,$A44,INSUMO!$AK$2:$AK$268,$E44)</f>
        <v>0</v>
      </c>
      <c r="Q44" s="11">
        <f>SUMIFS(INSUMO!$BB$2:$BB$268,INSUMO!$A$2:$A$268,$A44,INSUMO!$AK$2:$AK$268,$E44)</f>
        <v>0</v>
      </c>
      <c r="R44" s="11">
        <f>SUMIFS(INSUMO!$BC$2:$BC$268,INSUMO!$A$2:$A$268,$A44,INSUMO!$AK$2:$AK$268,$E44)</f>
        <v>0</v>
      </c>
      <c r="S44" s="11">
        <f>SUMIFS(INSUMO!$BD$2:$BD$268,INSUMO!$A$2:$A$268,$A44,INSUMO!$AK$2:$AK$268,$E44)</f>
        <v>0</v>
      </c>
      <c r="T44" s="11">
        <f>SUMIFS(INSUMO!$BE$2:$BE$268,INSUMO!$A$2:$A$268,$A44,INSUMO!$AK$2:$AK$268,$E44)</f>
        <v>0</v>
      </c>
      <c r="U44" s="11">
        <f>SUMIFS(INSUMO!$BF$2:$BF$268,INSUMO!$A$2:$A$268,$A44,INSUMO!$AK$2:$AK$268,$E44)</f>
        <v>0</v>
      </c>
      <c r="V44" s="62">
        <f t="shared" si="0"/>
        <v>0</v>
      </c>
    </row>
    <row r="45" spans="1:22" s="9" customFormat="1" ht="21.75" customHeight="1" x14ac:dyDescent="0.25">
      <c r="A45" s="30" t="str">
        <f>_xlfn.CONCAT([1]BASE!B41,[1]BASE!C41,[1]BASE!D41,[1]BASE!E41,[1]BASE!F41,[1]BASE!G41,[1]BASE!H41)</f>
        <v>A020101003</v>
      </c>
      <c r="B45" s="8" t="str">
        <f>+[1]BASE!N41</f>
        <v>ACTIVOS FIJOS NO CLASIFICADOS COMO MAQUINARIA Y EQUIPO</v>
      </c>
      <c r="C45" s="8" t="str">
        <f>+[1]BASE!K41</f>
        <v>Nación</v>
      </c>
      <c r="D45" s="8" t="str">
        <f>+[1]BASE!M41</f>
        <v>CSF</v>
      </c>
      <c r="E45" s="8">
        <f>+[1]BASE!L41</f>
        <v>10</v>
      </c>
      <c r="F45" s="8" t="s">
        <v>446</v>
      </c>
      <c r="G45" s="11">
        <f>SUMIFS(INSUMO!$AR$2:$AR$268,INSUMO!$A$2:$A$268,A45,INSUMO!$AK$2:$AK$268,E45)</f>
        <v>56265000</v>
      </c>
      <c r="H45" s="11">
        <f>SUMIFS(INSUMO!$AS$2:$AS$268,INSUMO!$A$2:$A$268,A45,INSUMO!$AK$2:$AK$268,E45)</f>
        <v>0</v>
      </c>
      <c r="I45" s="11">
        <f>SUMIFS(INSUMO!$AT$2:$AT$268,INSUMO!$A$2:$A$268,$A45,INSUMO!$AK$2:$AK$268,$E45)</f>
        <v>56265000</v>
      </c>
      <c r="J45" s="11">
        <f>SUMIFS(INSUMO!$AU$2:$AU$268,INSUMO!$A$2:$A$268,$A45,INSUMO!$AK$2:$AK$268,$E45)</f>
        <v>0</v>
      </c>
      <c r="K45" s="11"/>
      <c r="L45" s="11">
        <f>SUMIFS(INSUMO!$AW$2:$AW$268,INSUMO!$A$2:$A$268,$A45,INSUMO!$AK$2:$AK$268,$E45)</f>
        <v>0</v>
      </c>
      <c r="M45" s="11"/>
      <c r="N45" s="11">
        <f>SUMIFS(INSUMO!$AY$2:$AY$268,INSUMO!$A$2:$A$268,$A45,INSUMO!$AK$2:$AK$268,$E45)</f>
        <v>0</v>
      </c>
      <c r="O45" s="11">
        <f>SUMIFS(INSUMO!$AZ$2:$AZ$268,INSUMO!$A$2:$A$268,$A45,INSUMO!$AK$2:$AK$268,$E45)</f>
        <v>0</v>
      </c>
      <c r="P45" s="11">
        <f>SUMIFS(INSUMO!$BA$2:$BA$268,INSUMO!$A$2:$A$268,$A45,INSUMO!$AK$2:$AK$268,$E45)</f>
        <v>0</v>
      </c>
      <c r="Q45" s="11">
        <f>SUMIFS(INSUMO!$BB$2:$BB$268,INSUMO!$A$2:$A$268,$A45,INSUMO!$AK$2:$AK$268,$E45)</f>
        <v>0</v>
      </c>
      <c r="R45" s="11">
        <f>SUMIFS(INSUMO!$BC$2:$BC$268,INSUMO!$A$2:$A$268,$A45,INSUMO!$AK$2:$AK$268,$E45)</f>
        <v>0</v>
      </c>
      <c r="S45" s="11">
        <f>SUMIFS(INSUMO!$BD$2:$BD$268,INSUMO!$A$2:$A$268,$A45,INSUMO!$AK$2:$AK$268,$E45)</f>
        <v>0</v>
      </c>
      <c r="T45" s="11">
        <f>SUMIFS(INSUMO!$BE$2:$BE$268,INSUMO!$A$2:$A$268,$A45,INSUMO!$AK$2:$AK$268,$E45)</f>
        <v>0</v>
      </c>
      <c r="U45" s="11">
        <f>SUMIFS(INSUMO!$BF$2:$BF$268,INSUMO!$A$2:$A$268,$A45,INSUMO!$AK$2:$AK$268,$E45)</f>
        <v>0</v>
      </c>
      <c r="V45" s="62">
        <f t="shared" si="0"/>
        <v>0</v>
      </c>
    </row>
    <row r="46" spans="1:22" ht="21.75" customHeight="1" x14ac:dyDescent="0.25">
      <c r="A46" s="32" t="str">
        <f>_xlfn.CONCAT([1]BASE!B42,[1]BASE!C42,[1]BASE!D42,[1]BASE!E42,[1]BASE!F42,[1]BASE!G42,[1]BASE!H42)</f>
        <v>A020101003008</v>
      </c>
      <c r="B46" s="10" t="str">
        <f>+[1]BASE!N42</f>
        <v>MUEBLES, INSTRUMENTOS MUSICALES, ARTÍCULOS DE DEPORTE Y ANTIGÜEDADES</v>
      </c>
      <c r="C46" s="10" t="str">
        <f>+[1]BASE!K42</f>
        <v>Nación</v>
      </c>
      <c r="D46" s="10" t="str">
        <f>+[1]BASE!M42</f>
        <v>CSF</v>
      </c>
      <c r="E46" s="10">
        <f>+[1]BASE!L42</f>
        <v>10</v>
      </c>
      <c r="F46" s="10" t="s">
        <v>446</v>
      </c>
      <c r="G46" s="13">
        <f>SUMIFS(INSUMO!$AR$2:$AR$268,INSUMO!$A$2:$A$268,A46,INSUMO!$AK$2:$AK$268,E46)</f>
        <v>56265000</v>
      </c>
      <c r="H46" s="13">
        <f>SUMIFS(INSUMO!$AS$2:$AS$268,INSUMO!$A$2:$A$268,A46,INSUMO!$AK$2:$AK$268,E46)</f>
        <v>0</v>
      </c>
      <c r="I46" s="13">
        <f>SUMIFS(INSUMO!$AT$2:$AT$268,INSUMO!$A$2:$A$268,$A46,INSUMO!$AK$2:$AK$268,$E46)</f>
        <v>56265000</v>
      </c>
      <c r="J46" s="13">
        <f>SUMIFS(INSUMO!$AU$2:$AU$268,INSUMO!$A$2:$A$268,$A46,INSUMO!$AK$2:$AK$268,$E46)</f>
        <v>0</v>
      </c>
      <c r="K46" s="13"/>
      <c r="L46" s="13">
        <f>SUMIFS(INSUMO!$AW$2:$AW$268,INSUMO!$A$2:$A$268,$A46,INSUMO!$AK$2:$AK$268,$E46)</f>
        <v>0</v>
      </c>
      <c r="M46" s="13"/>
      <c r="N46" s="13">
        <f>SUMIFS(INSUMO!$AY$2:$AY$268,INSUMO!$A$2:$A$268,$A46,INSUMO!$AK$2:$AK$268,$E46)</f>
        <v>0</v>
      </c>
      <c r="O46" s="13">
        <f>SUMIFS(INSUMO!$AZ$2:$AZ$268,INSUMO!$A$2:$A$268,$A46,INSUMO!$AK$2:$AK$268,$E46)</f>
        <v>0</v>
      </c>
      <c r="P46" s="13">
        <f>SUMIFS(INSUMO!$BA$2:$BA$268,INSUMO!$A$2:$A$268,$A46,INSUMO!$AK$2:$AK$268,$E46)</f>
        <v>0</v>
      </c>
      <c r="Q46" s="13">
        <f>SUMIFS(INSUMO!$BB$2:$BB$268,INSUMO!$A$2:$A$268,$A46,INSUMO!$AK$2:$AK$268,$E46)</f>
        <v>0</v>
      </c>
      <c r="R46" s="13">
        <f>SUMIFS(INSUMO!$BC$2:$BC$268,INSUMO!$A$2:$A$268,$A46,INSUMO!$AK$2:$AK$268,$E46)</f>
        <v>0</v>
      </c>
      <c r="S46" s="13">
        <f>SUMIFS(INSUMO!$BD$2:$BD$268,INSUMO!$A$2:$A$268,$A46,INSUMO!$AK$2:$AK$268,$E46)</f>
        <v>0</v>
      </c>
      <c r="T46" s="13">
        <f>SUMIFS(INSUMO!$BE$2:$BE$268,INSUMO!$A$2:$A$268,$A46,INSUMO!$AK$2:$AK$268,$E46)</f>
        <v>0</v>
      </c>
      <c r="U46" s="13">
        <f>SUMIFS(INSUMO!$BF$2:$BF$268,INSUMO!$A$2:$A$268,$A46,INSUMO!$AK$2:$AK$268,$E46)</f>
        <v>0</v>
      </c>
      <c r="V46" s="31">
        <f t="shared" si="0"/>
        <v>0</v>
      </c>
    </row>
    <row r="47" spans="1:22" s="9" customFormat="1" ht="21.75" customHeight="1" x14ac:dyDescent="0.25">
      <c r="A47" s="30" t="str">
        <f>_xlfn.CONCAT([1]BASE!B43,[1]BASE!C43,[1]BASE!D43,[1]BASE!E43,[1]BASE!F43,[1]BASE!G43,[1]BASE!H43)</f>
        <v>A020101004</v>
      </c>
      <c r="B47" s="8" t="str">
        <f>+[1]BASE!N43</f>
        <v>MAQUINARIA Y EQUIPO</v>
      </c>
      <c r="C47" s="8" t="str">
        <f>+[1]BASE!K43</f>
        <v>Nación</v>
      </c>
      <c r="D47" s="8" t="str">
        <f>+[1]BASE!M43</f>
        <v>CSF</v>
      </c>
      <c r="E47" s="8">
        <f>+[1]BASE!L43</f>
        <v>10</v>
      </c>
      <c r="F47" s="8" t="s">
        <v>446</v>
      </c>
      <c r="G47" s="11">
        <f>SUMIFS(INSUMO!$AR$2:$AR$268,INSUMO!$A$2:$A$268,A47,INSUMO!$AK$2:$AK$268,E47)</f>
        <v>20000000</v>
      </c>
      <c r="H47" s="11">
        <f>SUMIFS(INSUMO!$AS$2:$AS$268,INSUMO!$A$2:$A$268,A47,INSUMO!$AK$2:$AK$268,E47)</f>
        <v>0</v>
      </c>
      <c r="I47" s="11">
        <f>SUMIFS(INSUMO!$AT$2:$AT$268,INSUMO!$A$2:$A$268,$A47,INSUMO!$AK$2:$AK$268,$E47)</f>
        <v>20000000</v>
      </c>
      <c r="J47" s="11">
        <f>SUMIFS(INSUMO!$AU$2:$AU$268,INSUMO!$A$2:$A$268,$A47,INSUMO!$AK$2:$AK$268,$E47)</f>
        <v>0</v>
      </c>
      <c r="K47" s="11"/>
      <c r="L47" s="11">
        <f>SUMIFS(INSUMO!$AW$2:$AW$268,INSUMO!$A$2:$A$268,$A47,INSUMO!$AK$2:$AK$268,$E47)</f>
        <v>0</v>
      </c>
      <c r="M47" s="11"/>
      <c r="N47" s="11">
        <f>SUMIFS(INSUMO!$AY$2:$AY$268,INSUMO!$A$2:$A$268,$A47,INSUMO!$AK$2:$AK$268,$E47)</f>
        <v>0</v>
      </c>
      <c r="O47" s="11">
        <f>SUMIFS(INSUMO!$AZ$2:$AZ$268,INSUMO!$A$2:$A$268,$A47,INSUMO!$AK$2:$AK$268,$E47)</f>
        <v>0</v>
      </c>
      <c r="P47" s="11">
        <f>SUMIFS(INSUMO!$BA$2:$BA$268,INSUMO!$A$2:$A$268,$A47,INSUMO!$AK$2:$AK$268,$E47)</f>
        <v>0</v>
      </c>
      <c r="Q47" s="11">
        <f>SUMIFS(INSUMO!$BB$2:$BB$268,INSUMO!$A$2:$A$268,$A47,INSUMO!$AK$2:$AK$268,$E47)</f>
        <v>0</v>
      </c>
      <c r="R47" s="11">
        <f>SUMIFS(INSUMO!$BC$2:$BC$268,INSUMO!$A$2:$A$268,$A47,INSUMO!$AK$2:$AK$268,$E47)</f>
        <v>0</v>
      </c>
      <c r="S47" s="11">
        <f>SUMIFS(INSUMO!$BD$2:$BD$268,INSUMO!$A$2:$A$268,$A47,INSUMO!$AK$2:$AK$268,$E47)</f>
        <v>0</v>
      </c>
      <c r="T47" s="11">
        <f>SUMIFS(INSUMO!$BE$2:$BE$268,INSUMO!$A$2:$A$268,$A47,INSUMO!$AK$2:$AK$268,$E47)</f>
        <v>0</v>
      </c>
      <c r="U47" s="11">
        <f>SUMIFS(INSUMO!$BF$2:$BF$268,INSUMO!$A$2:$A$268,$A47,INSUMO!$AK$2:$AK$268,$E47)</f>
        <v>0</v>
      </c>
      <c r="V47" s="62">
        <f t="shared" si="0"/>
        <v>0</v>
      </c>
    </row>
    <row r="48" spans="1:22" ht="21.75" customHeight="1" x14ac:dyDescent="0.25">
      <c r="A48" s="32" t="str">
        <f>_xlfn.CONCAT([1]BASE!B44,[1]BASE!C44,[1]BASE!D44,[1]BASE!E44,[1]BASE!F44,[1]BASE!G44,[1]BASE!H44)</f>
        <v>A020101004004</v>
      </c>
      <c r="B48" s="10" t="str">
        <f>+[1]BASE!N44</f>
        <v>MAQUINARIA PARA USOS ESPECIALES</v>
      </c>
      <c r="C48" s="10" t="str">
        <f>+[1]BASE!K44</f>
        <v>Nación</v>
      </c>
      <c r="D48" s="10" t="str">
        <f>+[1]BASE!M44</f>
        <v>CSF</v>
      </c>
      <c r="E48" s="10">
        <f>+[1]BASE!L44</f>
        <v>10</v>
      </c>
      <c r="F48" s="10" t="s">
        <v>446</v>
      </c>
      <c r="G48" s="13">
        <f>SUMIFS(INSUMO!$AR$2:$AR$268,INSUMO!$A$2:$A$268,A48,INSUMO!$AK$2:$AK$268,E48)</f>
        <v>20000000</v>
      </c>
      <c r="H48" s="13">
        <f>SUMIFS(INSUMO!$AS$2:$AS$268,INSUMO!$A$2:$A$268,A48,INSUMO!$AK$2:$AK$268,E48)</f>
        <v>0</v>
      </c>
      <c r="I48" s="13">
        <f>SUMIFS(INSUMO!$AT$2:$AT$268,INSUMO!$A$2:$A$268,$A48,INSUMO!$AK$2:$AK$268,$E48)</f>
        <v>20000000</v>
      </c>
      <c r="J48" s="13">
        <f>SUMIFS(INSUMO!$AU$2:$AU$268,INSUMO!$A$2:$A$268,$A48,INSUMO!$AK$2:$AK$268,$E48)</f>
        <v>0</v>
      </c>
      <c r="K48" s="13"/>
      <c r="L48" s="13">
        <f>SUMIFS(INSUMO!$AW$2:$AW$268,INSUMO!$A$2:$A$268,$A48,INSUMO!$AK$2:$AK$268,$E48)</f>
        <v>0</v>
      </c>
      <c r="M48" s="13"/>
      <c r="N48" s="13">
        <f>SUMIFS(INSUMO!$AY$2:$AY$268,INSUMO!$A$2:$A$268,$A48,INSUMO!$AK$2:$AK$268,$E48)</f>
        <v>0</v>
      </c>
      <c r="O48" s="13">
        <f>SUMIFS(INSUMO!$AZ$2:$AZ$268,INSUMO!$A$2:$A$268,$A48,INSUMO!$AK$2:$AK$268,$E48)</f>
        <v>0</v>
      </c>
      <c r="P48" s="13">
        <f>SUMIFS(INSUMO!$BA$2:$BA$268,INSUMO!$A$2:$A$268,$A48,INSUMO!$AK$2:$AK$268,$E48)</f>
        <v>0</v>
      </c>
      <c r="Q48" s="13">
        <f>SUMIFS(INSUMO!$BB$2:$BB$268,INSUMO!$A$2:$A$268,$A48,INSUMO!$AK$2:$AK$268,$E48)</f>
        <v>0</v>
      </c>
      <c r="R48" s="13">
        <f>SUMIFS(INSUMO!$BC$2:$BC$268,INSUMO!$A$2:$A$268,$A48,INSUMO!$AK$2:$AK$268,$E48)</f>
        <v>0</v>
      </c>
      <c r="S48" s="13">
        <f>SUMIFS(INSUMO!$BD$2:$BD$268,INSUMO!$A$2:$A$268,$A48,INSUMO!$AK$2:$AK$268,$E48)</f>
        <v>0</v>
      </c>
      <c r="T48" s="13">
        <f>SUMIFS(INSUMO!$BE$2:$BE$268,INSUMO!$A$2:$A$268,$A48,INSUMO!$AK$2:$AK$268,$E48)</f>
        <v>0</v>
      </c>
      <c r="U48" s="13">
        <f>SUMIFS(INSUMO!$BF$2:$BF$268,INSUMO!$A$2:$A$268,$A48,INSUMO!$AK$2:$AK$268,$E48)</f>
        <v>0</v>
      </c>
      <c r="V48" s="31">
        <f t="shared" si="0"/>
        <v>0</v>
      </c>
    </row>
    <row r="49" spans="1:22" s="9" customFormat="1" ht="21.75" customHeight="1" x14ac:dyDescent="0.25">
      <c r="A49" s="30" t="str">
        <f>_xlfn.CONCAT([1]BASE!B45,[1]BASE!C45,[1]BASE!D45,[1]BASE!E45,[1]BASE!F45,[1]BASE!G45,[1]BASE!H45)</f>
        <v>A0202</v>
      </c>
      <c r="B49" s="8" t="str">
        <f>+[1]BASE!N45</f>
        <v>ADQUISICIONES DIFERENTES DE ACTIVOS</v>
      </c>
      <c r="C49" s="8" t="str">
        <f>+[1]BASE!K45</f>
        <v>Nación</v>
      </c>
      <c r="D49" s="8" t="str">
        <f>+[1]BASE!M45</f>
        <v>CSF</v>
      </c>
      <c r="E49" s="8">
        <f>+[1]BASE!L45</f>
        <v>10</v>
      </c>
      <c r="F49" s="8" t="s">
        <v>446</v>
      </c>
      <c r="G49" s="11">
        <f>SUMIFS(INSUMO!$AR$2:$AR$268,INSUMO!$A$2:$A$268,A49,INSUMO!$AK$2:$AK$268,E49)</f>
        <v>20111735000</v>
      </c>
      <c r="H49" s="11">
        <f>SUMIFS(INSUMO!$AS$2:$AS$268,INSUMO!$A$2:$A$268,A49,INSUMO!$AK$2:$AK$268,E49)</f>
        <v>12133232481.73</v>
      </c>
      <c r="I49" s="11">
        <f>SUMIFS(INSUMO!$AT$2:$AT$268,INSUMO!$A$2:$A$268,$A49,INSUMO!$AK$2:$AK$268,$E49)</f>
        <v>7978502518.2700005</v>
      </c>
      <c r="J49" s="11">
        <f>SUMIFS(INSUMO!$AU$2:$AU$268,INSUMO!$A$2:$A$268,$A49,INSUMO!$AK$2:$AK$268,$E49)</f>
        <v>0</v>
      </c>
      <c r="K49" s="11"/>
      <c r="L49" s="11">
        <f>SUMIFS(INSUMO!$AW$2:$AW$268,INSUMO!$A$2:$A$268,$A49,INSUMO!$AK$2:$AK$268,$E49)</f>
        <v>9633134494.4099998</v>
      </c>
      <c r="M49" s="11"/>
      <c r="N49" s="11">
        <f>SUMIFS(INSUMO!$AY$2:$AY$268,INSUMO!$A$2:$A$268,$A49,INSUMO!$AK$2:$AK$268,$E49)</f>
        <v>2500097987.3200002</v>
      </c>
      <c r="O49" s="11">
        <f>SUMIFS(INSUMO!$AZ$2:$AZ$268,INSUMO!$A$2:$A$268,$A49,INSUMO!$AK$2:$AK$268,$E49)</f>
        <v>403845068.68000001</v>
      </c>
      <c r="P49" s="11">
        <f>SUMIFS(INSUMO!$BA$2:$BA$268,INSUMO!$A$2:$A$268,$A49,INSUMO!$AK$2:$AK$268,$E49)</f>
        <v>9229289425.7299995</v>
      </c>
      <c r="Q49" s="11">
        <f>SUMIFS(INSUMO!$BB$2:$BB$268,INSUMO!$A$2:$A$268,$A49,INSUMO!$AK$2:$AK$268,$E49)</f>
        <v>403845068.68000001</v>
      </c>
      <c r="R49" s="11">
        <f>SUMIFS(INSUMO!$BC$2:$BC$268,INSUMO!$A$2:$A$268,$A49,INSUMO!$AK$2:$AK$268,$E49)</f>
        <v>0</v>
      </c>
      <c r="S49" s="11">
        <f>SUMIFS(INSUMO!$BD$2:$BD$268,INSUMO!$A$2:$A$268,$A49,INSUMO!$AK$2:$AK$268,$E49)</f>
        <v>403845068.68000001</v>
      </c>
      <c r="T49" s="11">
        <f>SUMIFS(INSUMO!$BE$2:$BE$268,INSUMO!$A$2:$A$268,$A49,INSUMO!$AK$2:$AK$268,$E49)</f>
        <v>0</v>
      </c>
      <c r="U49" s="11">
        <f>SUMIFS(INSUMO!$BF$2:$BF$268,INSUMO!$A$2:$A$268,$A49,INSUMO!$AK$2:$AK$268,$E49)</f>
        <v>0</v>
      </c>
      <c r="V49" s="62">
        <f t="shared" si="0"/>
        <v>0.47898077885423607</v>
      </c>
    </row>
    <row r="50" spans="1:22" s="9" customFormat="1" ht="21.75" customHeight="1" x14ac:dyDescent="0.25">
      <c r="A50" s="30" t="str">
        <f>_xlfn.CONCAT([1]BASE!B46,[1]BASE!C46,[1]BASE!D46,[1]BASE!E46,[1]BASE!F46,[1]BASE!G46,[1]BASE!H46)</f>
        <v>A020201</v>
      </c>
      <c r="B50" s="8" t="str">
        <f>+[1]BASE!N46</f>
        <v>MATERIALES Y SUMINISTROS</v>
      </c>
      <c r="C50" s="8" t="str">
        <f>+[1]BASE!K46</f>
        <v>Nación</v>
      </c>
      <c r="D50" s="8" t="str">
        <f>+[1]BASE!M46</f>
        <v>CSF</v>
      </c>
      <c r="E50" s="8">
        <f>+[1]BASE!L46</f>
        <v>10</v>
      </c>
      <c r="F50" s="8" t="s">
        <v>446</v>
      </c>
      <c r="G50" s="11">
        <f>SUMIFS(INSUMO!$AR$2:$AR$268,INSUMO!$A$2:$A$268,A50,INSUMO!$AK$2:$AK$268,E50)</f>
        <v>1655124100</v>
      </c>
      <c r="H50" s="11">
        <f>SUMIFS(INSUMO!$AS$2:$AS$268,INSUMO!$A$2:$A$268,A50,INSUMO!$AK$2:$AK$268,E50)</f>
        <v>33990000</v>
      </c>
      <c r="I50" s="11">
        <f>SUMIFS(INSUMO!$AT$2:$AT$268,INSUMO!$A$2:$A$268,$A50,INSUMO!$AK$2:$AK$268,$E50)</f>
        <v>1621134100</v>
      </c>
      <c r="J50" s="11">
        <f>SUMIFS(INSUMO!$AU$2:$AU$268,INSUMO!$A$2:$A$268,$A50,INSUMO!$AK$2:$AK$268,$E50)</f>
        <v>0</v>
      </c>
      <c r="K50" s="11"/>
      <c r="L50" s="11">
        <f>SUMIFS(INSUMO!$AW$2:$AW$268,INSUMO!$A$2:$A$268,$A50,INSUMO!$AK$2:$AK$268,$E50)</f>
        <v>33990000</v>
      </c>
      <c r="M50" s="11"/>
      <c r="N50" s="11">
        <f>SUMIFS(INSUMO!$AY$2:$AY$268,INSUMO!$A$2:$A$268,$A50,INSUMO!$AK$2:$AK$268,$E50)</f>
        <v>0</v>
      </c>
      <c r="O50" s="11">
        <f>SUMIFS(INSUMO!$AZ$2:$AZ$268,INSUMO!$A$2:$A$268,$A50,INSUMO!$AK$2:$AK$268,$E50)</f>
        <v>0</v>
      </c>
      <c r="P50" s="11">
        <f>SUMIFS(INSUMO!$BA$2:$BA$268,INSUMO!$A$2:$A$268,$A50,INSUMO!$AK$2:$AK$268,$E50)</f>
        <v>33990000</v>
      </c>
      <c r="Q50" s="11">
        <f>SUMIFS(INSUMO!$BB$2:$BB$268,INSUMO!$A$2:$A$268,$A50,INSUMO!$AK$2:$AK$268,$E50)</f>
        <v>0</v>
      </c>
      <c r="R50" s="11">
        <f>SUMIFS(INSUMO!$BC$2:$BC$268,INSUMO!$A$2:$A$268,$A50,INSUMO!$AK$2:$AK$268,$E50)</f>
        <v>0</v>
      </c>
      <c r="S50" s="11">
        <f>SUMIFS(INSUMO!$BD$2:$BD$268,INSUMO!$A$2:$A$268,$A50,INSUMO!$AK$2:$AK$268,$E50)</f>
        <v>0</v>
      </c>
      <c r="T50" s="11">
        <f>SUMIFS(INSUMO!$BE$2:$BE$268,INSUMO!$A$2:$A$268,$A50,INSUMO!$AK$2:$AK$268,$E50)</f>
        <v>0</v>
      </c>
      <c r="U50" s="11">
        <f>SUMIFS(INSUMO!$BF$2:$BF$268,INSUMO!$A$2:$A$268,$A50,INSUMO!$AK$2:$AK$268,$E50)</f>
        <v>0</v>
      </c>
      <c r="V50" s="62">
        <f t="shared" si="0"/>
        <v>2.0536224443834756E-2</v>
      </c>
    </row>
    <row r="51" spans="1:22" s="9" customFormat="1" ht="21.75" customHeight="1" x14ac:dyDescent="0.25">
      <c r="A51" s="30" t="str">
        <f>_xlfn.CONCAT([1]BASE!B47,[1]BASE!C47,[1]BASE!D47,[1]BASE!E47,[1]BASE!F47,[1]BASE!G47,[1]BASE!H47)</f>
        <v>A020201002</v>
      </c>
      <c r="B51" s="8" t="str">
        <f>+[1]BASE!N47</f>
        <v>PRODUCTOS ALIMENTICIOS, BEBIDAS Y TABACO; TEXTILES, PRENDAS DE VESTIR Y PRODUCTOS DE CUERO</v>
      </c>
      <c r="C51" s="8" t="str">
        <f>+[1]BASE!K47</f>
        <v>Nación</v>
      </c>
      <c r="D51" s="8" t="str">
        <f>+[1]BASE!M47</f>
        <v>CSF</v>
      </c>
      <c r="E51" s="8">
        <f>+[1]BASE!L47</f>
        <v>10</v>
      </c>
      <c r="F51" s="8" t="s">
        <v>446</v>
      </c>
      <c r="G51" s="11">
        <f>SUMIFS(INSUMO!$AR$2:$AR$268,INSUMO!$A$2:$A$268,A51,INSUMO!$AK$2:$AK$268,E51)</f>
        <v>555000000</v>
      </c>
      <c r="H51" s="11">
        <f>SUMIFS(INSUMO!$AS$2:$AS$268,INSUMO!$A$2:$A$268,A51,INSUMO!$AK$2:$AK$268,E51)</f>
        <v>0</v>
      </c>
      <c r="I51" s="11">
        <f>SUMIFS(INSUMO!$AT$2:$AT$268,INSUMO!$A$2:$A$268,$A51,INSUMO!$AK$2:$AK$268,$E51)</f>
        <v>555000000</v>
      </c>
      <c r="J51" s="11">
        <f>SUMIFS(INSUMO!$AU$2:$AU$268,INSUMO!$A$2:$A$268,$A51,INSUMO!$AK$2:$AK$268,$E51)</f>
        <v>0</v>
      </c>
      <c r="K51" s="11"/>
      <c r="L51" s="11">
        <f>SUMIFS(INSUMO!$AW$2:$AW$268,INSUMO!$A$2:$A$268,$A51,INSUMO!$AK$2:$AK$268,$E51)</f>
        <v>0</v>
      </c>
      <c r="M51" s="11"/>
      <c r="N51" s="11">
        <f>SUMIFS(INSUMO!$AY$2:$AY$268,INSUMO!$A$2:$A$268,$A51,INSUMO!$AK$2:$AK$268,$E51)</f>
        <v>0</v>
      </c>
      <c r="O51" s="11">
        <f>SUMIFS(INSUMO!$AZ$2:$AZ$268,INSUMO!$A$2:$A$268,$A51,INSUMO!$AK$2:$AK$268,$E51)</f>
        <v>0</v>
      </c>
      <c r="P51" s="11">
        <f>SUMIFS(INSUMO!$BA$2:$BA$268,INSUMO!$A$2:$A$268,$A51,INSUMO!$AK$2:$AK$268,$E51)</f>
        <v>0</v>
      </c>
      <c r="Q51" s="11">
        <f>SUMIFS(INSUMO!$BB$2:$BB$268,INSUMO!$A$2:$A$268,$A51,INSUMO!$AK$2:$AK$268,$E51)</f>
        <v>0</v>
      </c>
      <c r="R51" s="11">
        <f>SUMIFS(INSUMO!$BC$2:$BC$268,INSUMO!$A$2:$A$268,$A51,INSUMO!$AK$2:$AK$268,$E51)</f>
        <v>0</v>
      </c>
      <c r="S51" s="11">
        <f>SUMIFS(INSUMO!$BD$2:$BD$268,INSUMO!$A$2:$A$268,$A51,INSUMO!$AK$2:$AK$268,$E51)</f>
        <v>0</v>
      </c>
      <c r="T51" s="11">
        <f>SUMIFS(INSUMO!$BE$2:$BE$268,INSUMO!$A$2:$A$268,$A51,INSUMO!$AK$2:$AK$268,$E51)</f>
        <v>0</v>
      </c>
      <c r="U51" s="11">
        <f>SUMIFS(INSUMO!$BF$2:$BF$268,INSUMO!$A$2:$A$268,$A51,INSUMO!$AK$2:$AK$268,$E51)</f>
        <v>0</v>
      </c>
      <c r="V51" s="62">
        <f t="shared" si="0"/>
        <v>0</v>
      </c>
    </row>
    <row r="52" spans="1:22" ht="21.75" customHeight="1" x14ac:dyDescent="0.25">
      <c r="A52" s="32" t="str">
        <f>_xlfn.CONCAT([1]BASE!B48,[1]BASE!C48,[1]BASE!D48,[1]BASE!E48,[1]BASE!F48,[1]BASE!G48,[1]BASE!H48)</f>
        <v>A020201002007</v>
      </c>
      <c r="B52" s="10" t="str">
        <f>+[1]BASE!N48</f>
        <v>ARTÍCULOS TEXTILES (EXCEPTO PRENDAS DE VESTIR)</v>
      </c>
      <c r="C52" s="10" t="str">
        <f>+[1]BASE!K48</f>
        <v>Nación</v>
      </c>
      <c r="D52" s="10" t="str">
        <f>+[1]BASE!M48</f>
        <v>CSF</v>
      </c>
      <c r="E52" s="10">
        <f>+[1]BASE!L48</f>
        <v>10</v>
      </c>
      <c r="F52" s="10" t="s">
        <v>446</v>
      </c>
      <c r="G52" s="13">
        <f>SUMIFS(INSUMO!$AR$2:$AR$268,INSUMO!$A$2:$A$268,A52,INSUMO!$AK$2:$AK$268,E52)</f>
        <v>350000000</v>
      </c>
      <c r="H52" s="13">
        <f>SUMIFS(INSUMO!$AS$2:$AS$268,INSUMO!$A$2:$A$268,A52,INSUMO!$AK$2:$AK$268,E52)</f>
        <v>0</v>
      </c>
      <c r="I52" s="13">
        <f>SUMIFS(INSUMO!$AT$2:$AT$268,INSUMO!$A$2:$A$268,$A52,INSUMO!$AK$2:$AK$268,$E52)</f>
        <v>350000000</v>
      </c>
      <c r="J52" s="13">
        <f>SUMIFS(INSUMO!$AU$2:$AU$268,INSUMO!$A$2:$A$268,$A52,INSUMO!$AK$2:$AK$268,$E52)</f>
        <v>0</v>
      </c>
      <c r="K52" s="13"/>
      <c r="L52" s="13">
        <f>SUMIFS(INSUMO!$AW$2:$AW$268,INSUMO!$A$2:$A$268,$A52,INSUMO!$AK$2:$AK$268,$E52)</f>
        <v>0</v>
      </c>
      <c r="M52" s="13"/>
      <c r="N52" s="13">
        <f>SUMIFS(INSUMO!$AY$2:$AY$268,INSUMO!$A$2:$A$268,$A52,INSUMO!$AK$2:$AK$268,$E52)</f>
        <v>0</v>
      </c>
      <c r="O52" s="13">
        <f>SUMIFS(INSUMO!$AZ$2:$AZ$268,INSUMO!$A$2:$A$268,$A52,INSUMO!$AK$2:$AK$268,$E52)</f>
        <v>0</v>
      </c>
      <c r="P52" s="13">
        <f>SUMIFS(INSUMO!$BA$2:$BA$268,INSUMO!$A$2:$A$268,$A52,INSUMO!$AK$2:$AK$268,$E52)</f>
        <v>0</v>
      </c>
      <c r="Q52" s="13">
        <f>SUMIFS(INSUMO!$BB$2:$BB$268,INSUMO!$A$2:$A$268,$A52,INSUMO!$AK$2:$AK$268,$E52)</f>
        <v>0</v>
      </c>
      <c r="R52" s="13">
        <f>SUMIFS(INSUMO!$BC$2:$BC$268,INSUMO!$A$2:$A$268,$A52,INSUMO!$AK$2:$AK$268,$E52)</f>
        <v>0</v>
      </c>
      <c r="S52" s="13">
        <f>SUMIFS(INSUMO!$BD$2:$BD$268,INSUMO!$A$2:$A$268,$A52,INSUMO!$AK$2:$AK$268,$E52)</f>
        <v>0</v>
      </c>
      <c r="T52" s="13">
        <f>SUMIFS(INSUMO!$BE$2:$BE$268,INSUMO!$A$2:$A$268,$A52,INSUMO!$AK$2:$AK$268,$E52)</f>
        <v>0</v>
      </c>
      <c r="U52" s="13">
        <f>SUMIFS(INSUMO!$BF$2:$BF$268,INSUMO!$A$2:$A$268,$A52,INSUMO!$AK$2:$AK$268,$E52)</f>
        <v>0</v>
      </c>
      <c r="V52" s="31">
        <f t="shared" si="0"/>
        <v>0</v>
      </c>
    </row>
    <row r="53" spans="1:22" ht="21.75" customHeight="1" x14ac:dyDescent="0.25">
      <c r="A53" s="32" t="str">
        <f>_xlfn.CONCAT([1]BASE!B49,[1]BASE!C49,[1]BASE!D49,[1]BASE!E49,[1]BASE!F49,[1]BASE!G49,[1]BASE!H49)</f>
        <v>A020201002008</v>
      </c>
      <c r="B53" s="10" t="str">
        <f>+[1]BASE!N49</f>
        <v>DOTACIÓN (PRENDAS DE VESTIR Y CALZADO)</v>
      </c>
      <c r="C53" s="10" t="str">
        <f>+[1]BASE!K49</f>
        <v>Nación</v>
      </c>
      <c r="D53" s="10" t="str">
        <f>+[1]BASE!M49</f>
        <v>CSF</v>
      </c>
      <c r="E53" s="10">
        <f>+[1]BASE!L49</f>
        <v>10</v>
      </c>
      <c r="F53" s="10" t="s">
        <v>446</v>
      </c>
      <c r="G53" s="13">
        <f>SUMIFS(INSUMO!$AR$2:$AR$268,INSUMO!$A$2:$A$268,A53,INSUMO!$AK$2:$AK$268,E53)</f>
        <v>205000000</v>
      </c>
      <c r="H53" s="13">
        <f>SUMIFS(INSUMO!$AS$2:$AS$268,INSUMO!$A$2:$A$268,A53,INSUMO!$AK$2:$AK$268,E53)</f>
        <v>0</v>
      </c>
      <c r="I53" s="13">
        <f>SUMIFS(INSUMO!$AT$2:$AT$268,INSUMO!$A$2:$A$268,$A53,INSUMO!$AK$2:$AK$268,$E53)</f>
        <v>205000000</v>
      </c>
      <c r="J53" s="13">
        <f>SUMIFS(INSUMO!$AU$2:$AU$268,INSUMO!$A$2:$A$268,$A53,INSUMO!$AK$2:$AK$268,$E53)</f>
        <v>0</v>
      </c>
      <c r="K53" s="13"/>
      <c r="L53" s="13">
        <f>SUMIFS(INSUMO!$AW$2:$AW$268,INSUMO!$A$2:$A$268,$A53,INSUMO!$AK$2:$AK$268,$E53)</f>
        <v>0</v>
      </c>
      <c r="M53" s="13"/>
      <c r="N53" s="13">
        <f>SUMIFS(INSUMO!$AY$2:$AY$268,INSUMO!$A$2:$A$268,$A53,INSUMO!$AK$2:$AK$268,$E53)</f>
        <v>0</v>
      </c>
      <c r="O53" s="13">
        <f>SUMIFS(INSUMO!$AZ$2:$AZ$268,INSUMO!$A$2:$A$268,$A53,INSUMO!$AK$2:$AK$268,$E53)</f>
        <v>0</v>
      </c>
      <c r="P53" s="13">
        <f>SUMIFS(INSUMO!$BA$2:$BA$268,INSUMO!$A$2:$A$268,$A53,INSUMO!$AK$2:$AK$268,$E53)</f>
        <v>0</v>
      </c>
      <c r="Q53" s="13">
        <f>SUMIFS(INSUMO!$BB$2:$BB$268,INSUMO!$A$2:$A$268,$A53,INSUMO!$AK$2:$AK$268,$E53)</f>
        <v>0</v>
      </c>
      <c r="R53" s="13">
        <f>SUMIFS(INSUMO!$BC$2:$BC$268,INSUMO!$A$2:$A$268,$A53,INSUMO!$AK$2:$AK$268,$E53)</f>
        <v>0</v>
      </c>
      <c r="S53" s="13">
        <f>SUMIFS(INSUMO!$BD$2:$BD$268,INSUMO!$A$2:$A$268,$A53,INSUMO!$AK$2:$AK$268,$E53)</f>
        <v>0</v>
      </c>
      <c r="T53" s="13">
        <f>SUMIFS(INSUMO!$BE$2:$BE$268,INSUMO!$A$2:$A$268,$A53,INSUMO!$AK$2:$AK$268,$E53)</f>
        <v>0</v>
      </c>
      <c r="U53" s="13">
        <f>SUMIFS(INSUMO!$BF$2:$BF$268,INSUMO!$A$2:$A$268,$A53,INSUMO!$AK$2:$AK$268,$E53)</f>
        <v>0</v>
      </c>
      <c r="V53" s="31">
        <f t="shared" si="0"/>
        <v>0</v>
      </c>
    </row>
    <row r="54" spans="1:22" s="9" customFormat="1" ht="21.75" customHeight="1" x14ac:dyDescent="0.25">
      <c r="A54" s="30" t="str">
        <f>_xlfn.CONCAT([1]BASE!B50,[1]BASE!C50,[1]BASE!D50,[1]BASE!E50,[1]BASE!F50,[1]BASE!G50,[1]BASE!H50)</f>
        <v>A020201003</v>
      </c>
      <c r="B54" s="8" t="str">
        <f>+[1]BASE!N50</f>
        <v>OTROS BIENES TRANSPORTABLES (EXCEPTO PRODUCTOS METÁLICOS, MAQUINARIA Y EQUIPO)</v>
      </c>
      <c r="C54" s="8" t="str">
        <f>+[1]BASE!K50</f>
        <v>Nación</v>
      </c>
      <c r="D54" s="8" t="str">
        <f>+[1]BASE!M50</f>
        <v>CSF</v>
      </c>
      <c r="E54" s="8">
        <f>+[1]BASE!L50</f>
        <v>10</v>
      </c>
      <c r="F54" s="8" t="s">
        <v>446</v>
      </c>
      <c r="G54" s="11">
        <f>SUMIFS(INSUMO!$AR$2:$AR$268,INSUMO!$A$2:$A$268,A54,INSUMO!$AK$2:$AK$268,E54)</f>
        <v>503006800</v>
      </c>
      <c r="H54" s="11">
        <f>SUMIFS(INSUMO!$AS$2:$AS$268,INSUMO!$A$2:$A$268,A54,INSUMO!$AK$2:$AK$268,E54)</f>
        <v>33990000</v>
      </c>
      <c r="I54" s="11">
        <f>SUMIFS(INSUMO!$AT$2:$AT$268,INSUMO!$A$2:$A$268,$A54,INSUMO!$AK$2:$AK$268,$E54)</f>
        <v>469016800</v>
      </c>
      <c r="J54" s="11">
        <f>SUMIFS(INSUMO!$AU$2:$AU$268,INSUMO!$A$2:$A$268,$A54,INSUMO!$AK$2:$AK$268,$E54)</f>
        <v>0</v>
      </c>
      <c r="K54" s="11"/>
      <c r="L54" s="11">
        <f>SUMIFS(INSUMO!$AW$2:$AW$268,INSUMO!$A$2:$A$268,$A54,INSUMO!$AK$2:$AK$268,$E54)</f>
        <v>33990000</v>
      </c>
      <c r="M54" s="11"/>
      <c r="N54" s="11">
        <f>SUMIFS(INSUMO!$AY$2:$AY$268,INSUMO!$A$2:$A$268,$A54,INSUMO!$AK$2:$AK$268,$E54)</f>
        <v>0</v>
      </c>
      <c r="O54" s="11">
        <f>SUMIFS(INSUMO!$AZ$2:$AZ$268,INSUMO!$A$2:$A$268,$A54,INSUMO!$AK$2:$AK$268,$E54)</f>
        <v>0</v>
      </c>
      <c r="P54" s="11">
        <f>SUMIFS(INSUMO!$BA$2:$BA$268,INSUMO!$A$2:$A$268,$A54,INSUMO!$AK$2:$AK$268,$E54)</f>
        <v>33990000</v>
      </c>
      <c r="Q54" s="11">
        <f>SUMIFS(INSUMO!$BB$2:$BB$268,INSUMO!$A$2:$A$268,$A54,INSUMO!$AK$2:$AK$268,$E54)</f>
        <v>0</v>
      </c>
      <c r="R54" s="11">
        <f>SUMIFS(INSUMO!$BC$2:$BC$268,INSUMO!$A$2:$A$268,$A54,INSUMO!$AK$2:$AK$268,$E54)</f>
        <v>0</v>
      </c>
      <c r="S54" s="11">
        <f>SUMIFS(INSUMO!$BD$2:$BD$268,INSUMO!$A$2:$A$268,$A54,INSUMO!$AK$2:$AK$268,$E54)</f>
        <v>0</v>
      </c>
      <c r="T54" s="11">
        <f>SUMIFS(INSUMO!$BE$2:$BE$268,INSUMO!$A$2:$A$268,$A54,INSUMO!$AK$2:$AK$268,$E54)</f>
        <v>0</v>
      </c>
      <c r="U54" s="11">
        <f>SUMIFS(INSUMO!$BF$2:$BF$268,INSUMO!$A$2:$A$268,$A54,INSUMO!$AK$2:$AK$268,$E54)</f>
        <v>0</v>
      </c>
      <c r="V54" s="62">
        <f t="shared" si="0"/>
        <v>6.7573639163526225E-2</v>
      </c>
    </row>
    <row r="55" spans="1:22" ht="21.75" customHeight="1" x14ac:dyDescent="0.25">
      <c r="A55" s="32" t="str">
        <f>_xlfn.CONCAT([1]BASE!B51,[1]BASE!C51,[1]BASE!D51,[1]BASE!E51,[1]BASE!F51,[1]BASE!G51,[1]BASE!H51)</f>
        <v>A020201003002</v>
      </c>
      <c r="B55" s="10" t="str">
        <f>+[1]BASE!N51</f>
        <v>PASTA O PULPA, PAPEL Y PRODUCTOS DE PAPEL; IMPRESOS Y ARTÍCULOS RELACIONADOS</v>
      </c>
      <c r="C55" s="10" t="str">
        <f>+[1]BASE!K51</f>
        <v>Nación</v>
      </c>
      <c r="D55" s="10" t="str">
        <f>+[1]BASE!M51</f>
        <v>CSF</v>
      </c>
      <c r="E55" s="10">
        <f>+[1]BASE!L51</f>
        <v>10</v>
      </c>
      <c r="F55" s="10" t="s">
        <v>446</v>
      </c>
      <c r="G55" s="13">
        <f>SUMIFS(INSUMO!$AR$2:$AR$268,INSUMO!$A$2:$A$268,A55,INSUMO!$AK$2:$AK$268,E55)</f>
        <v>63016800</v>
      </c>
      <c r="H55" s="13">
        <f>SUMIFS(INSUMO!$AS$2:$AS$268,INSUMO!$A$2:$A$268,A55,INSUMO!$AK$2:$AK$268,E55)</f>
        <v>0</v>
      </c>
      <c r="I55" s="13">
        <f>SUMIFS(INSUMO!$AT$2:$AT$268,INSUMO!$A$2:$A$268,$A55,INSUMO!$AK$2:$AK$268,$E55)</f>
        <v>63016800</v>
      </c>
      <c r="J55" s="13">
        <f>SUMIFS(INSUMO!$AU$2:$AU$268,INSUMO!$A$2:$A$268,$A55,INSUMO!$AK$2:$AK$268,$E55)</f>
        <v>0</v>
      </c>
      <c r="K55" s="13"/>
      <c r="L55" s="13">
        <f>SUMIFS(INSUMO!$AW$2:$AW$268,INSUMO!$A$2:$A$268,$A55,INSUMO!$AK$2:$AK$268,$E55)</f>
        <v>0</v>
      </c>
      <c r="M55" s="13"/>
      <c r="N55" s="13">
        <f>SUMIFS(INSUMO!$AY$2:$AY$268,INSUMO!$A$2:$A$268,$A55,INSUMO!$AK$2:$AK$268,$E55)</f>
        <v>0</v>
      </c>
      <c r="O55" s="13">
        <f>SUMIFS(INSUMO!$AZ$2:$AZ$268,INSUMO!$A$2:$A$268,$A55,INSUMO!$AK$2:$AK$268,$E55)</f>
        <v>0</v>
      </c>
      <c r="P55" s="13">
        <f>SUMIFS(INSUMO!$BA$2:$BA$268,INSUMO!$A$2:$A$268,$A55,INSUMO!$AK$2:$AK$268,$E55)</f>
        <v>0</v>
      </c>
      <c r="Q55" s="13">
        <f>SUMIFS(INSUMO!$BB$2:$BB$268,INSUMO!$A$2:$A$268,$A55,INSUMO!$AK$2:$AK$268,$E55)</f>
        <v>0</v>
      </c>
      <c r="R55" s="13">
        <f>SUMIFS(INSUMO!$BC$2:$BC$268,INSUMO!$A$2:$A$268,$A55,INSUMO!$AK$2:$AK$268,$E55)</f>
        <v>0</v>
      </c>
      <c r="S55" s="13">
        <f>SUMIFS(INSUMO!$BD$2:$BD$268,INSUMO!$A$2:$A$268,$A55,INSUMO!$AK$2:$AK$268,$E55)</f>
        <v>0</v>
      </c>
      <c r="T55" s="13">
        <f>SUMIFS(INSUMO!$BE$2:$BE$268,INSUMO!$A$2:$A$268,$A55,INSUMO!$AK$2:$AK$268,$E55)</f>
        <v>0</v>
      </c>
      <c r="U55" s="13">
        <f>SUMIFS(INSUMO!$BF$2:$BF$268,INSUMO!$A$2:$A$268,$A55,INSUMO!$AK$2:$AK$268,$E55)</f>
        <v>0</v>
      </c>
      <c r="V55" s="31">
        <f t="shared" si="0"/>
        <v>0</v>
      </c>
    </row>
    <row r="56" spans="1:22" ht="21.75" customHeight="1" x14ac:dyDescent="0.25">
      <c r="A56" s="32" t="str">
        <f>_xlfn.CONCAT([1]BASE!B52,[1]BASE!C52,[1]BASE!D52,[1]BASE!E52,[1]BASE!F52,[1]BASE!G52,[1]BASE!H52)</f>
        <v>A020201003003</v>
      </c>
      <c r="B56" s="10" t="str">
        <f>+[1]BASE!N52</f>
        <v>PRODUCTOS DE HORNOS DE COQUE; PRODUCTOS DE REFINACIÓN DE PETRÓLEO Y COMBUSTIBLE NUCLEAR</v>
      </c>
      <c r="C56" s="10" t="str">
        <f>+[1]BASE!K52</f>
        <v>Nación</v>
      </c>
      <c r="D56" s="10" t="str">
        <f>+[1]BASE!M52</f>
        <v>CSF</v>
      </c>
      <c r="E56" s="10">
        <f>+[1]BASE!L52</f>
        <v>10</v>
      </c>
      <c r="F56" s="10" t="s">
        <v>446</v>
      </c>
      <c r="G56" s="13">
        <f>SUMIFS(INSUMO!$AR$2:$AR$268,INSUMO!$A$2:$A$268,A56,INSUMO!$AK$2:$AK$268,E56)</f>
        <v>40990000</v>
      </c>
      <c r="H56" s="13">
        <f>SUMIFS(INSUMO!$AS$2:$AS$268,INSUMO!$A$2:$A$268,A56,INSUMO!$AK$2:$AK$268,E56)</f>
        <v>33990000</v>
      </c>
      <c r="I56" s="13">
        <f>SUMIFS(INSUMO!$AT$2:$AT$268,INSUMO!$A$2:$A$268,$A56,INSUMO!$AK$2:$AK$268,$E56)</f>
        <v>7000000</v>
      </c>
      <c r="J56" s="13">
        <f>SUMIFS(INSUMO!$AU$2:$AU$268,INSUMO!$A$2:$A$268,$A56,INSUMO!$AK$2:$AK$268,$E56)</f>
        <v>0</v>
      </c>
      <c r="K56" s="13"/>
      <c r="L56" s="13">
        <f>SUMIFS(INSUMO!$AW$2:$AW$268,INSUMO!$A$2:$A$268,$A56,INSUMO!$AK$2:$AK$268,$E56)</f>
        <v>33990000</v>
      </c>
      <c r="M56" s="13"/>
      <c r="N56" s="13">
        <f>SUMIFS(INSUMO!$AY$2:$AY$268,INSUMO!$A$2:$A$268,$A56,INSUMO!$AK$2:$AK$268,$E56)</f>
        <v>0</v>
      </c>
      <c r="O56" s="13">
        <f>SUMIFS(INSUMO!$AZ$2:$AZ$268,INSUMO!$A$2:$A$268,$A56,INSUMO!$AK$2:$AK$268,$E56)</f>
        <v>0</v>
      </c>
      <c r="P56" s="13">
        <f>SUMIFS(INSUMO!$BA$2:$BA$268,INSUMO!$A$2:$A$268,$A56,INSUMO!$AK$2:$AK$268,$E56)</f>
        <v>33990000</v>
      </c>
      <c r="Q56" s="13">
        <f>SUMIFS(INSUMO!$BB$2:$BB$268,INSUMO!$A$2:$A$268,$A56,INSUMO!$AK$2:$AK$268,$E56)</f>
        <v>0</v>
      </c>
      <c r="R56" s="13">
        <f>SUMIFS(INSUMO!$BC$2:$BC$268,INSUMO!$A$2:$A$268,$A56,INSUMO!$AK$2:$AK$268,$E56)</f>
        <v>0</v>
      </c>
      <c r="S56" s="13">
        <f>SUMIFS(INSUMO!$BD$2:$BD$268,INSUMO!$A$2:$A$268,$A56,INSUMO!$AK$2:$AK$268,$E56)</f>
        <v>0</v>
      </c>
      <c r="T56" s="13">
        <f>SUMIFS(INSUMO!$BE$2:$BE$268,INSUMO!$A$2:$A$268,$A56,INSUMO!$AK$2:$AK$268,$E56)</f>
        <v>0</v>
      </c>
      <c r="U56" s="13">
        <f>SUMIFS(INSUMO!$BF$2:$BF$268,INSUMO!$A$2:$A$268,$A56,INSUMO!$AK$2:$AK$268,$E56)</f>
        <v>0</v>
      </c>
      <c r="V56" s="31">
        <f t="shared" si="0"/>
        <v>0.82922664064405949</v>
      </c>
    </row>
    <row r="57" spans="1:22" ht="21.75" customHeight="1" x14ac:dyDescent="0.25">
      <c r="A57" s="32" t="str">
        <f>_xlfn.CONCAT([1]BASE!B53,[1]BASE!C53,[1]BASE!D53,[1]BASE!E53,[1]BASE!F53,[1]BASE!G53,[1]BASE!H53)</f>
        <v>A020201003005</v>
      </c>
      <c r="B57" s="10" t="str">
        <f>+[1]BASE!N53</f>
        <v>OTROS PRODUCTOS QUÍMICOS; FIBRAS ARTIFICIALES (O FIBRAS INDUSTRIALES HECHAS POR EL HOMBRE)</v>
      </c>
      <c r="C57" s="10" t="str">
        <f>+[1]BASE!K53</f>
        <v>Nación</v>
      </c>
      <c r="D57" s="10" t="str">
        <f>+[1]BASE!M53</f>
        <v>CSF</v>
      </c>
      <c r="E57" s="10">
        <f>+[1]BASE!L53</f>
        <v>10</v>
      </c>
      <c r="F57" s="10" t="s">
        <v>446</v>
      </c>
      <c r="G57" s="13">
        <f>SUMIFS(INSUMO!$AR$2:$AR$268,INSUMO!$A$2:$A$268,A57,INSUMO!$AK$2:$AK$268,E57)</f>
        <v>40000000</v>
      </c>
      <c r="H57" s="13">
        <f>SUMIFS(INSUMO!$AS$2:$AS$268,INSUMO!$A$2:$A$268,A57,INSUMO!$AK$2:$AK$268,E57)</f>
        <v>0</v>
      </c>
      <c r="I57" s="13">
        <f>SUMIFS(INSUMO!$AT$2:$AT$268,INSUMO!$A$2:$A$268,$A57,INSUMO!$AK$2:$AK$268,$E57)</f>
        <v>40000000</v>
      </c>
      <c r="J57" s="13">
        <f>SUMIFS(INSUMO!$AU$2:$AU$268,INSUMO!$A$2:$A$268,$A57,INSUMO!$AK$2:$AK$268,$E57)</f>
        <v>0</v>
      </c>
      <c r="K57" s="13"/>
      <c r="L57" s="13">
        <f>SUMIFS(INSUMO!$AW$2:$AW$268,INSUMO!$A$2:$A$268,$A57,INSUMO!$AK$2:$AK$268,$E57)</f>
        <v>0</v>
      </c>
      <c r="M57" s="13"/>
      <c r="N57" s="13">
        <f>SUMIFS(INSUMO!$AY$2:$AY$268,INSUMO!$A$2:$A$268,$A57,INSUMO!$AK$2:$AK$268,$E57)</f>
        <v>0</v>
      </c>
      <c r="O57" s="13">
        <f>SUMIFS(INSUMO!$AZ$2:$AZ$268,INSUMO!$A$2:$A$268,$A57,INSUMO!$AK$2:$AK$268,$E57)</f>
        <v>0</v>
      </c>
      <c r="P57" s="13">
        <f>SUMIFS(INSUMO!$BA$2:$BA$268,INSUMO!$A$2:$A$268,$A57,INSUMO!$AK$2:$AK$268,$E57)</f>
        <v>0</v>
      </c>
      <c r="Q57" s="13">
        <f>SUMIFS(INSUMO!$BB$2:$BB$268,INSUMO!$A$2:$A$268,$A57,INSUMO!$AK$2:$AK$268,$E57)</f>
        <v>0</v>
      </c>
      <c r="R57" s="13">
        <f>SUMIFS(INSUMO!$BC$2:$BC$268,INSUMO!$A$2:$A$268,$A57,INSUMO!$AK$2:$AK$268,$E57)</f>
        <v>0</v>
      </c>
      <c r="S57" s="13">
        <f>SUMIFS(INSUMO!$BD$2:$BD$268,INSUMO!$A$2:$A$268,$A57,INSUMO!$AK$2:$AK$268,$E57)</f>
        <v>0</v>
      </c>
      <c r="T57" s="13">
        <f>SUMIFS(INSUMO!$BE$2:$BE$268,INSUMO!$A$2:$A$268,$A57,INSUMO!$AK$2:$AK$268,$E57)</f>
        <v>0</v>
      </c>
      <c r="U57" s="13">
        <f>SUMIFS(INSUMO!$BF$2:$BF$268,INSUMO!$A$2:$A$268,$A57,INSUMO!$AK$2:$AK$268,$E57)</f>
        <v>0</v>
      </c>
      <c r="V57" s="31">
        <f t="shared" si="0"/>
        <v>0</v>
      </c>
    </row>
    <row r="58" spans="1:22" ht="21.75" customHeight="1" x14ac:dyDescent="0.25">
      <c r="A58" s="32" t="str">
        <f>_xlfn.CONCAT([1]BASE!B54,[1]BASE!C54,[1]BASE!D54,[1]BASE!E54,[1]BASE!F54,[1]BASE!G54,[1]BASE!H54)</f>
        <v>A020201003006</v>
      </c>
      <c r="B58" s="10" t="str">
        <f>+[1]BASE!N54</f>
        <v>PRODUCTOS DE CAUCHO Y PLÁSTICO</v>
      </c>
      <c r="C58" s="10" t="str">
        <f>+[1]BASE!K54</f>
        <v>Nación</v>
      </c>
      <c r="D58" s="10" t="str">
        <f>+[1]BASE!M54</f>
        <v>CSF</v>
      </c>
      <c r="E58" s="10">
        <f>+[1]BASE!L54</f>
        <v>10</v>
      </c>
      <c r="F58" s="10" t="s">
        <v>446</v>
      </c>
      <c r="G58" s="13">
        <f>SUMIFS(INSUMO!$AR$2:$AR$268,INSUMO!$A$2:$A$268,A58,INSUMO!$AK$2:$AK$268,E58)</f>
        <v>10000000</v>
      </c>
      <c r="H58" s="13">
        <f>SUMIFS(INSUMO!$AS$2:$AS$268,INSUMO!$A$2:$A$268,A58,INSUMO!$AK$2:$AK$268,E58)</f>
        <v>0</v>
      </c>
      <c r="I58" s="13">
        <f>SUMIFS(INSUMO!$AT$2:$AT$268,INSUMO!$A$2:$A$268,$A58,INSUMO!$AK$2:$AK$268,$E58)</f>
        <v>10000000</v>
      </c>
      <c r="J58" s="13">
        <f>SUMIFS(INSUMO!$AU$2:$AU$268,INSUMO!$A$2:$A$268,$A58,INSUMO!$AK$2:$AK$268,$E58)</f>
        <v>0</v>
      </c>
      <c r="K58" s="13"/>
      <c r="L58" s="13">
        <f>SUMIFS(INSUMO!$AW$2:$AW$268,INSUMO!$A$2:$A$268,$A58,INSUMO!$AK$2:$AK$268,$E58)</f>
        <v>0</v>
      </c>
      <c r="M58" s="13"/>
      <c r="N58" s="13">
        <f>SUMIFS(INSUMO!$AY$2:$AY$268,INSUMO!$A$2:$A$268,$A58,INSUMO!$AK$2:$AK$268,$E58)</f>
        <v>0</v>
      </c>
      <c r="O58" s="13">
        <f>SUMIFS(INSUMO!$AZ$2:$AZ$268,INSUMO!$A$2:$A$268,$A58,INSUMO!$AK$2:$AK$268,$E58)</f>
        <v>0</v>
      </c>
      <c r="P58" s="13">
        <f>SUMIFS(INSUMO!$BA$2:$BA$268,INSUMO!$A$2:$A$268,$A58,INSUMO!$AK$2:$AK$268,$E58)</f>
        <v>0</v>
      </c>
      <c r="Q58" s="13">
        <f>SUMIFS(INSUMO!$BB$2:$BB$268,INSUMO!$A$2:$A$268,$A58,INSUMO!$AK$2:$AK$268,$E58)</f>
        <v>0</v>
      </c>
      <c r="R58" s="13">
        <f>SUMIFS(INSUMO!$BC$2:$BC$268,INSUMO!$A$2:$A$268,$A58,INSUMO!$AK$2:$AK$268,$E58)</f>
        <v>0</v>
      </c>
      <c r="S58" s="13">
        <f>SUMIFS(INSUMO!$BD$2:$BD$268,INSUMO!$A$2:$A$268,$A58,INSUMO!$AK$2:$AK$268,$E58)</f>
        <v>0</v>
      </c>
      <c r="T58" s="13">
        <f>SUMIFS(INSUMO!$BE$2:$BE$268,INSUMO!$A$2:$A$268,$A58,INSUMO!$AK$2:$AK$268,$E58)</f>
        <v>0</v>
      </c>
      <c r="U58" s="13">
        <f>SUMIFS(INSUMO!$BF$2:$BF$268,INSUMO!$A$2:$A$268,$A58,INSUMO!$AK$2:$AK$268,$E58)</f>
        <v>0</v>
      </c>
      <c r="V58" s="31">
        <f t="shared" si="0"/>
        <v>0</v>
      </c>
    </row>
    <row r="59" spans="1:22" ht="21.75" customHeight="1" x14ac:dyDescent="0.25">
      <c r="A59" s="32" t="str">
        <f>_xlfn.CONCAT([1]BASE!B55,[1]BASE!C55,[1]BASE!D55,[1]BASE!E55,[1]BASE!F55,[1]BASE!G55,[1]BASE!H55)</f>
        <v>A020201003008</v>
      </c>
      <c r="B59" s="10" t="str">
        <f>+[1]BASE!N55</f>
        <v>OTROS BIENES TRANSPORTABLES N.C.P.</v>
      </c>
      <c r="C59" s="10" t="str">
        <f>+[1]BASE!K55</f>
        <v>Nación</v>
      </c>
      <c r="D59" s="10" t="str">
        <f>+[1]BASE!M55</f>
        <v>CSF</v>
      </c>
      <c r="E59" s="10">
        <f>+[1]BASE!L55</f>
        <v>10</v>
      </c>
      <c r="F59" s="10" t="s">
        <v>446</v>
      </c>
      <c r="G59" s="13">
        <f>SUMIFS(INSUMO!$AR$2:$AR$268,INSUMO!$A$2:$A$268,A59,INSUMO!$AK$2:$AK$268,E59)</f>
        <v>349000000</v>
      </c>
      <c r="H59" s="13">
        <f>SUMIFS(INSUMO!$AS$2:$AS$268,INSUMO!$A$2:$A$268,A59,INSUMO!$AK$2:$AK$268,E59)</f>
        <v>0</v>
      </c>
      <c r="I59" s="13">
        <f>SUMIFS(INSUMO!$AT$2:$AT$268,INSUMO!$A$2:$A$268,$A59,INSUMO!$AK$2:$AK$268,$E59)</f>
        <v>349000000</v>
      </c>
      <c r="J59" s="13">
        <f>SUMIFS(INSUMO!$AU$2:$AU$268,INSUMO!$A$2:$A$268,$A59,INSUMO!$AK$2:$AK$268,$E59)</f>
        <v>0</v>
      </c>
      <c r="K59" s="13"/>
      <c r="L59" s="13">
        <f>SUMIFS(INSUMO!$AW$2:$AW$268,INSUMO!$A$2:$A$268,$A59,INSUMO!$AK$2:$AK$268,$E59)</f>
        <v>0</v>
      </c>
      <c r="M59" s="13"/>
      <c r="N59" s="13">
        <f>SUMIFS(INSUMO!$AY$2:$AY$268,INSUMO!$A$2:$A$268,$A59,INSUMO!$AK$2:$AK$268,$E59)</f>
        <v>0</v>
      </c>
      <c r="O59" s="13">
        <f>SUMIFS(INSUMO!$AZ$2:$AZ$268,INSUMO!$A$2:$A$268,$A59,INSUMO!$AK$2:$AK$268,$E59)</f>
        <v>0</v>
      </c>
      <c r="P59" s="13">
        <f>SUMIFS(INSUMO!$BA$2:$BA$268,INSUMO!$A$2:$A$268,$A59,INSUMO!$AK$2:$AK$268,$E59)</f>
        <v>0</v>
      </c>
      <c r="Q59" s="13">
        <f>SUMIFS(INSUMO!$BB$2:$BB$268,INSUMO!$A$2:$A$268,$A59,INSUMO!$AK$2:$AK$268,$E59)</f>
        <v>0</v>
      </c>
      <c r="R59" s="13">
        <f>SUMIFS(INSUMO!$BC$2:$BC$268,INSUMO!$A$2:$A$268,$A59,INSUMO!$AK$2:$AK$268,$E59)</f>
        <v>0</v>
      </c>
      <c r="S59" s="13">
        <f>SUMIFS(INSUMO!$BD$2:$BD$268,INSUMO!$A$2:$A$268,$A59,INSUMO!$AK$2:$AK$268,$E59)</f>
        <v>0</v>
      </c>
      <c r="T59" s="13">
        <f>SUMIFS(INSUMO!$BE$2:$BE$268,INSUMO!$A$2:$A$268,$A59,INSUMO!$AK$2:$AK$268,$E59)</f>
        <v>0</v>
      </c>
      <c r="U59" s="13">
        <f>SUMIFS(INSUMO!$BF$2:$BF$268,INSUMO!$A$2:$A$268,$A59,INSUMO!$AK$2:$AK$268,$E59)</f>
        <v>0</v>
      </c>
      <c r="V59" s="31">
        <f t="shared" si="0"/>
        <v>0</v>
      </c>
    </row>
    <row r="60" spans="1:22" s="9" customFormat="1" ht="21.75" customHeight="1" x14ac:dyDescent="0.25">
      <c r="A60" s="30" t="str">
        <f>_xlfn.CONCAT([1]BASE!B56,[1]BASE!C56,[1]BASE!D56,[1]BASE!E56,[1]BASE!F56,[1]BASE!G56,[1]BASE!H56)</f>
        <v>A020201004</v>
      </c>
      <c r="B60" s="8" t="str">
        <f>+[1]BASE!N56</f>
        <v>PRODUCTOS METÁLICOS Y PAQUETES DE SOFTWARE</v>
      </c>
      <c r="C60" s="8" t="str">
        <f>+[1]BASE!K56</f>
        <v>Nación</v>
      </c>
      <c r="D60" s="8" t="str">
        <f>+[1]BASE!M56</f>
        <v>CSF</v>
      </c>
      <c r="E60" s="8">
        <f>+[1]BASE!L56</f>
        <v>10</v>
      </c>
      <c r="F60" s="8" t="s">
        <v>446</v>
      </c>
      <c r="G60" s="11">
        <f>SUMIFS(INSUMO!$AR$2:$AR$268,INSUMO!$A$2:$A$268,A60,INSUMO!$AK$2:$AK$268,E60)</f>
        <v>597117300</v>
      </c>
      <c r="H60" s="11">
        <f>SUMIFS(INSUMO!$AS$2:$AS$268,INSUMO!$A$2:$A$268,A60,INSUMO!$AK$2:$AK$268,E60)</f>
        <v>0</v>
      </c>
      <c r="I60" s="11">
        <f>SUMIFS(INSUMO!$AT$2:$AT$268,INSUMO!$A$2:$A$268,$A60,INSUMO!$AK$2:$AK$268,$E60)</f>
        <v>597117300</v>
      </c>
      <c r="J60" s="11">
        <f>SUMIFS(INSUMO!$AU$2:$AU$268,INSUMO!$A$2:$A$268,$A60,INSUMO!$AK$2:$AK$268,$E60)</f>
        <v>0</v>
      </c>
      <c r="K60" s="11"/>
      <c r="L60" s="11">
        <f>SUMIFS(INSUMO!$AW$2:$AW$268,INSUMO!$A$2:$A$268,$A60,INSUMO!$AK$2:$AK$268,$E60)</f>
        <v>0</v>
      </c>
      <c r="M60" s="11"/>
      <c r="N60" s="11">
        <f>SUMIFS(INSUMO!$AY$2:$AY$268,INSUMO!$A$2:$A$268,$A60,INSUMO!$AK$2:$AK$268,$E60)</f>
        <v>0</v>
      </c>
      <c r="O60" s="11">
        <f>SUMIFS(INSUMO!$AZ$2:$AZ$268,INSUMO!$A$2:$A$268,$A60,INSUMO!$AK$2:$AK$268,$E60)</f>
        <v>0</v>
      </c>
      <c r="P60" s="11">
        <f>SUMIFS(INSUMO!$BA$2:$BA$268,INSUMO!$A$2:$A$268,$A60,INSUMO!$AK$2:$AK$268,$E60)</f>
        <v>0</v>
      </c>
      <c r="Q60" s="11">
        <f>SUMIFS(INSUMO!$BB$2:$BB$268,INSUMO!$A$2:$A$268,$A60,INSUMO!$AK$2:$AK$268,$E60)</f>
        <v>0</v>
      </c>
      <c r="R60" s="11">
        <f>SUMIFS(INSUMO!$BC$2:$BC$268,INSUMO!$A$2:$A$268,$A60,INSUMO!$AK$2:$AK$268,$E60)</f>
        <v>0</v>
      </c>
      <c r="S60" s="11">
        <f>SUMIFS(INSUMO!$BD$2:$BD$268,INSUMO!$A$2:$A$268,$A60,INSUMO!$AK$2:$AK$268,$E60)</f>
        <v>0</v>
      </c>
      <c r="T60" s="11">
        <f>SUMIFS(INSUMO!$BE$2:$BE$268,INSUMO!$A$2:$A$268,$A60,INSUMO!$AK$2:$AK$268,$E60)</f>
        <v>0</v>
      </c>
      <c r="U60" s="11">
        <f>SUMIFS(INSUMO!$BF$2:$BF$268,INSUMO!$A$2:$A$268,$A60,INSUMO!$AK$2:$AK$268,$E60)</f>
        <v>0</v>
      </c>
      <c r="V60" s="62">
        <f t="shared" si="0"/>
        <v>0</v>
      </c>
    </row>
    <row r="61" spans="1:22" ht="21.75" customHeight="1" x14ac:dyDescent="0.25">
      <c r="A61" s="32" t="str">
        <f>_xlfn.CONCAT([1]BASE!B57,[1]BASE!C57,[1]BASE!D57,[1]BASE!E57,[1]BASE!F57,[1]BASE!G57,[1]BASE!H57)</f>
        <v>A020201004003</v>
      </c>
      <c r="B61" s="10" t="str">
        <f>+[1]BASE!N57</f>
        <v>MAQUINARIA PARA USO GENERAL</v>
      </c>
      <c r="C61" s="10" t="str">
        <f>+[1]BASE!K57</f>
        <v>Nación</v>
      </c>
      <c r="D61" s="10" t="str">
        <f>+[1]BASE!M57</f>
        <v>CSF</v>
      </c>
      <c r="E61" s="10">
        <f>+[1]BASE!L57</f>
        <v>10</v>
      </c>
      <c r="F61" s="10" t="s">
        <v>446</v>
      </c>
      <c r="G61" s="13">
        <f>SUMIFS(INSUMO!$AR$2:$AR$268,INSUMO!$A$2:$A$268,A61,INSUMO!$AK$2:$AK$268,E61)</f>
        <v>191301000</v>
      </c>
      <c r="H61" s="13">
        <f>SUMIFS(INSUMO!$AS$2:$AS$268,INSUMO!$A$2:$A$268,A61,INSUMO!$AK$2:$AK$268,E61)</f>
        <v>0</v>
      </c>
      <c r="I61" s="13">
        <f>SUMIFS(INSUMO!$AT$2:$AT$268,INSUMO!$A$2:$A$268,$A61,INSUMO!$AK$2:$AK$268,$E61)</f>
        <v>191301000</v>
      </c>
      <c r="J61" s="13">
        <f>SUMIFS(INSUMO!$AU$2:$AU$268,INSUMO!$A$2:$A$268,$A61,INSUMO!$AK$2:$AK$268,$E61)</f>
        <v>0</v>
      </c>
      <c r="K61" s="13"/>
      <c r="L61" s="13">
        <f>SUMIFS(INSUMO!$AW$2:$AW$268,INSUMO!$A$2:$A$268,$A61,INSUMO!$AK$2:$AK$268,$E61)</f>
        <v>0</v>
      </c>
      <c r="M61" s="13"/>
      <c r="N61" s="13">
        <f>SUMIFS(INSUMO!$AY$2:$AY$268,INSUMO!$A$2:$A$268,$A61,INSUMO!$AK$2:$AK$268,$E61)</f>
        <v>0</v>
      </c>
      <c r="O61" s="13">
        <f>SUMIFS(INSUMO!$AZ$2:$AZ$268,INSUMO!$A$2:$A$268,$A61,INSUMO!$AK$2:$AK$268,$E61)</f>
        <v>0</v>
      </c>
      <c r="P61" s="13">
        <f>SUMIFS(INSUMO!$BA$2:$BA$268,INSUMO!$A$2:$A$268,$A61,INSUMO!$AK$2:$AK$268,$E61)</f>
        <v>0</v>
      </c>
      <c r="Q61" s="13">
        <f>SUMIFS(INSUMO!$BB$2:$BB$268,INSUMO!$A$2:$A$268,$A61,INSUMO!$AK$2:$AK$268,$E61)</f>
        <v>0</v>
      </c>
      <c r="R61" s="13">
        <f>SUMIFS(INSUMO!$BC$2:$BC$268,INSUMO!$A$2:$A$268,$A61,INSUMO!$AK$2:$AK$268,$E61)</f>
        <v>0</v>
      </c>
      <c r="S61" s="13">
        <f>SUMIFS(INSUMO!$BD$2:$BD$268,INSUMO!$A$2:$A$268,$A61,INSUMO!$AK$2:$AK$268,$E61)</f>
        <v>0</v>
      </c>
      <c r="T61" s="13">
        <f>SUMIFS(INSUMO!$BE$2:$BE$268,INSUMO!$A$2:$A$268,$A61,INSUMO!$AK$2:$AK$268,$E61)</f>
        <v>0</v>
      </c>
      <c r="U61" s="13">
        <f>SUMIFS(INSUMO!$BF$2:$BF$268,INSUMO!$A$2:$A$268,$A61,INSUMO!$AK$2:$AK$268,$E61)</f>
        <v>0</v>
      </c>
      <c r="V61" s="31">
        <f t="shared" si="0"/>
        <v>0</v>
      </c>
    </row>
    <row r="62" spans="1:22" ht="21.75" customHeight="1" x14ac:dyDescent="0.25">
      <c r="A62" s="32" t="str">
        <f>_xlfn.CONCAT([1]BASE!B58,[1]BASE!C58,[1]BASE!D58,[1]BASE!E58,[1]BASE!F58,[1]BASE!G58,[1]BASE!H58)</f>
        <v>A020201004005</v>
      </c>
      <c r="B62" s="10" t="str">
        <f>+[1]BASE!N58</f>
        <v>MAQUINARIA DE OFICINA, CONTABILIDAD E INFORMÁTICA</v>
      </c>
      <c r="C62" s="10" t="str">
        <f>+[1]BASE!K58</f>
        <v>Nación</v>
      </c>
      <c r="D62" s="10" t="str">
        <f>+[1]BASE!M58</f>
        <v>CSF</v>
      </c>
      <c r="E62" s="10">
        <f>+[1]BASE!L58</f>
        <v>10</v>
      </c>
      <c r="F62" s="10" t="s">
        <v>446</v>
      </c>
      <c r="G62" s="13">
        <f>SUMIFS(INSUMO!$AR$2:$AR$268,INSUMO!$A$2:$A$268,A62,INSUMO!$AK$2:$AK$268,E62)</f>
        <v>295542300</v>
      </c>
      <c r="H62" s="13">
        <f>SUMIFS(INSUMO!$AS$2:$AS$268,INSUMO!$A$2:$A$268,A62,INSUMO!$AK$2:$AK$268,E62)</f>
        <v>0</v>
      </c>
      <c r="I62" s="13">
        <f>SUMIFS(INSUMO!$AT$2:$AT$268,INSUMO!$A$2:$A$268,$A62,INSUMO!$AK$2:$AK$268,$E62)</f>
        <v>295542300</v>
      </c>
      <c r="J62" s="13">
        <f>SUMIFS(INSUMO!$AU$2:$AU$268,INSUMO!$A$2:$A$268,$A62,INSUMO!$AK$2:$AK$268,$E62)</f>
        <v>0</v>
      </c>
      <c r="K62" s="13"/>
      <c r="L62" s="13">
        <f>SUMIFS(INSUMO!$AW$2:$AW$268,INSUMO!$A$2:$A$268,$A62,INSUMO!$AK$2:$AK$268,$E62)</f>
        <v>0</v>
      </c>
      <c r="M62" s="13"/>
      <c r="N62" s="13">
        <f>SUMIFS(INSUMO!$AY$2:$AY$268,INSUMO!$A$2:$A$268,$A62,INSUMO!$AK$2:$AK$268,$E62)</f>
        <v>0</v>
      </c>
      <c r="O62" s="13">
        <f>SUMIFS(INSUMO!$AZ$2:$AZ$268,INSUMO!$A$2:$A$268,$A62,INSUMO!$AK$2:$AK$268,$E62)</f>
        <v>0</v>
      </c>
      <c r="P62" s="13">
        <f>SUMIFS(INSUMO!$BA$2:$BA$268,INSUMO!$A$2:$A$268,$A62,INSUMO!$AK$2:$AK$268,$E62)</f>
        <v>0</v>
      </c>
      <c r="Q62" s="13">
        <f>SUMIFS(INSUMO!$BB$2:$BB$268,INSUMO!$A$2:$A$268,$A62,INSUMO!$AK$2:$AK$268,$E62)</f>
        <v>0</v>
      </c>
      <c r="R62" s="13">
        <f>SUMIFS(INSUMO!$BC$2:$BC$268,INSUMO!$A$2:$A$268,$A62,INSUMO!$AK$2:$AK$268,$E62)</f>
        <v>0</v>
      </c>
      <c r="S62" s="13">
        <f>SUMIFS(INSUMO!$BD$2:$BD$268,INSUMO!$A$2:$A$268,$A62,INSUMO!$AK$2:$AK$268,$E62)</f>
        <v>0</v>
      </c>
      <c r="T62" s="13">
        <f>SUMIFS(INSUMO!$BE$2:$BE$268,INSUMO!$A$2:$A$268,$A62,INSUMO!$AK$2:$AK$268,$E62)</f>
        <v>0</v>
      </c>
      <c r="U62" s="13">
        <f>SUMIFS(INSUMO!$BF$2:$BF$268,INSUMO!$A$2:$A$268,$A62,INSUMO!$AK$2:$AK$268,$E62)</f>
        <v>0</v>
      </c>
      <c r="V62" s="31">
        <f t="shared" si="0"/>
        <v>0</v>
      </c>
    </row>
    <row r="63" spans="1:22" ht="21.75" customHeight="1" x14ac:dyDescent="0.25">
      <c r="A63" s="32" t="str">
        <f>_xlfn.CONCAT([1]BASE!B59,[1]BASE!C59,[1]BASE!D59,[1]BASE!E59,[1]BASE!F59,[1]BASE!G59,[1]BASE!H59)</f>
        <v>A020201004006</v>
      </c>
      <c r="B63" s="10" t="str">
        <f>+[1]BASE!N59</f>
        <v>MAQUINARIA Y APARATOS ELÉCTRICOS</v>
      </c>
      <c r="C63" s="10" t="str">
        <f>+[1]BASE!K59</f>
        <v>Nación</v>
      </c>
      <c r="D63" s="10" t="str">
        <f>+[1]BASE!M59</f>
        <v>CSF</v>
      </c>
      <c r="E63" s="10">
        <f>+[1]BASE!L59</f>
        <v>10</v>
      </c>
      <c r="F63" s="10" t="s">
        <v>446</v>
      </c>
      <c r="G63" s="13">
        <f>SUMIFS(INSUMO!$AR$2:$AR$268,INSUMO!$A$2:$A$268,A63,INSUMO!$AK$2:$AK$268,E63)</f>
        <v>55626500</v>
      </c>
      <c r="H63" s="13">
        <f>SUMIFS(INSUMO!$AS$2:$AS$268,INSUMO!$A$2:$A$268,A63,INSUMO!$AK$2:$AK$268,E63)</f>
        <v>0</v>
      </c>
      <c r="I63" s="13">
        <f>SUMIFS(INSUMO!$AT$2:$AT$268,INSUMO!$A$2:$A$268,$A63,INSUMO!$AK$2:$AK$268,$E63)</f>
        <v>55626500</v>
      </c>
      <c r="J63" s="13">
        <f>SUMIFS(INSUMO!$AU$2:$AU$268,INSUMO!$A$2:$A$268,$A63,INSUMO!$AK$2:$AK$268,$E63)</f>
        <v>0</v>
      </c>
      <c r="K63" s="13"/>
      <c r="L63" s="13">
        <f>SUMIFS(INSUMO!$AW$2:$AW$268,INSUMO!$A$2:$A$268,$A63,INSUMO!$AK$2:$AK$268,$E63)</f>
        <v>0</v>
      </c>
      <c r="M63" s="13"/>
      <c r="N63" s="13">
        <f>SUMIFS(INSUMO!$AY$2:$AY$268,INSUMO!$A$2:$A$268,$A63,INSUMO!$AK$2:$AK$268,$E63)</f>
        <v>0</v>
      </c>
      <c r="O63" s="13">
        <f>SUMIFS(INSUMO!$AZ$2:$AZ$268,INSUMO!$A$2:$A$268,$A63,INSUMO!$AK$2:$AK$268,$E63)</f>
        <v>0</v>
      </c>
      <c r="P63" s="13">
        <f>SUMIFS(INSUMO!$BA$2:$BA$268,INSUMO!$A$2:$A$268,$A63,INSUMO!$AK$2:$AK$268,$E63)</f>
        <v>0</v>
      </c>
      <c r="Q63" s="13">
        <f>SUMIFS(INSUMO!$BB$2:$BB$268,INSUMO!$A$2:$A$268,$A63,INSUMO!$AK$2:$AK$268,$E63)</f>
        <v>0</v>
      </c>
      <c r="R63" s="13">
        <f>SUMIFS(INSUMO!$BC$2:$BC$268,INSUMO!$A$2:$A$268,$A63,INSUMO!$AK$2:$AK$268,$E63)</f>
        <v>0</v>
      </c>
      <c r="S63" s="13">
        <f>SUMIFS(INSUMO!$BD$2:$BD$268,INSUMO!$A$2:$A$268,$A63,INSUMO!$AK$2:$AK$268,$E63)</f>
        <v>0</v>
      </c>
      <c r="T63" s="13">
        <f>SUMIFS(INSUMO!$BE$2:$BE$268,INSUMO!$A$2:$A$268,$A63,INSUMO!$AK$2:$AK$268,$E63)</f>
        <v>0</v>
      </c>
      <c r="U63" s="13">
        <f>SUMIFS(INSUMO!$BF$2:$BF$268,INSUMO!$A$2:$A$268,$A63,INSUMO!$AK$2:$AK$268,$E63)</f>
        <v>0</v>
      </c>
      <c r="V63" s="31">
        <f t="shared" si="0"/>
        <v>0</v>
      </c>
    </row>
    <row r="64" spans="1:22" ht="21.75" customHeight="1" x14ac:dyDescent="0.25">
      <c r="A64" s="32" t="str">
        <f>_xlfn.CONCAT([1]BASE!B60,[1]BASE!C60,[1]BASE!D60,[1]BASE!E60,[1]BASE!F60,[1]BASE!G60,[1]BASE!H60)</f>
        <v>A020201004007</v>
      </c>
      <c r="B64" s="10" t="str">
        <f>+[1]BASE!N60</f>
        <v>EQUIPO Y APARATOS DE RADIO, TELEVISIÓN Y COMUNICACIONES</v>
      </c>
      <c r="C64" s="10" t="str">
        <f>+[1]BASE!K60</f>
        <v>Nación</v>
      </c>
      <c r="D64" s="10" t="str">
        <f>+[1]BASE!M60</f>
        <v>CSF</v>
      </c>
      <c r="E64" s="10">
        <f>+[1]BASE!L60</f>
        <v>10</v>
      </c>
      <c r="F64" s="10" t="s">
        <v>446</v>
      </c>
      <c r="G64" s="13">
        <f>SUMIFS(INSUMO!$AR$2:$AR$268,INSUMO!$A$2:$A$268,A64,INSUMO!$AK$2:$AK$268,E64)</f>
        <v>54647500</v>
      </c>
      <c r="H64" s="13">
        <f>SUMIFS(INSUMO!$AS$2:$AS$268,INSUMO!$A$2:$A$268,A64,INSUMO!$AK$2:$AK$268,E64)</f>
        <v>0</v>
      </c>
      <c r="I64" s="13">
        <f>SUMIFS(INSUMO!$AT$2:$AT$268,INSUMO!$A$2:$A$268,$A64,INSUMO!$AK$2:$AK$268,$E64)</f>
        <v>54647500</v>
      </c>
      <c r="J64" s="13">
        <f>SUMIFS(INSUMO!$AU$2:$AU$268,INSUMO!$A$2:$A$268,$A64,INSUMO!$AK$2:$AK$268,$E64)</f>
        <v>0</v>
      </c>
      <c r="K64" s="13"/>
      <c r="L64" s="13">
        <f>SUMIFS(INSUMO!$AW$2:$AW$268,INSUMO!$A$2:$A$268,$A64,INSUMO!$AK$2:$AK$268,$E64)</f>
        <v>0</v>
      </c>
      <c r="M64" s="13"/>
      <c r="N64" s="13">
        <f>SUMIFS(INSUMO!$AY$2:$AY$268,INSUMO!$A$2:$A$268,$A64,INSUMO!$AK$2:$AK$268,$E64)</f>
        <v>0</v>
      </c>
      <c r="O64" s="13">
        <f>SUMIFS(INSUMO!$AZ$2:$AZ$268,INSUMO!$A$2:$A$268,$A64,INSUMO!$AK$2:$AK$268,$E64)</f>
        <v>0</v>
      </c>
      <c r="P64" s="13">
        <f>SUMIFS(INSUMO!$BA$2:$BA$268,INSUMO!$A$2:$A$268,$A64,INSUMO!$AK$2:$AK$268,$E64)</f>
        <v>0</v>
      </c>
      <c r="Q64" s="13">
        <f>SUMIFS(INSUMO!$BB$2:$BB$268,INSUMO!$A$2:$A$268,$A64,INSUMO!$AK$2:$AK$268,$E64)</f>
        <v>0</v>
      </c>
      <c r="R64" s="13">
        <f>SUMIFS(INSUMO!$BC$2:$BC$268,INSUMO!$A$2:$A$268,$A64,INSUMO!$AK$2:$AK$268,$E64)</f>
        <v>0</v>
      </c>
      <c r="S64" s="13">
        <f>SUMIFS(INSUMO!$BD$2:$BD$268,INSUMO!$A$2:$A$268,$A64,INSUMO!$AK$2:$AK$268,$E64)</f>
        <v>0</v>
      </c>
      <c r="T64" s="13">
        <f>SUMIFS(INSUMO!$BE$2:$BE$268,INSUMO!$A$2:$A$268,$A64,INSUMO!$AK$2:$AK$268,$E64)</f>
        <v>0</v>
      </c>
      <c r="U64" s="13">
        <f>SUMIFS(INSUMO!$BF$2:$BF$268,INSUMO!$A$2:$A$268,$A64,INSUMO!$AK$2:$AK$268,$E64)</f>
        <v>0</v>
      </c>
      <c r="V64" s="31">
        <f t="shared" si="0"/>
        <v>0</v>
      </c>
    </row>
    <row r="65" spans="1:22" s="9" customFormat="1" ht="21.75" customHeight="1" x14ac:dyDescent="0.25">
      <c r="A65" s="30" t="str">
        <f>_xlfn.CONCAT([1]BASE!B61,[1]BASE!C61,[1]BASE!D61,[1]BASE!E61,[1]BASE!F61,[1]BASE!G61,[1]BASE!H61)</f>
        <v>A020202</v>
      </c>
      <c r="B65" s="8" t="str">
        <f>+[1]BASE!N61</f>
        <v>ADQUISICIÓN DE SERVICIOS</v>
      </c>
      <c r="C65" s="8" t="str">
        <f>+[1]BASE!K61</f>
        <v>Nación</v>
      </c>
      <c r="D65" s="8" t="str">
        <f>+[1]BASE!M61</f>
        <v>CSF</v>
      </c>
      <c r="E65" s="8">
        <f>+[1]BASE!L61</f>
        <v>10</v>
      </c>
      <c r="F65" s="8" t="s">
        <v>446</v>
      </c>
      <c r="G65" s="11">
        <f>SUMIFS(INSUMO!$AR$2:$AR$268,INSUMO!$A$2:$A$268,A65,INSUMO!$AK$2:$AK$268,E65)</f>
        <v>18456610900</v>
      </c>
      <c r="H65" s="11">
        <f>SUMIFS(INSUMO!$AS$2:$AS$268,INSUMO!$A$2:$A$268,A65,INSUMO!$AK$2:$AK$268,E65)</f>
        <v>12099242481.73</v>
      </c>
      <c r="I65" s="11">
        <f>SUMIFS(INSUMO!$AT$2:$AT$268,INSUMO!$A$2:$A$268,$A65,INSUMO!$AK$2:$AK$268,$E65)</f>
        <v>6357368418.2700005</v>
      </c>
      <c r="J65" s="11">
        <f>SUMIFS(INSUMO!$AU$2:$AU$268,INSUMO!$A$2:$A$268,$A65,INSUMO!$AK$2:$AK$268,$E65)</f>
        <v>0</v>
      </c>
      <c r="K65" s="11"/>
      <c r="L65" s="11">
        <f>SUMIFS(INSUMO!$AW$2:$AW$268,INSUMO!$A$2:$A$268,$A65,INSUMO!$AK$2:$AK$268,$E65)</f>
        <v>9599144494.4099998</v>
      </c>
      <c r="M65" s="11"/>
      <c r="N65" s="11">
        <f>SUMIFS(INSUMO!$AY$2:$AY$268,INSUMO!$A$2:$A$268,$A65,INSUMO!$AK$2:$AK$268,$E65)</f>
        <v>2500097987.3200002</v>
      </c>
      <c r="O65" s="11">
        <f>SUMIFS(INSUMO!$AZ$2:$AZ$268,INSUMO!$A$2:$A$268,$A65,INSUMO!$AK$2:$AK$268,$E65)</f>
        <v>403845068.68000001</v>
      </c>
      <c r="P65" s="11">
        <f>SUMIFS(INSUMO!$BA$2:$BA$268,INSUMO!$A$2:$A$268,$A65,INSUMO!$AK$2:$AK$268,$E65)</f>
        <v>9195299425.7299995</v>
      </c>
      <c r="Q65" s="11">
        <f>SUMIFS(INSUMO!$BB$2:$BB$268,INSUMO!$A$2:$A$268,$A65,INSUMO!$AK$2:$AK$268,$E65)</f>
        <v>403845068.68000001</v>
      </c>
      <c r="R65" s="11">
        <f>SUMIFS(INSUMO!$BC$2:$BC$268,INSUMO!$A$2:$A$268,$A65,INSUMO!$AK$2:$AK$268,$E65)</f>
        <v>0</v>
      </c>
      <c r="S65" s="11">
        <f>SUMIFS(INSUMO!$BD$2:$BD$268,INSUMO!$A$2:$A$268,$A65,INSUMO!$AK$2:$AK$268,$E65)</f>
        <v>403845068.68000001</v>
      </c>
      <c r="T65" s="11">
        <f>SUMIFS(INSUMO!$BE$2:$BE$268,INSUMO!$A$2:$A$268,$A65,INSUMO!$AK$2:$AK$268,$E65)</f>
        <v>0</v>
      </c>
      <c r="U65" s="11">
        <f>SUMIFS(INSUMO!$BF$2:$BF$268,INSUMO!$A$2:$A$268,$A65,INSUMO!$AK$2:$AK$268,$E65)</f>
        <v>0</v>
      </c>
      <c r="V65" s="62">
        <f t="shared" si="0"/>
        <v>0.52009247778041412</v>
      </c>
    </row>
    <row r="66" spans="1:22" s="9" customFormat="1" ht="21.75" customHeight="1" x14ac:dyDescent="0.25">
      <c r="A66" s="30" t="str">
        <f>_xlfn.CONCAT([1]BASE!B62,[1]BASE!C62,[1]BASE!D62,[1]BASE!E62,[1]BASE!F62,[1]BASE!G62,[1]BASE!H62)</f>
        <v>A020202006</v>
      </c>
      <c r="B66" s="8" t="str">
        <f>+[1]BASE!N62</f>
        <v>SERVICIOS DE ALOJAMIENTO; SERVICIOS DE SUMINISTRO DE COMIDAS Y BEBIDAS; SERVICIOS DE TRANSPORTE; Y SERVICIOS DE DISTRIBUCIÓN DE ELECTRICIDAD, GAS Y AGUA</v>
      </c>
      <c r="C66" s="8" t="str">
        <f>+[1]BASE!K62</f>
        <v>Nación</v>
      </c>
      <c r="D66" s="8" t="str">
        <f>+[1]BASE!M62</f>
        <v>CSF</v>
      </c>
      <c r="E66" s="8">
        <f>+[1]BASE!L62</f>
        <v>10</v>
      </c>
      <c r="F66" s="8" t="s">
        <v>446</v>
      </c>
      <c r="G66" s="11">
        <f>SUMIFS(INSUMO!$AR$2:$AR$268,INSUMO!$A$2:$A$268,A66,INSUMO!$AK$2:$AK$268,E66)</f>
        <v>1022915956</v>
      </c>
      <c r="H66" s="11">
        <f>SUMIFS(INSUMO!$AS$2:$AS$268,INSUMO!$A$2:$A$268,A66,INSUMO!$AK$2:$AK$268,E66)</f>
        <v>972915956</v>
      </c>
      <c r="I66" s="11">
        <f>SUMIFS(INSUMO!$AT$2:$AT$268,INSUMO!$A$2:$A$268,$A66,INSUMO!$AK$2:$AK$268,$E66)</f>
        <v>50000000</v>
      </c>
      <c r="J66" s="11">
        <f>SUMIFS(INSUMO!$AU$2:$AU$268,INSUMO!$A$2:$A$268,$A66,INSUMO!$AK$2:$AK$268,$E66)</f>
        <v>0</v>
      </c>
      <c r="K66" s="11"/>
      <c r="L66" s="11">
        <f>SUMIFS(INSUMO!$AW$2:$AW$268,INSUMO!$A$2:$A$268,$A66,INSUMO!$AK$2:$AK$268,$E66)</f>
        <v>180521865.09999999</v>
      </c>
      <c r="M66" s="11"/>
      <c r="N66" s="11">
        <f>SUMIFS(INSUMO!$AY$2:$AY$268,INSUMO!$A$2:$A$268,$A66,INSUMO!$AK$2:$AK$268,$E66)</f>
        <v>792394090.89999998</v>
      </c>
      <c r="O66" s="11">
        <f>SUMIFS(INSUMO!$AZ$2:$AZ$268,INSUMO!$A$2:$A$268,$A66,INSUMO!$AK$2:$AK$268,$E66)</f>
        <v>76202546.099999994</v>
      </c>
      <c r="P66" s="11">
        <f>SUMIFS(INSUMO!$BA$2:$BA$268,INSUMO!$A$2:$A$268,$A66,INSUMO!$AK$2:$AK$268,$E66)</f>
        <v>104319319</v>
      </c>
      <c r="Q66" s="11">
        <f>SUMIFS(INSUMO!$BB$2:$BB$268,INSUMO!$A$2:$A$268,$A66,INSUMO!$AK$2:$AK$268,$E66)</f>
        <v>76202546.099999994</v>
      </c>
      <c r="R66" s="11">
        <f>SUMIFS(INSUMO!$BC$2:$BC$268,INSUMO!$A$2:$A$268,$A66,INSUMO!$AK$2:$AK$268,$E66)</f>
        <v>0</v>
      </c>
      <c r="S66" s="11">
        <f>SUMIFS(INSUMO!$BD$2:$BD$268,INSUMO!$A$2:$A$268,$A66,INSUMO!$AK$2:$AK$268,$E66)</f>
        <v>76202546.099999994</v>
      </c>
      <c r="T66" s="11">
        <f>SUMIFS(INSUMO!$BE$2:$BE$268,INSUMO!$A$2:$A$268,$A66,INSUMO!$AK$2:$AK$268,$E66)</f>
        <v>0</v>
      </c>
      <c r="U66" s="11">
        <f>SUMIFS(INSUMO!$BF$2:$BF$268,INSUMO!$A$2:$A$268,$A66,INSUMO!$AK$2:$AK$268,$E66)</f>
        <v>0</v>
      </c>
      <c r="V66" s="62">
        <f t="shared" si="0"/>
        <v>0.17647770967021653</v>
      </c>
    </row>
    <row r="67" spans="1:22" ht="21.75" customHeight="1" x14ac:dyDescent="0.25">
      <c r="A67" s="32" t="str">
        <f>_xlfn.CONCAT([1]BASE!B63,[1]BASE!C63,[1]BASE!D63,[1]BASE!E63,[1]BASE!F63,[1]BASE!G63,[1]BASE!H63)</f>
        <v>A020202006003</v>
      </c>
      <c r="B67" s="10" t="str">
        <f>+[1]BASE!N63</f>
        <v>ALOJAMIENTO; SERVICIOS DE SUMINISTROS DE COMIDAS Y BEBIDAS</v>
      </c>
      <c r="C67" s="10" t="str">
        <f>+[1]BASE!K63</f>
        <v>Nación</v>
      </c>
      <c r="D67" s="10" t="str">
        <f>+[1]BASE!M63</f>
        <v>CSF</v>
      </c>
      <c r="E67" s="10">
        <f>+[1]BASE!L63</f>
        <v>10</v>
      </c>
      <c r="F67" s="10" t="s">
        <v>446</v>
      </c>
      <c r="G67" s="13">
        <f>SUMIFS(INSUMO!$AR$2:$AR$268,INSUMO!$A$2:$A$268,A67,INSUMO!$AK$2:$AK$268,E67)</f>
        <v>40000000</v>
      </c>
      <c r="H67" s="13">
        <f>SUMIFS(INSUMO!$AS$2:$AS$268,INSUMO!$A$2:$A$268,A67,INSUMO!$AK$2:$AK$268,E67)</f>
        <v>40000000</v>
      </c>
      <c r="I67" s="13">
        <f>SUMIFS(INSUMO!$AT$2:$AT$268,INSUMO!$A$2:$A$268,$A67,INSUMO!$AK$2:$AK$268,$E67)</f>
        <v>0</v>
      </c>
      <c r="J67" s="13">
        <f>SUMIFS(INSUMO!$AU$2:$AU$268,INSUMO!$A$2:$A$268,$A67,INSUMO!$AK$2:$AK$268,$E67)</f>
        <v>0</v>
      </c>
      <c r="K67" s="13"/>
      <c r="L67" s="13">
        <f>SUMIFS(INSUMO!$AW$2:$AW$268,INSUMO!$A$2:$A$268,$A67,INSUMO!$AK$2:$AK$268,$E67)</f>
        <v>0</v>
      </c>
      <c r="M67" s="13"/>
      <c r="N67" s="13">
        <f>SUMIFS(INSUMO!$AY$2:$AY$268,INSUMO!$A$2:$A$268,$A67,INSUMO!$AK$2:$AK$268,$E67)</f>
        <v>40000000</v>
      </c>
      <c r="O67" s="13">
        <f>SUMIFS(INSUMO!$AZ$2:$AZ$268,INSUMO!$A$2:$A$268,$A67,INSUMO!$AK$2:$AK$268,$E67)</f>
        <v>0</v>
      </c>
      <c r="P67" s="13">
        <f>SUMIFS(INSUMO!$BA$2:$BA$268,INSUMO!$A$2:$A$268,$A67,INSUMO!$AK$2:$AK$268,$E67)</f>
        <v>0</v>
      </c>
      <c r="Q67" s="13">
        <f>SUMIFS(INSUMO!$BB$2:$BB$268,INSUMO!$A$2:$A$268,$A67,INSUMO!$AK$2:$AK$268,$E67)</f>
        <v>0</v>
      </c>
      <c r="R67" s="13">
        <f>SUMIFS(INSUMO!$BC$2:$BC$268,INSUMO!$A$2:$A$268,$A67,INSUMO!$AK$2:$AK$268,$E67)</f>
        <v>0</v>
      </c>
      <c r="S67" s="13">
        <f>SUMIFS(INSUMO!$BD$2:$BD$268,INSUMO!$A$2:$A$268,$A67,INSUMO!$AK$2:$AK$268,$E67)</f>
        <v>0</v>
      </c>
      <c r="T67" s="13">
        <f>SUMIFS(INSUMO!$BE$2:$BE$268,INSUMO!$A$2:$A$268,$A67,INSUMO!$AK$2:$AK$268,$E67)</f>
        <v>0</v>
      </c>
      <c r="U67" s="13">
        <f>SUMIFS(INSUMO!$BF$2:$BF$268,INSUMO!$A$2:$A$268,$A67,INSUMO!$AK$2:$AK$268,$E67)</f>
        <v>0</v>
      </c>
      <c r="V67" s="31">
        <f t="shared" si="0"/>
        <v>0</v>
      </c>
    </row>
    <row r="68" spans="1:22" ht="21.75" customHeight="1" x14ac:dyDescent="0.25">
      <c r="A68" s="32" t="str">
        <f>_xlfn.CONCAT([1]BASE!B64,[1]BASE!C64,[1]BASE!D64,[1]BASE!E64,[1]BASE!F64,[1]BASE!G64,[1]BASE!H64)</f>
        <v>A020202006004</v>
      </c>
      <c r="B68" s="10" t="str">
        <f>+[1]BASE!N64</f>
        <v>SERVICIOS DE TRANSPORTE DE PASAJEROS</v>
      </c>
      <c r="C68" s="10" t="str">
        <f>+[1]BASE!K64</f>
        <v>Nación</v>
      </c>
      <c r="D68" s="10" t="str">
        <f>+[1]BASE!M64</f>
        <v>CSF</v>
      </c>
      <c r="E68" s="10">
        <f>+[1]BASE!L64</f>
        <v>10</v>
      </c>
      <c r="F68" s="10" t="s">
        <v>446</v>
      </c>
      <c r="G68" s="13">
        <f>SUMIFS(INSUMO!$AR$2:$AR$268,INSUMO!$A$2:$A$268,A68,INSUMO!$AK$2:$AK$268,E68)</f>
        <v>85000000</v>
      </c>
      <c r="H68" s="13">
        <f>SUMIFS(INSUMO!$AS$2:$AS$268,INSUMO!$A$2:$A$268,A68,INSUMO!$AK$2:$AK$268,E68)</f>
        <v>35000000</v>
      </c>
      <c r="I68" s="13">
        <f>SUMIFS(INSUMO!$AT$2:$AT$268,INSUMO!$A$2:$A$268,$A68,INSUMO!$AK$2:$AK$268,$E68)</f>
        <v>50000000</v>
      </c>
      <c r="J68" s="13">
        <f>SUMIFS(INSUMO!$AU$2:$AU$268,INSUMO!$A$2:$A$268,$A68,INSUMO!$AK$2:$AK$268,$E68)</f>
        <v>0</v>
      </c>
      <c r="K68" s="13"/>
      <c r="L68" s="13">
        <f>SUMIFS(INSUMO!$AW$2:$AW$268,INSUMO!$A$2:$A$268,$A68,INSUMO!$AK$2:$AK$268,$E68)</f>
        <v>35000000</v>
      </c>
      <c r="M68" s="13"/>
      <c r="N68" s="13">
        <f>SUMIFS(INSUMO!$AY$2:$AY$268,INSUMO!$A$2:$A$268,$A68,INSUMO!$AK$2:$AK$268,$E68)</f>
        <v>0</v>
      </c>
      <c r="O68" s="13">
        <f>SUMIFS(INSUMO!$AZ$2:$AZ$268,INSUMO!$A$2:$A$268,$A68,INSUMO!$AK$2:$AK$268,$E68)</f>
        <v>0</v>
      </c>
      <c r="P68" s="13">
        <f>SUMIFS(INSUMO!$BA$2:$BA$268,INSUMO!$A$2:$A$268,$A68,INSUMO!$AK$2:$AK$268,$E68)</f>
        <v>35000000</v>
      </c>
      <c r="Q68" s="13">
        <f>SUMIFS(INSUMO!$BB$2:$BB$268,INSUMO!$A$2:$A$268,$A68,INSUMO!$AK$2:$AK$268,$E68)</f>
        <v>0</v>
      </c>
      <c r="R68" s="13">
        <f>SUMIFS(INSUMO!$BC$2:$BC$268,INSUMO!$A$2:$A$268,$A68,INSUMO!$AK$2:$AK$268,$E68)</f>
        <v>0</v>
      </c>
      <c r="S68" s="13">
        <f>SUMIFS(INSUMO!$BD$2:$BD$268,INSUMO!$A$2:$A$268,$A68,INSUMO!$AK$2:$AK$268,$E68)</f>
        <v>0</v>
      </c>
      <c r="T68" s="13">
        <f>SUMIFS(INSUMO!$BE$2:$BE$268,INSUMO!$A$2:$A$268,$A68,INSUMO!$AK$2:$AK$268,$E68)</f>
        <v>0</v>
      </c>
      <c r="U68" s="13">
        <f>SUMIFS(INSUMO!$BF$2:$BF$268,INSUMO!$A$2:$A$268,$A68,INSUMO!$AK$2:$AK$268,$E68)</f>
        <v>0</v>
      </c>
      <c r="V68" s="31">
        <f t="shared" si="0"/>
        <v>0.41176470588235292</v>
      </c>
    </row>
    <row r="69" spans="1:22" ht="21.75" customHeight="1" x14ac:dyDescent="0.25">
      <c r="A69" s="32" t="str">
        <f>_xlfn.CONCAT([1]BASE!B65,[1]BASE!C65,[1]BASE!D65,[1]BASE!E65,[1]BASE!F65,[1]BASE!G65,[1]BASE!H65)</f>
        <v>A020202006008</v>
      </c>
      <c r="B69" s="10" t="str">
        <f>+[1]BASE!N65</f>
        <v>SERVICIOS POSTALES Y DE MENSAJERÍA</v>
      </c>
      <c r="C69" s="10" t="str">
        <f>+[1]BASE!K65</f>
        <v>Nación</v>
      </c>
      <c r="D69" s="10" t="str">
        <f>+[1]BASE!M65</f>
        <v>CSF</v>
      </c>
      <c r="E69" s="10">
        <f>+[1]BASE!L65</f>
        <v>10</v>
      </c>
      <c r="F69" s="10" t="s">
        <v>446</v>
      </c>
      <c r="G69" s="13">
        <f>SUMIFS(INSUMO!$AR$2:$AR$268,INSUMO!$A$2:$A$268,A69,INSUMO!$AK$2:$AK$268,E69)</f>
        <v>67915956</v>
      </c>
      <c r="H69" s="13">
        <f>SUMIFS(INSUMO!$AS$2:$AS$268,INSUMO!$A$2:$A$268,A69,INSUMO!$AK$2:$AK$268,E69)</f>
        <v>67915956</v>
      </c>
      <c r="I69" s="13">
        <f>SUMIFS(INSUMO!$AT$2:$AT$268,INSUMO!$A$2:$A$268,$A69,INSUMO!$AK$2:$AK$268,$E69)</f>
        <v>0</v>
      </c>
      <c r="J69" s="13">
        <f>SUMIFS(INSUMO!$AU$2:$AU$268,INSUMO!$A$2:$A$268,$A69,INSUMO!$AK$2:$AK$268,$E69)</f>
        <v>0</v>
      </c>
      <c r="K69" s="13"/>
      <c r="L69" s="13">
        <f>SUMIFS(INSUMO!$AW$2:$AW$268,INSUMO!$A$2:$A$268,$A69,INSUMO!$AK$2:$AK$268,$E69)</f>
        <v>67915956</v>
      </c>
      <c r="M69" s="13"/>
      <c r="N69" s="13">
        <f>SUMIFS(INSUMO!$AY$2:$AY$268,INSUMO!$A$2:$A$268,$A69,INSUMO!$AK$2:$AK$268,$E69)</f>
        <v>0</v>
      </c>
      <c r="O69" s="13">
        <f>SUMIFS(INSUMO!$AZ$2:$AZ$268,INSUMO!$A$2:$A$268,$A69,INSUMO!$AK$2:$AK$268,$E69)</f>
        <v>0</v>
      </c>
      <c r="P69" s="13">
        <f>SUMIFS(INSUMO!$BA$2:$BA$268,INSUMO!$A$2:$A$268,$A69,INSUMO!$AK$2:$AK$268,$E69)</f>
        <v>67915956</v>
      </c>
      <c r="Q69" s="13">
        <f>SUMIFS(INSUMO!$BB$2:$BB$268,INSUMO!$A$2:$A$268,$A69,INSUMO!$AK$2:$AK$268,$E69)</f>
        <v>0</v>
      </c>
      <c r="R69" s="13">
        <f>SUMIFS(INSUMO!$BC$2:$BC$268,INSUMO!$A$2:$A$268,$A69,INSUMO!$AK$2:$AK$268,$E69)</f>
        <v>0</v>
      </c>
      <c r="S69" s="13">
        <f>SUMIFS(INSUMO!$BD$2:$BD$268,INSUMO!$A$2:$A$268,$A69,INSUMO!$AK$2:$AK$268,$E69)</f>
        <v>0</v>
      </c>
      <c r="T69" s="13">
        <f>SUMIFS(INSUMO!$BE$2:$BE$268,INSUMO!$A$2:$A$268,$A69,INSUMO!$AK$2:$AK$268,$E69)</f>
        <v>0</v>
      </c>
      <c r="U69" s="13">
        <f>SUMIFS(INSUMO!$BF$2:$BF$268,INSUMO!$A$2:$A$268,$A69,INSUMO!$AK$2:$AK$268,$E69)</f>
        <v>0</v>
      </c>
      <c r="V69" s="31">
        <f t="shared" si="0"/>
        <v>1</v>
      </c>
    </row>
    <row r="70" spans="1:22" ht="21.75" customHeight="1" x14ac:dyDescent="0.25">
      <c r="A70" s="32" t="str">
        <f>_xlfn.CONCAT([1]BASE!B66,[1]BASE!C66,[1]BASE!D66,[1]BASE!E66,[1]BASE!F66,[1]BASE!G66,[1]BASE!H66)</f>
        <v>A020202006009</v>
      </c>
      <c r="B70" s="10" t="str">
        <f>+[1]BASE!N66</f>
        <v>SERVICIOS DE DISTRIBUCIÓN DE ELECTRICIDAD, GAS Y AGUA (POR CUENTA PROPIA)</v>
      </c>
      <c r="C70" s="10" t="str">
        <f>+[1]BASE!K66</f>
        <v>Nación</v>
      </c>
      <c r="D70" s="10" t="str">
        <f>+[1]BASE!M66</f>
        <v>CSF</v>
      </c>
      <c r="E70" s="10">
        <f>+[1]BASE!L66</f>
        <v>10</v>
      </c>
      <c r="F70" s="10" t="s">
        <v>446</v>
      </c>
      <c r="G70" s="13">
        <f>SUMIFS(INSUMO!$AR$2:$AR$268,INSUMO!$A$2:$A$268,A70,INSUMO!$AK$2:$AK$268,E70)</f>
        <v>830000000</v>
      </c>
      <c r="H70" s="13">
        <f>SUMIFS(INSUMO!$AS$2:$AS$268,INSUMO!$A$2:$A$268,A70,INSUMO!$AK$2:$AK$268,E70)</f>
        <v>830000000</v>
      </c>
      <c r="I70" s="13">
        <f>SUMIFS(INSUMO!$AT$2:$AT$268,INSUMO!$A$2:$A$268,$A70,INSUMO!$AK$2:$AK$268,$E70)</f>
        <v>0</v>
      </c>
      <c r="J70" s="13">
        <f>SUMIFS(INSUMO!$AU$2:$AU$268,INSUMO!$A$2:$A$268,$A70,INSUMO!$AK$2:$AK$268,$E70)</f>
        <v>0</v>
      </c>
      <c r="K70" s="13"/>
      <c r="L70" s="13">
        <f>SUMIFS(INSUMO!$AW$2:$AW$268,INSUMO!$A$2:$A$268,$A70,INSUMO!$AK$2:$AK$268,$E70)</f>
        <v>77605909.099999994</v>
      </c>
      <c r="M70" s="13"/>
      <c r="N70" s="13">
        <f>SUMIFS(INSUMO!$AY$2:$AY$268,INSUMO!$A$2:$A$268,$A70,INSUMO!$AK$2:$AK$268,$E70)</f>
        <v>752394090.89999998</v>
      </c>
      <c r="O70" s="13">
        <f>SUMIFS(INSUMO!$AZ$2:$AZ$268,INSUMO!$A$2:$A$268,$A70,INSUMO!$AK$2:$AK$268,$E70)</f>
        <v>76202546.099999994</v>
      </c>
      <c r="P70" s="13">
        <f>SUMIFS(INSUMO!$BA$2:$BA$268,INSUMO!$A$2:$A$268,$A70,INSUMO!$AK$2:$AK$268,$E70)</f>
        <v>1403363</v>
      </c>
      <c r="Q70" s="13">
        <f>SUMIFS(INSUMO!$BB$2:$BB$268,INSUMO!$A$2:$A$268,$A70,INSUMO!$AK$2:$AK$268,$E70)</f>
        <v>76202546.099999994</v>
      </c>
      <c r="R70" s="13">
        <f>SUMIFS(INSUMO!$BC$2:$BC$268,INSUMO!$A$2:$A$268,$A70,INSUMO!$AK$2:$AK$268,$E70)</f>
        <v>0</v>
      </c>
      <c r="S70" s="13">
        <f>SUMIFS(INSUMO!$BD$2:$BD$268,INSUMO!$A$2:$A$268,$A70,INSUMO!$AK$2:$AK$268,$E70)</f>
        <v>76202546.099999994</v>
      </c>
      <c r="T70" s="13">
        <f>SUMIFS(INSUMO!$BE$2:$BE$268,INSUMO!$A$2:$A$268,$A70,INSUMO!$AK$2:$AK$268,$E70)</f>
        <v>0</v>
      </c>
      <c r="U70" s="13">
        <f>SUMIFS(INSUMO!$BF$2:$BF$268,INSUMO!$A$2:$A$268,$A70,INSUMO!$AK$2:$AK$268,$E70)</f>
        <v>0</v>
      </c>
      <c r="V70" s="31">
        <f t="shared" si="0"/>
        <v>9.3501095301204817E-2</v>
      </c>
    </row>
    <row r="71" spans="1:22" s="9" customFormat="1" ht="21.75" customHeight="1" x14ac:dyDescent="0.25">
      <c r="A71" s="30" t="str">
        <f>_xlfn.CONCAT([1]BASE!B67,[1]BASE!C67,[1]BASE!D67,[1]BASE!E67,[1]BASE!F67,[1]BASE!G67,[1]BASE!H67)</f>
        <v>A020202007</v>
      </c>
      <c r="B71" s="8" t="str">
        <f>+[1]BASE!N67</f>
        <v>SERVICIOS FINANCIEROS Y SERVICIOS CONEXOS, SERVICIOS INMOBILIARIOS Y SERVICIOS DE LEASING</v>
      </c>
      <c r="C71" s="8" t="str">
        <f>+[1]BASE!K67</f>
        <v>Nación</v>
      </c>
      <c r="D71" s="8" t="str">
        <f>+[1]BASE!M67</f>
        <v>CSF</v>
      </c>
      <c r="E71" s="8">
        <f>+[1]BASE!L67</f>
        <v>10</v>
      </c>
      <c r="F71" s="8" t="s">
        <v>446</v>
      </c>
      <c r="G71" s="11">
        <f>SUMIFS(INSUMO!$AR$2:$AR$268,INSUMO!$A$2:$A$268,A71,INSUMO!$AK$2:$AK$268,E71)</f>
        <v>6702462329</v>
      </c>
      <c r="H71" s="11">
        <f>SUMIFS(INSUMO!$AS$2:$AS$268,INSUMO!$A$2:$A$268,A71,INSUMO!$AK$2:$AK$268,E71)</f>
        <v>3965156860.5</v>
      </c>
      <c r="I71" s="11">
        <f>SUMIFS(INSUMO!$AT$2:$AT$268,INSUMO!$A$2:$A$268,$A71,INSUMO!$AK$2:$AK$268,$E71)</f>
        <v>2737305468.5</v>
      </c>
      <c r="J71" s="11">
        <f>SUMIFS(INSUMO!$AU$2:$AU$268,INSUMO!$A$2:$A$268,$A71,INSUMO!$AK$2:$AK$268,$E71)</f>
        <v>0</v>
      </c>
      <c r="K71" s="11"/>
      <c r="L71" s="11">
        <f>SUMIFS(INSUMO!$AW$2:$AW$268,INSUMO!$A$2:$A$268,$A71,INSUMO!$AK$2:$AK$268,$E71)</f>
        <v>3965156860.5</v>
      </c>
      <c r="M71" s="11"/>
      <c r="N71" s="11">
        <f>SUMIFS(INSUMO!$AY$2:$AY$268,INSUMO!$A$2:$A$268,$A71,INSUMO!$AK$2:$AK$268,$E71)</f>
        <v>0</v>
      </c>
      <c r="O71" s="11">
        <f>SUMIFS(INSUMO!$AZ$2:$AZ$268,INSUMO!$A$2:$A$268,$A71,INSUMO!$AK$2:$AK$268,$E71)</f>
        <v>317475694</v>
      </c>
      <c r="P71" s="11">
        <f>SUMIFS(INSUMO!$BA$2:$BA$268,INSUMO!$A$2:$A$268,$A71,INSUMO!$AK$2:$AK$268,$E71)</f>
        <v>3647681166.5</v>
      </c>
      <c r="Q71" s="11">
        <f>SUMIFS(INSUMO!$BB$2:$BB$268,INSUMO!$A$2:$A$268,$A71,INSUMO!$AK$2:$AK$268,$E71)</f>
        <v>317475694</v>
      </c>
      <c r="R71" s="11">
        <f>SUMIFS(INSUMO!$BC$2:$BC$268,INSUMO!$A$2:$A$268,$A71,INSUMO!$AK$2:$AK$268,$E71)</f>
        <v>0</v>
      </c>
      <c r="S71" s="11">
        <f>SUMIFS(INSUMO!$BD$2:$BD$268,INSUMO!$A$2:$A$268,$A71,INSUMO!$AK$2:$AK$268,$E71)</f>
        <v>317475694</v>
      </c>
      <c r="T71" s="11">
        <f>SUMIFS(INSUMO!$BE$2:$BE$268,INSUMO!$A$2:$A$268,$A71,INSUMO!$AK$2:$AK$268,$E71)</f>
        <v>0</v>
      </c>
      <c r="U71" s="11">
        <f>SUMIFS(INSUMO!$BF$2:$BF$268,INSUMO!$A$2:$A$268,$A71,INSUMO!$AK$2:$AK$268,$E71)</f>
        <v>0</v>
      </c>
      <c r="V71" s="62">
        <f t="shared" ref="V71:V150" si="1">+L71/G71</f>
        <v>0.59159703790406781</v>
      </c>
    </row>
    <row r="72" spans="1:22" ht="21.75" customHeight="1" x14ac:dyDescent="0.25">
      <c r="A72" s="32" t="str">
        <f>_xlfn.CONCAT([1]BASE!B68,[1]BASE!C68,[1]BASE!D68,[1]BASE!E68,[1]BASE!F68,[1]BASE!G68,[1]BASE!H68)</f>
        <v>A020202007001</v>
      </c>
      <c r="B72" s="10" t="str">
        <f>+[1]BASE!N68</f>
        <v>SERVICIOS FINANCIEROS Y SERVICIOS CONEXOS</v>
      </c>
      <c r="C72" s="10" t="str">
        <f>+[1]BASE!K68</f>
        <v>Nación</v>
      </c>
      <c r="D72" s="10" t="str">
        <f>+[1]BASE!M68</f>
        <v>CSF</v>
      </c>
      <c r="E72" s="10">
        <f>+[1]BASE!L68</f>
        <v>10</v>
      </c>
      <c r="F72" s="10" t="s">
        <v>446</v>
      </c>
      <c r="G72" s="13">
        <f>SUMIFS(INSUMO!$AR$2:$AR$268,INSUMO!$A$2:$A$268,A72,INSUMO!$AK$2:$AK$268,E72)</f>
        <v>2702079249</v>
      </c>
      <c r="H72" s="13">
        <f>SUMIFS(INSUMO!$AS$2:$AS$268,INSUMO!$A$2:$A$268,A72,INSUMO!$AK$2:$AK$268,E72)</f>
        <v>750000</v>
      </c>
      <c r="I72" s="13">
        <f>SUMIFS(INSUMO!$AT$2:$AT$268,INSUMO!$A$2:$A$268,$A72,INSUMO!$AK$2:$AK$268,$E72)</f>
        <v>2701329249</v>
      </c>
      <c r="J72" s="13">
        <f>SUMIFS(INSUMO!$AU$2:$AU$268,INSUMO!$A$2:$A$268,$A72,INSUMO!$AK$2:$AK$268,$E72)</f>
        <v>0</v>
      </c>
      <c r="K72" s="13"/>
      <c r="L72" s="13">
        <f>SUMIFS(INSUMO!$AW$2:$AW$268,INSUMO!$A$2:$A$268,$A72,INSUMO!$AK$2:$AK$268,$E72)</f>
        <v>750000</v>
      </c>
      <c r="M72" s="13"/>
      <c r="N72" s="13">
        <f>SUMIFS(INSUMO!$AY$2:$AY$268,INSUMO!$A$2:$A$268,$A72,INSUMO!$AK$2:$AK$268,$E72)</f>
        <v>0</v>
      </c>
      <c r="O72" s="13">
        <f>SUMIFS(INSUMO!$AZ$2:$AZ$268,INSUMO!$A$2:$A$268,$A72,INSUMO!$AK$2:$AK$268,$E72)</f>
        <v>42929</v>
      </c>
      <c r="P72" s="13">
        <f>SUMIFS(INSUMO!$BA$2:$BA$268,INSUMO!$A$2:$A$268,$A72,INSUMO!$AK$2:$AK$268,$E72)</f>
        <v>707071</v>
      </c>
      <c r="Q72" s="13">
        <f>SUMIFS(INSUMO!$BB$2:$BB$268,INSUMO!$A$2:$A$268,$A72,INSUMO!$AK$2:$AK$268,$E72)</f>
        <v>42929</v>
      </c>
      <c r="R72" s="13">
        <f>SUMIFS(INSUMO!$BC$2:$BC$268,INSUMO!$A$2:$A$268,$A72,INSUMO!$AK$2:$AK$268,$E72)</f>
        <v>0</v>
      </c>
      <c r="S72" s="13">
        <f>SUMIFS(INSUMO!$BD$2:$BD$268,INSUMO!$A$2:$A$268,$A72,INSUMO!$AK$2:$AK$268,$E72)</f>
        <v>42929</v>
      </c>
      <c r="T72" s="13">
        <f>SUMIFS(INSUMO!$BE$2:$BE$268,INSUMO!$A$2:$A$268,$A72,INSUMO!$AK$2:$AK$268,$E72)</f>
        <v>0</v>
      </c>
      <c r="U72" s="13">
        <f>SUMIFS(INSUMO!$BF$2:$BF$268,INSUMO!$A$2:$A$268,$A72,INSUMO!$AK$2:$AK$268,$E72)</f>
        <v>0</v>
      </c>
      <c r="V72" s="31">
        <f t="shared" si="1"/>
        <v>2.7756402787873968E-4</v>
      </c>
    </row>
    <row r="73" spans="1:22" ht="21.75" customHeight="1" x14ac:dyDescent="0.25">
      <c r="A73" s="32" t="str">
        <f>_xlfn.CONCAT([1]BASE!B69,[1]BASE!C69,[1]BASE!D69,[1]BASE!E69,[1]BASE!F69,[1]BASE!G69,[1]BASE!H69)</f>
        <v>A020202007002</v>
      </c>
      <c r="B73" s="10" t="str">
        <f>+[1]BASE!N69</f>
        <v>SERVICIOS INMOBILIARIOS</v>
      </c>
      <c r="C73" s="10" t="str">
        <f>+[1]BASE!K69</f>
        <v>Nación</v>
      </c>
      <c r="D73" s="10" t="str">
        <f>+[1]BASE!M69</f>
        <v>CSF</v>
      </c>
      <c r="E73" s="10">
        <f>+[1]BASE!L69</f>
        <v>10</v>
      </c>
      <c r="F73" s="10" t="s">
        <v>446</v>
      </c>
      <c r="G73" s="13">
        <f>SUMIFS(INSUMO!$AR$2:$AR$268,INSUMO!$A$2:$A$268,A73,INSUMO!$AK$2:$AK$268,E73)</f>
        <v>4000383080</v>
      </c>
      <c r="H73" s="13">
        <f>SUMIFS(INSUMO!$AS$2:$AS$268,INSUMO!$A$2:$A$268,A73,INSUMO!$AK$2:$AK$268,E73)</f>
        <v>3964406860.5</v>
      </c>
      <c r="I73" s="13">
        <f>SUMIFS(INSUMO!$AT$2:$AT$268,INSUMO!$A$2:$A$268,$A73,INSUMO!$AK$2:$AK$268,$E73)</f>
        <v>35976219.5</v>
      </c>
      <c r="J73" s="13">
        <f>SUMIFS(INSUMO!$AU$2:$AU$268,INSUMO!$A$2:$A$268,$A73,INSUMO!$AK$2:$AK$268,$E73)</f>
        <v>0</v>
      </c>
      <c r="K73" s="13"/>
      <c r="L73" s="13">
        <f>SUMIFS(INSUMO!$AW$2:$AW$268,INSUMO!$A$2:$A$268,$A73,INSUMO!$AK$2:$AK$268,$E73)</f>
        <v>3964406860.5</v>
      </c>
      <c r="M73" s="13"/>
      <c r="N73" s="13">
        <f>SUMIFS(INSUMO!$AY$2:$AY$268,INSUMO!$A$2:$A$268,$A73,INSUMO!$AK$2:$AK$268,$E73)</f>
        <v>0</v>
      </c>
      <c r="O73" s="13">
        <f>SUMIFS(INSUMO!$AZ$2:$AZ$268,INSUMO!$A$2:$A$268,$A73,INSUMO!$AK$2:$AK$268,$E73)</f>
        <v>317432765</v>
      </c>
      <c r="P73" s="13">
        <f>SUMIFS(INSUMO!$BA$2:$BA$268,INSUMO!$A$2:$A$268,$A73,INSUMO!$AK$2:$AK$268,$E73)</f>
        <v>3646974095.5</v>
      </c>
      <c r="Q73" s="13">
        <f>SUMIFS(INSUMO!$BB$2:$BB$268,INSUMO!$A$2:$A$268,$A73,INSUMO!$AK$2:$AK$268,$E73)</f>
        <v>317432765</v>
      </c>
      <c r="R73" s="13">
        <f>SUMIFS(INSUMO!$BC$2:$BC$268,INSUMO!$A$2:$A$268,$A73,INSUMO!$AK$2:$AK$268,$E73)</f>
        <v>0</v>
      </c>
      <c r="S73" s="13">
        <f>SUMIFS(INSUMO!$BD$2:$BD$268,INSUMO!$A$2:$A$268,$A73,INSUMO!$AK$2:$AK$268,$E73)</f>
        <v>317432765</v>
      </c>
      <c r="T73" s="13">
        <f>SUMIFS(INSUMO!$BE$2:$BE$268,INSUMO!$A$2:$A$268,$A73,INSUMO!$AK$2:$AK$268,$E73)</f>
        <v>0</v>
      </c>
      <c r="U73" s="13">
        <f>SUMIFS(INSUMO!$BF$2:$BF$268,INSUMO!$A$2:$A$268,$A73,INSUMO!$AK$2:$AK$268,$E73)</f>
        <v>0</v>
      </c>
      <c r="V73" s="31">
        <f t="shared" si="1"/>
        <v>0.99100680640315075</v>
      </c>
    </row>
    <row r="74" spans="1:22" s="9" customFormat="1" ht="21.75" customHeight="1" x14ac:dyDescent="0.25">
      <c r="A74" s="30" t="str">
        <f>_xlfn.CONCAT([1]BASE!B70,[1]BASE!C70,[1]BASE!D70,[1]BASE!E70,[1]BASE!F70,[1]BASE!G70,[1]BASE!H70)</f>
        <v>A020202008</v>
      </c>
      <c r="B74" s="8" t="str">
        <f>+[1]BASE!N70</f>
        <v>SERVICIOS PRESTADOS A LAS EMPRESAS Y SERVICIOS DE PRODUCCIÓN</v>
      </c>
      <c r="C74" s="8" t="str">
        <f>+[1]BASE!K70</f>
        <v>Nación</v>
      </c>
      <c r="D74" s="8" t="str">
        <f>+[1]BASE!M70</f>
        <v>CSF</v>
      </c>
      <c r="E74" s="8">
        <f>+[1]BASE!L70</f>
        <v>10</v>
      </c>
      <c r="F74" s="8" t="s">
        <v>446</v>
      </c>
      <c r="G74" s="11">
        <f>SUMIFS(INSUMO!$AR$2:$AR$268,INSUMO!$A$2:$A$268,A74,INSUMO!$AK$2:$AK$268,E74)</f>
        <v>10340232615</v>
      </c>
      <c r="H74" s="11">
        <f>SUMIFS(INSUMO!$AS$2:$AS$268,INSUMO!$A$2:$A$268,A74,INSUMO!$AK$2:$AK$268,E74)</f>
        <v>7021169665.2299995</v>
      </c>
      <c r="I74" s="11">
        <f>SUMIFS(INSUMO!$AT$2:$AT$268,INSUMO!$A$2:$A$268,$A74,INSUMO!$AK$2:$AK$268,$E74)</f>
        <v>3319062949.77</v>
      </c>
      <c r="J74" s="11">
        <f>SUMIFS(INSUMO!$AU$2:$AU$268,INSUMO!$A$2:$A$268,$A74,INSUMO!$AK$2:$AK$268,$E74)</f>
        <v>0</v>
      </c>
      <c r="K74" s="11"/>
      <c r="L74" s="11">
        <f>SUMIFS(INSUMO!$AW$2:$AW$268,INSUMO!$A$2:$A$268,$A74,INSUMO!$AK$2:$AK$268,$E74)</f>
        <v>5419611766.2299995</v>
      </c>
      <c r="M74" s="11"/>
      <c r="N74" s="11">
        <f>SUMIFS(INSUMO!$AY$2:$AY$268,INSUMO!$A$2:$A$268,$A74,INSUMO!$AK$2:$AK$268,$E74)</f>
        <v>1601557899</v>
      </c>
      <c r="O74" s="11">
        <f>SUMIFS(INSUMO!$AZ$2:$AZ$268,INSUMO!$A$2:$A$268,$A74,INSUMO!$AK$2:$AK$268,$E74)</f>
        <v>6547025</v>
      </c>
      <c r="P74" s="11">
        <f>SUMIFS(INSUMO!$BA$2:$BA$268,INSUMO!$A$2:$A$268,$A74,INSUMO!$AK$2:$AK$268,$E74)</f>
        <v>5413064741.2299995</v>
      </c>
      <c r="Q74" s="11">
        <f>SUMIFS(INSUMO!$BB$2:$BB$268,INSUMO!$A$2:$A$268,$A74,INSUMO!$AK$2:$AK$268,$E74)</f>
        <v>6547025</v>
      </c>
      <c r="R74" s="11">
        <f>SUMIFS(INSUMO!$BC$2:$BC$268,INSUMO!$A$2:$A$268,$A74,INSUMO!$AK$2:$AK$268,$E74)</f>
        <v>0</v>
      </c>
      <c r="S74" s="11">
        <f>SUMIFS(INSUMO!$BD$2:$BD$268,INSUMO!$A$2:$A$268,$A74,INSUMO!$AK$2:$AK$268,$E74)</f>
        <v>6547025</v>
      </c>
      <c r="T74" s="11">
        <f>SUMIFS(INSUMO!$BE$2:$BE$268,INSUMO!$A$2:$A$268,$A74,INSUMO!$AK$2:$AK$268,$E74)</f>
        <v>0</v>
      </c>
      <c r="U74" s="11">
        <f>SUMIFS(INSUMO!$BF$2:$BF$268,INSUMO!$A$2:$A$268,$A74,INSUMO!$AK$2:$AK$268,$E74)</f>
        <v>0</v>
      </c>
      <c r="V74" s="62">
        <f t="shared" si="1"/>
        <v>0.52412861180396175</v>
      </c>
    </row>
    <row r="75" spans="1:22" ht="21.75" customHeight="1" x14ac:dyDescent="0.25">
      <c r="A75" s="32" t="str">
        <f>_xlfn.CONCAT([1]BASE!B71,[1]BASE!C71,[1]BASE!D71,[1]BASE!E71,[1]BASE!F71,[1]BASE!G71,[1]BASE!H71)</f>
        <v>A020202008002</v>
      </c>
      <c r="B75" s="10" t="str">
        <f>+[1]BASE!N71</f>
        <v>SERVICIOS JURÍDICOS Y CONTABLES</v>
      </c>
      <c r="C75" s="10" t="str">
        <f>+[1]BASE!K71</f>
        <v>Nación</v>
      </c>
      <c r="D75" s="10" t="str">
        <f>+[1]BASE!M71</f>
        <v>CSF</v>
      </c>
      <c r="E75" s="10">
        <f>+[1]BASE!L71</f>
        <v>10</v>
      </c>
      <c r="F75" s="10" t="s">
        <v>446</v>
      </c>
      <c r="G75" s="13">
        <f>SUMIFS(INSUMO!$AR$2:$AR$268,INSUMO!$A$2:$A$268,A75,INSUMO!$AK$2:$AK$268,E75)</f>
        <v>2403832050</v>
      </c>
      <c r="H75" s="13">
        <f>SUMIFS(INSUMO!$AS$2:$AS$268,INSUMO!$A$2:$A$268,A75,INSUMO!$AK$2:$AK$268,E75)</f>
        <v>1706664750</v>
      </c>
      <c r="I75" s="13">
        <f>SUMIFS(INSUMO!$AT$2:$AT$268,INSUMO!$A$2:$A$268,$A75,INSUMO!$AK$2:$AK$268,$E75)</f>
        <v>697167300</v>
      </c>
      <c r="J75" s="13">
        <f>SUMIFS(INSUMO!$AU$2:$AU$268,INSUMO!$A$2:$A$268,$A75,INSUMO!$AK$2:$AK$268,$E75)</f>
        <v>0</v>
      </c>
      <c r="K75" s="13"/>
      <c r="L75" s="13">
        <f>SUMIFS(INSUMO!$AW$2:$AW$268,INSUMO!$A$2:$A$268,$A75,INSUMO!$AK$2:$AK$268,$E75)</f>
        <v>960870050</v>
      </c>
      <c r="M75" s="13"/>
      <c r="N75" s="13">
        <f>SUMIFS(INSUMO!$AY$2:$AY$268,INSUMO!$A$2:$A$268,$A75,INSUMO!$AK$2:$AK$268,$E75)</f>
        <v>745794700</v>
      </c>
      <c r="O75" s="13">
        <f>SUMIFS(INSUMO!$AZ$2:$AZ$268,INSUMO!$A$2:$A$268,$A75,INSUMO!$AK$2:$AK$268,$E75)</f>
        <v>0</v>
      </c>
      <c r="P75" s="13">
        <f>SUMIFS(INSUMO!$BA$2:$BA$268,INSUMO!$A$2:$A$268,$A75,INSUMO!$AK$2:$AK$268,$E75)</f>
        <v>960870050</v>
      </c>
      <c r="Q75" s="13">
        <f>SUMIFS(INSUMO!$BB$2:$BB$268,INSUMO!$A$2:$A$268,$A75,INSUMO!$AK$2:$AK$268,$E75)</f>
        <v>0</v>
      </c>
      <c r="R75" s="13">
        <f>SUMIFS(INSUMO!$BC$2:$BC$268,INSUMO!$A$2:$A$268,$A75,INSUMO!$AK$2:$AK$268,$E75)</f>
        <v>0</v>
      </c>
      <c r="S75" s="13">
        <f>SUMIFS(INSUMO!$BD$2:$BD$268,INSUMO!$A$2:$A$268,$A75,INSUMO!$AK$2:$AK$268,$E75)</f>
        <v>0</v>
      </c>
      <c r="T75" s="13">
        <f>SUMIFS(INSUMO!$BE$2:$BE$268,INSUMO!$A$2:$A$268,$A75,INSUMO!$AK$2:$AK$268,$E75)</f>
        <v>0</v>
      </c>
      <c r="U75" s="13">
        <f>SUMIFS(INSUMO!$BF$2:$BF$268,INSUMO!$A$2:$A$268,$A75,INSUMO!$AK$2:$AK$268,$E75)</f>
        <v>0</v>
      </c>
      <c r="V75" s="31">
        <f t="shared" si="1"/>
        <v>0.39972428606233118</v>
      </c>
    </row>
    <row r="76" spans="1:22" ht="21.75" customHeight="1" x14ac:dyDescent="0.25">
      <c r="A76" s="32" t="str">
        <f>_xlfn.CONCAT([1]BASE!B72,[1]BASE!C72,[1]BASE!D72,[1]BASE!E72,[1]BASE!F72,[1]BASE!G72,[1]BASE!H72)</f>
        <v>A020202008003</v>
      </c>
      <c r="B76" s="10" t="str">
        <f>+[1]BASE!N72</f>
        <v>OTROS SERVICIOS PROFESIONALES, CIENTÍFICOS Y TÉCNICOS</v>
      </c>
      <c r="C76" s="10" t="str">
        <f>+[1]BASE!K72</f>
        <v>Nación</v>
      </c>
      <c r="D76" s="10" t="str">
        <f>+[1]BASE!M72</f>
        <v>CSF</v>
      </c>
      <c r="E76" s="10">
        <f>+[1]BASE!L72</f>
        <v>10</v>
      </c>
      <c r="F76" s="10" t="s">
        <v>446</v>
      </c>
      <c r="G76" s="13">
        <f>SUMIFS(INSUMO!$AR$2:$AR$268,INSUMO!$A$2:$A$268,A76,INSUMO!$AK$2:$AK$268,E76)</f>
        <v>1726651850</v>
      </c>
      <c r="H76" s="13">
        <f>SUMIFS(INSUMO!$AS$2:$AS$268,INSUMO!$A$2:$A$268,A76,INSUMO!$AK$2:$AK$268,E76)</f>
        <v>782630224</v>
      </c>
      <c r="I76" s="13">
        <f>SUMIFS(INSUMO!$AT$2:$AT$268,INSUMO!$A$2:$A$268,$A76,INSUMO!$AK$2:$AK$268,$E76)</f>
        <v>944021626</v>
      </c>
      <c r="J76" s="13">
        <f>SUMIFS(INSUMO!$AU$2:$AU$268,INSUMO!$A$2:$A$268,$A76,INSUMO!$AK$2:$AK$268,$E76)</f>
        <v>0</v>
      </c>
      <c r="K76" s="13"/>
      <c r="L76" s="13">
        <f>SUMIFS(INSUMO!$AW$2:$AW$268,INSUMO!$A$2:$A$268,$A76,INSUMO!$AK$2:$AK$268,$E76)</f>
        <v>70320000</v>
      </c>
      <c r="M76" s="13"/>
      <c r="N76" s="13">
        <f>SUMIFS(INSUMO!$AY$2:$AY$268,INSUMO!$A$2:$A$268,$A76,INSUMO!$AK$2:$AK$268,$E76)</f>
        <v>712310224</v>
      </c>
      <c r="O76" s="13">
        <f>SUMIFS(INSUMO!$AZ$2:$AZ$268,INSUMO!$A$2:$A$268,$A76,INSUMO!$AK$2:$AK$268,$E76)</f>
        <v>0</v>
      </c>
      <c r="P76" s="13">
        <f>SUMIFS(INSUMO!$BA$2:$BA$268,INSUMO!$A$2:$A$268,$A76,INSUMO!$AK$2:$AK$268,$E76)</f>
        <v>70320000</v>
      </c>
      <c r="Q76" s="13">
        <f>SUMIFS(INSUMO!$BB$2:$BB$268,INSUMO!$A$2:$A$268,$A76,INSUMO!$AK$2:$AK$268,$E76)</f>
        <v>0</v>
      </c>
      <c r="R76" s="13">
        <f>SUMIFS(INSUMO!$BC$2:$BC$268,INSUMO!$A$2:$A$268,$A76,INSUMO!$AK$2:$AK$268,$E76)</f>
        <v>0</v>
      </c>
      <c r="S76" s="13">
        <f>SUMIFS(INSUMO!$BD$2:$BD$268,INSUMO!$A$2:$A$268,$A76,INSUMO!$AK$2:$AK$268,$E76)</f>
        <v>0</v>
      </c>
      <c r="T76" s="13">
        <f>SUMIFS(INSUMO!$BE$2:$BE$268,INSUMO!$A$2:$A$268,$A76,INSUMO!$AK$2:$AK$268,$E76)</f>
        <v>0</v>
      </c>
      <c r="U76" s="13">
        <f>SUMIFS(INSUMO!$BF$2:$BF$268,INSUMO!$A$2:$A$268,$A76,INSUMO!$AK$2:$AK$268,$E76)</f>
        <v>0</v>
      </c>
      <c r="V76" s="31">
        <f t="shared" si="1"/>
        <v>4.0726218200849235E-2</v>
      </c>
    </row>
    <row r="77" spans="1:22" ht="21.75" customHeight="1" x14ac:dyDescent="0.25">
      <c r="A77" s="32" t="str">
        <f>_xlfn.CONCAT([1]BASE!B73,[1]BASE!C73,[1]BASE!D73,[1]BASE!E73,[1]BASE!F73,[1]BASE!G73,[1]BASE!H73)</f>
        <v>A020202008004</v>
      </c>
      <c r="B77" s="10" t="str">
        <f>+[1]BASE!N73</f>
        <v>SERVICIOS DE TELECOMUNICACIONES, TRANSMISIÓN Y SUMINISTRO DE INFORMACIÓN</v>
      </c>
      <c r="C77" s="10" t="str">
        <f>+[1]BASE!K73</f>
        <v>Nación</v>
      </c>
      <c r="D77" s="10" t="str">
        <f>+[1]BASE!M73</f>
        <v>CSF</v>
      </c>
      <c r="E77" s="10">
        <f>+[1]BASE!L73</f>
        <v>10</v>
      </c>
      <c r="F77" s="10" t="s">
        <v>446</v>
      </c>
      <c r="G77" s="13">
        <f>SUMIFS(INSUMO!$AR$2:$AR$268,INSUMO!$A$2:$A$268,A77,INSUMO!$AK$2:$AK$268,E77)</f>
        <v>1428914514</v>
      </c>
      <c r="H77" s="13">
        <f>SUMIFS(INSUMO!$AS$2:$AS$268,INSUMO!$A$2:$A$268,A77,INSUMO!$AK$2:$AK$268,E77)</f>
        <v>1328914514.0599999</v>
      </c>
      <c r="I77" s="13">
        <f>SUMIFS(INSUMO!$AT$2:$AT$268,INSUMO!$A$2:$A$268,$A77,INSUMO!$AK$2:$AK$268,$E77)</f>
        <v>99999999.939999998</v>
      </c>
      <c r="J77" s="13">
        <f>SUMIFS(INSUMO!$AU$2:$AU$268,INSUMO!$A$2:$A$268,$A77,INSUMO!$AK$2:$AK$268,$E77)</f>
        <v>0</v>
      </c>
      <c r="K77" s="13"/>
      <c r="L77" s="13">
        <f>SUMIFS(INSUMO!$AW$2:$AW$268,INSUMO!$A$2:$A$268,$A77,INSUMO!$AK$2:$AK$268,$E77)</f>
        <v>1185461539.0599999</v>
      </c>
      <c r="M77" s="13"/>
      <c r="N77" s="13">
        <f>SUMIFS(INSUMO!$AY$2:$AY$268,INSUMO!$A$2:$A$268,$A77,INSUMO!$AK$2:$AK$268,$E77)</f>
        <v>143452975</v>
      </c>
      <c r="O77" s="13">
        <f>SUMIFS(INSUMO!$AZ$2:$AZ$268,INSUMO!$A$2:$A$268,$A77,INSUMO!$AK$2:$AK$268,$E77)</f>
        <v>6547025</v>
      </c>
      <c r="P77" s="13">
        <f>SUMIFS(INSUMO!$BA$2:$BA$268,INSUMO!$A$2:$A$268,$A77,INSUMO!$AK$2:$AK$268,$E77)</f>
        <v>1178914514.0599999</v>
      </c>
      <c r="Q77" s="13">
        <f>SUMIFS(INSUMO!$BB$2:$BB$268,INSUMO!$A$2:$A$268,$A77,INSUMO!$AK$2:$AK$268,$E77)</f>
        <v>6547025</v>
      </c>
      <c r="R77" s="13">
        <f>SUMIFS(INSUMO!$BC$2:$BC$268,INSUMO!$A$2:$A$268,$A77,INSUMO!$AK$2:$AK$268,$E77)</f>
        <v>0</v>
      </c>
      <c r="S77" s="13">
        <f>SUMIFS(INSUMO!$BD$2:$BD$268,INSUMO!$A$2:$A$268,$A77,INSUMO!$AK$2:$AK$268,$E77)</f>
        <v>6547025</v>
      </c>
      <c r="T77" s="13">
        <f>SUMIFS(INSUMO!$BE$2:$BE$268,INSUMO!$A$2:$A$268,$A77,INSUMO!$AK$2:$AK$268,$E77)</f>
        <v>0</v>
      </c>
      <c r="U77" s="13">
        <f>SUMIFS(INSUMO!$BF$2:$BF$268,INSUMO!$A$2:$A$268,$A77,INSUMO!$AK$2:$AK$268,$E77)</f>
        <v>0</v>
      </c>
      <c r="V77" s="31">
        <f t="shared" si="1"/>
        <v>0.82962383504769965</v>
      </c>
    </row>
    <row r="78" spans="1:22" ht="21.75" customHeight="1" x14ac:dyDescent="0.25">
      <c r="A78" s="32" t="str">
        <f>_xlfn.CONCAT([1]BASE!B74,[1]BASE!C74,[1]BASE!D74,[1]BASE!E74,[1]BASE!F74,[1]BASE!G74,[1]BASE!H74)</f>
        <v>A020202008005</v>
      </c>
      <c r="B78" s="10" t="str">
        <f>+[1]BASE!N74</f>
        <v>SERVICIOS DE SOPORTE</v>
      </c>
      <c r="C78" s="10" t="str">
        <f>+[1]BASE!K74</f>
        <v>Nación</v>
      </c>
      <c r="D78" s="10" t="str">
        <f>+[1]BASE!M74</f>
        <v>CSF</v>
      </c>
      <c r="E78" s="10">
        <f>+[1]BASE!L74</f>
        <v>10</v>
      </c>
      <c r="F78" s="10" t="s">
        <v>446</v>
      </c>
      <c r="G78" s="13">
        <f>SUMIFS(INSUMO!$AR$2:$AR$268,INSUMO!$A$2:$A$268,A78,INSUMO!$AK$2:$AK$268,E78)</f>
        <v>4126904554</v>
      </c>
      <c r="H78" s="13">
        <f>SUMIFS(INSUMO!$AS$2:$AS$268,INSUMO!$A$2:$A$268,A78,INSUMO!$AK$2:$AK$268,E78)</f>
        <v>3090257050.1700001</v>
      </c>
      <c r="I78" s="13">
        <f>SUMIFS(INSUMO!$AT$2:$AT$268,INSUMO!$A$2:$A$268,$A78,INSUMO!$AK$2:$AK$268,$E78)</f>
        <v>1036647503.83</v>
      </c>
      <c r="J78" s="13">
        <f>SUMIFS(INSUMO!$AU$2:$AU$268,INSUMO!$A$2:$A$268,$A78,INSUMO!$AK$2:$AK$268,$E78)</f>
        <v>0</v>
      </c>
      <c r="K78" s="13"/>
      <c r="L78" s="13">
        <f>SUMIFS(INSUMO!$AW$2:$AW$268,INSUMO!$A$2:$A$268,$A78,INSUMO!$AK$2:$AK$268,$E78)</f>
        <v>3090257050.1700001</v>
      </c>
      <c r="M78" s="13"/>
      <c r="N78" s="13">
        <f>SUMIFS(INSUMO!$AY$2:$AY$268,INSUMO!$A$2:$A$268,$A78,INSUMO!$AK$2:$AK$268,$E78)</f>
        <v>0</v>
      </c>
      <c r="O78" s="13">
        <f>SUMIFS(INSUMO!$AZ$2:$AZ$268,INSUMO!$A$2:$A$268,$A78,INSUMO!$AK$2:$AK$268,$E78)</f>
        <v>0</v>
      </c>
      <c r="P78" s="13">
        <f>SUMIFS(INSUMO!$BA$2:$BA$268,INSUMO!$A$2:$A$268,$A78,INSUMO!$AK$2:$AK$268,$E78)</f>
        <v>3090257050.1700001</v>
      </c>
      <c r="Q78" s="13">
        <f>SUMIFS(INSUMO!$BB$2:$BB$268,INSUMO!$A$2:$A$268,$A78,INSUMO!$AK$2:$AK$268,$E78)</f>
        <v>0</v>
      </c>
      <c r="R78" s="13">
        <f>SUMIFS(INSUMO!$BC$2:$BC$268,INSUMO!$A$2:$A$268,$A78,INSUMO!$AK$2:$AK$268,$E78)</f>
        <v>0</v>
      </c>
      <c r="S78" s="13">
        <f>SUMIFS(INSUMO!$BD$2:$BD$268,INSUMO!$A$2:$A$268,$A78,INSUMO!$AK$2:$AK$268,$E78)</f>
        <v>0</v>
      </c>
      <c r="T78" s="13">
        <f>SUMIFS(INSUMO!$BE$2:$BE$268,INSUMO!$A$2:$A$268,$A78,INSUMO!$AK$2:$AK$268,$E78)</f>
        <v>0</v>
      </c>
      <c r="U78" s="13">
        <f>SUMIFS(INSUMO!$BF$2:$BF$268,INSUMO!$A$2:$A$268,$A78,INSUMO!$AK$2:$AK$268,$E78)</f>
        <v>0</v>
      </c>
      <c r="V78" s="31">
        <f t="shared" si="1"/>
        <v>0.74880749233096999</v>
      </c>
    </row>
    <row r="79" spans="1:22" ht="21.75" customHeight="1" x14ac:dyDescent="0.25">
      <c r="A79" s="32" t="str">
        <f>_xlfn.CONCAT([1]BASE!B75,[1]BASE!C75,[1]BASE!D75,[1]BASE!E75,[1]BASE!F75,[1]BASE!G75,[1]BASE!H75)</f>
        <v>A020202008007</v>
      </c>
      <c r="B79" s="10" t="str">
        <f>+[1]BASE!N75</f>
        <v>SERVICIOS DE MANTENIMIENTO, REPARACIÓN E INSTALACIÓN (EXCEPTO SERVICIOS DE CONSTRUCCIÓN)</v>
      </c>
      <c r="C79" s="10" t="str">
        <f>+[1]BASE!K75</f>
        <v>Nación</v>
      </c>
      <c r="D79" s="10" t="str">
        <f>+[1]BASE!M75</f>
        <v>CSF</v>
      </c>
      <c r="E79" s="10">
        <f>+[1]BASE!L75</f>
        <v>10</v>
      </c>
      <c r="F79" s="10" t="s">
        <v>446</v>
      </c>
      <c r="G79" s="13">
        <f>SUMIFS(INSUMO!$AR$2:$AR$268,INSUMO!$A$2:$A$268,A79,INSUMO!$AK$2:$AK$268,E79)</f>
        <v>653929647</v>
      </c>
      <c r="H79" s="13">
        <f>SUMIFS(INSUMO!$AS$2:$AS$268,INSUMO!$A$2:$A$268,A79,INSUMO!$AK$2:$AK$268,E79)</f>
        <v>112703127</v>
      </c>
      <c r="I79" s="13">
        <f>SUMIFS(INSUMO!$AT$2:$AT$268,INSUMO!$A$2:$A$268,$A79,INSUMO!$AK$2:$AK$268,$E79)</f>
        <v>541226520</v>
      </c>
      <c r="J79" s="13">
        <f>SUMIFS(INSUMO!$AU$2:$AU$268,INSUMO!$A$2:$A$268,$A79,INSUMO!$AK$2:$AK$268,$E79)</f>
        <v>0</v>
      </c>
      <c r="K79" s="13"/>
      <c r="L79" s="13">
        <f>SUMIFS(INSUMO!$AW$2:$AW$268,INSUMO!$A$2:$A$268,$A79,INSUMO!$AK$2:$AK$268,$E79)</f>
        <v>112703127</v>
      </c>
      <c r="M79" s="13"/>
      <c r="N79" s="13">
        <f>SUMIFS(INSUMO!$AY$2:$AY$268,INSUMO!$A$2:$A$268,$A79,INSUMO!$AK$2:$AK$268,$E79)</f>
        <v>0</v>
      </c>
      <c r="O79" s="13">
        <f>SUMIFS(INSUMO!$AZ$2:$AZ$268,INSUMO!$A$2:$A$268,$A79,INSUMO!$AK$2:$AK$268,$E79)</f>
        <v>0</v>
      </c>
      <c r="P79" s="13">
        <f>SUMIFS(INSUMO!$BA$2:$BA$268,INSUMO!$A$2:$A$268,$A79,INSUMO!$AK$2:$AK$268,$E79)</f>
        <v>112703127</v>
      </c>
      <c r="Q79" s="13">
        <f>SUMIFS(INSUMO!$BB$2:$BB$268,INSUMO!$A$2:$A$268,$A79,INSUMO!$AK$2:$AK$268,$E79)</f>
        <v>0</v>
      </c>
      <c r="R79" s="13">
        <f>SUMIFS(INSUMO!$BC$2:$BC$268,INSUMO!$A$2:$A$268,$A79,INSUMO!$AK$2:$AK$268,$E79)</f>
        <v>0</v>
      </c>
      <c r="S79" s="13">
        <f>SUMIFS(INSUMO!$BD$2:$BD$268,INSUMO!$A$2:$A$268,$A79,INSUMO!$AK$2:$AK$268,$E79)</f>
        <v>0</v>
      </c>
      <c r="T79" s="13">
        <f>SUMIFS(INSUMO!$BE$2:$BE$268,INSUMO!$A$2:$A$268,$A79,INSUMO!$AK$2:$AK$268,$E79)</f>
        <v>0</v>
      </c>
      <c r="U79" s="13">
        <f>SUMIFS(INSUMO!$BF$2:$BF$268,INSUMO!$A$2:$A$268,$A79,INSUMO!$AK$2:$AK$268,$E79)</f>
        <v>0</v>
      </c>
      <c r="V79" s="31">
        <f t="shared" si="1"/>
        <v>0.17234748037046865</v>
      </c>
    </row>
    <row r="80" spans="1:22" s="9" customFormat="1" ht="21.75" customHeight="1" x14ac:dyDescent="0.25">
      <c r="A80" s="30" t="str">
        <f>_xlfn.CONCAT([1]BASE!B76,[1]BASE!C76,[1]BASE!D76,[1]BASE!E76,[1]BASE!F76,[1]BASE!G76,[1]BASE!H76)</f>
        <v>A020202009</v>
      </c>
      <c r="B80" s="8" t="str">
        <f>+[1]BASE!N76</f>
        <v>SERVICIOS PARA LA COMUNIDAD, SOCIALES Y PERSONALES</v>
      </c>
      <c r="C80" s="8" t="str">
        <f>+[1]BASE!K76</f>
        <v>Nación</v>
      </c>
      <c r="D80" s="8" t="str">
        <f>+[1]BASE!M76</f>
        <v>CSF</v>
      </c>
      <c r="E80" s="8">
        <f>+[1]BASE!L76</f>
        <v>10</v>
      </c>
      <c r="F80" s="8" t="s">
        <v>446</v>
      </c>
      <c r="G80" s="11">
        <f>SUMIFS(INSUMO!$AR$2:$AR$268,INSUMO!$A$2:$A$268,A80,INSUMO!$AK$2:$AK$268,E80)</f>
        <v>351000000</v>
      </c>
      <c r="H80" s="11">
        <f>SUMIFS(INSUMO!$AS$2:$AS$268,INSUMO!$A$2:$A$268,A80,INSUMO!$AK$2:$AK$268,E80)</f>
        <v>100000000</v>
      </c>
      <c r="I80" s="11">
        <f>SUMIFS(INSUMO!$AT$2:$AT$268,INSUMO!$A$2:$A$268,$A80,INSUMO!$AK$2:$AK$268,$E80)</f>
        <v>251000000</v>
      </c>
      <c r="J80" s="11">
        <f>SUMIFS(INSUMO!$AU$2:$AU$268,INSUMO!$A$2:$A$268,$A80,INSUMO!$AK$2:$AK$268,$E80)</f>
        <v>0</v>
      </c>
      <c r="K80" s="11"/>
      <c r="L80" s="11">
        <f>SUMIFS(INSUMO!$AW$2:$AW$268,INSUMO!$A$2:$A$268,$A80,INSUMO!$AK$2:$AK$268,$E80)</f>
        <v>33854002.579999998</v>
      </c>
      <c r="M80" s="11"/>
      <c r="N80" s="11">
        <f>SUMIFS(INSUMO!$AY$2:$AY$268,INSUMO!$A$2:$A$268,$A80,INSUMO!$AK$2:$AK$268,$E80)</f>
        <v>66145997.420000002</v>
      </c>
      <c r="O80" s="11">
        <f>SUMIFS(INSUMO!$AZ$2:$AZ$268,INSUMO!$A$2:$A$268,$A80,INSUMO!$AK$2:$AK$268,$E80)</f>
        <v>3619803.58</v>
      </c>
      <c r="P80" s="11">
        <f>SUMIFS(INSUMO!$BA$2:$BA$268,INSUMO!$A$2:$A$268,$A80,INSUMO!$AK$2:$AK$268,$E80)</f>
        <v>30234199</v>
      </c>
      <c r="Q80" s="11">
        <f>SUMIFS(INSUMO!$BB$2:$BB$268,INSUMO!$A$2:$A$268,$A80,INSUMO!$AK$2:$AK$268,$E80)</f>
        <v>3619803.58</v>
      </c>
      <c r="R80" s="11">
        <f>SUMIFS(INSUMO!$BC$2:$BC$268,INSUMO!$A$2:$A$268,$A80,INSUMO!$AK$2:$AK$268,$E80)</f>
        <v>0</v>
      </c>
      <c r="S80" s="11">
        <f>SUMIFS(INSUMO!$BD$2:$BD$268,INSUMO!$A$2:$A$268,$A80,INSUMO!$AK$2:$AK$268,$E80)</f>
        <v>3619803.58</v>
      </c>
      <c r="T80" s="11">
        <f>SUMIFS(INSUMO!$BE$2:$BE$268,INSUMO!$A$2:$A$268,$A80,INSUMO!$AK$2:$AK$268,$E80)</f>
        <v>0</v>
      </c>
      <c r="U80" s="11">
        <f>SUMIFS(INSUMO!$BF$2:$BF$268,INSUMO!$A$2:$A$268,$A80,INSUMO!$AK$2:$AK$268,$E80)</f>
        <v>0</v>
      </c>
      <c r="V80" s="62">
        <f t="shared" si="1"/>
        <v>9.645014980056979E-2</v>
      </c>
    </row>
    <row r="81" spans="1:22" ht="21.75" customHeight="1" x14ac:dyDescent="0.25">
      <c r="A81" s="32" t="str">
        <f>_xlfn.CONCAT([1]BASE!B77,[1]BASE!C77,[1]BASE!D77,[1]BASE!E77,[1]BASE!F77,[1]BASE!G77,[1]BASE!H77)</f>
        <v>A020202009002</v>
      </c>
      <c r="B81" s="10" t="str">
        <f>+[1]BASE!N77</f>
        <v>SERVICIOS DE EDUCACIÓN</v>
      </c>
      <c r="C81" s="10" t="str">
        <f>+[1]BASE!K77</f>
        <v>Nación</v>
      </c>
      <c r="D81" s="10" t="str">
        <f>+[1]BASE!M77</f>
        <v>CSF</v>
      </c>
      <c r="E81" s="10">
        <f>+[1]BASE!L77</f>
        <v>10</v>
      </c>
      <c r="F81" s="10" t="s">
        <v>446</v>
      </c>
      <c r="G81" s="13">
        <f>SUMIFS(INSUMO!$AR$2:$AR$268,INSUMO!$A$2:$A$268,A81,INSUMO!$AK$2:$AK$268,E81)</f>
        <v>201000000</v>
      </c>
      <c r="H81" s="13">
        <f>SUMIFS(INSUMO!$AS$2:$AS$268,INSUMO!$A$2:$A$268,A81,INSUMO!$AK$2:$AK$268,E81)</f>
        <v>0</v>
      </c>
      <c r="I81" s="13">
        <f>SUMIFS(INSUMO!$AT$2:$AT$268,INSUMO!$A$2:$A$268,$A81,INSUMO!$AK$2:$AK$268,$E81)</f>
        <v>201000000</v>
      </c>
      <c r="J81" s="13">
        <f>SUMIFS(INSUMO!$AU$2:$AU$268,INSUMO!$A$2:$A$268,$A81,INSUMO!$AK$2:$AK$268,$E81)</f>
        <v>0</v>
      </c>
      <c r="K81" s="13"/>
      <c r="L81" s="13">
        <f>SUMIFS(INSUMO!$AW$2:$AW$268,INSUMO!$A$2:$A$268,$A81,INSUMO!$AK$2:$AK$268,$E81)</f>
        <v>0</v>
      </c>
      <c r="M81" s="13"/>
      <c r="N81" s="13">
        <f>SUMIFS(INSUMO!$AY$2:$AY$268,INSUMO!$A$2:$A$268,$A81,INSUMO!$AK$2:$AK$268,$E81)</f>
        <v>0</v>
      </c>
      <c r="O81" s="13">
        <f>SUMIFS(INSUMO!$AZ$2:$AZ$268,INSUMO!$A$2:$A$268,$A81,INSUMO!$AK$2:$AK$268,$E81)</f>
        <v>0</v>
      </c>
      <c r="P81" s="13">
        <f>SUMIFS(INSUMO!$BA$2:$BA$268,INSUMO!$A$2:$A$268,$A81,INSUMO!$AK$2:$AK$268,$E81)</f>
        <v>0</v>
      </c>
      <c r="Q81" s="13">
        <f>SUMIFS(INSUMO!$BB$2:$BB$268,INSUMO!$A$2:$A$268,$A81,INSUMO!$AK$2:$AK$268,$E81)</f>
        <v>0</v>
      </c>
      <c r="R81" s="13">
        <f>SUMIFS(INSUMO!$BC$2:$BC$268,INSUMO!$A$2:$A$268,$A81,INSUMO!$AK$2:$AK$268,$E81)</f>
        <v>0</v>
      </c>
      <c r="S81" s="13">
        <f>SUMIFS(INSUMO!$BD$2:$BD$268,INSUMO!$A$2:$A$268,$A81,INSUMO!$AK$2:$AK$268,$E81)</f>
        <v>0</v>
      </c>
      <c r="T81" s="13">
        <f>SUMIFS(INSUMO!$BE$2:$BE$268,INSUMO!$A$2:$A$268,$A81,INSUMO!$AK$2:$AK$268,$E81)</f>
        <v>0</v>
      </c>
      <c r="U81" s="13">
        <f>SUMIFS(INSUMO!$BF$2:$BF$268,INSUMO!$A$2:$A$268,$A81,INSUMO!$AK$2:$AK$268,$E81)</f>
        <v>0</v>
      </c>
      <c r="V81" s="31">
        <f t="shared" si="1"/>
        <v>0</v>
      </c>
    </row>
    <row r="82" spans="1:22" ht="21.75" customHeight="1" x14ac:dyDescent="0.25">
      <c r="A82" s="32" t="str">
        <f>_xlfn.CONCAT([1]BASE!B78,[1]BASE!C78,[1]BASE!D78,[1]BASE!E78,[1]BASE!F78,[1]BASE!G78,[1]BASE!H78)</f>
        <v>A020202009003</v>
      </c>
      <c r="B82" s="10" t="str">
        <f>+[1]BASE!N78</f>
        <v>SERVICIOS PARA EL CUIDADO DE LA SALUD HUMANA Y SERVICIOS SOCIALES</v>
      </c>
      <c r="C82" s="10" t="str">
        <f>+[1]BASE!K78</f>
        <v>Nación</v>
      </c>
      <c r="D82" s="10" t="str">
        <f>+[1]BASE!M78</f>
        <v>CSF</v>
      </c>
      <c r="E82" s="10">
        <f>+[1]BASE!L78</f>
        <v>10</v>
      </c>
      <c r="F82" s="10" t="s">
        <v>446</v>
      </c>
      <c r="G82" s="13">
        <f>SUMIFS(INSUMO!$AR$2:$AR$268,INSUMO!$A$2:$A$268,A82,INSUMO!$AK$2:$AK$268,E82)</f>
        <v>80000000</v>
      </c>
      <c r="H82" s="13">
        <f>SUMIFS(INSUMO!$AS$2:$AS$268,INSUMO!$A$2:$A$268,A82,INSUMO!$AK$2:$AK$268,E82)</f>
        <v>30000000</v>
      </c>
      <c r="I82" s="13">
        <f>SUMIFS(INSUMO!$AT$2:$AT$268,INSUMO!$A$2:$A$268,$A82,INSUMO!$AK$2:$AK$268,$E82)</f>
        <v>50000000</v>
      </c>
      <c r="J82" s="13">
        <f>SUMIFS(INSUMO!$AU$2:$AU$268,INSUMO!$A$2:$A$268,$A82,INSUMO!$AK$2:$AK$268,$E82)</f>
        <v>0</v>
      </c>
      <c r="K82" s="13"/>
      <c r="L82" s="13">
        <f>SUMIFS(INSUMO!$AW$2:$AW$268,INSUMO!$A$2:$A$268,$A82,INSUMO!$AK$2:$AK$268,$E82)</f>
        <v>30000000</v>
      </c>
      <c r="M82" s="13"/>
      <c r="N82" s="13">
        <f>SUMIFS(INSUMO!$AY$2:$AY$268,INSUMO!$A$2:$A$268,$A82,INSUMO!$AK$2:$AK$268,$E82)</f>
        <v>0</v>
      </c>
      <c r="O82" s="13">
        <f>SUMIFS(INSUMO!$AZ$2:$AZ$268,INSUMO!$A$2:$A$268,$A82,INSUMO!$AK$2:$AK$268,$E82)</f>
        <v>0</v>
      </c>
      <c r="P82" s="13">
        <f>SUMIFS(INSUMO!$BA$2:$BA$268,INSUMO!$A$2:$A$268,$A82,INSUMO!$AK$2:$AK$268,$E82)</f>
        <v>30000000</v>
      </c>
      <c r="Q82" s="13">
        <f>SUMIFS(INSUMO!$BB$2:$BB$268,INSUMO!$A$2:$A$268,$A82,INSUMO!$AK$2:$AK$268,$E82)</f>
        <v>0</v>
      </c>
      <c r="R82" s="13">
        <f>SUMIFS(INSUMO!$BC$2:$BC$268,INSUMO!$A$2:$A$268,$A82,INSUMO!$AK$2:$AK$268,$E82)</f>
        <v>0</v>
      </c>
      <c r="S82" s="13">
        <f>SUMIFS(INSUMO!$BD$2:$BD$268,INSUMO!$A$2:$A$268,$A82,INSUMO!$AK$2:$AK$268,$E82)</f>
        <v>0</v>
      </c>
      <c r="T82" s="13">
        <f>SUMIFS(INSUMO!$BE$2:$BE$268,INSUMO!$A$2:$A$268,$A82,INSUMO!$AK$2:$AK$268,$E82)</f>
        <v>0</v>
      </c>
      <c r="U82" s="13">
        <f>SUMIFS(INSUMO!$BF$2:$BF$268,INSUMO!$A$2:$A$268,$A82,INSUMO!$AK$2:$AK$268,$E82)</f>
        <v>0</v>
      </c>
      <c r="V82" s="31">
        <f t="shared" si="1"/>
        <v>0.375</v>
      </c>
    </row>
    <row r="83" spans="1:22" ht="21.75" customHeight="1" x14ac:dyDescent="0.25">
      <c r="A83" s="32" t="str">
        <f>_xlfn.CONCAT([1]BASE!B79,[1]BASE!C79,[1]BASE!D79,[1]BASE!E79,[1]BASE!F79,[1]BASE!G79,[1]BASE!H79)</f>
        <v>A020202009004</v>
      </c>
      <c r="B83" s="10" t="str">
        <f>+[1]BASE!N79</f>
        <v>SERVICIOS DE ALCANTARILLADO, RECOLECCIÓN, TRATAMIENTO Y DISPOSICIÓN DE DESECHOS Y OTROS SERVICIOS DE SANEAMIENTO AMBIENTAL</v>
      </c>
      <c r="C83" s="10" t="str">
        <f>+[1]BASE!K79</f>
        <v>Nación</v>
      </c>
      <c r="D83" s="10" t="str">
        <f>+[1]BASE!M79</f>
        <v>CSF</v>
      </c>
      <c r="E83" s="10">
        <f>+[1]BASE!L79</f>
        <v>10</v>
      </c>
      <c r="F83" s="10" t="s">
        <v>446</v>
      </c>
      <c r="G83" s="13">
        <f>SUMIFS(INSUMO!$AR$2:$AR$268,INSUMO!$A$2:$A$268,A83,INSUMO!$AK$2:$AK$268,E83)</f>
        <v>70000000</v>
      </c>
      <c r="H83" s="13">
        <f>SUMIFS(INSUMO!$AS$2:$AS$268,INSUMO!$A$2:$A$268,A83,INSUMO!$AK$2:$AK$268,E83)</f>
        <v>70000000</v>
      </c>
      <c r="I83" s="13">
        <f>SUMIFS(INSUMO!$AT$2:$AT$268,INSUMO!$A$2:$A$268,$A83,INSUMO!$AK$2:$AK$268,$E83)</f>
        <v>0</v>
      </c>
      <c r="J83" s="13">
        <f>SUMIFS(INSUMO!$AU$2:$AU$268,INSUMO!$A$2:$A$268,$A83,INSUMO!$AK$2:$AK$268,$E83)</f>
        <v>0</v>
      </c>
      <c r="K83" s="13"/>
      <c r="L83" s="13">
        <f>SUMIFS(INSUMO!$AW$2:$AW$268,INSUMO!$A$2:$A$268,$A83,INSUMO!$AK$2:$AK$268,$E83)</f>
        <v>3854002.58</v>
      </c>
      <c r="M83" s="13"/>
      <c r="N83" s="13">
        <f>SUMIFS(INSUMO!$AY$2:$AY$268,INSUMO!$A$2:$A$268,$A83,INSUMO!$AK$2:$AK$268,$E83)</f>
        <v>66145997.420000002</v>
      </c>
      <c r="O83" s="13">
        <f>SUMIFS(INSUMO!$AZ$2:$AZ$268,INSUMO!$A$2:$A$268,$A83,INSUMO!$AK$2:$AK$268,$E83)</f>
        <v>3619803.58</v>
      </c>
      <c r="P83" s="13">
        <f>SUMIFS(INSUMO!$BA$2:$BA$268,INSUMO!$A$2:$A$268,$A83,INSUMO!$AK$2:$AK$268,$E83)</f>
        <v>234199</v>
      </c>
      <c r="Q83" s="13">
        <f>SUMIFS(INSUMO!$BB$2:$BB$268,INSUMO!$A$2:$A$268,$A83,INSUMO!$AK$2:$AK$268,$E83)</f>
        <v>3619803.58</v>
      </c>
      <c r="R83" s="13">
        <f>SUMIFS(INSUMO!$BC$2:$BC$268,INSUMO!$A$2:$A$268,$A83,INSUMO!$AK$2:$AK$268,$E83)</f>
        <v>0</v>
      </c>
      <c r="S83" s="13">
        <f>SUMIFS(INSUMO!$BD$2:$BD$268,INSUMO!$A$2:$A$268,$A83,INSUMO!$AK$2:$AK$268,$E83)</f>
        <v>3619803.58</v>
      </c>
      <c r="T83" s="13">
        <f>SUMIFS(INSUMO!$BE$2:$BE$268,INSUMO!$A$2:$A$268,$A83,INSUMO!$AK$2:$AK$268,$E83)</f>
        <v>0</v>
      </c>
      <c r="U83" s="13">
        <f>SUMIFS(INSUMO!$BF$2:$BF$268,INSUMO!$A$2:$A$268,$A83,INSUMO!$AK$2:$AK$268,$E83)</f>
        <v>0</v>
      </c>
      <c r="V83" s="31">
        <f t="shared" si="1"/>
        <v>5.5057179714285719E-2</v>
      </c>
    </row>
    <row r="84" spans="1:22" ht="21.75" customHeight="1" x14ac:dyDescent="0.25">
      <c r="A84" s="32" t="str">
        <f>_xlfn.CONCAT([1]BASE!B80,[1]BASE!C80,[1]BASE!D80,[1]BASE!E80,[1]BASE!F80,[1]BASE!G80,[1]BASE!H80)</f>
        <v>A020202010</v>
      </c>
      <c r="B84" s="10" t="str">
        <f>+[1]BASE!N80</f>
        <v>VIÁTICOS DE LOS FUNCIONARIOS EN COMISIÓN</v>
      </c>
      <c r="C84" s="10" t="str">
        <f>+[1]BASE!K80</f>
        <v>Nación</v>
      </c>
      <c r="D84" s="10" t="str">
        <f>+[1]BASE!M80</f>
        <v>CSF</v>
      </c>
      <c r="E84" s="10">
        <f>+[1]BASE!L80</f>
        <v>10</v>
      </c>
      <c r="F84" s="10" t="s">
        <v>446</v>
      </c>
      <c r="G84" s="13">
        <f>SUMIFS(INSUMO!$AR$2:$AR$268,INSUMO!$A$2:$A$268,A84,INSUMO!$AK$2:$AK$268,E84)</f>
        <v>40000000</v>
      </c>
      <c r="H84" s="13">
        <f>SUMIFS(INSUMO!$AS$2:$AS$268,INSUMO!$A$2:$A$268,A84,INSUMO!$AK$2:$AK$268,E84)</f>
        <v>40000000</v>
      </c>
      <c r="I84" s="13">
        <f>SUMIFS(INSUMO!$AT$2:$AT$268,INSUMO!$A$2:$A$268,$A84,INSUMO!$AK$2:$AK$268,$E84)</f>
        <v>0</v>
      </c>
      <c r="J84" s="13">
        <f>SUMIFS(INSUMO!$AU$2:$AU$268,INSUMO!$A$2:$A$268,$A84,INSUMO!$AK$2:$AK$268,$E84)</f>
        <v>0</v>
      </c>
      <c r="K84" s="13"/>
      <c r="L84" s="13">
        <f>SUMIFS(INSUMO!$AW$2:$AW$268,INSUMO!$A$2:$A$268,$A84,INSUMO!$AK$2:$AK$268,$E84)</f>
        <v>0</v>
      </c>
      <c r="M84" s="13"/>
      <c r="N84" s="13">
        <f>SUMIFS(INSUMO!$AY$2:$AY$268,INSUMO!$A$2:$A$268,$A84,INSUMO!$AK$2:$AK$268,$E84)</f>
        <v>40000000</v>
      </c>
      <c r="O84" s="13">
        <f>SUMIFS(INSUMO!$AZ$2:$AZ$268,INSUMO!$A$2:$A$268,$A84,INSUMO!$AK$2:$AK$268,$E84)</f>
        <v>0</v>
      </c>
      <c r="P84" s="13">
        <f>SUMIFS(INSUMO!$BA$2:$BA$268,INSUMO!$A$2:$A$268,$A84,INSUMO!$AK$2:$AK$268,$E84)</f>
        <v>0</v>
      </c>
      <c r="Q84" s="13">
        <f>SUMIFS(INSUMO!$BB$2:$BB$268,INSUMO!$A$2:$A$268,$A84,INSUMO!$AK$2:$AK$268,$E84)</f>
        <v>0</v>
      </c>
      <c r="R84" s="13">
        <f>SUMIFS(INSUMO!$BC$2:$BC$268,INSUMO!$A$2:$A$268,$A84,INSUMO!$AK$2:$AK$268,$E84)</f>
        <v>0</v>
      </c>
      <c r="S84" s="13">
        <f>SUMIFS(INSUMO!$BD$2:$BD$268,INSUMO!$A$2:$A$268,$A84,INSUMO!$AK$2:$AK$268,$E84)</f>
        <v>0</v>
      </c>
      <c r="T84" s="13">
        <f>SUMIFS(INSUMO!$BE$2:$BE$268,INSUMO!$A$2:$A$268,$A84,INSUMO!$AK$2:$AK$268,$E84)</f>
        <v>0</v>
      </c>
      <c r="U84" s="13">
        <f>SUMIFS(INSUMO!$BF$2:$BF$268,INSUMO!$A$2:$A$268,$A84,INSUMO!$AK$2:$AK$268,$E84)</f>
        <v>0</v>
      </c>
      <c r="V84" s="31">
        <f t="shared" si="1"/>
        <v>0</v>
      </c>
    </row>
    <row r="85" spans="1:22" s="9" customFormat="1" ht="21.75" customHeight="1" x14ac:dyDescent="0.25">
      <c r="A85" s="30" t="str">
        <f>_xlfn.CONCAT([1]BASE!B81,[1]BASE!C81,[1]BASE!D81,[1]BASE!E81,[1]BASE!F81,[1]BASE!G81,[1]BASE!H81)</f>
        <v>A03</v>
      </c>
      <c r="B85" s="8" t="str">
        <f>+[1]BASE!N81</f>
        <v>TRANSFERENCIAS CORRIENTES</v>
      </c>
      <c r="C85" s="8" t="str">
        <f>+[1]BASE!K81</f>
        <v>Nación</v>
      </c>
      <c r="D85" s="8" t="str">
        <f>+[1]BASE!M81</f>
        <v>CSF</v>
      </c>
      <c r="E85" s="8">
        <f>+[1]BASE!L81</f>
        <v>10</v>
      </c>
      <c r="F85" s="8" t="s">
        <v>446</v>
      </c>
      <c r="G85" s="11">
        <f>SUMIFS(INSUMO!$AR$2:$AR$268,INSUMO!$A$2:$A$268,A85,INSUMO!$AK$2:$AK$268,E85)</f>
        <v>315000000</v>
      </c>
      <c r="H85" s="11">
        <f>SUMIFS(INSUMO!$AS$2:$AS$268,INSUMO!$A$2:$A$268,A85,INSUMO!$AK$2:$AK$268,E85)</f>
        <v>163000000</v>
      </c>
      <c r="I85" s="11">
        <f>SUMIFS(INSUMO!$AT$2:$AT$268,INSUMO!$A$2:$A$268,$A85,INSUMO!$AK$2:$AK$268,$E85)</f>
        <v>152000000</v>
      </c>
      <c r="J85" s="11">
        <f>SUMIFS(INSUMO!$AU$2:$AU$268,INSUMO!$A$2:$A$268,$A85,INSUMO!$AK$2:$AK$268,$E85)</f>
        <v>0</v>
      </c>
      <c r="K85" s="11"/>
      <c r="L85" s="11">
        <f>SUMIFS(INSUMO!$AW$2:$AW$268,INSUMO!$A$2:$A$268,$A85,INSUMO!$AK$2:$AK$268,$E85)</f>
        <v>7191529</v>
      </c>
      <c r="M85" s="11"/>
      <c r="N85" s="11">
        <f>SUMIFS(INSUMO!$AY$2:$AY$268,INSUMO!$A$2:$A$268,$A85,INSUMO!$AK$2:$AK$268,$E85)</f>
        <v>155808471</v>
      </c>
      <c r="O85" s="11">
        <f>SUMIFS(INSUMO!$AZ$2:$AZ$268,INSUMO!$A$2:$A$268,$A85,INSUMO!$AK$2:$AK$268,$E85)</f>
        <v>7191529</v>
      </c>
      <c r="P85" s="11">
        <f>SUMIFS(INSUMO!$BA$2:$BA$268,INSUMO!$A$2:$A$268,$A85,INSUMO!$AK$2:$AK$268,$E85)</f>
        <v>0</v>
      </c>
      <c r="Q85" s="11">
        <f>SUMIFS(INSUMO!$BB$2:$BB$268,INSUMO!$A$2:$A$268,$A85,INSUMO!$AK$2:$AK$268,$E85)</f>
        <v>7191529</v>
      </c>
      <c r="R85" s="11">
        <f>SUMIFS(INSUMO!$BC$2:$BC$268,INSUMO!$A$2:$A$268,$A85,INSUMO!$AK$2:$AK$268,$E85)</f>
        <v>0</v>
      </c>
      <c r="S85" s="11">
        <f>SUMIFS(INSUMO!$BD$2:$BD$268,INSUMO!$A$2:$A$268,$A85,INSUMO!$AK$2:$AK$268,$E85)</f>
        <v>7191529</v>
      </c>
      <c r="T85" s="11">
        <f>SUMIFS(INSUMO!$BE$2:$BE$268,INSUMO!$A$2:$A$268,$A85,INSUMO!$AK$2:$AK$268,$E85)</f>
        <v>0</v>
      </c>
      <c r="U85" s="11">
        <f>SUMIFS(INSUMO!$BF$2:$BF$268,INSUMO!$A$2:$A$268,$A85,INSUMO!$AK$2:$AK$268,$E85)</f>
        <v>0</v>
      </c>
      <c r="V85" s="62">
        <f t="shared" si="1"/>
        <v>2.2830250793650794E-2</v>
      </c>
    </row>
    <row r="86" spans="1:22" s="9" customFormat="1" ht="21.75" customHeight="1" x14ac:dyDescent="0.25">
      <c r="A86" s="30" t="str">
        <f>_xlfn.CONCAT([1]BASE!B82,[1]BASE!C82,[1]BASE!D82,[1]BASE!E82,[1]BASE!F82,[1]BASE!G82,[1]BASE!H82)</f>
        <v>A0304</v>
      </c>
      <c r="B86" s="8" t="str">
        <f>+[1]BASE!N82</f>
        <v>PRESTACIONES PARA CUBRIR RIESGOS SOCIALES</v>
      </c>
      <c r="C86" s="8" t="str">
        <f>+[1]BASE!K82</f>
        <v>Nación</v>
      </c>
      <c r="D86" s="8" t="str">
        <f>+[1]BASE!M82</f>
        <v>CSF</v>
      </c>
      <c r="E86" s="8">
        <f>+[1]BASE!L82</f>
        <v>10</v>
      </c>
      <c r="F86" s="8" t="s">
        <v>446</v>
      </c>
      <c r="G86" s="11">
        <f>SUMIFS(INSUMO!$AR$2:$AR$268,INSUMO!$A$2:$A$268,A86,INSUMO!$AK$2:$AK$268,E86)</f>
        <v>163000000</v>
      </c>
      <c r="H86" s="11">
        <f>SUMIFS(INSUMO!$AS$2:$AS$268,INSUMO!$A$2:$A$268,A86,INSUMO!$AK$2:$AK$268,E86)</f>
        <v>163000000</v>
      </c>
      <c r="I86" s="11">
        <f>SUMIFS(INSUMO!$AT$2:$AT$268,INSUMO!$A$2:$A$268,$A86,INSUMO!$AK$2:$AK$268,$E86)</f>
        <v>0</v>
      </c>
      <c r="J86" s="11">
        <f>SUMIFS(INSUMO!$AU$2:$AU$268,INSUMO!$A$2:$A$268,$A86,INSUMO!$AK$2:$AK$268,$E86)</f>
        <v>0</v>
      </c>
      <c r="K86" s="11"/>
      <c r="L86" s="11">
        <f>SUMIFS(INSUMO!$AW$2:$AW$268,INSUMO!$A$2:$A$268,$A86,INSUMO!$AK$2:$AK$268,$E86)</f>
        <v>7191529</v>
      </c>
      <c r="M86" s="11"/>
      <c r="N86" s="11">
        <f>SUMIFS(INSUMO!$AY$2:$AY$268,INSUMO!$A$2:$A$268,$A86,INSUMO!$AK$2:$AK$268,$E86)</f>
        <v>155808471</v>
      </c>
      <c r="O86" s="11">
        <f>SUMIFS(INSUMO!$AZ$2:$AZ$268,INSUMO!$A$2:$A$268,$A86,INSUMO!$AK$2:$AK$268,$E86)</f>
        <v>7191529</v>
      </c>
      <c r="P86" s="11">
        <f>SUMIFS(INSUMO!$BA$2:$BA$268,INSUMO!$A$2:$A$268,$A86,INSUMO!$AK$2:$AK$268,$E86)</f>
        <v>0</v>
      </c>
      <c r="Q86" s="11">
        <f>SUMIFS(INSUMO!$BB$2:$BB$268,INSUMO!$A$2:$A$268,$A86,INSUMO!$AK$2:$AK$268,$E86)</f>
        <v>7191529</v>
      </c>
      <c r="R86" s="11">
        <f>SUMIFS(INSUMO!$BC$2:$BC$268,INSUMO!$A$2:$A$268,$A86,INSUMO!$AK$2:$AK$268,$E86)</f>
        <v>0</v>
      </c>
      <c r="S86" s="11">
        <f>SUMIFS(INSUMO!$BD$2:$BD$268,INSUMO!$A$2:$A$268,$A86,INSUMO!$AK$2:$AK$268,$E86)</f>
        <v>7191529</v>
      </c>
      <c r="T86" s="11">
        <f>SUMIFS(INSUMO!$BE$2:$BE$268,INSUMO!$A$2:$A$268,$A86,INSUMO!$AK$2:$AK$268,$E86)</f>
        <v>0</v>
      </c>
      <c r="U86" s="11">
        <f>SUMIFS(INSUMO!$BF$2:$BF$268,INSUMO!$A$2:$A$268,$A86,INSUMO!$AK$2:$AK$268,$E86)</f>
        <v>0</v>
      </c>
      <c r="V86" s="62">
        <f t="shared" si="1"/>
        <v>4.4119809815950921E-2</v>
      </c>
    </row>
    <row r="87" spans="1:22" s="9" customFormat="1" ht="21.75" customHeight="1" x14ac:dyDescent="0.25">
      <c r="A87" s="30" t="str">
        <f>_xlfn.CONCAT([1]BASE!B83,[1]BASE!C83,[1]BASE!D83,[1]BASE!E83,[1]BASE!F83,[1]BASE!G83,[1]BASE!H83)</f>
        <v>A030402</v>
      </c>
      <c r="B87" s="8" t="str">
        <f>+[1]BASE!N83</f>
        <v>PRESTACIONES SOCIALES RELACIONADAS CON EL EMPLEO</v>
      </c>
      <c r="C87" s="8" t="str">
        <f>+[1]BASE!K83</f>
        <v>Nación</v>
      </c>
      <c r="D87" s="8" t="str">
        <f>+[1]BASE!M83</f>
        <v>CSF</v>
      </c>
      <c r="E87" s="8">
        <f>+[1]BASE!L83</f>
        <v>10</v>
      </c>
      <c r="F87" s="8" t="s">
        <v>446</v>
      </c>
      <c r="G87" s="11">
        <f>SUMIFS(INSUMO!$AR$2:$AR$268,INSUMO!$A$2:$A$268,A87,INSUMO!$AK$2:$AK$268,E87)</f>
        <v>163000000</v>
      </c>
      <c r="H87" s="11">
        <f>SUMIFS(INSUMO!$AS$2:$AS$268,INSUMO!$A$2:$A$268,A87,INSUMO!$AK$2:$AK$268,E87)</f>
        <v>163000000</v>
      </c>
      <c r="I87" s="11">
        <f>SUMIFS(INSUMO!$AT$2:$AT$268,INSUMO!$A$2:$A$268,$A87,INSUMO!$AK$2:$AK$268,$E87)</f>
        <v>0</v>
      </c>
      <c r="J87" s="11">
        <f>SUMIFS(INSUMO!$AU$2:$AU$268,INSUMO!$A$2:$A$268,$A87,INSUMO!$AK$2:$AK$268,$E87)</f>
        <v>0</v>
      </c>
      <c r="K87" s="11"/>
      <c r="L87" s="11">
        <f>SUMIFS(INSUMO!$AW$2:$AW$268,INSUMO!$A$2:$A$268,$A87,INSUMO!$AK$2:$AK$268,$E87)</f>
        <v>7191529</v>
      </c>
      <c r="M87" s="11"/>
      <c r="N87" s="11">
        <f>SUMIFS(INSUMO!$AY$2:$AY$268,INSUMO!$A$2:$A$268,$A87,INSUMO!$AK$2:$AK$268,$E87)</f>
        <v>155808471</v>
      </c>
      <c r="O87" s="11">
        <f>SUMIFS(INSUMO!$AZ$2:$AZ$268,INSUMO!$A$2:$A$268,$A87,INSUMO!$AK$2:$AK$268,$E87)</f>
        <v>7191529</v>
      </c>
      <c r="P87" s="11">
        <f>SUMIFS(INSUMO!$BA$2:$BA$268,INSUMO!$A$2:$A$268,$A87,INSUMO!$AK$2:$AK$268,$E87)</f>
        <v>0</v>
      </c>
      <c r="Q87" s="11">
        <f>SUMIFS(INSUMO!$BB$2:$BB$268,INSUMO!$A$2:$A$268,$A87,INSUMO!$AK$2:$AK$268,$E87)</f>
        <v>7191529</v>
      </c>
      <c r="R87" s="11">
        <f>SUMIFS(INSUMO!$BC$2:$BC$268,INSUMO!$A$2:$A$268,$A87,INSUMO!$AK$2:$AK$268,$E87)</f>
        <v>0</v>
      </c>
      <c r="S87" s="11">
        <f>SUMIFS(INSUMO!$BD$2:$BD$268,INSUMO!$A$2:$A$268,$A87,INSUMO!$AK$2:$AK$268,$E87)</f>
        <v>7191529</v>
      </c>
      <c r="T87" s="11">
        <f>SUMIFS(INSUMO!$BE$2:$BE$268,INSUMO!$A$2:$A$268,$A87,INSUMO!$AK$2:$AK$268,$E87)</f>
        <v>0</v>
      </c>
      <c r="U87" s="11">
        <f>SUMIFS(INSUMO!$BF$2:$BF$268,INSUMO!$A$2:$A$268,$A87,INSUMO!$AK$2:$AK$268,$E87)</f>
        <v>0</v>
      </c>
      <c r="V87" s="62">
        <f t="shared" si="1"/>
        <v>4.4119809815950921E-2</v>
      </c>
    </row>
    <row r="88" spans="1:22" s="9" customFormat="1" ht="21.75" customHeight="1" x14ac:dyDescent="0.25">
      <c r="A88" s="30" t="str">
        <f>_xlfn.CONCAT([1]BASE!B84,[1]BASE!C84,[1]BASE!D84,[1]BASE!E84,[1]BASE!F84,[1]BASE!G84,[1]BASE!H84)</f>
        <v>A030402012</v>
      </c>
      <c r="B88" s="8" t="str">
        <f>+[1]BASE!N84</f>
        <v>INCAPACIDADES Y LICENCIAS DE MATERNIDAD Y PATERNIDAD (NO DE PENSIONES)</v>
      </c>
      <c r="C88" s="8" t="str">
        <f>+[1]BASE!K84</f>
        <v>Nación</v>
      </c>
      <c r="D88" s="8" t="str">
        <f>+[1]BASE!M84</f>
        <v>CSF</v>
      </c>
      <c r="E88" s="8">
        <f>+[1]BASE!L84</f>
        <v>10</v>
      </c>
      <c r="F88" s="8" t="s">
        <v>446</v>
      </c>
      <c r="G88" s="11">
        <f>SUMIFS(INSUMO!$AR$2:$AR$268,INSUMO!$A$2:$A$268,A88,INSUMO!$AK$2:$AK$268,E88)</f>
        <v>163000000</v>
      </c>
      <c r="H88" s="11">
        <f>SUMIFS(INSUMO!$AS$2:$AS$268,INSUMO!$A$2:$A$268,A88,INSUMO!$AK$2:$AK$268,E88)</f>
        <v>163000000</v>
      </c>
      <c r="I88" s="11">
        <f>SUMIFS(INSUMO!$AT$2:$AT$268,INSUMO!$A$2:$A$268,$A88,INSUMO!$AK$2:$AK$268,$E88)</f>
        <v>0</v>
      </c>
      <c r="J88" s="11">
        <f>SUMIFS(INSUMO!$AU$2:$AU$268,INSUMO!$A$2:$A$268,$A88,INSUMO!$AK$2:$AK$268,$E88)</f>
        <v>0</v>
      </c>
      <c r="K88" s="11"/>
      <c r="L88" s="11">
        <f>SUMIFS(INSUMO!$AW$2:$AW$268,INSUMO!$A$2:$A$268,$A88,INSUMO!$AK$2:$AK$268,$E88)</f>
        <v>7191529</v>
      </c>
      <c r="M88" s="11"/>
      <c r="N88" s="11">
        <f>SUMIFS(INSUMO!$AY$2:$AY$268,INSUMO!$A$2:$A$268,$A88,INSUMO!$AK$2:$AK$268,$E88)</f>
        <v>155808471</v>
      </c>
      <c r="O88" s="11">
        <f>SUMIFS(INSUMO!$AZ$2:$AZ$268,INSUMO!$A$2:$A$268,$A88,INSUMO!$AK$2:$AK$268,$E88)</f>
        <v>7191529</v>
      </c>
      <c r="P88" s="11">
        <f>SUMIFS(INSUMO!$BA$2:$BA$268,INSUMO!$A$2:$A$268,$A88,INSUMO!$AK$2:$AK$268,$E88)</f>
        <v>0</v>
      </c>
      <c r="Q88" s="11">
        <f>SUMIFS(INSUMO!$BB$2:$BB$268,INSUMO!$A$2:$A$268,$A88,INSUMO!$AK$2:$AK$268,$E88)</f>
        <v>7191529</v>
      </c>
      <c r="R88" s="11">
        <f>SUMIFS(INSUMO!$BC$2:$BC$268,INSUMO!$A$2:$A$268,$A88,INSUMO!$AK$2:$AK$268,$E88)</f>
        <v>0</v>
      </c>
      <c r="S88" s="11">
        <f>SUMIFS(INSUMO!$BD$2:$BD$268,INSUMO!$A$2:$A$268,$A88,INSUMO!$AK$2:$AK$268,$E88)</f>
        <v>7191529</v>
      </c>
      <c r="T88" s="11">
        <f>SUMIFS(INSUMO!$BE$2:$BE$268,INSUMO!$A$2:$A$268,$A88,INSUMO!$AK$2:$AK$268,$E88)</f>
        <v>0</v>
      </c>
      <c r="U88" s="11">
        <f>SUMIFS(INSUMO!$BF$2:$BF$268,INSUMO!$A$2:$A$268,$A88,INSUMO!$AK$2:$AK$268,$E88)</f>
        <v>0</v>
      </c>
      <c r="V88" s="62">
        <f t="shared" si="1"/>
        <v>4.4119809815950921E-2</v>
      </c>
    </row>
    <row r="89" spans="1:22" ht="21.75" customHeight="1" x14ac:dyDescent="0.25">
      <c r="A89" s="32" t="str">
        <f>_xlfn.CONCAT([1]BASE!B85,[1]BASE!C85,[1]BASE!D85,[1]BASE!E85,[1]BASE!F85,[1]BASE!G85,[1]BASE!H85)</f>
        <v>A030402012001</v>
      </c>
      <c r="B89" s="10" t="str">
        <f>+[1]BASE!N85</f>
        <v>INCAPACIDADES (NO DE PENSIONES)</v>
      </c>
      <c r="C89" s="10" t="str">
        <f>+[1]BASE!K85</f>
        <v>Nación</v>
      </c>
      <c r="D89" s="10" t="str">
        <f>+[1]BASE!M85</f>
        <v>CSF</v>
      </c>
      <c r="E89" s="10">
        <f>+[1]BASE!L85</f>
        <v>10</v>
      </c>
      <c r="F89" s="10" t="s">
        <v>446</v>
      </c>
      <c r="G89" s="13">
        <f>SUMIFS(INSUMO!$AR$2:$AR$268,INSUMO!$A$2:$A$268,A89,INSUMO!$AK$2:$AK$268,E89)</f>
        <v>104013621</v>
      </c>
      <c r="H89" s="13">
        <f>SUMIFS(INSUMO!$AS$2:$AS$268,INSUMO!$A$2:$A$268,A89,INSUMO!$AK$2:$AK$268,E89)</f>
        <v>104013621</v>
      </c>
      <c r="I89" s="13">
        <f>SUMIFS(INSUMO!$AT$2:$AT$268,INSUMO!$A$2:$A$268,$A89,INSUMO!$AK$2:$AK$268,$E89)</f>
        <v>0</v>
      </c>
      <c r="J89" s="13">
        <f>SUMIFS(INSUMO!$AU$2:$AU$268,INSUMO!$A$2:$A$268,$A89,INSUMO!$AK$2:$AK$268,$E89)</f>
        <v>0</v>
      </c>
      <c r="K89" s="13"/>
      <c r="L89" s="13">
        <f>SUMIFS(INSUMO!$AW$2:$AW$268,INSUMO!$A$2:$A$268,$A89,INSUMO!$AK$2:$AK$268,$E89)</f>
        <v>5295385</v>
      </c>
      <c r="M89" s="13"/>
      <c r="N89" s="13">
        <f>SUMIFS(INSUMO!$AY$2:$AY$268,INSUMO!$A$2:$A$268,$A89,INSUMO!$AK$2:$AK$268,$E89)</f>
        <v>98718236</v>
      </c>
      <c r="O89" s="13">
        <f>SUMIFS(INSUMO!$AZ$2:$AZ$268,INSUMO!$A$2:$A$268,$A89,INSUMO!$AK$2:$AK$268,$E89)</f>
        <v>5295385</v>
      </c>
      <c r="P89" s="13">
        <f>SUMIFS(INSUMO!$BA$2:$BA$268,INSUMO!$A$2:$A$268,$A89,INSUMO!$AK$2:$AK$268,$E89)</f>
        <v>0</v>
      </c>
      <c r="Q89" s="13">
        <f>SUMIFS(INSUMO!$BB$2:$BB$268,INSUMO!$A$2:$A$268,$A89,INSUMO!$AK$2:$AK$268,$E89)</f>
        <v>5295385</v>
      </c>
      <c r="R89" s="13">
        <f>SUMIFS(INSUMO!$BC$2:$BC$268,INSUMO!$A$2:$A$268,$A89,INSUMO!$AK$2:$AK$268,$E89)</f>
        <v>0</v>
      </c>
      <c r="S89" s="13">
        <f>SUMIFS(INSUMO!$BD$2:$BD$268,INSUMO!$A$2:$A$268,$A89,INSUMO!$AK$2:$AK$268,$E89)</f>
        <v>5295385</v>
      </c>
      <c r="T89" s="13">
        <f>SUMIFS(INSUMO!$BE$2:$BE$268,INSUMO!$A$2:$A$268,$A89,INSUMO!$AK$2:$AK$268,$E89)</f>
        <v>0</v>
      </c>
      <c r="U89" s="13">
        <f>SUMIFS(INSUMO!$BF$2:$BF$268,INSUMO!$A$2:$A$268,$A89,INSUMO!$AK$2:$AK$268,$E89)</f>
        <v>0</v>
      </c>
      <c r="V89" s="31">
        <f t="shared" si="1"/>
        <v>5.0910495655179626E-2</v>
      </c>
    </row>
    <row r="90" spans="1:22" ht="21.75" customHeight="1" x14ac:dyDescent="0.25">
      <c r="A90" s="32" t="str">
        <f>_xlfn.CONCAT([1]BASE!B86,[1]BASE!C86,[1]BASE!D86,[1]BASE!E86,[1]BASE!F86,[1]BASE!G86,[1]BASE!H86)</f>
        <v>A030402012002</v>
      </c>
      <c r="B90" s="10" t="str">
        <f>+[1]BASE!N86</f>
        <v>LICENCIAS DE MATERNIDAD Y PATERNIDAD (NO DE PENSIONES)</v>
      </c>
      <c r="C90" s="10" t="str">
        <f>+[1]BASE!K86</f>
        <v>Nación</v>
      </c>
      <c r="D90" s="10" t="str">
        <f>+[1]BASE!M86</f>
        <v>CSF</v>
      </c>
      <c r="E90" s="10">
        <f>+[1]BASE!L86</f>
        <v>10</v>
      </c>
      <c r="F90" s="10" t="s">
        <v>446</v>
      </c>
      <c r="G90" s="13">
        <f>SUMIFS(INSUMO!$AR$2:$AR$268,INSUMO!$A$2:$A$268,A90,INSUMO!$AK$2:$AK$268,E90)</f>
        <v>58986379</v>
      </c>
      <c r="H90" s="13">
        <f>SUMIFS(INSUMO!$AS$2:$AS$268,INSUMO!$A$2:$A$268,A90,INSUMO!$AK$2:$AK$268,E90)</f>
        <v>58986379</v>
      </c>
      <c r="I90" s="13">
        <f>SUMIFS(INSUMO!$AT$2:$AT$268,INSUMO!$A$2:$A$268,$A90,INSUMO!$AK$2:$AK$268,$E90)</f>
        <v>0</v>
      </c>
      <c r="J90" s="13">
        <f>SUMIFS(INSUMO!$AU$2:$AU$268,INSUMO!$A$2:$A$268,$A90,INSUMO!$AK$2:$AK$268,$E90)</f>
        <v>0</v>
      </c>
      <c r="K90" s="13"/>
      <c r="L90" s="13">
        <f>SUMIFS(INSUMO!$AW$2:$AW$268,INSUMO!$A$2:$A$268,$A90,INSUMO!$AK$2:$AK$268,$E90)</f>
        <v>1896144</v>
      </c>
      <c r="M90" s="13"/>
      <c r="N90" s="13">
        <f>SUMIFS(INSUMO!$AY$2:$AY$268,INSUMO!$A$2:$A$268,$A90,INSUMO!$AK$2:$AK$268,$E90)</f>
        <v>57090235</v>
      </c>
      <c r="O90" s="13">
        <f>SUMIFS(INSUMO!$AZ$2:$AZ$268,INSUMO!$A$2:$A$268,$A90,INSUMO!$AK$2:$AK$268,$E90)</f>
        <v>1896144</v>
      </c>
      <c r="P90" s="13">
        <f>SUMIFS(INSUMO!$BA$2:$BA$268,INSUMO!$A$2:$A$268,$A90,INSUMO!$AK$2:$AK$268,$E90)</f>
        <v>0</v>
      </c>
      <c r="Q90" s="13">
        <f>SUMIFS(INSUMO!$BB$2:$BB$268,INSUMO!$A$2:$A$268,$A90,INSUMO!$AK$2:$AK$268,$E90)</f>
        <v>1896144</v>
      </c>
      <c r="R90" s="13">
        <f>SUMIFS(INSUMO!$BC$2:$BC$268,INSUMO!$A$2:$A$268,$A90,INSUMO!$AK$2:$AK$268,$E90)</f>
        <v>0</v>
      </c>
      <c r="S90" s="13">
        <f>SUMIFS(INSUMO!$BD$2:$BD$268,INSUMO!$A$2:$A$268,$A90,INSUMO!$AK$2:$AK$268,$E90)</f>
        <v>1896144</v>
      </c>
      <c r="T90" s="13">
        <f>SUMIFS(INSUMO!$BE$2:$BE$268,INSUMO!$A$2:$A$268,$A90,INSUMO!$AK$2:$AK$268,$E90)</f>
        <v>0</v>
      </c>
      <c r="U90" s="13">
        <f>SUMIFS(INSUMO!$BF$2:$BF$268,INSUMO!$A$2:$A$268,$A90,INSUMO!$AK$2:$AK$268,$E90)</f>
        <v>0</v>
      </c>
      <c r="V90" s="31">
        <f t="shared" si="1"/>
        <v>3.214545513973658E-2</v>
      </c>
    </row>
    <row r="91" spans="1:22" s="9" customFormat="1" ht="21.75" customHeight="1" x14ac:dyDescent="0.25">
      <c r="A91" s="30" t="str">
        <f>_xlfn.CONCAT([1]BASE!B87,[1]BASE!C87,[1]BASE!D87,[1]BASE!E87,[1]BASE!F87,[1]BASE!G87,[1]BASE!H87)</f>
        <v>A0310</v>
      </c>
      <c r="B91" s="8" t="str">
        <f>+[1]BASE!N87</f>
        <v>SENTENCIAS Y CONCILIACIONES</v>
      </c>
      <c r="C91" s="8" t="str">
        <f>+[1]BASE!K87</f>
        <v>Nación</v>
      </c>
      <c r="D91" s="8" t="str">
        <f>+[1]BASE!M87</f>
        <v>CSF</v>
      </c>
      <c r="E91" s="8">
        <f>+[1]BASE!L87</f>
        <v>10</v>
      </c>
      <c r="F91" s="8" t="s">
        <v>446</v>
      </c>
      <c r="G91" s="11">
        <f>SUMIFS(INSUMO!$AR$2:$AR$268,INSUMO!$A$2:$A$268,A91,INSUMO!$AK$2:$AK$268,E91)</f>
        <v>152000000</v>
      </c>
      <c r="H91" s="11">
        <f>SUMIFS(INSUMO!$AS$2:$AS$268,INSUMO!$A$2:$A$268,A91,INSUMO!$AK$2:$AK$268,E91)</f>
        <v>0</v>
      </c>
      <c r="I91" s="11">
        <f>SUMIFS(INSUMO!$AT$2:$AT$268,INSUMO!$A$2:$A$268,$A91,INSUMO!$AK$2:$AK$268,$E91)</f>
        <v>152000000</v>
      </c>
      <c r="J91" s="11">
        <f>SUMIFS(INSUMO!$AU$2:$AU$268,INSUMO!$A$2:$A$268,$A91,INSUMO!$AK$2:$AK$268,$E91)</f>
        <v>0</v>
      </c>
      <c r="K91" s="11"/>
      <c r="L91" s="11">
        <f>SUMIFS(INSUMO!$AW$2:$AW$268,INSUMO!$A$2:$A$268,$A91,INSUMO!$AK$2:$AK$268,$E91)</f>
        <v>0</v>
      </c>
      <c r="M91" s="11"/>
      <c r="N91" s="11">
        <f>SUMIFS(INSUMO!$AY$2:$AY$268,INSUMO!$A$2:$A$268,$A91,INSUMO!$AK$2:$AK$268,$E91)</f>
        <v>0</v>
      </c>
      <c r="O91" s="11">
        <f>SUMIFS(INSUMO!$AZ$2:$AZ$268,INSUMO!$A$2:$A$268,$A91,INSUMO!$AK$2:$AK$268,$E91)</f>
        <v>0</v>
      </c>
      <c r="P91" s="11">
        <f>SUMIFS(INSUMO!$BA$2:$BA$268,INSUMO!$A$2:$A$268,$A91,INSUMO!$AK$2:$AK$268,$E91)</f>
        <v>0</v>
      </c>
      <c r="Q91" s="11">
        <f>SUMIFS(INSUMO!$BB$2:$BB$268,INSUMO!$A$2:$A$268,$A91,INSUMO!$AK$2:$AK$268,$E91)</f>
        <v>0</v>
      </c>
      <c r="R91" s="11">
        <f>SUMIFS(INSUMO!$BC$2:$BC$268,INSUMO!$A$2:$A$268,$A91,INSUMO!$AK$2:$AK$268,$E91)</f>
        <v>0</v>
      </c>
      <c r="S91" s="11">
        <f>SUMIFS(INSUMO!$BD$2:$BD$268,INSUMO!$A$2:$A$268,$A91,INSUMO!$AK$2:$AK$268,$E91)</f>
        <v>0</v>
      </c>
      <c r="T91" s="11">
        <f>SUMIFS(INSUMO!$BE$2:$BE$268,INSUMO!$A$2:$A$268,$A91,INSUMO!$AK$2:$AK$268,$E91)</f>
        <v>0</v>
      </c>
      <c r="U91" s="11">
        <f>SUMIFS(INSUMO!$BF$2:$BF$268,INSUMO!$A$2:$A$268,$A91,INSUMO!$AK$2:$AK$268,$E91)</f>
        <v>0</v>
      </c>
      <c r="V91" s="62">
        <f t="shared" si="1"/>
        <v>0</v>
      </c>
    </row>
    <row r="92" spans="1:22" s="9" customFormat="1" ht="21.75" customHeight="1" x14ac:dyDescent="0.25">
      <c r="A92" s="30" t="str">
        <f>_xlfn.CONCAT([1]BASE!B88,[1]BASE!C88,[1]BASE!D88,[1]BASE!E88,[1]BASE!F88,[1]BASE!G88,[1]BASE!H88)</f>
        <v>A031001</v>
      </c>
      <c r="B92" s="8" t="str">
        <f>+[1]BASE!N88</f>
        <v>FALLOS NACIONALES</v>
      </c>
      <c r="C92" s="8" t="str">
        <f>+[1]BASE!K88</f>
        <v>Nación</v>
      </c>
      <c r="D92" s="8" t="str">
        <f>+[1]BASE!M88</f>
        <v>CSF</v>
      </c>
      <c r="E92" s="8">
        <f>+[1]BASE!L88</f>
        <v>10</v>
      </c>
      <c r="F92" s="8" t="s">
        <v>446</v>
      </c>
      <c r="G92" s="11">
        <f>SUMIFS(INSUMO!$AR$2:$AR$268,INSUMO!$A$2:$A$268,A92,INSUMO!$AK$2:$AK$268,E92)</f>
        <v>152000000</v>
      </c>
      <c r="H92" s="11">
        <f>SUMIFS(INSUMO!$AS$2:$AS$268,INSUMO!$A$2:$A$268,A92,INSUMO!$AK$2:$AK$268,E92)</f>
        <v>0</v>
      </c>
      <c r="I92" s="11">
        <f>SUMIFS(INSUMO!$AT$2:$AT$268,INSUMO!$A$2:$A$268,$A92,INSUMO!$AK$2:$AK$268,$E92)</f>
        <v>152000000</v>
      </c>
      <c r="J92" s="11">
        <f>SUMIFS(INSUMO!$AU$2:$AU$268,INSUMO!$A$2:$A$268,$A92,INSUMO!$AK$2:$AK$268,$E92)</f>
        <v>0</v>
      </c>
      <c r="K92" s="11"/>
      <c r="L92" s="11">
        <f>SUMIFS(INSUMO!$AW$2:$AW$268,INSUMO!$A$2:$A$268,$A92,INSUMO!$AK$2:$AK$268,$E92)</f>
        <v>0</v>
      </c>
      <c r="M92" s="11"/>
      <c r="N92" s="11">
        <f>SUMIFS(INSUMO!$AY$2:$AY$268,INSUMO!$A$2:$A$268,$A92,INSUMO!$AK$2:$AK$268,$E92)</f>
        <v>0</v>
      </c>
      <c r="O92" s="11">
        <f>SUMIFS(INSUMO!$AZ$2:$AZ$268,INSUMO!$A$2:$A$268,$A92,INSUMO!$AK$2:$AK$268,$E92)</f>
        <v>0</v>
      </c>
      <c r="P92" s="11">
        <f>SUMIFS(INSUMO!$BA$2:$BA$268,INSUMO!$A$2:$A$268,$A92,INSUMO!$AK$2:$AK$268,$E92)</f>
        <v>0</v>
      </c>
      <c r="Q92" s="11">
        <f>SUMIFS(INSUMO!$BB$2:$BB$268,INSUMO!$A$2:$A$268,$A92,INSUMO!$AK$2:$AK$268,$E92)</f>
        <v>0</v>
      </c>
      <c r="R92" s="11">
        <f>SUMIFS(INSUMO!$BC$2:$BC$268,INSUMO!$A$2:$A$268,$A92,INSUMO!$AK$2:$AK$268,$E92)</f>
        <v>0</v>
      </c>
      <c r="S92" s="11">
        <f>SUMIFS(INSUMO!$BD$2:$BD$268,INSUMO!$A$2:$A$268,$A92,INSUMO!$AK$2:$AK$268,$E92)</f>
        <v>0</v>
      </c>
      <c r="T92" s="11">
        <f>SUMIFS(INSUMO!$BE$2:$BE$268,INSUMO!$A$2:$A$268,$A92,INSUMO!$AK$2:$AK$268,$E92)</f>
        <v>0</v>
      </c>
      <c r="U92" s="11">
        <f>SUMIFS(INSUMO!$BF$2:$BF$268,INSUMO!$A$2:$A$268,$A92,INSUMO!$AK$2:$AK$268,$E92)</f>
        <v>0</v>
      </c>
      <c r="V92" s="62">
        <f t="shared" si="1"/>
        <v>0</v>
      </c>
    </row>
    <row r="93" spans="1:22" s="9" customFormat="1" ht="21.75" customHeight="1" x14ac:dyDescent="0.25">
      <c r="A93" s="30" t="str">
        <f>_xlfn.CONCAT([1]BASE!B89,[1]BASE!C89,[1]BASE!D89,[1]BASE!E89,[1]BASE!F89,[1]BASE!G89,[1]BASE!H89)</f>
        <v>A031001001</v>
      </c>
      <c r="B93" s="8" t="str">
        <f>+[1]BASE!N89</f>
        <v>SENTENCIAS</v>
      </c>
      <c r="C93" s="8" t="str">
        <f>+[1]BASE!K89</f>
        <v>Nación</v>
      </c>
      <c r="D93" s="8" t="str">
        <f>+[1]BASE!M89</f>
        <v>CSF</v>
      </c>
      <c r="E93" s="8">
        <f>+[1]BASE!L89</f>
        <v>10</v>
      </c>
      <c r="F93" s="8" t="s">
        <v>446</v>
      </c>
      <c r="G93" s="11">
        <f>SUMIFS(INSUMO!$AR$2:$AR$268,INSUMO!$A$2:$A$268,A93,INSUMO!$AK$2:$AK$268,E93)</f>
        <v>152000000</v>
      </c>
      <c r="H93" s="11">
        <f>SUMIFS(INSUMO!$AS$2:$AS$268,INSUMO!$A$2:$A$268,A93,INSUMO!$AK$2:$AK$268,E93)</f>
        <v>0</v>
      </c>
      <c r="I93" s="11">
        <f>SUMIFS(INSUMO!$AT$2:$AT$268,INSUMO!$A$2:$A$268,$A93,INSUMO!$AK$2:$AK$268,$E93)</f>
        <v>152000000</v>
      </c>
      <c r="J93" s="11">
        <f>SUMIFS(INSUMO!$AU$2:$AU$268,INSUMO!$A$2:$A$268,$A93,INSUMO!$AK$2:$AK$268,$E93)</f>
        <v>0</v>
      </c>
      <c r="K93" s="11"/>
      <c r="L93" s="11">
        <f>SUMIFS(INSUMO!$AW$2:$AW$268,INSUMO!$A$2:$A$268,$A93,INSUMO!$AK$2:$AK$268,$E93)</f>
        <v>0</v>
      </c>
      <c r="M93" s="11"/>
      <c r="N93" s="11">
        <f>SUMIFS(INSUMO!$AY$2:$AY$268,INSUMO!$A$2:$A$268,$A93,INSUMO!$AK$2:$AK$268,$E93)</f>
        <v>0</v>
      </c>
      <c r="O93" s="11">
        <f>SUMIFS(INSUMO!$AZ$2:$AZ$268,INSUMO!$A$2:$A$268,$A93,INSUMO!$AK$2:$AK$268,$E93)</f>
        <v>0</v>
      </c>
      <c r="P93" s="11">
        <f>SUMIFS(INSUMO!$BA$2:$BA$268,INSUMO!$A$2:$A$268,$A93,INSUMO!$AK$2:$AK$268,$E93)</f>
        <v>0</v>
      </c>
      <c r="Q93" s="11">
        <f>SUMIFS(INSUMO!$BB$2:$BB$268,INSUMO!$A$2:$A$268,$A93,INSUMO!$AK$2:$AK$268,$E93)</f>
        <v>0</v>
      </c>
      <c r="R93" s="11">
        <f>SUMIFS(INSUMO!$BC$2:$BC$268,INSUMO!$A$2:$A$268,$A93,INSUMO!$AK$2:$AK$268,$E93)</f>
        <v>0</v>
      </c>
      <c r="S93" s="11">
        <f>SUMIFS(INSUMO!$BD$2:$BD$268,INSUMO!$A$2:$A$268,$A93,INSUMO!$AK$2:$AK$268,$E93)</f>
        <v>0</v>
      </c>
      <c r="T93" s="11">
        <f>SUMIFS(INSUMO!$BE$2:$BE$268,INSUMO!$A$2:$A$268,$A93,INSUMO!$AK$2:$AK$268,$E93)</f>
        <v>0</v>
      </c>
      <c r="U93" s="11">
        <f>SUMIFS(INSUMO!$BF$2:$BF$268,INSUMO!$A$2:$A$268,$A93,INSUMO!$AK$2:$AK$268,$E93)</f>
        <v>0</v>
      </c>
      <c r="V93" s="62">
        <f t="shared" si="1"/>
        <v>0</v>
      </c>
    </row>
    <row r="94" spans="1:22" s="9" customFormat="1" ht="21.75" customHeight="1" x14ac:dyDescent="0.25">
      <c r="A94" s="30" t="str">
        <f>_xlfn.CONCAT([1]BASE!B90,[1]BASE!C90,[1]BASE!D90,[1]BASE!E90,[1]BASE!F90,[1]BASE!G90,[1]BASE!H90)</f>
        <v>A08</v>
      </c>
      <c r="B94" s="8" t="str">
        <f>+[1]BASE!N90</f>
        <v>GASTOS POR TRIBUTOS, MULTAS, SANCIONES E INTERESES DE MORA</v>
      </c>
      <c r="C94" s="8" t="str">
        <f>+[1]BASE!K90</f>
        <v>Nación</v>
      </c>
      <c r="D94" s="8" t="str">
        <f>+[1]BASE!M90</f>
        <v>CSF</v>
      </c>
      <c r="E94" s="8">
        <f>+[1]BASE!L90</f>
        <v>10</v>
      </c>
      <c r="F94" s="8" t="s">
        <v>446</v>
      </c>
      <c r="G94" s="11">
        <f>SUMIFS(INSUMO!$AR$2:$AR$268,INSUMO!$A$2:$A$268,A94,INSUMO!$AK$2:$AK$268,E94)</f>
        <v>211000000</v>
      </c>
      <c r="H94" s="11">
        <f>SUMIFS(INSUMO!$AS$2:$AS$268,INSUMO!$A$2:$A$268,A94,INSUMO!$AK$2:$AK$268,E94)</f>
        <v>0</v>
      </c>
      <c r="I94" s="11">
        <f>SUMIFS(INSUMO!$AT$2:$AT$268,INSUMO!$A$2:$A$268,$A94,INSUMO!$AK$2:$AK$268,$E94)</f>
        <v>211000000</v>
      </c>
      <c r="J94" s="11">
        <f>SUMIFS(INSUMO!$AU$2:$AU$268,INSUMO!$A$2:$A$268,$A94,INSUMO!$AK$2:$AK$268,$E94)</f>
        <v>0</v>
      </c>
      <c r="K94" s="11"/>
      <c r="L94" s="11">
        <f>SUMIFS(INSUMO!$AW$2:$AW$268,INSUMO!$A$2:$A$268,$A94,INSUMO!$AK$2:$AK$268,$E94)</f>
        <v>0</v>
      </c>
      <c r="M94" s="11"/>
      <c r="N94" s="11">
        <f>SUMIFS(INSUMO!$AY$2:$AY$268,INSUMO!$A$2:$A$268,$A94,INSUMO!$AK$2:$AK$268,$E94)</f>
        <v>0</v>
      </c>
      <c r="O94" s="11">
        <f>SUMIFS(INSUMO!$AZ$2:$AZ$268,INSUMO!$A$2:$A$268,$A94,INSUMO!$AK$2:$AK$268,$E94)</f>
        <v>0</v>
      </c>
      <c r="P94" s="11">
        <f>SUMIFS(INSUMO!$BA$2:$BA$268,INSUMO!$A$2:$A$268,$A94,INSUMO!$AK$2:$AK$268,$E94)</f>
        <v>0</v>
      </c>
      <c r="Q94" s="11">
        <f>SUMIFS(INSUMO!$BB$2:$BB$268,INSUMO!$A$2:$A$268,$A94,INSUMO!$AK$2:$AK$268,$E94)</f>
        <v>0</v>
      </c>
      <c r="R94" s="11">
        <f>SUMIFS(INSUMO!$BC$2:$BC$268,INSUMO!$A$2:$A$268,$A94,INSUMO!$AK$2:$AK$268,$E94)</f>
        <v>0</v>
      </c>
      <c r="S94" s="11">
        <f>SUMIFS(INSUMO!$BD$2:$BD$268,INSUMO!$A$2:$A$268,$A94,INSUMO!$AK$2:$AK$268,$E94)</f>
        <v>0</v>
      </c>
      <c r="T94" s="11">
        <f>SUMIFS(INSUMO!$BE$2:$BE$268,INSUMO!$A$2:$A$268,$A94,INSUMO!$AK$2:$AK$268,$E94)</f>
        <v>0</v>
      </c>
      <c r="U94" s="11">
        <f>SUMIFS(INSUMO!$BF$2:$BF$268,INSUMO!$A$2:$A$268,$A94,INSUMO!$AK$2:$AK$268,$E94)</f>
        <v>0</v>
      </c>
      <c r="V94" s="62">
        <f t="shared" si="1"/>
        <v>0</v>
      </c>
    </row>
    <row r="95" spans="1:22" s="9" customFormat="1" ht="21.75" customHeight="1" x14ac:dyDescent="0.25">
      <c r="A95" s="30" t="str">
        <f>_xlfn.CONCAT([1]BASE!B91,[1]BASE!C91,[1]BASE!D91,[1]BASE!E91,[1]BASE!F91,[1]BASE!G91,[1]BASE!H91)</f>
        <v>A0801</v>
      </c>
      <c r="B95" s="8" t="str">
        <f>+[1]BASE!N91</f>
        <v>IMPUESTOS</v>
      </c>
      <c r="C95" s="8" t="str">
        <f>+[1]BASE!K91</f>
        <v>Nación</v>
      </c>
      <c r="D95" s="8" t="str">
        <f>+[1]BASE!M91</f>
        <v>CSF</v>
      </c>
      <c r="E95" s="8">
        <f>+[1]BASE!L91</f>
        <v>10</v>
      </c>
      <c r="F95" s="8" t="s">
        <v>446</v>
      </c>
      <c r="G95" s="11">
        <f>SUMIFS(INSUMO!$AR$2:$AR$268,INSUMO!$A$2:$A$268,A95,INSUMO!$AK$2:$AK$268,E95)</f>
        <v>211000000</v>
      </c>
      <c r="H95" s="11">
        <f>SUMIFS(INSUMO!$AS$2:$AS$268,INSUMO!$A$2:$A$268,A95,INSUMO!$AK$2:$AK$268,E95)</f>
        <v>0</v>
      </c>
      <c r="I95" s="11">
        <f>SUMIFS(INSUMO!$AT$2:$AT$268,INSUMO!$A$2:$A$268,$A95,INSUMO!$AK$2:$AK$268,$E95)</f>
        <v>211000000</v>
      </c>
      <c r="J95" s="11">
        <f>SUMIFS(INSUMO!$AU$2:$AU$268,INSUMO!$A$2:$A$268,$A95,INSUMO!$AK$2:$AK$268,$E95)</f>
        <v>0</v>
      </c>
      <c r="K95" s="11"/>
      <c r="L95" s="11">
        <f>SUMIFS(INSUMO!$AW$2:$AW$268,INSUMO!$A$2:$A$268,$A95,INSUMO!$AK$2:$AK$268,$E95)</f>
        <v>0</v>
      </c>
      <c r="M95" s="11"/>
      <c r="N95" s="11">
        <f>SUMIFS(INSUMO!$AY$2:$AY$268,INSUMO!$A$2:$A$268,$A95,INSUMO!$AK$2:$AK$268,$E95)</f>
        <v>0</v>
      </c>
      <c r="O95" s="11">
        <f>SUMIFS(INSUMO!$AZ$2:$AZ$268,INSUMO!$A$2:$A$268,$A95,INSUMO!$AK$2:$AK$268,$E95)</f>
        <v>0</v>
      </c>
      <c r="P95" s="11">
        <f>SUMIFS(INSUMO!$BA$2:$BA$268,INSUMO!$A$2:$A$268,$A95,INSUMO!$AK$2:$AK$268,$E95)</f>
        <v>0</v>
      </c>
      <c r="Q95" s="11">
        <f>SUMIFS(INSUMO!$BB$2:$BB$268,INSUMO!$A$2:$A$268,$A95,INSUMO!$AK$2:$AK$268,$E95)</f>
        <v>0</v>
      </c>
      <c r="R95" s="11">
        <f>SUMIFS(INSUMO!$BC$2:$BC$268,INSUMO!$A$2:$A$268,$A95,INSUMO!$AK$2:$AK$268,$E95)</f>
        <v>0</v>
      </c>
      <c r="S95" s="11">
        <f>SUMIFS(INSUMO!$BD$2:$BD$268,INSUMO!$A$2:$A$268,$A95,INSUMO!$AK$2:$AK$268,$E95)</f>
        <v>0</v>
      </c>
      <c r="T95" s="11">
        <f>SUMIFS(INSUMO!$BE$2:$BE$268,INSUMO!$A$2:$A$268,$A95,INSUMO!$AK$2:$AK$268,$E95)</f>
        <v>0</v>
      </c>
      <c r="U95" s="11">
        <f>SUMIFS(INSUMO!$BF$2:$BF$268,INSUMO!$A$2:$A$268,$A95,INSUMO!$AK$2:$AK$268,$E95)</f>
        <v>0</v>
      </c>
      <c r="V95" s="62">
        <f t="shared" si="1"/>
        <v>0</v>
      </c>
    </row>
    <row r="96" spans="1:22" s="9" customFormat="1" ht="21.75" customHeight="1" x14ac:dyDescent="0.25">
      <c r="A96" s="30" t="str">
        <f>_xlfn.CONCAT([1]BASE!B92,[1]BASE!C92,[1]BASE!D92,[1]BASE!E92,[1]BASE!F92,[1]BASE!G92,[1]BASE!H92)</f>
        <v>A080102</v>
      </c>
      <c r="B96" s="8" t="str">
        <f>+[1]BASE!N92</f>
        <v>IMPUESTOS TERRITORIALES</v>
      </c>
      <c r="C96" s="8" t="str">
        <f>+[1]BASE!K92</f>
        <v>Nación</v>
      </c>
      <c r="D96" s="8" t="str">
        <f>+[1]BASE!M92</f>
        <v>CSF</v>
      </c>
      <c r="E96" s="8">
        <f>+[1]BASE!L92</f>
        <v>10</v>
      </c>
      <c r="F96" s="8" t="s">
        <v>446</v>
      </c>
      <c r="G96" s="11">
        <f>SUMIFS(INSUMO!$AR$2:$AR$268,INSUMO!$A$2:$A$268,A96,INSUMO!$AK$2:$AK$268,E96)</f>
        <v>211000000</v>
      </c>
      <c r="H96" s="11">
        <f>SUMIFS(INSUMO!$AS$2:$AS$268,INSUMO!$A$2:$A$268,A96,INSUMO!$AK$2:$AK$268,E96)</f>
        <v>0</v>
      </c>
      <c r="I96" s="11">
        <f>SUMIFS(INSUMO!$AT$2:$AT$268,INSUMO!$A$2:$A$268,$A96,INSUMO!$AK$2:$AK$268,$E96)</f>
        <v>211000000</v>
      </c>
      <c r="J96" s="11">
        <f>SUMIFS(INSUMO!$AU$2:$AU$268,INSUMO!$A$2:$A$268,$A96,INSUMO!$AK$2:$AK$268,$E96)</f>
        <v>0</v>
      </c>
      <c r="K96" s="11"/>
      <c r="L96" s="11">
        <f>SUMIFS(INSUMO!$AW$2:$AW$268,INSUMO!$A$2:$A$268,$A96,INSUMO!$AK$2:$AK$268,$E96)</f>
        <v>0</v>
      </c>
      <c r="M96" s="11"/>
      <c r="N96" s="11">
        <f>SUMIFS(INSUMO!$AY$2:$AY$268,INSUMO!$A$2:$A$268,$A96,INSUMO!$AK$2:$AK$268,$E96)</f>
        <v>0</v>
      </c>
      <c r="O96" s="11">
        <f>SUMIFS(INSUMO!$AZ$2:$AZ$268,INSUMO!$A$2:$A$268,$A96,INSUMO!$AK$2:$AK$268,$E96)</f>
        <v>0</v>
      </c>
      <c r="P96" s="11">
        <f>SUMIFS(INSUMO!$BA$2:$BA$268,INSUMO!$A$2:$A$268,$A96,INSUMO!$AK$2:$AK$268,$E96)</f>
        <v>0</v>
      </c>
      <c r="Q96" s="11">
        <f>SUMIFS(INSUMO!$BB$2:$BB$268,INSUMO!$A$2:$A$268,$A96,INSUMO!$AK$2:$AK$268,$E96)</f>
        <v>0</v>
      </c>
      <c r="R96" s="11">
        <f>SUMIFS(INSUMO!$BC$2:$BC$268,INSUMO!$A$2:$A$268,$A96,INSUMO!$AK$2:$AK$268,$E96)</f>
        <v>0</v>
      </c>
      <c r="S96" s="11">
        <f>SUMIFS(INSUMO!$BD$2:$BD$268,INSUMO!$A$2:$A$268,$A96,INSUMO!$AK$2:$AK$268,$E96)</f>
        <v>0</v>
      </c>
      <c r="T96" s="11">
        <f>SUMIFS(INSUMO!$BE$2:$BE$268,INSUMO!$A$2:$A$268,$A96,INSUMO!$AK$2:$AK$268,$E96)</f>
        <v>0</v>
      </c>
      <c r="U96" s="11">
        <f>SUMIFS(INSUMO!$BF$2:$BF$268,INSUMO!$A$2:$A$268,$A96,INSUMO!$AK$2:$AK$268,$E96)</f>
        <v>0</v>
      </c>
      <c r="V96" s="62">
        <f t="shared" si="1"/>
        <v>0</v>
      </c>
    </row>
    <row r="97" spans="1:22" ht="21.75" customHeight="1" x14ac:dyDescent="0.25">
      <c r="A97" s="32" t="str">
        <f>_xlfn.CONCAT([1]BASE!B93,[1]BASE!C93,[1]BASE!D93,[1]BASE!E93,[1]BASE!F93,[1]BASE!G93,[1]BASE!H93)</f>
        <v>A080102001</v>
      </c>
      <c r="B97" s="10" t="str">
        <f>+[1]BASE!N93</f>
        <v>IMPUESTO PREDIAL Y SOBRETASA AMBIENTAL</v>
      </c>
      <c r="C97" s="10" t="str">
        <f>+[1]BASE!K93</f>
        <v>Nación</v>
      </c>
      <c r="D97" s="10" t="str">
        <f>+[1]BASE!M93</f>
        <v>CSF</v>
      </c>
      <c r="E97" s="10">
        <f>+[1]BASE!L93</f>
        <v>10</v>
      </c>
      <c r="F97" s="10" t="s">
        <v>446</v>
      </c>
      <c r="G97" s="13">
        <f>SUMIFS(INSUMO!$AR$2:$AR$268,INSUMO!$A$2:$A$268,A97,INSUMO!$AK$2:$AK$268,E97)</f>
        <v>127385113</v>
      </c>
      <c r="H97" s="13">
        <f>SUMIFS(INSUMO!$AS$2:$AS$268,INSUMO!$A$2:$A$268,A97,INSUMO!$AK$2:$AK$268,E97)</f>
        <v>0</v>
      </c>
      <c r="I97" s="13">
        <f>SUMIFS(INSUMO!$AT$2:$AT$268,INSUMO!$A$2:$A$268,$A97,INSUMO!$AK$2:$AK$268,$E97)</f>
        <v>127385113</v>
      </c>
      <c r="J97" s="13">
        <f>SUMIFS(INSUMO!$AU$2:$AU$268,INSUMO!$A$2:$A$268,$A97,INSUMO!$AK$2:$AK$268,$E97)</f>
        <v>0</v>
      </c>
      <c r="K97" s="13"/>
      <c r="L97" s="13">
        <f>SUMIFS(INSUMO!$AW$2:$AW$268,INSUMO!$A$2:$A$268,$A97,INSUMO!$AK$2:$AK$268,$E97)</f>
        <v>0</v>
      </c>
      <c r="M97" s="13"/>
      <c r="N97" s="13">
        <f>SUMIFS(INSUMO!$AY$2:$AY$268,INSUMO!$A$2:$A$268,$A97,INSUMO!$AK$2:$AK$268,$E97)</f>
        <v>0</v>
      </c>
      <c r="O97" s="13">
        <f>SUMIFS(INSUMO!$AZ$2:$AZ$268,INSUMO!$A$2:$A$268,$A97,INSUMO!$AK$2:$AK$268,$E97)</f>
        <v>0</v>
      </c>
      <c r="P97" s="13">
        <f>SUMIFS(INSUMO!$BA$2:$BA$268,INSUMO!$A$2:$A$268,$A97,INSUMO!$AK$2:$AK$268,$E97)</f>
        <v>0</v>
      </c>
      <c r="Q97" s="13">
        <f>SUMIFS(INSUMO!$BB$2:$BB$268,INSUMO!$A$2:$A$268,$A97,INSUMO!$AK$2:$AK$268,$E97)</f>
        <v>0</v>
      </c>
      <c r="R97" s="13">
        <f>SUMIFS(INSUMO!$BC$2:$BC$268,INSUMO!$A$2:$A$268,$A97,INSUMO!$AK$2:$AK$268,$E97)</f>
        <v>0</v>
      </c>
      <c r="S97" s="13">
        <f>SUMIFS(INSUMO!$BD$2:$BD$268,INSUMO!$A$2:$A$268,$A97,INSUMO!$AK$2:$AK$268,$E97)</f>
        <v>0</v>
      </c>
      <c r="T97" s="13">
        <f>SUMIFS(INSUMO!$BE$2:$BE$268,INSUMO!$A$2:$A$268,$A97,INSUMO!$AK$2:$AK$268,$E97)</f>
        <v>0</v>
      </c>
      <c r="U97" s="13">
        <f>SUMIFS(INSUMO!$BF$2:$BF$268,INSUMO!$A$2:$A$268,$A97,INSUMO!$AK$2:$AK$268,$E97)</f>
        <v>0</v>
      </c>
      <c r="V97" s="31">
        <f t="shared" si="1"/>
        <v>0</v>
      </c>
    </row>
    <row r="98" spans="1:22" ht="21.75" customHeight="1" x14ac:dyDescent="0.25">
      <c r="A98" s="32" t="str">
        <f>_xlfn.CONCAT([1]BASE!B94,[1]BASE!C94,[1]BASE!D94,[1]BASE!E94,[1]BASE!F94,[1]BASE!G94,[1]BASE!H94)</f>
        <v>A080102002</v>
      </c>
      <c r="B98" s="10" t="str">
        <f>+[1]BASE!N94</f>
        <v>IMPUESTO DE DELINEACIÓN URBANA</v>
      </c>
      <c r="C98" s="10" t="str">
        <f>+[1]BASE!K94</f>
        <v>Nación</v>
      </c>
      <c r="D98" s="10" t="str">
        <f>+[1]BASE!M94</f>
        <v>CSF</v>
      </c>
      <c r="E98" s="10">
        <f>+[1]BASE!L94</f>
        <v>10</v>
      </c>
      <c r="F98" s="10" t="s">
        <v>446</v>
      </c>
      <c r="G98" s="13">
        <f>SUMIFS(INSUMO!$AR$2:$AR$268,INSUMO!$A$2:$A$268,A98,INSUMO!$AK$2:$AK$268,E98)</f>
        <v>82814160</v>
      </c>
      <c r="H98" s="13">
        <f>SUMIFS(INSUMO!$AS$2:$AS$268,INSUMO!$A$2:$A$268,A98,INSUMO!$AK$2:$AK$268,E98)</f>
        <v>0</v>
      </c>
      <c r="I98" s="13">
        <f>SUMIFS(INSUMO!$AT$2:$AT$268,INSUMO!$A$2:$A$268,$A98,INSUMO!$AK$2:$AK$268,$E98)</f>
        <v>82814160</v>
      </c>
      <c r="J98" s="13">
        <f>SUMIFS(INSUMO!$AU$2:$AU$268,INSUMO!$A$2:$A$268,$A98,INSUMO!$AK$2:$AK$268,$E98)</f>
        <v>0</v>
      </c>
      <c r="K98" s="13"/>
      <c r="L98" s="13">
        <f>SUMIFS(INSUMO!$AW$2:$AW$268,INSUMO!$A$2:$A$268,$A98,INSUMO!$AK$2:$AK$268,$E98)</f>
        <v>0</v>
      </c>
      <c r="M98" s="13"/>
      <c r="N98" s="13">
        <f>SUMIFS(INSUMO!$AY$2:$AY$268,INSUMO!$A$2:$A$268,$A98,INSUMO!$AK$2:$AK$268,$E98)</f>
        <v>0</v>
      </c>
      <c r="O98" s="13">
        <f>SUMIFS(INSUMO!$AZ$2:$AZ$268,INSUMO!$A$2:$A$268,$A98,INSUMO!$AK$2:$AK$268,$E98)</f>
        <v>0</v>
      </c>
      <c r="P98" s="13">
        <f>SUMIFS(INSUMO!$BA$2:$BA$268,INSUMO!$A$2:$A$268,$A98,INSUMO!$AK$2:$AK$268,$E98)</f>
        <v>0</v>
      </c>
      <c r="Q98" s="13">
        <f>SUMIFS(INSUMO!$BB$2:$BB$268,INSUMO!$A$2:$A$268,$A98,INSUMO!$AK$2:$AK$268,$E98)</f>
        <v>0</v>
      </c>
      <c r="R98" s="13">
        <f>SUMIFS(INSUMO!$BC$2:$BC$268,INSUMO!$A$2:$A$268,$A98,INSUMO!$AK$2:$AK$268,$E98)</f>
        <v>0</v>
      </c>
      <c r="S98" s="13">
        <f>SUMIFS(INSUMO!$BD$2:$BD$268,INSUMO!$A$2:$A$268,$A98,INSUMO!$AK$2:$AK$268,$E98)</f>
        <v>0</v>
      </c>
      <c r="T98" s="13">
        <f>SUMIFS(INSUMO!$BE$2:$BE$268,INSUMO!$A$2:$A$268,$A98,INSUMO!$AK$2:$AK$268,$E98)</f>
        <v>0</v>
      </c>
      <c r="U98" s="13">
        <f>SUMIFS(INSUMO!$BF$2:$BF$268,INSUMO!$A$2:$A$268,$A98,INSUMO!$AK$2:$AK$268,$E98)</f>
        <v>0</v>
      </c>
      <c r="V98" s="31">
        <f t="shared" si="1"/>
        <v>0</v>
      </c>
    </row>
    <row r="99" spans="1:22" ht="21.75" customHeight="1" x14ac:dyDescent="0.25">
      <c r="A99" s="32" t="str">
        <f>_xlfn.CONCAT([1]BASE!B95,[1]BASE!C95,[1]BASE!D95,[1]BASE!E95,[1]BASE!F95,[1]BASE!G95,[1]BASE!H95)</f>
        <v>A080102006</v>
      </c>
      <c r="B99" s="10" t="str">
        <f>+[1]BASE!N95</f>
        <v>IMPUESTO SOBRE VEHÍCULOS AUTOMOTORES</v>
      </c>
      <c r="C99" s="10" t="str">
        <f>+[1]BASE!K95</f>
        <v>Nación</v>
      </c>
      <c r="D99" s="10" t="str">
        <f>+[1]BASE!M95</f>
        <v>CSF</v>
      </c>
      <c r="E99" s="10">
        <f>+[1]BASE!L95</f>
        <v>10</v>
      </c>
      <c r="F99" s="10" t="s">
        <v>446</v>
      </c>
      <c r="G99" s="13">
        <f>SUMIFS(INSUMO!$AR$2:$AR$268,INSUMO!$A$2:$A$268,A99,INSUMO!$AK$2:$AK$268,E99)</f>
        <v>800727</v>
      </c>
      <c r="H99" s="13">
        <f>SUMIFS(INSUMO!$AS$2:$AS$268,INSUMO!$A$2:$A$268,A99,INSUMO!$AK$2:$AK$268,E99)</f>
        <v>0</v>
      </c>
      <c r="I99" s="13">
        <f>SUMIFS(INSUMO!$AT$2:$AT$268,INSUMO!$A$2:$A$268,$A99,INSUMO!$AK$2:$AK$268,$E99)</f>
        <v>800727</v>
      </c>
      <c r="J99" s="13">
        <f>SUMIFS(INSUMO!$AU$2:$AU$268,INSUMO!$A$2:$A$268,$A99,INSUMO!$AK$2:$AK$268,$E99)</f>
        <v>0</v>
      </c>
      <c r="K99" s="13"/>
      <c r="L99" s="13">
        <f>SUMIFS(INSUMO!$AW$2:$AW$268,INSUMO!$A$2:$A$268,$A99,INSUMO!$AK$2:$AK$268,$E99)</f>
        <v>0</v>
      </c>
      <c r="M99" s="13"/>
      <c r="N99" s="13">
        <f>SUMIFS(INSUMO!$AY$2:$AY$268,INSUMO!$A$2:$A$268,$A99,INSUMO!$AK$2:$AK$268,$E99)</f>
        <v>0</v>
      </c>
      <c r="O99" s="13">
        <f>SUMIFS(INSUMO!$AZ$2:$AZ$268,INSUMO!$A$2:$A$268,$A99,INSUMO!$AK$2:$AK$268,$E99)</f>
        <v>0</v>
      </c>
      <c r="P99" s="13">
        <f>SUMIFS(INSUMO!$BA$2:$BA$268,INSUMO!$A$2:$A$268,$A99,INSUMO!$AK$2:$AK$268,$E99)</f>
        <v>0</v>
      </c>
      <c r="Q99" s="13">
        <f>SUMIFS(INSUMO!$BB$2:$BB$268,INSUMO!$A$2:$A$268,$A99,INSUMO!$AK$2:$AK$268,$E99)</f>
        <v>0</v>
      </c>
      <c r="R99" s="13">
        <f>SUMIFS(INSUMO!$BC$2:$BC$268,INSUMO!$A$2:$A$268,$A99,INSUMO!$AK$2:$AK$268,$E99)</f>
        <v>0</v>
      </c>
      <c r="S99" s="13">
        <f>SUMIFS(INSUMO!$BD$2:$BD$268,INSUMO!$A$2:$A$268,$A99,INSUMO!$AK$2:$AK$268,$E99)</f>
        <v>0</v>
      </c>
      <c r="T99" s="13">
        <f>SUMIFS(INSUMO!$BE$2:$BE$268,INSUMO!$A$2:$A$268,$A99,INSUMO!$AK$2:$AK$268,$E99)</f>
        <v>0</v>
      </c>
      <c r="U99" s="13">
        <f>SUMIFS(INSUMO!$BF$2:$BF$268,INSUMO!$A$2:$A$268,$A99,INSUMO!$AK$2:$AK$268,$E99)</f>
        <v>0</v>
      </c>
      <c r="V99" s="31">
        <f t="shared" si="1"/>
        <v>0</v>
      </c>
    </row>
    <row r="100" spans="1:22" s="9" customFormat="1" ht="21.75" customHeight="1" x14ac:dyDescent="0.25">
      <c r="A100" s="30" t="str">
        <f>_xlfn.CONCAT([1]BASE!B96,[1]BASE!C96,[1]BASE!D96,[1]BASE!E96,[1]BASE!F96,[1]BASE!G96,[1]BASE!H96)</f>
        <v>A</v>
      </c>
      <c r="B100" s="8" t="str">
        <f>+[1]BASE!N96</f>
        <v xml:space="preserve">FUNCIONAMIENTO </v>
      </c>
      <c r="C100" s="8" t="str">
        <f>+[1]BASE!K96</f>
        <v>Nación</v>
      </c>
      <c r="D100" s="8" t="str">
        <f>+[1]BASE!M96</f>
        <v>SSF</v>
      </c>
      <c r="E100" s="8">
        <f>+[1]BASE!L96</f>
        <v>11</v>
      </c>
      <c r="F100" s="8" t="s">
        <v>909</v>
      </c>
      <c r="G100" s="11">
        <f>SUMIFS(INSUMO!$AR$2:$AR$268,INSUMO!$A$2:$A$268,A100,INSUMO!$AK$2:$AK$268,E100)</f>
        <v>231000000</v>
      </c>
      <c r="H100" s="11">
        <f>SUMIFS(INSUMO!$AS$2:$AS$268,INSUMO!$A$2:$A$268,A100,INSUMO!$AK$2:$AK$268,E100)</f>
        <v>0</v>
      </c>
      <c r="I100" s="11">
        <f>SUMIFS(INSUMO!$AT$2:$AT$268,INSUMO!$A$2:$A$268,$A100,INSUMO!$AK$2:$AK$268,$E100)</f>
        <v>231000000</v>
      </c>
      <c r="J100" s="11">
        <f>SUMIFS(INSUMO!$AU$2:$AU$268,INSUMO!$A$2:$A$268,$A100,INSUMO!$AK$2:$AK$268,$E100)</f>
        <v>0</v>
      </c>
      <c r="K100" s="11"/>
      <c r="L100" s="11">
        <f>SUMIFS(INSUMO!$AW$2:$AW$268,INSUMO!$A$2:$A$268,$A100,INSUMO!$AK$2:$AK$268,$E100)</f>
        <v>0</v>
      </c>
      <c r="M100" s="11"/>
      <c r="N100" s="11">
        <f>SUMIFS(INSUMO!$AY$2:$AY$268,INSUMO!$A$2:$A$268,$A100,INSUMO!$AK$2:$AK$268,$E100)</f>
        <v>0</v>
      </c>
      <c r="O100" s="11">
        <f>SUMIFS(INSUMO!$AZ$2:$AZ$268,INSUMO!$A$2:$A$268,$A100,INSUMO!$AK$2:$AK$268,$E100)</f>
        <v>0</v>
      </c>
      <c r="P100" s="11">
        <f>SUMIFS(INSUMO!$BA$2:$BA$268,INSUMO!$A$2:$A$268,$A100,INSUMO!$AK$2:$AK$268,$E100)</f>
        <v>0</v>
      </c>
      <c r="Q100" s="11">
        <f>SUMIFS(INSUMO!$BB$2:$BB$268,INSUMO!$A$2:$A$268,$A100,INSUMO!$AK$2:$AK$268,$E100)</f>
        <v>0</v>
      </c>
      <c r="R100" s="11">
        <f>SUMIFS(INSUMO!$BC$2:$BC$268,INSUMO!$A$2:$A$268,$A100,INSUMO!$AK$2:$AK$268,$E100)</f>
        <v>0</v>
      </c>
      <c r="S100" s="11">
        <f>SUMIFS(INSUMO!$BD$2:$BD$268,INSUMO!$A$2:$A$268,$A100,INSUMO!$AK$2:$AK$268,$E100)</f>
        <v>0</v>
      </c>
      <c r="T100" s="11">
        <f>SUMIFS(INSUMO!$BE$2:$BE$268,INSUMO!$A$2:$A$268,$A100,INSUMO!$AK$2:$AK$268,$E100)</f>
        <v>0</v>
      </c>
      <c r="U100" s="11">
        <f>SUMIFS(INSUMO!$BF$2:$BF$268,INSUMO!$A$2:$A$268,$A100,INSUMO!$AK$2:$AK$268,$E100)</f>
        <v>0</v>
      </c>
      <c r="V100" s="62">
        <f t="shared" si="1"/>
        <v>0</v>
      </c>
    </row>
    <row r="101" spans="1:22" s="9" customFormat="1" ht="21.75" customHeight="1" x14ac:dyDescent="0.25">
      <c r="A101" s="30" t="str">
        <f>_xlfn.CONCAT([1]BASE!B97,[1]BASE!C97,[1]BASE!D97,[1]BASE!E97,[1]BASE!F97,[1]BASE!G97,[1]BASE!H97)</f>
        <v>A08</v>
      </c>
      <c r="B101" s="8" t="str">
        <f>+[1]BASE!N97</f>
        <v>GASTOS POR TRIBUTOS, MULTAS, SANCIONES E INTERESES DE MORA</v>
      </c>
      <c r="C101" s="8" t="str">
        <f>+[1]BASE!K97</f>
        <v>Nación</v>
      </c>
      <c r="D101" s="8" t="str">
        <f>+[1]BASE!M97</f>
        <v>SSF</v>
      </c>
      <c r="E101" s="8">
        <f>+[1]BASE!L97</f>
        <v>11</v>
      </c>
      <c r="F101" s="8" t="s">
        <v>909</v>
      </c>
      <c r="G101" s="11">
        <f>SUMIFS(INSUMO!$AR$2:$AR$268,INSUMO!$A$2:$A$268,A101,INSUMO!$AK$2:$AK$268,E101)</f>
        <v>231000000</v>
      </c>
      <c r="H101" s="11">
        <f>SUMIFS(INSUMO!$AS$2:$AS$268,INSUMO!$A$2:$A$268,A101,INSUMO!$AK$2:$AK$268,E101)</f>
        <v>0</v>
      </c>
      <c r="I101" s="11">
        <f>SUMIFS(INSUMO!$AT$2:$AT$268,INSUMO!$A$2:$A$268,$A101,INSUMO!$AK$2:$AK$268,$E101)</f>
        <v>231000000</v>
      </c>
      <c r="J101" s="11">
        <f>SUMIFS(INSUMO!$AU$2:$AU$268,INSUMO!$A$2:$A$268,$A101,INSUMO!$AK$2:$AK$268,$E101)</f>
        <v>0</v>
      </c>
      <c r="K101" s="11"/>
      <c r="L101" s="11">
        <f>SUMIFS(INSUMO!$AW$2:$AW$268,INSUMO!$A$2:$A$268,$A101,INSUMO!$AK$2:$AK$268,$E101)</f>
        <v>0</v>
      </c>
      <c r="M101" s="11"/>
      <c r="N101" s="11">
        <f>SUMIFS(INSUMO!$AY$2:$AY$268,INSUMO!$A$2:$A$268,$A101,INSUMO!$AK$2:$AK$268,$E101)</f>
        <v>0</v>
      </c>
      <c r="O101" s="11">
        <f>SUMIFS(INSUMO!$AZ$2:$AZ$268,INSUMO!$A$2:$A$268,$A101,INSUMO!$AK$2:$AK$268,$E101)</f>
        <v>0</v>
      </c>
      <c r="P101" s="11">
        <f>SUMIFS(INSUMO!$BA$2:$BA$268,INSUMO!$A$2:$A$268,$A101,INSUMO!$AK$2:$AK$268,$E101)</f>
        <v>0</v>
      </c>
      <c r="Q101" s="11">
        <f>SUMIFS(INSUMO!$BB$2:$BB$268,INSUMO!$A$2:$A$268,$A101,INSUMO!$AK$2:$AK$268,$E101)</f>
        <v>0</v>
      </c>
      <c r="R101" s="11">
        <f>SUMIFS(INSUMO!$BC$2:$BC$268,INSUMO!$A$2:$A$268,$A101,INSUMO!$AK$2:$AK$268,$E101)</f>
        <v>0</v>
      </c>
      <c r="S101" s="11">
        <f>SUMIFS(INSUMO!$BD$2:$BD$268,INSUMO!$A$2:$A$268,$A101,INSUMO!$AK$2:$AK$268,$E101)</f>
        <v>0</v>
      </c>
      <c r="T101" s="11">
        <f>SUMIFS(INSUMO!$BE$2:$BE$268,INSUMO!$A$2:$A$268,$A101,INSUMO!$AK$2:$AK$268,$E101)</f>
        <v>0</v>
      </c>
      <c r="U101" s="11">
        <f>SUMIFS(INSUMO!$BF$2:$BF$268,INSUMO!$A$2:$A$268,$A101,INSUMO!$AK$2:$AK$268,$E101)</f>
        <v>0</v>
      </c>
      <c r="V101" s="62">
        <f t="shared" si="1"/>
        <v>0</v>
      </c>
    </row>
    <row r="102" spans="1:22" s="9" customFormat="1" ht="21.75" customHeight="1" x14ac:dyDescent="0.25">
      <c r="A102" s="30" t="str">
        <f>_xlfn.CONCAT([1]BASE!B98,[1]BASE!C98,[1]BASE!D98,[1]BASE!E98,[1]BASE!F98,[1]BASE!G98,[1]BASE!H98)</f>
        <v>A0804</v>
      </c>
      <c r="B102" s="8" t="str">
        <f>+[1]BASE!N98</f>
        <v>CONTRIBUCIONES</v>
      </c>
      <c r="C102" s="8" t="str">
        <f>+[1]BASE!K98</f>
        <v>Nación</v>
      </c>
      <c r="D102" s="8" t="str">
        <f>+[1]BASE!M98</f>
        <v>SSF</v>
      </c>
      <c r="E102" s="8">
        <f>+[1]BASE!L98</f>
        <v>11</v>
      </c>
      <c r="F102" s="8" t="s">
        <v>909</v>
      </c>
      <c r="G102" s="11">
        <f>SUMIFS(INSUMO!$AR$2:$AR$268,INSUMO!$A$2:$A$268,A102,INSUMO!$AK$2:$AK$268,E102)</f>
        <v>231000000</v>
      </c>
      <c r="H102" s="11">
        <f>SUMIFS(INSUMO!$AS$2:$AS$268,INSUMO!$A$2:$A$268,A102,INSUMO!$AK$2:$AK$268,E102)</f>
        <v>0</v>
      </c>
      <c r="I102" s="11">
        <f>SUMIFS(INSUMO!$AT$2:$AT$268,INSUMO!$A$2:$A$268,$A102,INSUMO!$AK$2:$AK$268,$E102)</f>
        <v>231000000</v>
      </c>
      <c r="J102" s="11">
        <f>SUMIFS(INSUMO!$AU$2:$AU$268,INSUMO!$A$2:$A$268,$A102,INSUMO!$AK$2:$AK$268,$E102)</f>
        <v>0</v>
      </c>
      <c r="K102" s="11"/>
      <c r="L102" s="11">
        <f>SUMIFS(INSUMO!$AW$2:$AW$268,INSUMO!$A$2:$A$268,$A102,INSUMO!$AK$2:$AK$268,$E102)</f>
        <v>0</v>
      </c>
      <c r="M102" s="11"/>
      <c r="N102" s="11">
        <f>SUMIFS(INSUMO!$AY$2:$AY$268,INSUMO!$A$2:$A$268,$A102,INSUMO!$AK$2:$AK$268,$E102)</f>
        <v>0</v>
      </c>
      <c r="O102" s="11">
        <f>SUMIFS(INSUMO!$AZ$2:$AZ$268,INSUMO!$A$2:$A$268,$A102,INSUMO!$AK$2:$AK$268,$E102)</f>
        <v>0</v>
      </c>
      <c r="P102" s="11">
        <f>SUMIFS(INSUMO!$BA$2:$BA$268,INSUMO!$A$2:$A$268,$A102,INSUMO!$AK$2:$AK$268,$E102)</f>
        <v>0</v>
      </c>
      <c r="Q102" s="11">
        <f>SUMIFS(INSUMO!$BB$2:$BB$268,INSUMO!$A$2:$A$268,$A102,INSUMO!$AK$2:$AK$268,$E102)</f>
        <v>0</v>
      </c>
      <c r="R102" s="11">
        <f>SUMIFS(INSUMO!$BC$2:$BC$268,INSUMO!$A$2:$A$268,$A102,INSUMO!$AK$2:$AK$268,$E102)</f>
        <v>0</v>
      </c>
      <c r="S102" s="11">
        <f>SUMIFS(INSUMO!$BD$2:$BD$268,INSUMO!$A$2:$A$268,$A102,INSUMO!$AK$2:$AK$268,$E102)</f>
        <v>0</v>
      </c>
      <c r="T102" s="11">
        <f>SUMIFS(INSUMO!$BE$2:$BE$268,INSUMO!$A$2:$A$268,$A102,INSUMO!$AK$2:$AK$268,$E102)</f>
        <v>0</v>
      </c>
      <c r="U102" s="11">
        <f>SUMIFS(INSUMO!$BF$2:$BF$268,INSUMO!$A$2:$A$268,$A102,INSUMO!$AK$2:$AK$268,$E102)</f>
        <v>0</v>
      </c>
      <c r="V102" s="62">
        <f t="shared" si="1"/>
        <v>0</v>
      </c>
    </row>
    <row r="103" spans="1:22" ht="21.75" customHeight="1" x14ac:dyDescent="0.25">
      <c r="A103" s="32" t="str">
        <f>_xlfn.CONCAT([1]BASE!B99,[1]BASE!C99,[1]BASE!D99,[1]BASE!E99,[1]BASE!F99,[1]BASE!G99,[1]BASE!H99)</f>
        <v>A080401</v>
      </c>
      <c r="B103" s="10" t="str">
        <f>+[1]BASE!N99</f>
        <v>CUOTA DE FISCALIZACIÓN Y AUDITAJE</v>
      </c>
      <c r="C103" s="10" t="str">
        <f>+[1]BASE!K99</f>
        <v>Nación</v>
      </c>
      <c r="D103" s="10" t="str">
        <f>+[1]BASE!M99</f>
        <v>SSF</v>
      </c>
      <c r="E103" s="10">
        <f>+[1]BASE!L99</f>
        <v>11</v>
      </c>
      <c r="F103" s="10" t="s">
        <v>909</v>
      </c>
      <c r="G103" s="13">
        <f>SUMIFS(INSUMO!$AR$2:$AR$268,INSUMO!$A$2:$A$268,A103,INSUMO!$AK$2:$AK$268,E103)</f>
        <v>231000000</v>
      </c>
      <c r="H103" s="13">
        <f>SUMIFS(INSUMO!$AS$2:$AS$268,INSUMO!$A$2:$A$268,A103,INSUMO!$AK$2:$AK$268,E103)</f>
        <v>0</v>
      </c>
      <c r="I103" s="13">
        <f>SUMIFS(INSUMO!$AT$2:$AT$268,INSUMO!$A$2:$A$268,$A103,INSUMO!$AK$2:$AK$268,$E103)</f>
        <v>231000000</v>
      </c>
      <c r="J103" s="13">
        <f>SUMIFS(INSUMO!$AU$2:$AU$268,INSUMO!$A$2:$A$268,$A103,INSUMO!$AK$2:$AK$268,$E103)</f>
        <v>0</v>
      </c>
      <c r="K103" s="13"/>
      <c r="L103" s="13">
        <f>SUMIFS(INSUMO!$AW$2:$AW$268,INSUMO!$A$2:$A$268,$A103,INSUMO!$AK$2:$AK$268,$E103)</f>
        <v>0</v>
      </c>
      <c r="M103" s="13"/>
      <c r="N103" s="13">
        <f>SUMIFS(INSUMO!$AY$2:$AY$268,INSUMO!$A$2:$A$268,$A103,INSUMO!$AK$2:$AK$268,$E103)</f>
        <v>0</v>
      </c>
      <c r="O103" s="13">
        <f>SUMIFS(INSUMO!$AZ$2:$AZ$268,INSUMO!$A$2:$A$268,$A103,INSUMO!$AK$2:$AK$268,$E103)</f>
        <v>0</v>
      </c>
      <c r="P103" s="13">
        <f>SUMIFS(INSUMO!$BA$2:$BA$268,INSUMO!$A$2:$A$268,$A103,INSUMO!$AK$2:$AK$268,$E103)</f>
        <v>0</v>
      </c>
      <c r="Q103" s="13">
        <f>SUMIFS(INSUMO!$BB$2:$BB$268,INSUMO!$A$2:$A$268,$A103,INSUMO!$AK$2:$AK$268,$E103)</f>
        <v>0</v>
      </c>
      <c r="R103" s="13">
        <f>SUMIFS(INSUMO!$BC$2:$BC$268,INSUMO!$A$2:$A$268,$A103,INSUMO!$AK$2:$AK$268,$E103)</f>
        <v>0</v>
      </c>
      <c r="S103" s="13">
        <f>SUMIFS(INSUMO!$BD$2:$BD$268,INSUMO!$A$2:$A$268,$A103,INSUMO!$AK$2:$AK$268,$E103)</f>
        <v>0</v>
      </c>
      <c r="T103" s="13">
        <f>SUMIFS(INSUMO!$BE$2:$BE$268,INSUMO!$A$2:$A$268,$A103,INSUMO!$AK$2:$AK$268,$E103)</f>
        <v>0</v>
      </c>
      <c r="U103" s="13">
        <f>SUMIFS(INSUMO!$BF$2:$BF$268,INSUMO!$A$2:$A$268,$A103,INSUMO!$AK$2:$AK$268,$E103)</f>
        <v>0</v>
      </c>
      <c r="V103" s="31">
        <f t="shared" si="1"/>
        <v>0</v>
      </c>
    </row>
    <row r="104" spans="1:22" s="9" customFormat="1" ht="21.75" customHeight="1" x14ac:dyDescent="0.25">
      <c r="A104" s="30" t="str">
        <f>_xlfn.CONCAT([1]BASE!B100,[1]BASE!C100,[1]BASE!D100,[1]BASE!E100,[1]BASE!F100,[1]BASE!G100,[1]BASE!H100)</f>
        <v>B</v>
      </c>
      <c r="B104" s="8" t="str">
        <f>+[1]BASE!N100</f>
        <v>SERVICIO DE LA DEUDA PÚBLICA</v>
      </c>
      <c r="C104" s="8" t="str">
        <f>+[1]BASE!K100</f>
        <v>Nación</v>
      </c>
      <c r="D104" s="8" t="str">
        <f>+[1]BASE!M100</f>
        <v>CSF</v>
      </c>
      <c r="E104" s="8">
        <f>+[1]BASE!L100</f>
        <v>11</v>
      </c>
      <c r="F104" s="8" t="s">
        <v>909</v>
      </c>
      <c r="G104" s="11">
        <f>SUMIFS(INSUMO!$AR$2:$AR$268,INSUMO!$A$2:$A$268,A104,INSUMO!$AK$2:$AK$268,E104)</f>
        <v>131748779</v>
      </c>
      <c r="H104" s="11">
        <f>SUMIFS(INSUMO!$AS$2:$AS$268,INSUMO!$A$2:$A$268,A104,INSUMO!$AK$2:$AK$268,E104)</f>
        <v>0</v>
      </c>
      <c r="I104" s="11">
        <f>SUMIFS(INSUMO!$AT$2:$AT$268,INSUMO!$A$2:$A$268,$A104,INSUMO!$AK$2:$AK$268,$E104)</f>
        <v>131748779</v>
      </c>
      <c r="J104" s="11">
        <f>SUMIFS(INSUMO!$AU$2:$AU$268,INSUMO!$A$2:$A$268,$A104,INSUMO!$AK$2:$AK$268,$E104)</f>
        <v>0</v>
      </c>
      <c r="K104" s="11"/>
      <c r="L104" s="11">
        <f>SUMIFS(INSUMO!$AW$2:$AW$268,INSUMO!$A$2:$A$268,$A104,INSUMO!$AK$2:$AK$268,$E104)</f>
        <v>0</v>
      </c>
      <c r="M104" s="11"/>
      <c r="N104" s="11">
        <f>SUMIFS(INSUMO!$AY$2:$AY$268,INSUMO!$A$2:$A$268,$A104,INSUMO!$AK$2:$AK$268,$E104)</f>
        <v>0</v>
      </c>
      <c r="O104" s="11">
        <f>SUMIFS(INSUMO!$AZ$2:$AZ$268,INSUMO!$A$2:$A$268,$A104,INSUMO!$AK$2:$AK$268,$E104)</f>
        <v>0</v>
      </c>
      <c r="P104" s="11">
        <f>SUMIFS(INSUMO!$BA$2:$BA$268,INSUMO!$A$2:$A$268,$A104,INSUMO!$AK$2:$AK$268,$E104)</f>
        <v>0</v>
      </c>
      <c r="Q104" s="11">
        <f>SUMIFS(INSUMO!$BB$2:$BB$268,INSUMO!$A$2:$A$268,$A104,INSUMO!$AK$2:$AK$268,$E104)</f>
        <v>0</v>
      </c>
      <c r="R104" s="11">
        <f>SUMIFS(INSUMO!$BC$2:$BC$268,INSUMO!$A$2:$A$268,$A104,INSUMO!$AK$2:$AK$268,$E104)</f>
        <v>0</v>
      </c>
      <c r="S104" s="11">
        <f>SUMIFS(INSUMO!$BD$2:$BD$268,INSUMO!$A$2:$A$268,$A104,INSUMO!$AK$2:$AK$268,$E104)</f>
        <v>0</v>
      </c>
      <c r="T104" s="11">
        <f>SUMIFS(INSUMO!$BE$2:$BE$268,INSUMO!$A$2:$A$268,$A104,INSUMO!$AK$2:$AK$268,$E104)</f>
        <v>0</v>
      </c>
      <c r="U104" s="11">
        <f>SUMIFS(INSUMO!$BF$2:$BF$268,INSUMO!$A$2:$A$268,$A104,INSUMO!$AK$2:$AK$268,$E104)</f>
        <v>0</v>
      </c>
      <c r="V104" s="62">
        <f t="shared" si="1"/>
        <v>0</v>
      </c>
    </row>
    <row r="105" spans="1:22" s="9" customFormat="1" ht="21.75" customHeight="1" x14ac:dyDescent="0.25">
      <c r="A105" s="30" t="str">
        <f>_xlfn.CONCAT([1]BASE!B101,[1]BASE!C101,[1]BASE!D101,[1]BASE!E101,[1]BASE!F101,[1]BASE!G101,[1]BASE!H101)</f>
        <v>B10</v>
      </c>
      <c r="B105" s="8" t="str">
        <f>+[1]BASE!N101</f>
        <v>SERVICIO DE LA DEUDA PÚBLICA INTERNA</v>
      </c>
      <c r="C105" s="8" t="str">
        <f>+[1]BASE!K101</f>
        <v>Nación</v>
      </c>
      <c r="D105" s="8" t="str">
        <f>+[1]BASE!M101</f>
        <v>CSF</v>
      </c>
      <c r="E105" s="8">
        <f>+[1]BASE!L101</f>
        <v>11</v>
      </c>
      <c r="F105" s="8" t="s">
        <v>909</v>
      </c>
      <c r="G105" s="11">
        <f>SUMIFS(INSUMO!$AR$2:$AR$268,INSUMO!$A$2:$A$268,A105,INSUMO!$AK$2:$AK$268,E105)</f>
        <v>131748779</v>
      </c>
      <c r="H105" s="11">
        <f>SUMIFS(INSUMO!$AS$2:$AS$268,INSUMO!$A$2:$A$268,A105,INSUMO!$AK$2:$AK$268,E105)</f>
        <v>0</v>
      </c>
      <c r="I105" s="11">
        <f>SUMIFS(INSUMO!$AT$2:$AT$268,INSUMO!$A$2:$A$268,$A105,INSUMO!$AK$2:$AK$268,$E105)</f>
        <v>131748779</v>
      </c>
      <c r="J105" s="11">
        <f>SUMIFS(INSUMO!$AU$2:$AU$268,INSUMO!$A$2:$A$268,$A105,INSUMO!$AK$2:$AK$268,$E105)</f>
        <v>0</v>
      </c>
      <c r="K105" s="11"/>
      <c r="L105" s="11">
        <f>SUMIFS(INSUMO!$AW$2:$AW$268,INSUMO!$A$2:$A$268,$A105,INSUMO!$AK$2:$AK$268,$E105)</f>
        <v>0</v>
      </c>
      <c r="M105" s="11"/>
      <c r="N105" s="11">
        <f>SUMIFS(INSUMO!$AY$2:$AY$268,INSUMO!$A$2:$A$268,$A105,INSUMO!$AK$2:$AK$268,$E105)</f>
        <v>0</v>
      </c>
      <c r="O105" s="11">
        <f>SUMIFS(INSUMO!$AZ$2:$AZ$268,INSUMO!$A$2:$A$268,$A105,INSUMO!$AK$2:$AK$268,$E105)</f>
        <v>0</v>
      </c>
      <c r="P105" s="11">
        <f>SUMIFS(INSUMO!$BA$2:$BA$268,INSUMO!$A$2:$A$268,$A105,INSUMO!$AK$2:$AK$268,$E105)</f>
        <v>0</v>
      </c>
      <c r="Q105" s="11">
        <f>SUMIFS(INSUMO!$BB$2:$BB$268,INSUMO!$A$2:$A$268,$A105,INSUMO!$AK$2:$AK$268,$E105)</f>
        <v>0</v>
      </c>
      <c r="R105" s="11">
        <f>SUMIFS(INSUMO!$BC$2:$BC$268,INSUMO!$A$2:$A$268,$A105,INSUMO!$AK$2:$AK$268,$E105)</f>
        <v>0</v>
      </c>
      <c r="S105" s="11">
        <f>SUMIFS(INSUMO!$BD$2:$BD$268,INSUMO!$A$2:$A$268,$A105,INSUMO!$AK$2:$AK$268,$E105)</f>
        <v>0</v>
      </c>
      <c r="T105" s="11">
        <f>SUMIFS(INSUMO!$BE$2:$BE$268,INSUMO!$A$2:$A$268,$A105,INSUMO!$AK$2:$AK$268,$E105)</f>
        <v>0</v>
      </c>
      <c r="U105" s="11">
        <f>SUMIFS(INSUMO!$BF$2:$BF$268,INSUMO!$A$2:$A$268,$A105,INSUMO!$AK$2:$AK$268,$E105)</f>
        <v>0</v>
      </c>
      <c r="V105" s="62">
        <f t="shared" si="1"/>
        <v>0</v>
      </c>
    </row>
    <row r="106" spans="1:22" s="9" customFormat="1" ht="21.75" customHeight="1" x14ac:dyDescent="0.25">
      <c r="A106" s="30" t="str">
        <f>_xlfn.CONCAT([1]BASE!B102,[1]BASE!C102,[1]BASE!D102,[1]BASE!E102,[1]BASE!F102,[1]BASE!G102,[1]BASE!H102)</f>
        <v>B1004</v>
      </c>
      <c r="B106" s="8" t="str">
        <f>+[1]BASE!N102</f>
        <v>FONDO DE CONTINGENCIAS</v>
      </c>
      <c r="C106" s="8" t="str">
        <f>+[1]BASE!K102</f>
        <v>Nación</v>
      </c>
      <c r="D106" s="8" t="str">
        <f>+[1]BASE!M102</f>
        <v>CSF</v>
      </c>
      <c r="E106" s="8">
        <f>+[1]BASE!L102</f>
        <v>11</v>
      </c>
      <c r="F106" s="8" t="s">
        <v>909</v>
      </c>
      <c r="G106" s="11">
        <f>SUMIFS(INSUMO!$AR$2:$AR$268,INSUMO!$A$2:$A$268,A106,INSUMO!$AK$2:$AK$268,E106)</f>
        <v>131748779</v>
      </c>
      <c r="H106" s="11">
        <f>SUMIFS(INSUMO!$AS$2:$AS$268,INSUMO!$A$2:$A$268,A106,INSUMO!$AK$2:$AK$268,E106)</f>
        <v>0</v>
      </c>
      <c r="I106" s="11">
        <f>SUMIFS(INSUMO!$AT$2:$AT$268,INSUMO!$A$2:$A$268,$A106,INSUMO!$AK$2:$AK$268,$E106)</f>
        <v>131748779</v>
      </c>
      <c r="J106" s="11">
        <f>SUMIFS(INSUMO!$AU$2:$AU$268,INSUMO!$A$2:$A$268,$A106,INSUMO!$AK$2:$AK$268,$E106)</f>
        <v>0</v>
      </c>
      <c r="K106" s="11"/>
      <c r="L106" s="11">
        <f>SUMIFS(INSUMO!$AW$2:$AW$268,INSUMO!$A$2:$A$268,$A106,INSUMO!$AK$2:$AK$268,$E106)</f>
        <v>0</v>
      </c>
      <c r="M106" s="11"/>
      <c r="N106" s="11">
        <f>SUMIFS(INSUMO!$AY$2:$AY$268,INSUMO!$A$2:$A$268,$A106,INSUMO!$AK$2:$AK$268,$E106)</f>
        <v>0</v>
      </c>
      <c r="O106" s="11">
        <f>SUMIFS(INSUMO!$AZ$2:$AZ$268,INSUMO!$A$2:$A$268,$A106,INSUMO!$AK$2:$AK$268,$E106)</f>
        <v>0</v>
      </c>
      <c r="P106" s="11">
        <f>SUMIFS(INSUMO!$BA$2:$BA$268,INSUMO!$A$2:$A$268,$A106,INSUMO!$AK$2:$AK$268,$E106)</f>
        <v>0</v>
      </c>
      <c r="Q106" s="11">
        <f>SUMIFS(INSUMO!$BB$2:$BB$268,INSUMO!$A$2:$A$268,$A106,INSUMO!$AK$2:$AK$268,$E106)</f>
        <v>0</v>
      </c>
      <c r="R106" s="11">
        <f>SUMIFS(INSUMO!$BC$2:$BC$268,INSUMO!$A$2:$A$268,$A106,INSUMO!$AK$2:$AK$268,$E106)</f>
        <v>0</v>
      </c>
      <c r="S106" s="11">
        <f>SUMIFS(INSUMO!$BD$2:$BD$268,INSUMO!$A$2:$A$268,$A106,INSUMO!$AK$2:$AK$268,$E106)</f>
        <v>0</v>
      </c>
      <c r="T106" s="11">
        <f>SUMIFS(INSUMO!$BE$2:$BE$268,INSUMO!$A$2:$A$268,$A106,INSUMO!$AK$2:$AK$268,$E106)</f>
        <v>0</v>
      </c>
      <c r="U106" s="11">
        <f>SUMIFS(INSUMO!$BF$2:$BF$268,INSUMO!$A$2:$A$268,$A106,INSUMO!$AK$2:$AK$268,$E106)</f>
        <v>0</v>
      </c>
      <c r="V106" s="62">
        <f t="shared" si="1"/>
        <v>0</v>
      </c>
    </row>
    <row r="107" spans="1:22" ht="21.75" customHeight="1" x14ac:dyDescent="0.25">
      <c r="A107" s="32" t="str">
        <f>_xlfn.CONCAT([1]BASE!B103,[1]BASE!C103,[1]BASE!D103,[1]BASE!E103,[1]BASE!F103,[1]BASE!G103,[1]BASE!H103)</f>
        <v>B100401</v>
      </c>
      <c r="B107" s="10" t="str">
        <f>+[1]BASE!N103</f>
        <v>APORTES AL FONDO DE CONTINGENCIAS</v>
      </c>
      <c r="C107" s="10" t="str">
        <f>+[1]BASE!K103</f>
        <v>Nación</v>
      </c>
      <c r="D107" s="10" t="str">
        <f>+[1]BASE!M103</f>
        <v>CSF</v>
      </c>
      <c r="E107" s="10">
        <f>+[1]BASE!L103</f>
        <v>11</v>
      </c>
      <c r="F107" s="10" t="s">
        <v>909</v>
      </c>
      <c r="G107" s="13">
        <f>SUMIFS(INSUMO!$AR$2:$AR$268,INSUMO!$A$2:$A$268,A107,INSUMO!$AK$2:$AK$268,E107)</f>
        <v>131748779</v>
      </c>
      <c r="H107" s="13">
        <f>SUMIFS(INSUMO!$AS$2:$AS$268,INSUMO!$A$2:$A$268,A107,INSUMO!$AK$2:$AK$268,E107)</f>
        <v>0</v>
      </c>
      <c r="I107" s="13">
        <f>SUMIFS(INSUMO!$AT$2:$AT$268,INSUMO!$A$2:$A$268,$A107,INSUMO!$AK$2:$AK$268,$E107)</f>
        <v>131748779</v>
      </c>
      <c r="J107" s="13">
        <f>SUMIFS(INSUMO!$AU$2:$AU$268,INSUMO!$A$2:$A$268,$A107,INSUMO!$AK$2:$AK$268,$E107)</f>
        <v>0</v>
      </c>
      <c r="K107" s="13"/>
      <c r="L107" s="13">
        <f>SUMIFS(INSUMO!$AW$2:$AW$268,INSUMO!$A$2:$A$268,$A107,INSUMO!$AK$2:$AK$268,$E107)</f>
        <v>0</v>
      </c>
      <c r="M107" s="13"/>
      <c r="N107" s="13">
        <f>SUMIFS(INSUMO!$AY$2:$AY$268,INSUMO!$A$2:$A$268,$A107,INSUMO!$AK$2:$AK$268,$E107)</f>
        <v>0</v>
      </c>
      <c r="O107" s="13">
        <f>SUMIFS(INSUMO!$AZ$2:$AZ$268,INSUMO!$A$2:$A$268,$A107,INSUMO!$AK$2:$AK$268,$E107)</f>
        <v>0</v>
      </c>
      <c r="P107" s="13">
        <f>SUMIFS(INSUMO!$BA$2:$BA$268,INSUMO!$A$2:$A$268,$A107,INSUMO!$AK$2:$AK$268,$E107)</f>
        <v>0</v>
      </c>
      <c r="Q107" s="13">
        <f>SUMIFS(INSUMO!$BB$2:$BB$268,INSUMO!$A$2:$A$268,$A107,INSUMO!$AK$2:$AK$268,$E107)</f>
        <v>0</v>
      </c>
      <c r="R107" s="13">
        <f>SUMIFS(INSUMO!$BC$2:$BC$268,INSUMO!$A$2:$A$268,$A107,INSUMO!$AK$2:$AK$268,$E107)</f>
        <v>0</v>
      </c>
      <c r="S107" s="13">
        <f>SUMIFS(INSUMO!$BD$2:$BD$268,INSUMO!$A$2:$A$268,$A107,INSUMO!$AK$2:$AK$268,$E107)</f>
        <v>0</v>
      </c>
      <c r="T107" s="13">
        <f>SUMIFS(INSUMO!$BE$2:$BE$268,INSUMO!$A$2:$A$268,$A107,INSUMO!$AK$2:$AK$268,$E107)</f>
        <v>0</v>
      </c>
      <c r="U107" s="13">
        <f>SUMIFS(INSUMO!$BF$2:$BF$268,INSUMO!$A$2:$A$268,$A107,INSUMO!$AK$2:$AK$268,$E107)</f>
        <v>0</v>
      </c>
      <c r="V107" s="31">
        <f t="shared" si="1"/>
        <v>0</v>
      </c>
    </row>
    <row r="108" spans="1:22" s="9" customFormat="1" ht="21.75" customHeight="1" x14ac:dyDescent="0.25">
      <c r="A108" s="30" t="str">
        <f>_xlfn.CONCAT([1]BASE!B104,[1]BASE!C104,[1]BASE!D104,[1]BASE!E104,[1]BASE!F104,[1]BASE!G104,[1]BASE!H104)</f>
        <v>C</v>
      </c>
      <c r="B108" s="8" t="str">
        <f>+[1]BASE!N104</f>
        <v>INVERSION</v>
      </c>
      <c r="C108" s="8" t="str">
        <f>+[1]BASE!K104</f>
        <v>Nación</v>
      </c>
      <c r="D108" s="8" t="str">
        <f>+[1]BASE!M104</f>
        <v>CSF</v>
      </c>
      <c r="E108" s="8">
        <f>+[1]BASE!L104</f>
        <v>11</v>
      </c>
      <c r="F108" s="8" t="s">
        <v>909</v>
      </c>
      <c r="G108" s="11">
        <f>SUMIFS(INSUMO!$AR$2:$AR$268,INSUMO!$A$2:$A$268,A108,INSUMO!$AK$2:$AK$268,E108)</f>
        <v>24983074635</v>
      </c>
      <c r="H108" s="11">
        <f>SUMIFS(INSUMO!$AS$2:$AS$268,INSUMO!$A$2:$A$268,A108,INSUMO!$AK$2:$AK$268,E108)</f>
        <v>3725622540</v>
      </c>
      <c r="I108" s="11">
        <f>SUMIFS(INSUMO!$AT$2:$AT$268,INSUMO!$A$2:$A$268,$A108,INSUMO!$AK$2:$AK$268,$E108)</f>
        <v>21257452095</v>
      </c>
      <c r="J108" s="11">
        <f>SUMIFS(INSUMO!$AU$2:$AU$268,INSUMO!$A$2:$A$268,$A108,INSUMO!$AK$2:$AK$268,$E108)</f>
        <v>0</v>
      </c>
      <c r="K108" s="11"/>
      <c r="L108" s="11">
        <f>SUMIFS(INSUMO!$AW$2:$AW$268,INSUMO!$A$2:$A$268,$A108,INSUMO!$AK$2:$AK$268,$E108)</f>
        <v>1411974200</v>
      </c>
      <c r="M108" s="11"/>
      <c r="N108" s="11">
        <f>SUMIFS(INSUMO!$AY$2:$AY$268,INSUMO!$A$2:$A$268,$A108,INSUMO!$AK$2:$AK$268,$E108)</f>
        <v>2313648340</v>
      </c>
      <c r="O108" s="11">
        <f>SUMIFS(INSUMO!$AZ$2:$AZ$268,INSUMO!$A$2:$A$268,$A108,INSUMO!$AK$2:$AK$268,$E108)</f>
        <v>0</v>
      </c>
      <c r="P108" s="11">
        <f>SUMIFS(INSUMO!$BA$2:$BA$268,INSUMO!$A$2:$A$268,$A108,INSUMO!$AK$2:$AK$268,$E108)</f>
        <v>1411974200</v>
      </c>
      <c r="Q108" s="11">
        <f>SUMIFS(INSUMO!$BB$2:$BB$268,INSUMO!$A$2:$A$268,$A108,INSUMO!$AK$2:$AK$268,$E108)</f>
        <v>0</v>
      </c>
      <c r="R108" s="11">
        <f>SUMIFS(INSUMO!$BC$2:$BC$268,INSUMO!$A$2:$A$268,$A108,INSUMO!$AK$2:$AK$268,$E108)</f>
        <v>0</v>
      </c>
      <c r="S108" s="11">
        <f>SUMIFS(INSUMO!$BD$2:$BD$268,INSUMO!$A$2:$A$268,$A108,INSUMO!$AK$2:$AK$268,$E108)</f>
        <v>0</v>
      </c>
      <c r="T108" s="11">
        <f>SUMIFS(INSUMO!$BE$2:$BE$268,INSUMO!$A$2:$A$268,$A108,INSUMO!$AK$2:$AK$268,$E108)</f>
        <v>0</v>
      </c>
      <c r="U108" s="11">
        <f>SUMIFS(INSUMO!$BF$2:$BF$268,INSUMO!$A$2:$A$268,$A108,INSUMO!$AK$2:$AK$268,$E108)</f>
        <v>0</v>
      </c>
      <c r="V108" s="62">
        <f t="shared" si="1"/>
        <v>5.6517230990532165E-2</v>
      </c>
    </row>
    <row r="109" spans="1:22" s="9" customFormat="1" ht="21.75" customHeight="1" x14ac:dyDescent="0.25">
      <c r="A109" s="30" t="str">
        <f>_xlfn.CONCAT([1]BASE!B105,[1]BASE!C105,[1]BASE!D105,[1]BASE!E105,[1]BASE!F105,[1]BASE!G105,[1]BASE!H105)</f>
        <v>C3204</v>
      </c>
      <c r="B109" s="8" t="str">
        <f>+[1]BASE!N105</f>
        <v>GESTIÓN DE LA INFORMACIÓN Y EL CONOCIMIENTO AMBIENTAL</v>
      </c>
      <c r="C109" s="8" t="str">
        <f>+[1]BASE!K105</f>
        <v>Nación</v>
      </c>
      <c r="D109" s="8" t="str">
        <f>+[1]BASE!M105</f>
        <v>CSF</v>
      </c>
      <c r="E109" s="8">
        <f>+[1]BASE!L105</f>
        <v>11</v>
      </c>
      <c r="F109" s="8" t="s">
        <v>909</v>
      </c>
      <c r="G109" s="11">
        <f>SUMIFS(INSUMO!$AR$2:$AR$268,INSUMO!$A$2:$A$268,A109,INSUMO!$AK$2:$AK$268,E109)</f>
        <v>21496193399</v>
      </c>
      <c r="H109" s="11">
        <f>SUMIFS(INSUMO!$AS$2:$AS$268,INSUMO!$A$2:$A$268,A109,INSUMO!$AK$2:$AK$268,E109)</f>
        <v>3169700390</v>
      </c>
      <c r="I109" s="11">
        <f>SUMIFS(INSUMO!$AT$2:$AT$268,INSUMO!$A$2:$A$268,$A109,INSUMO!$AK$2:$AK$268,$E109)</f>
        <v>18326493009</v>
      </c>
      <c r="J109" s="11">
        <f>SUMIFS(INSUMO!$AU$2:$AU$268,INSUMO!$A$2:$A$268,$A109,INSUMO!$AK$2:$AK$268,$E109)</f>
        <v>0</v>
      </c>
      <c r="K109" s="16"/>
      <c r="L109" s="11">
        <f>SUMIFS(INSUMO!$AW$2:$AW$268,INSUMO!$A$2:$A$268,$A109,INSUMO!$AK$2:$AK$268,$E109)</f>
        <v>1032070390</v>
      </c>
      <c r="M109" s="11"/>
      <c r="N109" s="11">
        <f>SUMIFS(INSUMO!$AY$2:$AY$268,INSUMO!$A$2:$A$268,$A109,INSUMO!$AK$2:$AK$268,$E109)</f>
        <v>2137630000</v>
      </c>
      <c r="O109" s="11">
        <f>SUMIFS(INSUMO!$AZ$2:$AZ$268,INSUMO!$A$2:$A$268,$A109,INSUMO!$AK$2:$AK$268,$E109)</f>
        <v>0</v>
      </c>
      <c r="P109" s="11">
        <f>SUMIFS(INSUMO!$BA$2:$BA$268,INSUMO!$A$2:$A$268,$A109,INSUMO!$AK$2:$AK$268,$E109)</f>
        <v>1032070390</v>
      </c>
      <c r="Q109" s="11">
        <f>SUMIFS(INSUMO!$BB$2:$BB$268,INSUMO!$A$2:$A$268,$A109,INSUMO!$AK$2:$AK$268,$E109)</f>
        <v>0</v>
      </c>
      <c r="R109" s="11">
        <f>SUMIFS(INSUMO!$BC$2:$BC$268,INSUMO!$A$2:$A$268,$A109,INSUMO!$AK$2:$AK$268,$E109)</f>
        <v>0</v>
      </c>
      <c r="S109" s="11">
        <f>SUMIFS(INSUMO!$BD$2:$BD$268,INSUMO!$A$2:$A$268,$A109,INSUMO!$AK$2:$AK$268,$E109)</f>
        <v>0</v>
      </c>
      <c r="T109" s="11">
        <f>SUMIFS(INSUMO!$BE$2:$BE$268,INSUMO!$A$2:$A$268,$A109,INSUMO!$AK$2:$AK$268,$E109)</f>
        <v>0</v>
      </c>
      <c r="U109" s="11">
        <f>SUMIFS(INSUMO!$BF$2:$BF$268,INSUMO!$A$2:$A$268,$A109,INSUMO!$AK$2:$AK$268,$E109)</f>
        <v>0</v>
      </c>
      <c r="V109" s="62">
        <f t="shared" si="1"/>
        <v>4.801177449622368E-2</v>
      </c>
    </row>
    <row r="110" spans="1:22" s="9" customFormat="1" ht="21.75" customHeight="1" x14ac:dyDescent="0.25">
      <c r="A110" s="30" t="str">
        <f>_xlfn.CONCAT([1]BASE!B106,[1]BASE!C106,[1]BASE!D106,[1]BASE!E106,[1]BASE!F106,[1]BASE!G106,[1]BASE!H106)</f>
        <v>C32040900</v>
      </c>
      <c r="B110" s="8" t="str">
        <f>+[1]BASE!N106</f>
        <v>INTERSUBSECTORIAL AMBIENTE</v>
      </c>
      <c r="C110" s="8" t="str">
        <f>+[1]BASE!K106</f>
        <v>Nación</v>
      </c>
      <c r="D110" s="8" t="str">
        <f>+[1]BASE!M106</f>
        <v>CSF</v>
      </c>
      <c r="E110" s="8">
        <f>+[1]BASE!L106</f>
        <v>11</v>
      </c>
      <c r="F110" s="8" t="s">
        <v>909</v>
      </c>
      <c r="G110" s="11">
        <f>SUMIFS(INSUMO!$AR$2:$AR$268,INSUMO!$A$2:$A$268,A110,INSUMO!$AK$2:$AK$268,E110)</f>
        <v>21496193399</v>
      </c>
      <c r="H110" s="11">
        <f>SUMIFS(INSUMO!$AS$2:$AS$268,INSUMO!$A$2:$A$268,A110,INSUMO!$AK$2:$AK$268,E110)</f>
        <v>3169700390</v>
      </c>
      <c r="I110" s="11">
        <f>SUMIFS(INSUMO!$AT$2:$AT$268,INSUMO!$A$2:$A$268,$A110,INSUMO!$AK$2:$AK$268,$E110)</f>
        <v>18326493009</v>
      </c>
      <c r="J110" s="11">
        <f>SUMIFS(INSUMO!$AU$2:$AU$268,INSUMO!$A$2:$A$268,$A110,INSUMO!$AK$2:$AK$268,$E110)</f>
        <v>0</v>
      </c>
      <c r="K110" s="11"/>
      <c r="L110" s="11">
        <f>SUMIFS(INSUMO!$AW$2:$AW$268,INSUMO!$A$2:$A$268,$A110,INSUMO!$AK$2:$AK$268,$E110)</f>
        <v>1032070390</v>
      </c>
      <c r="M110" s="11"/>
      <c r="N110" s="11">
        <f>SUMIFS(INSUMO!$AY$2:$AY$268,INSUMO!$A$2:$A$268,$A110,INSUMO!$AK$2:$AK$268,$E110)</f>
        <v>2137630000</v>
      </c>
      <c r="O110" s="11">
        <f>SUMIFS(INSUMO!$AZ$2:$AZ$268,INSUMO!$A$2:$A$268,$A110,INSUMO!$AK$2:$AK$268,$E110)</f>
        <v>0</v>
      </c>
      <c r="P110" s="11">
        <f>SUMIFS(INSUMO!$BA$2:$BA$268,INSUMO!$A$2:$A$268,$A110,INSUMO!$AK$2:$AK$268,$E110)</f>
        <v>1032070390</v>
      </c>
      <c r="Q110" s="11">
        <f>SUMIFS(INSUMO!$BB$2:$BB$268,INSUMO!$A$2:$A$268,$A110,INSUMO!$AK$2:$AK$268,$E110)</f>
        <v>0</v>
      </c>
      <c r="R110" s="11">
        <f>SUMIFS(INSUMO!$BC$2:$BC$268,INSUMO!$A$2:$A$268,$A110,INSUMO!$AK$2:$AK$268,$E110)</f>
        <v>0</v>
      </c>
      <c r="S110" s="11">
        <f>SUMIFS(INSUMO!$BD$2:$BD$268,INSUMO!$A$2:$A$268,$A110,INSUMO!$AK$2:$AK$268,$E110)</f>
        <v>0</v>
      </c>
      <c r="T110" s="11">
        <f>SUMIFS(INSUMO!$BE$2:$BE$268,INSUMO!$A$2:$A$268,$A110,INSUMO!$AK$2:$AK$268,$E110)</f>
        <v>0</v>
      </c>
      <c r="U110" s="11">
        <f>SUMIFS(INSUMO!$BF$2:$BF$268,INSUMO!$A$2:$A$268,$A110,INSUMO!$AK$2:$AK$268,$E110)</f>
        <v>0</v>
      </c>
      <c r="V110" s="62">
        <f t="shared" si="1"/>
        <v>4.801177449622368E-2</v>
      </c>
    </row>
    <row r="111" spans="1:22" s="9" customFormat="1" ht="21.75" customHeight="1" x14ac:dyDescent="0.25">
      <c r="A111" s="30" t="str">
        <f>_xlfn.CONCAT([1]BASE!B107,[1]BASE!C107,[1]BASE!D107,[1]BASE!E107,[1]BASE!F107,[1]BASE!G107,[1]BASE!H107)</f>
        <v>C320409003</v>
      </c>
      <c r="B111" s="8" t="str">
        <f>+[1]BASE!N107</f>
        <v>FORTALECIMIENTO DE LA GESTIÓN DEL CONOCIMIENTO HIDROLÓGICO, METEOROLÓGICO Y AMBIENTAL  NACIONAL</v>
      </c>
      <c r="C111" s="8" t="str">
        <f>+[1]BASE!K107</f>
        <v>Nación</v>
      </c>
      <c r="D111" s="8" t="str">
        <f>+[1]BASE!M107</f>
        <v>CSF</v>
      </c>
      <c r="E111" s="8">
        <f>+[1]BASE!L107</f>
        <v>11</v>
      </c>
      <c r="F111" s="8" t="s">
        <v>909</v>
      </c>
      <c r="G111" s="11">
        <f>SUMIFS(INSUMO!$AR$2:$AR$268,INSUMO!$A$2:$A$268,A111,INSUMO!$AK$2:$AK$268,E111)</f>
        <v>21496193399</v>
      </c>
      <c r="H111" s="11">
        <f>SUMIFS(INSUMO!$AS$2:$AS$268,INSUMO!$A$2:$A$268,A111,INSUMO!$AK$2:$AK$268,E111)</f>
        <v>3169700390</v>
      </c>
      <c r="I111" s="11">
        <f>SUMIFS(INSUMO!$AT$2:$AT$268,INSUMO!$A$2:$A$268,$A111,INSUMO!$AK$2:$AK$268,$E111)</f>
        <v>18326493009</v>
      </c>
      <c r="J111" s="11">
        <f>SUMIFS(INSUMO!$AU$2:$AU$268,INSUMO!$A$2:$A$268,$A111,INSUMO!$AK$2:$AK$268,$E111)</f>
        <v>0</v>
      </c>
      <c r="K111" s="11"/>
      <c r="L111" s="11">
        <f>SUMIFS(INSUMO!$AW$2:$AW$268,INSUMO!$A$2:$A$268,$A111,INSUMO!$AK$2:$AK$268,$E111)</f>
        <v>1032070390</v>
      </c>
      <c r="M111" s="11"/>
      <c r="N111" s="11">
        <f>SUMIFS(INSUMO!$AY$2:$AY$268,INSUMO!$A$2:$A$268,$A111,INSUMO!$AK$2:$AK$268,$E111)</f>
        <v>2137630000</v>
      </c>
      <c r="O111" s="11">
        <f>SUMIFS(INSUMO!$AZ$2:$AZ$268,INSUMO!$A$2:$A$268,$A111,INSUMO!$AK$2:$AK$268,$E111)</f>
        <v>0</v>
      </c>
      <c r="P111" s="11">
        <f>SUMIFS(INSUMO!$BA$2:$BA$268,INSUMO!$A$2:$A$268,$A111,INSUMO!$AK$2:$AK$268,$E111)</f>
        <v>1032070390</v>
      </c>
      <c r="Q111" s="11">
        <f>SUMIFS(INSUMO!$BB$2:$BB$268,INSUMO!$A$2:$A$268,$A111,INSUMO!$AK$2:$AK$268,$E111)</f>
        <v>0</v>
      </c>
      <c r="R111" s="11">
        <f>SUMIFS(INSUMO!$BC$2:$BC$268,INSUMO!$A$2:$A$268,$A111,INSUMO!$AK$2:$AK$268,$E111)</f>
        <v>0</v>
      </c>
      <c r="S111" s="11">
        <f>SUMIFS(INSUMO!$BD$2:$BD$268,INSUMO!$A$2:$A$268,$A111,INSUMO!$AK$2:$AK$268,$E111)</f>
        <v>0</v>
      </c>
      <c r="T111" s="11">
        <f>SUMIFS(INSUMO!$BE$2:$BE$268,INSUMO!$A$2:$A$268,$A111,INSUMO!$AK$2:$AK$268,$E111)</f>
        <v>0</v>
      </c>
      <c r="U111" s="11">
        <f>SUMIFS(INSUMO!$BF$2:$BF$268,INSUMO!$A$2:$A$268,$A111,INSUMO!$AK$2:$AK$268,$E111)</f>
        <v>0</v>
      </c>
      <c r="V111" s="62"/>
    </row>
    <row r="112" spans="1:22" s="9" customFormat="1" ht="21.75" customHeight="1" x14ac:dyDescent="0.25">
      <c r="A112" s="30" t="str">
        <f>_xlfn.CONCAT([1]BASE!B108,[1]BASE!C108,[1]BASE!D108,[1]BASE!E108,[1]BASE!F108,[1]BASE!G108,[1]BASE!H108)</f>
        <v>C3204090030</v>
      </c>
      <c r="B112" s="8" t="str">
        <f>+[1]BASE!N108</f>
        <v>FORTALECIMIENTO DE LA GESTIÓN DEL CONOCIMIENTO HIDROLÓGICO, METEOROLÓGICO Y AMBIENTAL  NACIONAL</v>
      </c>
      <c r="C112" s="8" t="str">
        <f>+[1]BASE!K108</f>
        <v>Nación</v>
      </c>
      <c r="D112" s="8" t="str">
        <f>+[1]BASE!M108</f>
        <v>CSF</v>
      </c>
      <c r="E112" s="8">
        <f>+[1]BASE!L108</f>
        <v>11</v>
      </c>
      <c r="F112" s="8" t="s">
        <v>909</v>
      </c>
      <c r="G112" s="11">
        <f>SUMIFS(INSUMO!$AR$2:$AR$268,INSUMO!$A$2:$A$268,A112,INSUMO!$AK$2:$AK$268,E112)</f>
        <v>21496193399</v>
      </c>
      <c r="H112" s="11">
        <f>SUMIFS(INSUMO!$AS$2:$AS$268,INSUMO!$A$2:$A$268,A112,INSUMO!$AK$2:$AK$268,E112)</f>
        <v>3169700390</v>
      </c>
      <c r="I112" s="11">
        <f>SUMIFS(INSUMO!$AT$2:$AT$268,INSUMO!$A$2:$A$268,$A112,INSUMO!$AK$2:$AK$268,$E112)</f>
        <v>18326493009</v>
      </c>
      <c r="J112" s="11">
        <f>SUMIFS(INSUMO!$AU$2:$AU$268,INSUMO!$A$2:$A$268,$A112,INSUMO!$AK$2:$AK$268,$E112)</f>
        <v>0</v>
      </c>
      <c r="K112" s="11"/>
      <c r="L112" s="11">
        <f>SUMIFS(INSUMO!$AW$2:$AW$268,INSUMO!$A$2:$A$268,$A112,INSUMO!$AK$2:$AK$268,$E112)</f>
        <v>1032070390</v>
      </c>
      <c r="M112" s="11"/>
      <c r="N112" s="11">
        <f>SUMIFS(INSUMO!$AY$2:$AY$268,INSUMO!$A$2:$A$268,$A112,INSUMO!$AK$2:$AK$268,$E112)</f>
        <v>2137630000</v>
      </c>
      <c r="O112" s="11">
        <f>SUMIFS(INSUMO!$AZ$2:$AZ$268,INSUMO!$A$2:$A$268,$A112,INSUMO!$AK$2:$AK$268,$E112)</f>
        <v>0</v>
      </c>
      <c r="P112" s="11">
        <f>SUMIFS(INSUMO!$BA$2:$BA$268,INSUMO!$A$2:$A$268,$A112,INSUMO!$AK$2:$AK$268,$E112)</f>
        <v>1032070390</v>
      </c>
      <c r="Q112" s="11">
        <f>SUMIFS(INSUMO!$BB$2:$BB$268,INSUMO!$A$2:$A$268,$A112,INSUMO!$AK$2:$AK$268,$E112)</f>
        <v>0</v>
      </c>
      <c r="R112" s="11">
        <f>SUMIFS(INSUMO!$BC$2:$BC$268,INSUMO!$A$2:$A$268,$A112,INSUMO!$AK$2:$AK$268,$E112)</f>
        <v>0</v>
      </c>
      <c r="S112" s="11">
        <f>SUMIFS(INSUMO!$BD$2:$BD$268,INSUMO!$A$2:$A$268,$A112,INSUMO!$AK$2:$AK$268,$E112)</f>
        <v>0</v>
      </c>
      <c r="T112" s="11">
        <f>SUMIFS(INSUMO!$BE$2:$BE$268,INSUMO!$A$2:$A$268,$A112,INSUMO!$AK$2:$AK$268,$E112)</f>
        <v>0</v>
      </c>
      <c r="U112" s="11">
        <f>SUMIFS(INSUMO!$BF$2:$BF$268,INSUMO!$A$2:$A$268,$A112,INSUMO!$AK$2:$AK$268,$E112)</f>
        <v>0</v>
      </c>
      <c r="V112" s="62">
        <f t="shared" si="1"/>
        <v>4.801177449622368E-2</v>
      </c>
    </row>
    <row r="113" spans="1:22" s="9" customFormat="1" ht="21.75" customHeight="1" x14ac:dyDescent="0.25">
      <c r="A113" s="30" t="str">
        <f>_xlfn.CONCAT([1]BASE!B109,[1]BASE!C109,[1]BASE!D109,[1]BASE!E109,[1]BASE!F109,[1]BASE!G109,[1]BASE!H109)</f>
        <v>C32040900303204015</v>
      </c>
      <c r="B113" s="8" t="str">
        <f>+[1]BASE!N109</f>
        <v>SERVICIO DE MONITOREO HIDROLÓGICO</v>
      </c>
      <c r="C113" s="8" t="str">
        <f>+[1]BASE!K109</f>
        <v>Nación</v>
      </c>
      <c r="D113" s="8" t="str">
        <f>+[1]BASE!M109</f>
        <v>CSF</v>
      </c>
      <c r="E113" s="8">
        <f>+[1]BASE!L109</f>
        <v>11</v>
      </c>
      <c r="F113" s="8" t="s">
        <v>909</v>
      </c>
      <c r="G113" s="11">
        <f>SUMIFS(INSUMO!$AR$2:$AR$268,INSUMO!$A$2:$A$268,A113,INSUMO!$AK$2:$AK$268,E113)</f>
        <v>300000000</v>
      </c>
      <c r="H113" s="11">
        <f>SUMIFS(INSUMO!$AS$2:$AS$268,INSUMO!$A$2:$A$268,A113,INSUMO!$AK$2:$AK$268,E113)</f>
        <v>0</v>
      </c>
      <c r="I113" s="11">
        <f>SUMIFS(INSUMO!$AT$2:$AT$268,INSUMO!$A$2:$A$268,$A113,INSUMO!$AK$2:$AK$268,$E113)</f>
        <v>300000000</v>
      </c>
      <c r="J113" s="11">
        <f>SUMIFS(INSUMO!$AU$2:$AU$268,INSUMO!$A$2:$A$268,$A113,INSUMO!$AK$2:$AK$268,$E113)</f>
        <v>0</v>
      </c>
      <c r="K113" s="11"/>
      <c r="L113" s="11">
        <f>SUMIFS(INSUMO!$AW$2:$AW$268,INSUMO!$A$2:$A$268,$A113,INSUMO!$AK$2:$AK$268,$E113)</f>
        <v>0</v>
      </c>
      <c r="M113" s="11"/>
      <c r="N113" s="11">
        <f>SUMIFS(INSUMO!$AY$2:$AY$268,INSUMO!$A$2:$A$268,$A113,INSUMO!$AK$2:$AK$268,$E113)</f>
        <v>0</v>
      </c>
      <c r="O113" s="11">
        <f>SUMIFS(INSUMO!$AZ$2:$AZ$268,INSUMO!$A$2:$A$268,$A113,INSUMO!$AK$2:$AK$268,$E113)</f>
        <v>0</v>
      </c>
      <c r="P113" s="11">
        <f>SUMIFS(INSUMO!$BA$2:$BA$268,INSUMO!$A$2:$A$268,$A113,INSUMO!$AK$2:$AK$268,$E113)</f>
        <v>0</v>
      </c>
      <c r="Q113" s="11">
        <f>SUMIFS(INSUMO!$BB$2:$BB$268,INSUMO!$A$2:$A$268,$A113,INSUMO!$AK$2:$AK$268,$E113)</f>
        <v>0</v>
      </c>
      <c r="R113" s="11">
        <f>SUMIFS(INSUMO!$BC$2:$BC$268,INSUMO!$A$2:$A$268,$A113,INSUMO!$AK$2:$AK$268,$E113)</f>
        <v>0</v>
      </c>
      <c r="S113" s="11">
        <f>SUMIFS(INSUMO!$BD$2:$BD$268,INSUMO!$A$2:$A$268,$A113,INSUMO!$AK$2:$AK$268,$E113)</f>
        <v>0</v>
      </c>
      <c r="T113" s="11">
        <f>SUMIFS(INSUMO!$BE$2:$BE$268,INSUMO!$A$2:$A$268,$A113,INSUMO!$AK$2:$AK$268,$E113)</f>
        <v>0</v>
      </c>
      <c r="U113" s="11">
        <f>SUMIFS(INSUMO!$BF$2:$BF$268,INSUMO!$A$2:$A$268,$A113,INSUMO!$AK$2:$AK$268,$E113)</f>
        <v>0</v>
      </c>
      <c r="V113" s="62"/>
    </row>
    <row r="114" spans="1:22" ht="21.75" customHeight="1" x14ac:dyDescent="0.25">
      <c r="A114" s="32" t="str">
        <f>_xlfn.CONCAT([1]BASE!B110,[1]BASE!C110,[1]BASE!D110,[1]BASE!E110,[1]BASE!F110,[1]BASE!G110,[1]BASE!H110)</f>
        <v>C3204090030320401502</v>
      </c>
      <c r="B114" s="10" t="str">
        <f>+[1]BASE!N110</f>
        <v>ADQUISICIÓN DE BIENES Y SERVICIOS - SERVICIO DE MONITOREO HIDROLÓGICO - FORTALECIMIENTO DE LA GESTIÓN DEL CONOCIMIENTO HIDROLÓGICO, METEOROLÓGICO Y AMBIENTAL  NACIONAL</v>
      </c>
      <c r="C114" s="10" t="str">
        <f>+[1]BASE!K110</f>
        <v>Nación</v>
      </c>
      <c r="D114" s="10" t="str">
        <f>+[1]BASE!M110</f>
        <v>CSF</v>
      </c>
      <c r="E114" s="10">
        <f>+[1]BASE!L110</f>
        <v>11</v>
      </c>
      <c r="F114" s="10" t="s">
        <v>909</v>
      </c>
      <c r="G114" s="13">
        <f>SUMIFS(INSUMO!$AR$2:$AR$268,INSUMO!$A$2:$A$268,A114,INSUMO!$AK$2:$AK$268,E114)</f>
        <v>300000000</v>
      </c>
      <c r="H114" s="13">
        <f>SUMIFS(INSUMO!$AS$2:$AS$268,INSUMO!$A$2:$A$268,A114,INSUMO!$AK$2:$AK$268,E114)</f>
        <v>0</v>
      </c>
      <c r="I114" s="13">
        <f>SUMIFS(INSUMO!$AT$2:$AT$268,INSUMO!$A$2:$A$268,$A114,INSUMO!$AK$2:$AK$268,$E114)</f>
        <v>300000000</v>
      </c>
      <c r="J114" s="13">
        <f>SUMIFS(INSUMO!$AU$2:$AU$268,INSUMO!$A$2:$A$268,$A114,INSUMO!$AK$2:$AK$268,$E114)</f>
        <v>0</v>
      </c>
      <c r="K114" s="13"/>
      <c r="L114" s="13">
        <f>SUMIFS(INSUMO!$AW$2:$AW$268,INSUMO!$A$2:$A$268,$A114,INSUMO!$AK$2:$AK$268,$E114)</f>
        <v>0</v>
      </c>
      <c r="M114" s="13"/>
      <c r="N114" s="13">
        <f>SUMIFS(INSUMO!$AY$2:$AY$268,INSUMO!$A$2:$A$268,$A114,INSUMO!$AK$2:$AK$268,$E114)</f>
        <v>0</v>
      </c>
      <c r="O114" s="13">
        <f>SUMIFS(INSUMO!$AZ$2:$AZ$268,INSUMO!$A$2:$A$268,$A114,INSUMO!$AK$2:$AK$268,$E114)</f>
        <v>0</v>
      </c>
      <c r="P114" s="13">
        <f>SUMIFS(INSUMO!$BA$2:$BA$268,INSUMO!$A$2:$A$268,$A114,INSUMO!$AK$2:$AK$268,$E114)</f>
        <v>0</v>
      </c>
      <c r="Q114" s="13">
        <f>SUMIFS(INSUMO!$BB$2:$BB$268,INSUMO!$A$2:$A$268,$A114,INSUMO!$AK$2:$AK$268,$E114)</f>
        <v>0</v>
      </c>
      <c r="R114" s="13">
        <f>SUMIFS(INSUMO!$BC$2:$BC$268,INSUMO!$A$2:$A$268,$A114,INSUMO!$AK$2:$AK$268,$E114)</f>
        <v>0</v>
      </c>
      <c r="S114" s="13">
        <f>SUMIFS(INSUMO!$BD$2:$BD$268,INSUMO!$A$2:$A$268,$A114,INSUMO!$AK$2:$AK$268,$E114)</f>
        <v>0</v>
      </c>
      <c r="T114" s="13">
        <f>SUMIFS(INSUMO!$BE$2:$BE$268,INSUMO!$A$2:$A$268,$A114,INSUMO!$AK$2:$AK$268,$E114)</f>
        <v>0</v>
      </c>
      <c r="U114" s="13">
        <f>SUMIFS(INSUMO!$BF$2:$BF$268,INSUMO!$A$2:$A$268,$A114,INSUMO!$AK$2:$AK$268,$E114)</f>
        <v>0</v>
      </c>
      <c r="V114" s="31">
        <f t="shared" si="1"/>
        <v>0</v>
      </c>
    </row>
    <row r="115" spans="1:22" s="9" customFormat="1" ht="21.75" customHeight="1" x14ac:dyDescent="0.25">
      <c r="A115" s="30" t="str">
        <f>_xlfn.CONCAT([1]BASE!B111,[1]BASE!C111,[1]BASE!D111,[1]BASE!E111,[1]BASE!F111,[1]BASE!G111,[1]BASE!H111)</f>
        <v>C32040900303204043</v>
      </c>
      <c r="B115" s="8" t="str">
        <f>+[1]BASE!N111</f>
        <v>SERVICIO DE INFORMACIÓN DE DATOS CLIMÁTICOS Y MONITOREO</v>
      </c>
      <c r="C115" s="8" t="str">
        <f>+[1]BASE!K111</f>
        <v>Nación</v>
      </c>
      <c r="D115" s="8" t="str">
        <f>+[1]BASE!M111</f>
        <v>CSF</v>
      </c>
      <c r="E115" s="8">
        <f>+[1]BASE!L111</f>
        <v>11</v>
      </c>
      <c r="F115" s="8" t="s">
        <v>909</v>
      </c>
      <c r="G115" s="11">
        <f>SUMIFS(INSUMO!$AR$2:$AR$268,INSUMO!$A$2:$A$268,A115,INSUMO!$AK$2:$AK$268,E115)</f>
        <v>1705000000</v>
      </c>
      <c r="H115" s="11">
        <f>SUMIFS(INSUMO!$AS$2:$AS$268,INSUMO!$A$2:$A$268,A115,INSUMO!$AK$2:$AK$268,E115)</f>
        <v>1314070390</v>
      </c>
      <c r="I115" s="11">
        <f>SUMIFS(INSUMO!$AT$2:$AT$268,INSUMO!$A$2:$A$268,$A115,INSUMO!$AK$2:$AK$268,$E115)</f>
        <v>390929610</v>
      </c>
      <c r="J115" s="11">
        <f>SUMIFS(INSUMO!$AU$2:$AU$268,INSUMO!$A$2:$A$268,$A115,INSUMO!$AK$2:$AK$268,$E115)</f>
        <v>0</v>
      </c>
      <c r="K115" s="11"/>
      <c r="L115" s="11">
        <f>SUMIFS(INSUMO!$AW$2:$AW$268,INSUMO!$A$2:$A$268,$A115,INSUMO!$AK$2:$AK$268,$E115)</f>
        <v>952070390</v>
      </c>
      <c r="M115" s="11"/>
      <c r="N115" s="11">
        <f>SUMIFS(INSUMO!$AY$2:$AY$268,INSUMO!$A$2:$A$268,$A115,INSUMO!$AK$2:$AK$268,$E115)</f>
        <v>362000000</v>
      </c>
      <c r="O115" s="11">
        <f>SUMIFS(INSUMO!$AZ$2:$AZ$268,INSUMO!$A$2:$A$268,$A115,INSUMO!$AK$2:$AK$268,$E115)</f>
        <v>0</v>
      </c>
      <c r="P115" s="11">
        <f>SUMIFS(INSUMO!$BA$2:$BA$268,INSUMO!$A$2:$A$268,$A115,INSUMO!$AK$2:$AK$268,$E115)</f>
        <v>952070390</v>
      </c>
      <c r="Q115" s="11">
        <f>SUMIFS(INSUMO!$BB$2:$BB$268,INSUMO!$A$2:$A$268,$A115,INSUMO!$AK$2:$AK$268,$E115)</f>
        <v>0</v>
      </c>
      <c r="R115" s="11">
        <f>SUMIFS(INSUMO!$BC$2:$BC$268,INSUMO!$A$2:$A$268,$A115,INSUMO!$AK$2:$AK$268,$E115)</f>
        <v>0</v>
      </c>
      <c r="S115" s="11">
        <f>SUMIFS(INSUMO!$BD$2:$BD$268,INSUMO!$A$2:$A$268,$A115,INSUMO!$AK$2:$AK$268,$E115)</f>
        <v>0</v>
      </c>
      <c r="T115" s="11">
        <f>SUMIFS(INSUMO!$BE$2:$BE$268,INSUMO!$A$2:$A$268,$A115,INSUMO!$AK$2:$AK$268,$E115)</f>
        <v>0</v>
      </c>
      <c r="U115" s="11">
        <f>SUMIFS(INSUMO!$BF$2:$BF$268,INSUMO!$A$2:$A$268,$A115,INSUMO!$AK$2:$AK$268,$E115)</f>
        <v>0</v>
      </c>
      <c r="V115" s="62"/>
    </row>
    <row r="116" spans="1:22" ht="21.75" customHeight="1" x14ac:dyDescent="0.25">
      <c r="A116" s="32" t="str">
        <f>_xlfn.CONCAT([1]BASE!B112,[1]BASE!C112,[1]BASE!D112,[1]BASE!E112,[1]BASE!F112,[1]BASE!G112,[1]BASE!H112)</f>
        <v>C3204090030320404302</v>
      </c>
      <c r="B116" s="10" t="str">
        <f>+[1]BASE!N112</f>
        <v>ADQUISICIÓN DE BIENES Y SERVICIOS - SERVICIO DE INFORMACIÓN DE DATOS CLIMÁTICOS Y MONITOREO - FORTALECIMIENTO DE LA GESTIÓN DEL CONOCIMIENTO HIDROLÓGICO, METEOROLÓGICO Y AMBIENTAL  NACIONAL</v>
      </c>
      <c r="C116" s="10" t="str">
        <f>+[1]BASE!K112</f>
        <v>Nación</v>
      </c>
      <c r="D116" s="10" t="str">
        <f>+[1]BASE!M112</f>
        <v>CSF</v>
      </c>
      <c r="E116" s="10">
        <f>+[1]BASE!L112</f>
        <v>11</v>
      </c>
      <c r="F116" s="10" t="s">
        <v>909</v>
      </c>
      <c r="G116" s="13">
        <f>SUMIFS(INSUMO!$AR$2:$AR$268,INSUMO!$A$2:$A$268,A116,INSUMO!$AK$2:$AK$268,E116)</f>
        <v>1705000000</v>
      </c>
      <c r="H116" s="13">
        <f>SUMIFS(INSUMO!$AS$2:$AS$268,INSUMO!$A$2:$A$268,A116,INSUMO!$AK$2:$AK$268,E116)</f>
        <v>1314070390</v>
      </c>
      <c r="I116" s="13">
        <f>SUMIFS(INSUMO!$AT$2:$AT$268,INSUMO!$A$2:$A$268,$A116,INSUMO!$AK$2:$AK$268,$E116)</f>
        <v>390929610</v>
      </c>
      <c r="J116" s="13">
        <f>SUMIFS(INSUMO!$AU$2:$AU$268,INSUMO!$A$2:$A$268,$A116,INSUMO!$AK$2:$AK$268,$E116)</f>
        <v>0</v>
      </c>
      <c r="K116" s="13"/>
      <c r="L116" s="13">
        <f>SUMIFS(INSUMO!$AW$2:$AW$268,INSUMO!$A$2:$A$268,$A116,INSUMO!$AK$2:$AK$268,$E116)</f>
        <v>952070390</v>
      </c>
      <c r="M116" s="13"/>
      <c r="N116" s="13">
        <f>SUMIFS(INSUMO!$AY$2:$AY$268,INSUMO!$A$2:$A$268,$A116,INSUMO!$AK$2:$AK$268,$E116)</f>
        <v>362000000</v>
      </c>
      <c r="O116" s="13">
        <f>SUMIFS(INSUMO!$AZ$2:$AZ$268,INSUMO!$A$2:$A$268,$A116,INSUMO!$AK$2:$AK$268,$E116)</f>
        <v>0</v>
      </c>
      <c r="P116" s="13">
        <f>SUMIFS(INSUMO!$BA$2:$BA$268,INSUMO!$A$2:$A$268,$A116,INSUMO!$AK$2:$AK$268,$E116)</f>
        <v>952070390</v>
      </c>
      <c r="Q116" s="13">
        <f>SUMIFS(INSUMO!$BB$2:$BB$268,INSUMO!$A$2:$A$268,$A116,INSUMO!$AK$2:$AK$268,$E116)</f>
        <v>0</v>
      </c>
      <c r="R116" s="13">
        <f>SUMIFS(INSUMO!$BC$2:$BC$268,INSUMO!$A$2:$A$268,$A116,INSUMO!$AK$2:$AK$268,$E116)</f>
        <v>0</v>
      </c>
      <c r="S116" s="13">
        <f>SUMIFS(INSUMO!$BD$2:$BD$268,INSUMO!$A$2:$A$268,$A116,INSUMO!$AK$2:$AK$268,$E116)</f>
        <v>0</v>
      </c>
      <c r="T116" s="13">
        <f>SUMIFS(INSUMO!$BE$2:$BE$268,INSUMO!$A$2:$A$268,$A116,INSUMO!$AK$2:$AK$268,$E116)</f>
        <v>0</v>
      </c>
      <c r="U116" s="13">
        <f>SUMIFS(INSUMO!$BF$2:$BF$268,INSUMO!$A$2:$A$268,$A116,INSUMO!$AK$2:$AK$268,$E116)</f>
        <v>0</v>
      </c>
      <c r="V116" s="31"/>
    </row>
    <row r="117" spans="1:22" s="9" customFormat="1" ht="21.75" customHeight="1" x14ac:dyDescent="0.25">
      <c r="A117" s="30" t="str">
        <f>_xlfn.CONCAT([1]BASE!B113,[1]BASE!C113,[1]BASE!D113,[1]BASE!E113,[1]BASE!F113,[1]BASE!G113,[1]BASE!H113)</f>
        <v>C32040900303204045</v>
      </c>
      <c r="B117" s="8" t="str">
        <f>+[1]BASE!N113</f>
        <v>SERVICIOS DE  ADMINISTRACIÓN DE REGISTRO DE ESTABLECIMIENTOS</v>
      </c>
      <c r="C117" s="8" t="str">
        <f>+[1]BASE!K113</f>
        <v>Nación</v>
      </c>
      <c r="D117" s="8" t="str">
        <f>+[1]BASE!M113</f>
        <v>CSF</v>
      </c>
      <c r="E117" s="8">
        <f>+[1]BASE!L113</f>
        <v>11</v>
      </c>
      <c r="F117" s="8" t="s">
        <v>909</v>
      </c>
      <c r="G117" s="11">
        <f>SUMIFS(INSUMO!$AR$2:$AR$268,INSUMO!$A$2:$A$268,A117,INSUMO!$AK$2:$AK$268,E117)</f>
        <v>700000000</v>
      </c>
      <c r="H117" s="11">
        <f>SUMIFS(INSUMO!$AS$2:$AS$268,INSUMO!$A$2:$A$268,A117,INSUMO!$AK$2:$AK$268,E117)</f>
        <v>0</v>
      </c>
      <c r="I117" s="11">
        <f>SUMIFS(INSUMO!$AT$2:$AT$268,INSUMO!$A$2:$A$268,$A117,INSUMO!$AK$2:$AK$268,$E117)</f>
        <v>700000000</v>
      </c>
      <c r="J117" s="11">
        <f>SUMIFS(INSUMO!$AU$2:$AU$268,INSUMO!$A$2:$A$268,$A117,INSUMO!$AK$2:$AK$268,$E117)</f>
        <v>0</v>
      </c>
      <c r="K117" s="11"/>
      <c r="L117" s="11">
        <f>SUMIFS(INSUMO!$AW$2:$AW$268,INSUMO!$A$2:$A$268,$A117,INSUMO!$AK$2:$AK$268,$E117)</f>
        <v>0</v>
      </c>
      <c r="M117" s="11"/>
      <c r="N117" s="11">
        <f>SUMIFS(INSUMO!$AY$2:$AY$268,INSUMO!$A$2:$A$268,$A117,INSUMO!$AK$2:$AK$268,$E117)</f>
        <v>0</v>
      </c>
      <c r="O117" s="11">
        <f>SUMIFS(INSUMO!$AZ$2:$AZ$268,INSUMO!$A$2:$A$268,$A117,INSUMO!$AK$2:$AK$268,$E117)</f>
        <v>0</v>
      </c>
      <c r="P117" s="11">
        <f>SUMIFS(INSUMO!$BA$2:$BA$268,INSUMO!$A$2:$A$268,$A117,INSUMO!$AK$2:$AK$268,$E117)</f>
        <v>0</v>
      </c>
      <c r="Q117" s="11">
        <f>SUMIFS(INSUMO!$BB$2:$BB$268,INSUMO!$A$2:$A$268,$A117,INSUMO!$AK$2:$AK$268,$E117)</f>
        <v>0</v>
      </c>
      <c r="R117" s="11">
        <f>SUMIFS(INSUMO!$BC$2:$BC$268,INSUMO!$A$2:$A$268,$A117,INSUMO!$AK$2:$AK$268,$E117)</f>
        <v>0</v>
      </c>
      <c r="S117" s="11">
        <f>SUMIFS(INSUMO!$BD$2:$BD$268,INSUMO!$A$2:$A$268,$A117,INSUMO!$AK$2:$AK$268,$E117)</f>
        <v>0</v>
      </c>
      <c r="T117" s="11">
        <f>SUMIFS(INSUMO!$BE$2:$BE$268,INSUMO!$A$2:$A$268,$A117,INSUMO!$AK$2:$AK$268,$E117)</f>
        <v>0</v>
      </c>
      <c r="U117" s="11">
        <f>SUMIFS(INSUMO!$BF$2:$BF$268,INSUMO!$A$2:$A$268,$A117,INSUMO!$AK$2:$AK$268,$E117)</f>
        <v>0</v>
      </c>
      <c r="V117" s="62">
        <f>+L117/G117</f>
        <v>0</v>
      </c>
    </row>
    <row r="118" spans="1:22" ht="21.75" customHeight="1" x14ac:dyDescent="0.25">
      <c r="A118" s="32" t="str">
        <f>_xlfn.CONCAT([1]BASE!B114,[1]BASE!C114,[1]BASE!D114,[1]BASE!E114,[1]BASE!F114,[1]BASE!G114,[1]BASE!H114)</f>
        <v>C3204090030320404502</v>
      </c>
      <c r="B118" s="10" t="str">
        <f>+[1]BASE!N114</f>
        <v>ADQUISICIÓN DE BIENES Y SERVICIOS - SERVICIOS DE  ADMINISTRACIÓN DE REGISTRO DE ESTABLECIMIENTOS - FORTALECIMIENTO DE LA GESTIÓN DEL CONOCIMIENTO HIDROLÓGICO, METEOROLÓGICO Y AMBIENTAL  NACIONAL</v>
      </c>
      <c r="C118" s="10" t="str">
        <f>+[1]BASE!K114</f>
        <v>Nación</v>
      </c>
      <c r="D118" s="10" t="str">
        <f>+[1]BASE!M114</f>
        <v>CSF</v>
      </c>
      <c r="E118" s="10">
        <f>+[1]BASE!L114</f>
        <v>11</v>
      </c>
      <c r="F118" s="10" t="s">
        <v>909</v>
      </c>
      <c r="G118" s="13">
        <f>SUMIFS(INSUMO!$AR$2:$AR$268,INSUMO!$A$2:$A$268,A118,INSUMO!$AK$2:$AK$268,E118)</f>
        <v>700000000</v>
      </c>
      <c r="H118" s="13">
        <f>SUMIFS(INSUMO!$AS$2:$AS$268,INSUMO!$A$2:$A$268,A118,INSUMO!$AK$2:$AK$268,E118)</f>
        <v>0</v>
      </c>
      <c r="I118" s="13">
        <f>SUMIFS(INSUMO!$AT$2:$AT$268,INSUMO!$A$2:$A$268,$A118,INSUMO!$AK$2:$AK$268,$E118)</f>
        <v>700000000</v>
      </c>
      <c r="J118" s="13">
        <f>SUMIFS(INSUMO!$AU$2:$AU$268,INSUMO!$A$2:$A$268,$A118,INSUMO!$AK$2:$AK$268,$E118)</f>
        <v>0</v>
      </c>
      <c r="K118" s="13"/>
      <c r="L118" s="13">
        <f>SUMIFS(INSUMO!$AW$2:$AW$268,INSUMO!$A$2:$A$268,$A118,INSUMO!$AK$2:$AK$268,$E118)</f>
        <v>0</v>
      </c>
      <c r="M118" s="13"/>
      <c r="N118" s="13">
        <f>SUMIFS(INSUMO!$AY$2:$AY$268,INSUMO!$A$2:$A$268,$A118,INSUMO!$AK$2:$AK$268,$E118)</f>
        <v>0</v>
      </c>
      <c r="O118" s="13">
        <f>SUMIFS(INSUMO!$AZ$2:$AZ$268,INSUMO!$A$2:$A$268,$A118,INSUMO!$AK$2:$AK$268,$E118)</f>
        <v>0</v>
      </c>
      <c r="P118" s="13">
        <f>SUMIFS(INSUMO!$BA$2:$BA$268,INSUMO!$A$2:$A$268,$A118,INSUMO!$AK$2:$AK$268,$E118)</f>
        <v>0</v>
      </c>
      <c r="Q118" s="13">
        <f>SUMIFS(INSUMO!$BB$2:$BB$268,INSUMO!$A$2:$A$268,$A118,INSUMO!$AK$2:$AK$268,$E118)</f>
        <v>0</v>
      </c>
      <c r="R118" s="13">
        <f>SUMIFS(INSUMO!$BC$2:$BC$268,INSUMO!$A$2:$A$268,$A118,INSUMO!$AK$2:$AK$268,$E118)</f>
        <v>0</v>
      </c>
      <c r="S118" s="13">
        <f>SUMIFS(INSUMO!$BD$2:$BD$268,INSUMO!$A$2:$A$268,$A118,INSUMO!$AK$2:$AK$268,$E118)</f>
        <v>0</v>
      </c>
      <c r="T118" s="13">
        <f>SUMIFS(INSUMO!$BE$2:$BE$268,INSUMO!$A$2:$A$268,$A118,INSUMO!$AK$2:$AK$268,$E118)</f>
        <v>0</v>
      </c>
      <c r="U118" s="13">
        <f>SUMIFS(INSUMO!$BF$2:$BF$268,INSUMO!$A$2:$A$268,$A118,INSUMO!$AK$2:$AK$268,$E118)</f>
        <v>0</v>
      </c>
      <c r="V118" s="31"/>
    </row>
    <row r="119" spans="1:22" s="9" customFormat="1" ht="21.75" customHeight="1" x14ac:dyDescent="0.25">
      <c r="A119" s="30" t="str">
        <f>_xlfn.CONCAT([1]BASE!B115,[1]BASE!C115,[1]BASE!D115,[1]BASE!E115,[1]BASE!F115,[1]BASE!G115,[1]BASE!H115)</f>
        <v>C32040900303204046</v>
      </c>
      <c r="B119" s="8" t="str">
        <f>+[1]BASE!N115</f>
        <v>DOCUMENTOS DE ESTUDIOS TÉCNICOS PARA LA PLANIFICACIÓN SECTORIAL Y LA GESTIÓN AMBIENTAL</v>
      </c>
      <c r="C119" s="8" t="str">
        <f>+[1]BASE!K115</f>
        <v>Nación</v>
      </c>
      <c r="D119" s="8" t="str">
        <f>+[1]BASE!M115</f>
        <v>CSF</v>
      </c>
      <c r="E119" s="8">
        <f>+[1]BASE!L115</f>
        <v>11</v>
      </c>
      <c r="F119" s="8" t="s">
        <v>909</v>
      </c>
      <c r="G119" s="11">
        <f>SUMIFS(INSUMO!$AR$2:$AR$268,INSUMO!$A$2:$A$268,A119,INSUMO!$AK$2:$AK$268,E119)</f>
        <v>677500000</v>
      </c>
      <c r="H119" s="11">
        <f>SUMIFS(INSUMO!$AS$2:$AS$268,INSUMO!$A$2:$A$268,A119,INSUMO!$AK$2:$AK$268,E119)</f>
        <v>677500000</v>
      </c>
      <c r="I119" s="11">
        <f>SUMIFS(INSUMO!$AT$2:$AT$268,INSUMO!$A$2:$A$268,$A119,INSUMO!$AK$2:$AK$268,$E119)</f>
        <v>0</v>
      </c>
      <c r="J119" s="11">
        <f>SUMIFS(INSUMO!$AU$2:$AU$268,INSUMO!$A$2:$A$268,$A119,INSUMO!$AK$2:$AK$268,$E119)</f>
        <v>0</v>
      </c>
      <c r="K119" s="12"/>
      <c r="L119" s="11">
        <f>SUMIFS(INSUMO!$AW$2:$AW$268,INSUMO!$A$2:$A$268,$A119,INSUMO!$AK$2:$AK$268,$E119)</f>
        <v>0</v>
      </c>
      <c r="M119" s="12"/>
      <c r="N119" s="11">
        <f>SUMIFS(INSUMO!$AY$2:$AY$268,INSUMO!$A$2:$A$268,$A119,INSUMO!$AK$2:$AK$268,$E119)</f>
        <v>677500000</v>
      </c>
      <c r="O119" s="11">
        <f>SUMIFS(INSUMO!$AZ$2:$AZ$268,INSUMO!$A$2:$A$268,$A119,INSUMO!$AK$2:$AK$268,$E119)</f>
        <v>0</v>
      </c>
      <c r="P119" s="11">
        <f>SUMIFS(INSUMO!$BA$2:$BA$268,INSUMO!$A$2:$A$268,$A119,INSUMO!$AK$2:$AK$268,$E119)</f>
        <v>0</v>
      </c>
      <c r="Q119" s="11">
        <f>SUMIFS(INSUMO!$BB$2:$BB$268,INSUMO!$A$2:$A$268,$A119,INSUMO!$AK$2:$AK$268,$E119)</f>
        <v>0</v>
      </c>
      <c r="R119" s="11">
        <f>SUMIFS(INSUMO!$BC$2:$BC$268,INSUMO!$A$2:$A$268,$A119,INSUMO!$AK$2:$AK$268,$E119)</f>
        <v>0</v>
      </c>
      <c r="S119" s="11">
        <f>SUMIFS(INSUMO!$BD$2:$BD$268,INSUMO!$A$2:$A$268,$A119,INSUMO!$AK$2:$AK$268,$E119)</f>
        <v>0</v>
      </c>
      <c r="T119" s="11">
        <f>SUMIFS(INSUMO!$BE$2:$BE$268,INSUMO!$A$2:$A$268,$A119,INSUMO!$AK$2:$AK$268,$E119)</f>
        <v>0</v>
      </c>
      <c r="U119" s="11">
        <f>SUMIFS(INSUMO!$BF$2:$BF$268,INSUMO!$A$2:$A$268,$A119,INSUMO!$AK$2:$AK$268,$E119)</f>
        <v>0</v>
      </c>
      <c r="V119" s="62">
        <f>+L119/G119</f>
        <v>0</v>
      </c>
    </row>
    <row r="120" spans="1:22" ht="21.75" customHeight="1" x14ac:dyDescent="0.25">
      <c r="A120" s="32" t="str">
        <f>_xlfn.CONCAT([1]BASE!B116,[1]BASE!C116,[1]BASE!D116,[1]BASE!E116,[1]BASE!F116,[1]BASE!G116,[1]BASE!H116)</f>
        <v>C3204090030320404602</v>
      </c>
      <c r="B120" s="10" t="str">
        <f>+[1]BASE!N116</f>
        <v>ADQUISICIÓN DE BIENES Y SERVICIOS - DOCUMENTOS DE ESTUDIOS TÉCNICOS PARA LA PLANIFICACIÓN SECTORIAL Y LA GESTIÓN AMBIENTAL - FORTALECIMIENTO DE LA GESTIÓN DEL CONOCIMIENTO HIDROLÓGICO, METEOROLÓGICO Y AMBIENTAL  NACIONAL</v>
      </c>
      <c r="C120" s="10" t="str">
        <f>+[1]BASE!K116</f>
        <v>Nación</v>
      </c>
      <c r="D120" s="10" t="str">
        <f>+[1]BASE!M116</f>
        <v>CSF</v>
      </c>
      <c r="E120" s="10">
        <f>+[1]BASE!L116</f>
        <v>11</v>
      </c>
      <c r="F120" s="10" t="s">
        <v>909</v>
      </c>
      <c r="G120" s="13">
        <f>SUMIFS(INSUMO!$AR$2:$AR$268,INSUMO!$A$2:$A$268,A120,INSUMO!$AK$2:$AK$268,E120)</f>
        <v>677500000</v>
      </c>
      <c r="H120" s="13">
        <f>SUMIFS(INSUMO!$AS$2:$AS$268,INSUMO!$A$2:$A$268,A120,INSUMO!$AK$2:$AK$268,E120)</f>
        <v>677500000</v>
      </c>
      <c r="I120" s="13">
        <f>SUMIFS(INSUMO!$AT$2:$AT$268,INSUMO!$A$2:$A$268,$A120,INSUMO!$AK$2:$AK$268,$E120)</f>
        <v>0</v>
      </c>
      <c r="J120" s="13">
        <f>SUMIFS(INSUMO!$AU$2:$AU$268,INSUMO!$A$2:$A$268,$A120,INSUMO!$AK$2:$AK$268,$E120)</f>
        <v>0</v>
      </c>
      <c r="K120" s="13"/>
      <c r="L120" s="13">
        <f>SUMIFS(INSUMO!$AW$2:$AW$268,INSUMO!$A$2:$A$268,$A120,INSUMO!$AK$2:$AK$268,$E120)</f>
        <v>0</v>
      </c>
      <c r="M120" s="13"/>
      <c r="N120" s="13">
        <f>SUMIFS(INSUMO!$AY$2:$AY$268,INSUMO!$A$2:$A$268,$A120,INSUMO!$AK$2:$AK$268,$E120)</f>
        <v>677500000</v>
      </c>
      <c r="O120" s="13">
        <f>SUMIFS(INSUMO!$AZ$2:$AZ$268,INSUMO!$A$2:$A$268,$A120,INSUMO!$AK$2:$AK$268,$E120)</f>
        <v>0</v>
      </c>
      <c r="P120" s="13">
        <f>SUMIFS(INSUMO!$BA$2:$BA$268,INSUMO!$A$2:$A$268,$A120,INSUMO!$AK$2:$AK$268,$E120)</f>
        <v>0</v>
      </c>
      <c r="Q120" s="13">
        <f>SUMIFS(INSUMO!$BB$2:$BB$268,INSUMO!$A$2:$A$268,$A120,INSUMO!$AK$2:$AK$268,$E120)</f>
        <v>0</v>
      </c>
      <c r="R120" s="13">
        <f>SUMIFS(INSUMO!$BC$2:$BC$268,INSUMO!$A$2:$A$268,$A120,INSUMO!$AK$2:$AK$268,$E120)</f>
        <v>0</v>
      </c>
      <c r="S120" s="13">
        <f>SUMIFS(INSUMO!$BD$2:$BD$268,INSUMO!$A$2:$A$268,$A120,INSUMO!$AK$2:$AK$268,$E120)</f>
        <v>0</v>
      </c>
      <c r="T120" s="13">
        <f>SUMIFS(INSUMO!$BE$2:$BE$268,INSUMO!$A$2:$A$268,$A120,INSUMO!$AK$2:$AK$268,$E120)</f>
        <v>0</v>
      </c>
      <c r="U120" s="13">
        <f>SUMIFS(INSUMO!$BF$2:$BF$268,INSUMO!$A$2:$A$268,$A120,INSUMO!$AK$2:$AK$268,$E120)</f>
        <v>0</v>
      </c>
      <c r="V120" s="31">
        <f>+L120/G120</f>
        <v>0</v>
      </c>
    </row>
    <row r="121" spans="1:22" s="9" customFormat="1" ht="21.75" customHeight="1" x14ac:dyDescent="0.25">
      <c r="A121" s="30" t="str">
        <f>_xlfn.CONCAT([1]BASE!B117,[1]BASE!C117,[1]BASE!D117,[1]BASE!E117,[1]BASE!F117,[1]BASE!G117,[1]BASE!H117)</f>
        <v>C32040900303204047</v>
      </c>
      <c r="B121" s="8" t="str">
        <f>+[1]BASE!N117</f>
        <v>SERVICIOS DE ASISTENCIA TÉCNICA A LAS ENTIDADES DEL SINA,SNGRD Y SECTOR PRODUCTIVO.</v>
      </c>
      <c r="C121" s="8" t="str">
        <f>+[1]BASE!K117</f>
        <v>Nación</v>
      </c>
      <c r="D121" s="8" t="str">
        <f>+[1]BASE!M117</f>
        <v>CSF</v>
      </c>
      <c r="E121" s="8">
        <f>+[1]BASE!L117</f>
        <v>11</v>
      </c>
      <c r="F121" s="8" t="s">
        <v>909</v>
      </c>
      <c r="G121" s="11">
        <f>SUMIFS(INSUMO!$AR$2:$AR$268,INSUMO!$A$2:$A$268,A121,INSUMO!$AK$2:$AK$268,E121)</f>
        <v>234864000</v>
      </c>
      <c r="H121" s="11">
        <f>SUMIFS(INSUMO!$AS$2:$AS$268,INSUMO!$A$2:$A$268,A121,INSUMO!$AK$2:$AK$268,E121)</f>
        <v>0</v>
      </c>
      <c r="I121" s="11">
        <f>SUMIFS(INSUMO!$AT$2:$AT$268,INSUMO!$A$2:$A$268,$A121,INSUMO!$AK$2:$AK$268,$E121)</f>
        <v>234864000</v>
      </c>
      <c r="J121" s="11">
        <f>SUMIFS(INSUMO!$AU$2:$AU$268,INSUMO!$A$2:$A$268,$A121,INSUMO!$AK$2:$AK$268,$E121)</f>
        <v>0</v>
      </c>
      <c r="K121" s="11"/>
      <c r="L121" s="11">
        <f>SUMIFS(INSUMO!$AW$2:$AW$268,INSUMO!$A$2:$A$268,$A121,INSUMO!$AK$2:$AK$268,$E121)</f>
        <v>0</v>
      </c>
      <c r="M121" s="11"/>
      <c r="N121" s="11">
        <f>SUMIFS(INSUMO!$AY$2:$AY$268,INSUMO!$A$2:$A$268,$A121,INSUMO!$AK$2:$AK$268,$E121)</f>
        <v>0</v>
      </c>
      <c r="O121" s="11">
        <f>SUMIFS(INSUMO!$AZ$2:$AZ$268,INSUMO!$A$2:$A$268,$A121,INSUMO!$AK$2:$AK$268,$E121)</f>
        <v>0</v>
      </c>
      <c r="P121" s="11">
        <f>SUMIFS(INSUMO!$BA$2:$BA$268,INSUMO!$A$2:$A$268,$A121,INSUMO!$AK$2:$AK$268,$E121)</f>
        <v>0</v>
      </c>
      <c r="Q121" s="11">
        <f>SUMIFS(INSUMO!$BB$2:$BB$268,INSUMO!$A$2:$A$268,$A121,INSUMO!$AK$2:$AK$268,$E121)</f>
        <v>0</v>
      </c>
      <c r="R121" s="11">
        <f>SUMIFS(INSUMO!$BC$2:$BC$268,INSUMO!$A$2:$A$268,$A121,INSUMO!$AK$2:$AK$268,$E121)</f>
        <v>0</v>
      </c>
      <c r="S121" s="11">
        <f>SUMIFS(INSUMO!$BD$2:$BD$268,INSUMO!$A$2:$A$268,$A121,INSUMO!$AK$2:$AK$268,$E121)</f>
        <v>0</v>
      </c>
      <c r="T121" s="11">
        <f>SUMIFS(INSUMO!$BE$2:$BE$268,INSUMO!$A$2:$A$268,$A121,INSUMO!$AK$2:$AK$268,$E121)</f>
        <v>0</v>
      </c>
      <c r="U121" s="11">
        <f>SUMIFS(INSUMO!$BF$2:$BF$268,INSUMO!$A$2:$A$268,$A121,INSUMO!$AK$2:$AK$268,$E121)</f>
        <v>0</v>
      </c>
      <c r="V121" s="62"/>
    </row>
    <row r="122" spans="1:22" s="9" customFormat="1" ht="21.75" customHeight="1" x14ac:dyDescent="0.25">
      <c r="A122" s="30" t="str">
        <f>_xlfn.CONCAT([1]BASE!B118,[1]BASE!C118,[1]BASE!D118,[1]BASE!E118,[1]BASE!F118,[1]BASE!G118,[1]BASE!H118)</f>
        <v>C3204090030320404702</v>
      </c>
      <c r="B122" s="8" t="str">
        <f>+[1]BASE!N118</f>
        <v>ADQUISICIÓN DE BIENES Y SERVICIOS - SERVICIOS DE ASISTENCIA TÉCNICA A LAS ENTIDADES DEL SINA,SNGRD Y SECTOR PRODUCTIVO. - FORTALECIMIENTO DE LA GESTIÓN DEL CONOCIMIENTO HIDROLÓGICO, METEOROLÓGICO Y AMBIENTAL  NACIONAL</v>
      </c>
      <c r="C122" s="8" t="str">
        <f>+[1]BASE!K118</f>
        <v>Nación</v>
      </c>
      <c r="D122" s="8" t="str">
        <f>+[1]BASE!M118</f>
        <v>CSF</v>
      </c>
      <c r="E122" s="8">
        <f>+[1]BASE!L118</f>
        <v>11</v>
      </c>
      <c r="F122" s="8" t="s">
        <v>909</v>
      </c>
      <c r="G122" s="11">
        <f>SUMIFS(INSUMO!$AR$2:$AR$268,INSUMO!$A$2:$A$268,A122,INSUMO!$AK$2:$AK$268,E122)</f>
        <v>234864000</v>
      </c>
      <c r="H122" s="11">
        <f>SUMIFS(INSUMO!$AS$2:$AS$268,INSUMO!$A$2:$A$268,A122,INSUMO!$AK$2:$AK$268,E122)</f>
        <v>0</v>
      </c>
      <c r="I122" s="11">
        <f>SUMIFS(INSUMO!$AT$2:$AT$268,INSUMO!$A$2:$A$268,$A122,INSUMO!$AK$2:$AK$268,$E122)</f>
        <v>234864000</v>
      </c>
      <c r="J122" s="11">
        <f>SUMIFS(INSUMO!$AU$2:$AU$268,INSUMO!$A$2:$A$268,$A122,INSUMO!$AK$2:$AK$268,$E122)</f>
        <v>0</v>
      </c>
      <c r="K122" s="11"/>
      <c r="L122" s="11">
        <f>SUMIFS(INSUMO!$AW$2:$AW$268,INSUMO!$A$2:$A$268,$A122,INSUMO!$AK$2:$AK$268,$E122)</f>
        <v>0</v>
      </c>
      <c r="M122" s="11"/>
      <c r="N122" s="11">
        <f>SUMIFS(INSUMO!$AY$2:$AY$268,INSUMO!$A$2:$A$268,$A122,INSUMO!$AK$2:$AK$268,$E122)</f>
        <v>0</v>
      </c>
      <c r="O122" s="11">
        <f>SUMIFS(INSUMO!$AZ$2:$AZ$268,INSUMO!$A$2:$A$268,$A122,INSUMO!$AK$2:$AK$268,$E122)</f>
        <v>0</v>
      </c>
      <c r="P122" s="11">
        <f>SUMIFS(INSUMO!$BA$2:$BA$268,INSUMO!$A$2:$A$268,$A122,INSUMO!$AK$2:$AK$268,$E122)</f>
        <v>0</v>
      </c>
      <c r="Q122" s="11">
        <f>SUMIFS(INSUMO!$BB$2:$BB$268,INSUMO!$A$2:$A$268,$A122,INSUMO!$AK$2:$AK$268,$E122)</f>
        <v>0</v>
      </c>
      <c r="R122" s="11">
        <f>SUMIFS(INSUMO!$BC$2:$BC$268,INSUMO!$A$2:$A$268,$A122,INSUMO!$AK$2:$AK$268,$E122)</f>
        <v>0</v>
      </c>
      <c r="S122" s="11">
        <f>SUMIFS(INSUMO!$BD$2:$BD$268,INSUMO!$A$2:$A$268,$A122,INSUMO!$AK$2:$AK$268,$E122)</f>
        <v>0</v>
      </c>
      <c r="T122" s="11">
        <f>SUMIFS(INSUMO!$BE$2:$BE$268,INSUMO!$A$2:$A$268,$A122,INSUMO!$AK$2:$AK$268,$E122)</f>
        <v>0</v>
      </c>
      <c r="U122" s="11">
        <f>SUMIFS(INSUMO!$BF$2:$BF$268,INSUMO!$A$2:$A$268,$A122,INSUMO!$AK$2:$AK$268,$E122)</f>
        <v>0</v>
      </c>
      <c r="V122" s="62"/>
    </row>
    <row r="123" spans="1:22" s="9" customFormat="1" ht="21.75" customHeight="1" x14ac:dyDescent="0.25">
      <c r="A123" s="30" t="str">
        <f>_xlfn.CONCAT([1]BASE!B119,[1]BASE!C119,[1]BASE!D119,[1]BASE!E119,[1]BASE!F119,[1]BASE!G119,[1]BASE!H119)</f>
        <v>C32040900303204048</v>
      </c>
      <c r="B123" s="8" t="str">
        <f>+[1]BASE!N119</f>
        <v>SERVICIO DE ADMINISTRACION DE LOS SISTEMAS DE INFORMACIÓN PARA LOS PROCESOS DE TOMA DE DECISIONES</v>
      </c>
      <c r="C123" s="8" t="str">
        <f>+[1]BASE!K119</f>
        <v>Nación</v>
      </c>
      <c r="D123" s="8" t="str">
        <f>+[1]BASE!M119</f>
        <v>CSF</v>
      </c>
      <c r="E123" s="8">
        <f>+[1]BASE!L119</f>
        <v>11</v>
      </c>
      <c r="F123" s="8" t="s">
        <v>909</v>
      </c>
      <c r="G123" s="11">
        <f>SUMIFS(INSUMO!$AR$2:$AR$268,INSUMO!$A$2:$A$268,A123,INSUMO!$AK$2:$AK$268,E123)</f>
        <v>9225469399</v>
      </c>
      <c r="H123" s="11">
        <f>SUMIFS(INSUMO!$AS$2:$AS$268,INSUMO!$A$2:$A$268,A123,INSUMO!$AK$2:$AK$268,E123)</f>
        <v>663300000</v>
      </c>
      <c r="I123" s="11">
        <f>SUMIFS(INSUMO!$AT$2:$AT$268,INSUMO!$A$2:$A$268,$A123,INSUMO!$AK$2:$AK$268,$E123)</f>
        <v>8562169399</v>
      </c>
      <c r="J123" s="11">
        <f>SUMIFS(INSUMO!$AU$2:$AU$268,INSUMO!$A$2:$A$268,$A123,INSUMO!$AK$2:$AK$268,$E123)</f>
        <v>0</v>
      </c>
      <c r="K123" s="11"/>
      <c r="L123" s="11">
        <f>SUMIFS(INSUMO!$AW$2:$AW$268,INSUMO!$A$2:$A$268,$A123,INSUMO!$AK$2:$AK$268,$E123)</f>
        <v>0</v>
      </c>
      <c r="M123" s="11"/>
      <c r="N123" s="11">
        <f>SUMIFS(INSUMO!$AY$2:$AY$268,INSUMO!$A$2:$A$268,$A123,INSUMO!$AK$2:$AK$268,$E123)</f>
        <v>663300000</v>
      </c>
      <c r="O123" s="11">
        <f>SUMIFS(INSUMO!$AZ$2:$AZ$268,INSUMO!$A$2:$A$268,$A123,INSUMO!$AK$2:$AK$268,$E123)</f>
        <v>0</v>
      </c>
      <c r="P123" s="11">
        <f>SUMIFS(INSUMO!$BA$2:$BA$268,INSUMO!$A$2:$A$268,$A123,INSUMO!$AK$2:$AK$268,$E123)</f>
        <v>0</v>
      </c>
      <c r="Q123" s="11">
        <f>SUMIFS(INSUMO!$BB$2:$BB$268,INSUMO!$A$2:$A$268,$A123,INSUMO!$AK$2:$AK$268,$E123)</f>
        <v>0</v>
      </c>
      <c r="R123" s="11">
        <f>SUMIFS(INSUMO!$BC$2:$BC$268,INSUMO!$A$2:$A$268,$A123,INSUMO!$AK$2:$AK$268,$E123)</f>
        <v>0</v>
      </c>
      <c r="S123" s="11">
        <f>SUMIFS(INSUMO!$BD$2:$BD$268,INSUMO!$A$2:$A$268,$A123,INSUMO!$AK$2:$AK$268,$E123)</f>
        <v>0</v>
      </c>
      <c r="T123" s="11">
        <f>SUMIFS(INSUMO!$BE$2:$BE$268,INSUMO!$A$2:$A$268,$A123,INSUMO!$AK$2:$AK$268,$E123)</f>
        <v>0</v>
      </c>
      <c r="U123" s="11">
        <f>SUMIFS(INSUMO!$BF$2:$BF$268,INSUMO!$A$2:$A$268,$A123,INSUMO!$AK$2:$AK$268,$E123)</f>
        <v>0</v>
      </c>
      <c r="V123" s="62"/>
    </row>
    <row r="124" spans="1:22" ht="21.75" customHeight="1" x14ac:dyDescent="0.25">
      <c r="A124" s="32" t="str">
        <f>_xlfn.CONCAT([1]BASE!B120,[1]BASE!C120,[1]BASE!D120,[1]BASE!E120,[1]BASE!F120,[1]BASE!G120,[1]BASE!H120)</f>
        <v>C3204090030320404802</v>
      </c>
      <c r="B124" s="10" t="str">
        <f>+[1]BASE!N120</f>
        <v>ADQUISICIÓN DE BIENES Y SERVICIOS - SERVICIO DE ADMINISTRACION DE LOS SISTEMAS DE INFORMACIÓN PARA LOS PROCESOS DE TOMA DE DECISIONES - FORTALECIMIENTO DE LA GESTIÓN DEL CONOCIMIENTO HIDROLÓGICO, METEOROLÓGICO Y AMBIENTAL  NACIONAL</v>
      </c>
      <c r="C124" s="10" t="str">
        <f>+[1]BASE!K120</f>
        <v>Nación</v>
      </c>
      <c r="D124" s="10" t="str">
        <f>+[1]BASE!M120</f>
        <v>CSF</v>
      </c>
      <c r="E124" s="10">
        <f>+[1]BASE!L120</f>
        <v>11</v>
      </c>
      <c r="F124" s="10" t="s">
        <v>909</v>
      </c>
      <c r="G124" s="13">
        <f>SUMIFS(INSUMO!$AR$2:$AR$268,INSUMO!$A$2:$A$268,A124,INSUMO!$AK$2:$AK$268,E124)</f>
        <v>9225469399</v>
      </c>
      <c r="H124" s="13">
        <f>SUMIFS(INSUMO!$AS$2:$AS$268,INSUMO!$A$2:$A$268,A124,INSUMO!$AK$2:$AK$268,E124)</f>
        <v>663300000</v>
      </c>
      <c r="I124" s="13">
        <f>SUMIFS(INSUMO!$AT$2:$AT$268,INSUMO!$A$2:$A$268,$A124,INSUMO!$AK$2:$AK$268,$E124)</f>
        <v>8562169399</v>
      </c>
      <c r="J124" s="13">
        <f>SUMIFS(INSUMO!$AU$2:$AU$268,INSUMO!$A$2:$A$268,$A124,INSUMO!$AK$2:$AK$268,$E124)</f>
        <v>0</v>
      </c>
      <c r="K124" s="13"/>
      <c r="L124" s="13">
        <f>SUMIFS(INSUMO!$AW$2:$AW$268,INSUMO!$A$2:$A$268,$A124,INSUMO!$AK$2:$AK$268,$E124)</f>
        <v>0</v>
      </c>
      <c r="M124" s="13"/>
      <c r="N124" s="13">
        <f>SUMIFS(INSUMO!$AY$2:$AY$268,INSUMO!$A$2:$A$268,$A124,INSUMO!$AK$2:$AK$268,$E124)</f>
        <v>663300000</v>
      </c>
      <c r="O124" s="13">
        <f>SUMIFS(INSUMO!$AZ$2:$AZ$268,INSUMO!$A$2:$A$268,$A124,INSUMO!$AK$2:$AK$268,$E124)</f>
        <v>0</v>
      </c>
      <c r="P124" s="13">
        <f>SUMIFS(INSUMO!$BA$2:$BA$268,INSUMO!$A$2:$A$268,$A124,INSUMO!$AK$2:$AK$268,$E124)</f>
        <v>0</v>
      </c>
      <c r="Q124" s="13">
        <f>SUMIFS(INSUMO!$BB$2:$BB$268,INSUMO!$A$2:$A$268,$A124,INSUMO!$AK$2:$AK$268,$E124)</f>
        <v>0</v>
      </c>
      <c r="R124" s="13">
        <f>SUMIFS(INSUMO!$BC$2:$BC$268,INSUMO!$A$2:$A$268,$A124,INSUMO!$AK$2:$AK$268,$E124)</f>
        <v>0</v>
      </c>
      <c r="S124" s="13">
        <f>SUMIFS(INSUMO!$BD$2:$BD$268,INSUMO!$A$2:$A$268,$A124,INSUMO!$AK$2:$AK$268,$E124)</f>
        <v>0</v>
      </c>
      <c r="T124" s="13">
        <f>SUMIFS(INSUMO!$BE$2:$BE$268,INSUMO!$A$2:$A$268,$A124,INSUMO!$AK$2:$AK$268,$E124)</f>
        <v>0</v>
      </c>
      <c r="U124" s="13">
        <f>SUMIFS(INSUMO!$BF$2:$BF$268,INSUMO!$A$2:$A$268,$A124,INSUMO!$AK$2:$AK$268,$E124)</f>
        <v>0</v>
      </c>
      <c r="V124" s="31"/>
    </row>
    <row r="125" spans="1:22" s="9" customFormat="1" ht="21.75" customHeight="1" x14ac:dyDescent="0.25">
      <c r="A125" s="30" t="str">
        <f>_xlfn.CONCAT([1]BASE!B121,[1]BASE!C121,[1]BASE!D121,[1]BASE!E121,[1]BASE!F121,[1]BASE!G121,[1]BASE!H121)</f>
        <v>C32040900303204049</v>
      </c>
      <c r="B125" s="8" t="str">
        <f>+[1]BASE!N121</f>
        <v>SERVICIO DE DIVULGACIÓN DECONOCIMIENTO GENERADO PARA LA PLANIFICACIÓN SECTORIAL Y LA GESTIÓN AMBIENTAL.</v>
      </c>
      <c r="C125" s="8" t="str">
        <f>+[1]BASE!K121</f>
        <v>Nación</v>
      </c>
      <c r="D125" s="8" t="str">
        <f>+[1]BASE!M121</f>
        <v>CSF</v>
      </c>
      <c r="E125" s="8">
        <f>+[1]BASE!L121</f>
        <v>11</v>
      </c>
      <c r="F125" s="8" t="s">
        <v>909</v>
      </c>
      <c r="G125" s="11">
        <f>SUMIFS(INSUMO!$AR$2:$AR$268,INSUMO!$A$2:$A$268,A125,INSUMO!$AK$2:$AK$268,E125)</f>
        <v>247860000</v>
      </c>
      <c r="H125" s="11">
        <f>SUMIFS(INSUMO!$AS$2:$AS$268,INSUMO!$A$2:$A$268,A125,INSUMO!$AK$2:$AK$268,E125)</f>
        <v>112455000</v>
      </c>
      <c r="I125" s="11">
        <f>SUMIFS(INSUMO!$AT$2:$AT$268,INSUMO!$A$2:$A$268,$A125,INSUMO!$AK$2:$AK$268,$E125)</f>
        <v>135405000</v>
      </c>
      <c r="J125" s="11">
        <f>SUMIFS(INSUMO!$AU$2:$AU$268,INSUMO!$A$2:$A$268,$A125,INSUMO!$AK$2:$AK$268,$E125)</f>
        <v>0</v>
      </c>
      <c r="K125" s="11"/>
      <c r="L125" s="11">
        <f>SUMIFS(INSUMO!$AW$2:$AW$268,INSUMO!$A$2:$A$268,$A125,INSUMO!$AK$2:$AK$268,$E125)</f>
        <v>0</v>
      </c>
      <c r="M125" s="11"/>
      <c r="N125" s="11">
        <f>SUMIFS(INSUMO!$AY$2:$AY$268,INSUMO!$A$2:$A$268,$A125,INSUMO!$AK$2:$AK$268,$E125)</f>
        <v>112455000</v>
      </c>
      <c r="O125" s="11">
        <f>SUMIFS(INSUMO!$AZ$2:$AZ$268,INSUMO!$A$2:$A$268,$A125,INSUMO!$AK$2:$AK$268,$E125)</f>
        <v>0</v>
      </c>
      <c r="P125" s="11">
        <f>SUMIFS(INSUMO!$BA$2:$BA$268,INSUMO!$A$2:$A$268,$A125,INSUMO!$AK$2:$AK$268,$E125)</f>
        <v>0</v>
      </c>
      <c r="Q125" s="11">
        <f>SUMIFS(INSUMO!$BB$2:$BB$268,INSUMO!$A$2:$A$268,$A125,INSUMO!$AK$2:$AK$268,$E125)</f>
        <v>0</v>
      </c>
      <c r="R125" s="11">
        <f>SUMIFS(INSUMO!$BC$2:$BC$268,INSUMO!$A$2:$A$268,$A125,INSUMO!$AK$2:$AK$268,$E125)</f>
        <v>0</v>
      </c>
      <c r="S125" s="11">
        <f>SUMIFS(INSUMO!$BD$2:$BD$268,INSUMO!$A$2:$A$268,$A125,INSUMO!$AK$2:$AK$268,$E125)</f>
        <v>0</v>
      </c>
      <c r="T125" s="11">
        <f>SUMIFS(INSUMO!$BE$2:$BE$268,INSUMO!$A$2:$A$268,$A125,INSUMO!$AK$2:$AK$268,$E125)</f>
        <v>0</v>
      </c>
      <c r="U125" s="11">
        <f>SUMIFS(INSUMO!$BF$2:$BF$268,INSUMO!$A$2:$A$268,$A125,INSUMO!$AK$2:$AK$268,$E125)</f>
        <v>0</v>
      </c>
      <c r="V125" s="62"/>
    </row>
    <row r="126" spans="1:22" ht="21.75" customHeight="1" x14ac:dyDescent="0.25">
      <c r="A126" s="32" t="str">
        <f>_xlfn.CONCAT([1]BASE!B122,[1]BASE!C122,[1]BASE!D122,[1]BASE!E122,[1]BASE!F122,[1]BASE!G122,[1]BASE!H122)</f>
        <v>C3204090030320404902</v>
      </c>
      <c r="B126" s="10" t="str">
        <f>+[1]BASE!N122</f>
        <v>ADQUISICIÓN DE BIENES Y SERVICIOS - SERVICIO DE DIVULGACIÓN DECONOCIMIENTO GENERADO PARA LA PLANIFICACIÓN SECTORIAL Y LA GESTIÓN AMBIENTAL. - FORTALECIMIENTO DE LA GESTIÓN DEL CONOCIMIENTO HIDROLÓGICO, METEOROLÓGICO Y AMBIENTAL  NACIONAL</v>
      </c>
      <c r="C126" s="10" t="str">
        <f>+[1]BASE!K122</f>
        <v>Nación</v>
      </c>
      <c r="D126" s="10" t="str">
        <f>+[1]BASE!M122</f>
        <v>CSF</v>
      </c>
      <c r="E126" s="10">
        <f>+[1]BASE!L122</f>
        <v>11</v>
      </c>
      <c r="F126" s="10" t="s">
        <v>909</v>
      </c>
      <c r="G126" s="13">
        <f>SUMIFS(INSUMO!$AR$2:$AR$268,INSUMO!$A$2:$A$268,A126,INSUMO!$AK$2:$AK$268,E126)</f>
        <v>247860000</v>
      </c>
      <c r="H126" s="13">
        <f>SUMIFS(INSUMO!$AS$2:$AS$268,INSUMO!$A$2:$A$268,A126,INSUMO!$AK$2:$AK$268,E126)</f>
        <v>112455000</v>
      </c>
      <c r="I126" s="13">
        <f>SUMIFS(INSUMO!$AT$2:$AT$268,INSUMO!$A$2:$A$268,$A126,INSUMO!$AK$2:$AK$268,$E126)</f>
        <v>135405000</v>
      </c>
      <c r="J126" s="13">
        <f>SUMIFS(INSUMO!$AU$2:$AU$268,INSUMO!$A$2:$A$268,$A126,INSUMO!$AK$2:$AK$268,$E126)</f>
        <v>0</v>
      </c>
      <c r="K126" s="13"/>
      <c r="L126" s="13">
        <f>SUMIFS(INSUMO!$AW$2:$AW$268,INSUMO!$A$2:$A$268,$A126,INSUMO!$AK$2:$AK$268,$E126)</f>
        <v>0</v>
      </c>
      <c r="M126" s="13"/>
      <c r="N126" s="13">
        <f>SUMIFS(INSUMO!$AY$2:$AY$268,INSUMO!$A$2:$A$268,$A126,INSUMO!$AK$2:$AK$268,$E126)</f>
        <v>112455000</v>
      </c>
      <c r="O126" s="13">
        <f>SUMIFS(INSUMO!$AZ$2:$AZ$268,INSUMO!$A$2:$A$268,$A126,INSUMO!$AK$2:$AK$268,$E126)</f>
        <v>0</v>
      </c>
      <c r="P126" s="13">
        <f>SUMIFS(INSUMO!$BA$2:$BA$268,INSUMO!$A$2:$A$268,$A126,INSUMO!$AK$2:$AK$268,$E126)</f>
        <v>0</v>
      </c>
      <c r="Q126" s="13">
        <f>SUMIFS(INSUMO!$BB$2:$BB$268,INSUMO!$A$2:$A$268,$A126,INSUMO!$AK$2:$AK$268,$E126)</f>
        <v>0</v>
      </c>
      <c r="R126" s="13">
        <f>SUMIFS(INSUMO!$BC$2:$BC$268,INSUMO!$A$2:$A$268,$A126,INSUMO!$AK$2:$AK$268,$E126)</f>
        <v>0</v>
      </c>
      <c r="S126" s="13">
        <f>SUMIFS(INSUMO!$BD$2:$BD$268,INSUMO!$A$2:$A$268,$A126,INSUMO!$AK$2:$AK$268,$E126)</f>
        <v>0</v>
      </c>
      <c r="T126" s="13">
        <f>SUMIFS(INSUMO!$BE$2:$BE$268,INSUMO!$A$2:$A$268,$A126,INSUMO!$AK$2:$AK$268,$E126)</f>
        <v>0</v>
      </c>
      <c r="U126" s="13">
        <f>SUMIFS(INSUMO!$BF$2:$BF$268,INSUMO!$A$2:$A$268,$A126,INSUMO!$AK$2:$AK$268,$E126)</f>
        <v>0</v>
      </c>
      <c r="V126" s="31"/>
    </row>
    <row r="127" spans="1:22" s="9" customFormat="1" ht="21.75" customHeight="1" x14ac:dyDescent="0.25">
      <c r="A127" s="30" t="str">
        <f>_xlfn.CONCAT([1]BASE!B123,[1]BASE!C123,[1]BASE!D123,[1]BASE!E123,[1]BASE!F123,[1]BASE!G123,[1]BASE!H123)</f>
        <v>C32040900303204050</v>
      </c>
      <c r="B127" s="8" t="str">
        <f>+[1]BASE!N123</f>
        <v>SERVICIO DE MODELACIÓN HIDRODINÁMICA</v>
      </c>
      <c r="C127" s="8" t="str">
        <f>+[1]BASE!K123</f>
        <v>Nación</v>
      </c>
      <c r="D127" s="8" t="str">
        <f>+[1]BASE!M123</f>
        <v>CSF</v>
      </c>
      <c r="E127" s="8">
        <f>+[1]BASE!L123</f>
        <v>11</v>
      </c>
      <c r="F127" s="8" t="s">
        <v>909</v>
      </c>
      <c r="G127" s="11">
        <f>SUMIFS(INSUMO!$AR$2:$AR$268,INSUMO!$A$2:$A$268,A127,INSUMO!$AK$2:$AK$268,E127)</f>
        <v>200000000</v>
      </c>
      <c r="H127" s="11">
        <f>SUMIFS(INSUMO!$AS$2:$AS$268,INSUMO!$A$2:$A$268,A127,INSUMO!$AK$2:$AK$268,E127)</f>
        <v>0</v>
      </c>
      <c r="I127" s="11">
        <f>SUMIFS(INSUMO!$AT$2:$AT$268,INSUMO!$A$2:$A$268,$A127,INSUMO!$AK$2:$AK$268,$E127)</f>
        <v>200000000</v>
      </c>
      <c r="J127" s="11">
        <f>SUMIFS(INSUMO!$AU$2:$AU$268,INSUMO!$A$2:$A$268,$A127,INSUMO!$AK$2:$AK$268,$E127)</f>
        <v>0</v>
      </c>
      <c r="K127" s="11"/>
      <c r="L127" s="11">
        <f>SUMIFS(INSUMO!$AW$2:$AW$268,INSUMO!$A$2:$A$268,$A127,INSUMO!$AK$2:$AK$268,$E127)</f>
        <v>0</v>
      </c>
      <c r="M127" s="11"/>
      <c r="N127" s="11">
        <f>SUMIFS(INSUMO!$AY$2:$AY$268,INSUMO!$A$2:$A$268,$A127,INSUMO!$AK$2:$AK$268,$E127)</f>
        <v>0</v>
      </c>
      <c r="O127" s="11">
        <f>SUMIFS(INSUMO!$AZ$2:$AZ$268,INSUMO!$A$2:$A$268,$A127,INSUMO!$AK$2:$AK$268,$E127)</f>
        <v>0</v>
      </c>
      <c r="P127" s="11">
        <f>SUMIFS(INSUMO!$BA$2:$BA$268,INSUMO!$A$2:$A$268,$A127,INSUMO!$AK$2:$AK$268,$E127)</f>
        <v>0</v>
      </c>
      <c r="Q127" s="11">
        <f>SUMIFS(INSUMO!$BB$2:$BB$268,INSUMO!$A$2:$A$268,$A127,INSUMO!$AK$2:$AK$268,$E127)</f>
        <v>0</v>
      </c>
      <c r="R127" s="11">
        <f>SUMIFS(INSUMO!$BC$2:$BC$268,INSUMO!$A$2:$A$268,$A127,INSUMO!$AK$2:$AK$268,$E127)</f>
        <v>0</v>
      </c>
      <c r="S127" s="11">
        <f>SUMIFS(INSUMO!$BD$2:$BD$268,INSUMO!$A$2:$A$268,$A127,INSUMO!$AK$2:$AK$268,$E127)</f>
        <v>0</v>
      </c>
      <c r="T127" s="11">
        <f>SUMIFS(INSUMO!$BE$2:$BE$268,INSUMO!$A$2:$A$268,$A127,INSUMO!$AK$2:$AK$268,$E127)</f>
        <v>0</v>
      </c>
      <c r="U127" s="11">
        <f>SUMIFS(INSUMO!$BF$2:$BF$268,INSUMO!$A$2:$A$268,$A127,INSUMO!$AK$2:$AK$268,$E127)</f>
        <v>0</v>
      </c>
      <c r="V127" s="62"/>
    </row>
    <row r="128" spans="1:22" ht="21.75" customHeight="1" x14ac:dyDescent="0.25">
      <c r="A128" s="32" t="str">
        <f>_xlfn.CONCAT([1]BASE!B124,[1]BASE!C124,[1]BASE!D124,[1]BASE!E124,[1]BASE!F124,[1]BASE!G124,[1]BASE!H124)</f>
        <v>C3204090030320405002</v>
      </c>
      <c r="B128" s="10" t="str">
        <f>+[1]BASE!N124</f>
        <v>ADQUISICIÓN DE BIENES Y SERVICIOS - SERVICIO DE MODELACIÓN HIDRODINÁMICA - FORTALECIMIENTO DE LA GESTIÓN DEL CONOCIMIENTO HIDROLÓGICO, METEOROLÓGICO Y AMBIENTAL  NACIONAL</v>
      </c>
      <c r="C128" s="10" t="str">
        <f>+[1]BASE!K124</f>
        <v>Nación</v>
      </c>
      <c r="D128" s="10" t="str">
        <f>+[1]BASE!M124</f>
        <v>CSF</v>
      </c>
      <c r="E128" s="10">
        <f>+[1]BASE!L124</f>
        <v>11</v>
      </c>
      <c r="F128" s="10" t="s">
        <v>909</v>
      </c>
      <c r="G128" s="13">
        <f>SUMIFS(INSUMO!$AR$2:$AR$268,INSUMO!$A$2:$A$268,A128,INSUMO!$AK$2:$AK$268,E128)</f>
        <v>200000000</v>
      </c>
      <c r="H128" s="13">
        <f>SUMIFS(INSUMO!$AS$2:$AS$268,INSUMO!$A$2:$A$268,A128,INSUMO!$AK$2:$AK$268,E128)</f>
        <v>0</v>
      </c>
      <c r="I128" s="13">
        <f>SUMIFS(INSUMO!$AT$2:$AT$268,INSUMO!$A$2:$A$268,$A128,INSUMO!$AK$2:$AK$268,$E128)</f>
        <v>200000000</v>
      </c>
      <c r="J128" s="13">
        <f>SUMIFS(INSUMO!$AU$2:$AU$268,INSUMO!$A$2:$A$268,$A128,INSUMO!$AK$2:$AK$268,$E128)</f>
        <v>0</v>
      </c>
      <c r="K128" s="63"/>
      <c r="L128" s="13">
        <f>SUMIFS(INSUMO!$AW$2:$AW$268,INSUMO!$A$2:$A$268,$A128,INSUMO!$AK$2:$AK$268,$E128)</f>
        <v>0</v>
      </c>
      <c r="M128" s="63"/>
      <c r="N128" s="13">
        <f>SUMIFS(INSUMO!$AY$2:$AY$268,INSUMO!$A$2:$A$268,$A128,INSUMO!$AK$2:$AK$268,$E128)</f>
        <v>0</v>
      </c>
      <c r="O128" s="13">
        <f>SUMIFS(INSUMO!$AZ$2:$AZ$268,INSUMO!$A$2:$A$268,$A128,INSUMO!$AK$2:$AK$268,$E128)</f>
        <v>0</v>
      </c>
      <c r="P128" s="13">
        <f>SUMIFS(INSUMO!$BA$2:$BA$268,INSUMO!$A$2:$A$268,$A128,INSUMO!$AK$2:$AK$268,$E128)</f>
        <v>0</v>
      </c>
      <c r="Q128" s="13">
        <f>SUMIFS(INSUMO!$BB$2:$BB$268,INSUMO!$A$2:$A$268,$A128,INSUMO!$AK$2:$AK$268,$E128)</f>
        <v>0</v>
      </c>
      <c r="R128" s="13">
        <f>SUMIFS(INSUMO!$BC$2:$BC$268,INSUMO!$A$2:$A$268,$A128,INSUMO!$AK$2:$AK$268,$E128)</f>
        <v>0</v>
      </c>
      <c r="S128" s="13">
        <f>SUMIFS(INSUMO!$BD$2:$BD$268,INSUMO!$A$2:$A$268,$A128,INSUMO!$AK$2:$AK$268,$E128)</f>
        <v>0</v>
      </c>
      <c r="T128" s="13">
        <f>SUMIFS(INSUMO!$BE$2:$BE$268,INSUMO!$A$2:$A$268,$A128,INSUMO!$AK$2:$AK$268,$E128)</f>
        <v>0</v>
      </c>
      <c r="U128" s="13">
        <f>SUMIFS(INSUMO!$BF$2:$BF$268,INSUMO!$A$2:$A$268,$A128,INSUMO!$AK$2:$AK$268,$E128)</f>
        <v>0</v>
      </c>
      <c r="V128" s="31">
        <f>+L128/G128</f>
        <v>0</v>
      </c>
    </row>
    <row r="129" spans="1:22" s="9" customFormat="1" ht="21.75" customHeight="1" x14ac:dyDescent="0.25">
      <c r="A129" s="30" t="str">
        <f>_xlfn.CONCAT([1]BASE!B125,[1]BASE!C125,[1]BASE!D125,[1]BASE!E125,[1]BASE!F125,[1]BASE!G125,[1]BASE!H125)</f>
        <v>C32040900303204051</v>
      </c>
      <c r="B129" s="8" t="str">
        <f>+[1]BASE!N125</f>
        <v>SERVICIO DE MONITOREO Y SEGUIMIENTO HIDROMETEOROLÓGICO</v>
      </c>
      <c r="C129" s="8" t="str">
        <f>+[1]BASE!K125</f>
        <v>Nación</v>
      </c>
      <c r="D129" s="8" t="str">
        <f>+[1]BASE!M125</f>
        <v>CSF</v>
      </c>
      <c r="E129" s="8">
        <f>+[1]BASE!L125</f>
        <v>11</v>
      </c>
      <c r="F129" s="8" t="s">
        <v>909</v>
      </c>
      <c r="G129" s="11">
        <f>SUMIFS(INSUMO!$AR$2:$AR$268,INSUMO!$A$2:$A$268,A129,INSUMO!$AK$2:$AK$268,E129)</f>
        <v>7683000000</v>
      </c>
      <c r="H129" s="11">
        <f>SUMIFS(INSUMO!$AS$2:$AS$268,INSUMO!$A$2:$A$268,A129,INSUMO!$AK$2:$AK$268,E129)</f>
        <v>80000000</v>
      </c>
      <c r="I129" s="11">
        <f>SUMIFS(INSUMO!$AT$2:$AT$268,INSUMO!$A$2:$A$268,$A129,INSUMO!$AK$2:$AK$268,$E129)</f>
        <v>7603000000</v>
      </c>
      <c r="J129" s="11">
        <f>SUMIFS(INSUMO!$AU$2:$AU$268,INSUMO!$A$2:$A$268,$A129,INSUMO!$AK$2:$AK$268,$E129)</f>
        <v>0</v>
      </c>
      <c r="K129" s="11"/>
      <c r="L129" s="11">
        <f>SUMIFS(INSUMO!$AW$2:$AW$268,INSUMO!$A$2:$A$268,$A129,INSUMO!$AK$2:$AK$268,$E129)</f>
        <v>80000000</v>
      </c>
      <c r="M129" s="11"/>
      <c r="N129" s="11">
        <f>SUMIFS(INSUMO!$AY$2:$AY$268,INSUMO!$A$2:$A$268,$A129,INSUMO!$AK$2:$AK$268,$E129)</f>
        <v>0</v>
      </c>
      <c r="O129" s="11">
        <f>SUMIFS(INSUMO!$AZ$2:$AZ$268,INSUMO!$A$2:$A$268,$A129,INSUMO!$AK$2:$AK$268,$E129)</f>
        <v>0</v>
      </c>
      <c r="P129" s="11">
        <f>SUMIFS(INSUMO!$BA$2:$BA$268,INSUMO!$A$2:$A$268,$A129,INSUMO!$AK$2:$AK$268,$E129)</f>
        <v>80000000</v>
      </c>
      <c r="Q129" s="11">
        <f>SUMIFS(INSUMO!$BB$2:$BB$268,INSUMO!$A$2:$A$268,$A129,INSUMO!$AK$2:$AK$268,$E129)</f>
        <v>0</v>
      </c>
      <c r="R129" s="11">
        <f>SUMIFS(INSUMO!$BC$2:$BC$268,INSUMO!$A$2:$A$268,$A129,INSUMO!$AK$2:$AK$268,$E129)</f>
        <v>0</v>
      </c>
      <c r="S129" s="11">
        <f>SUMIFS(INSUMO!$BD$2:$BD$268,INSUMO!$A$2:$A$268,$A129,INSUMO!$AK$2:$AK$268,$E129)</f>
        <v>0</v>
      </c>
      <c r="T129" s="11">
        <f>SUMIFS(INSUMO!$BE$2:$BE$268,INSUMO!$A$2:$A$268,$A129,INSUMO!$AK$2:$AK$268,$E129)</f>
        <v>0</v>
      </c>
      <c r="U129" s="11">
        <f>SUMIFS(INSUMO!$BF$2:$BF$268,INSUMO!$A$2:$A$268,$A129,INSUMO!$AK$2:$AK$268,$E129)</f>
        <v>0</v>
      </c>
      <c r="V129" s="62"/>
    </row>
    <row r="130" spans="1:22" ht="21.75" customHeight="1" x14ac:dyDescent="0.25">
      <c r="A130" s="32" t="str">
        <f>_xlfn.CONCAT([1]BASE!B126,[1]BASE!C126,[1]BASE!D126,[1]BASE!E126,[1]BASE!F126,[1]BASE!G126,[1]BASE!H126)</f>
        <v>C3204090030320405102</v>
      </c>
      <c r="B130" s="10" t="str">
        <f>+[1]BASE!N126</f>
        <v>ADQUISICIÓN DE BIENES Y SERVICIOS - SERVICIO DE MONITOREO Y SEGUIMIENTO HIDROMETEOROLÓGICO - FORTALECIMIENTO DE LA GESTIÓN DEL CONOCIMIENTO HIDROLÓGICO, METEOROLÓGICO Y AMBIENTAL  NACIONAL</v>
      </c>
      <c r="C130" s="10" t="str">
        <f>+[1]BASE!K126</f>
        <v>Nación</v>
      </c>
      <c r="D130" s="10" t="str">
        <f>+[1]BASE!M126</f>
        <v>CSF</v>
      </c>
      <c r="E130" s="10">
        <f>+[1]BASE!L126</f>
        <v>11</v>
      </c>
      <c r="F130" s="10" t="s">
        <v>909</v>
      </c>
      <c r="G130" s="13">
        <f>SUMIFS(INSUMO!$AR$2:$AR$268,INSUMO!$A$2:$A$268,A130,INSUMO!$AK$2:$AK$268,E130)</f>
        <v>7683000000</v>
      </c>
      <c r="H130" s="13">
        <f>SUMIFS(INSUMO!$AS$2:$AS$268,INSUMO!$A$2:$A$268,A130,INSUMO!$AK$2:$AK$268,E130)</f>
        <v>80000000</v>
      </c>
      <c r="I130" s="13">
        <f>SUMIFS(INSUMO!$AT$2:$AT$268,INSUMO!$A$2:$A$268,$A130,INSUMO!$AK$2:$AK$268,$E130)</f>
        <v>7603000000</v>
      </c>
      <c r="J130" s="13">
        <f>SUMIFS(INSUMO!$AU$2:$AU$268,INSUMO!$A$2:$A$268,$A130,INSUMO!$AK$2:$AK$268,$E130)</f>
        <v>0</v>
      </c>
      <c r="K130" s="13"/>
      <c r="L130" s="13">
        <f>SUMIFS(INSUMO!$AW$2:$AW$268,INSUMO!$A$2:$A$268,$A130,INSUMO!$AK$2:$AK$268,$E130)</f>
        <v>80000000</v>
      </c>
      <c r="M130" s="13"/>
      <c r="N130" s="13">
        <f>SUMIFS(INSUMO!$AY$2:$AY$268,INSUMO!$A$2:$A$268,$A130,INSUMO!$AK$2:$AK$268,$E130)</f>
        <v>0</v>
      </c>
      <c r="O130" s="13">
        <f>SUMIFS(INSUMO!$AZ$2:$AZ$268,INSUMO!$A$2:$A$268,$A130,INSUMO!$AK$2:$AK$268,$E130)</f>
        <v>0</v>
      </c>
      <c r="P130" s="13">
        <f>SUMIFS(INSUMO!$BA$2:$BA$268,INSUMO!$A$2:$A$268,$A130,INSUMO!$AK$2:$AK$268,$E130)</f>
        <v>80000000</v>
      </c>
      <c r="Q130" s="13">
        <f>SUMIFS(INSUMO!$BB$2:$BB$268,INSUMO!$A$2:$A$268,$A130,INSUMO!$AK$2:$AK$268,$E130)</f>
        <v>0</v>
      </c>
      <c r="R130" s="13">
        <f>SUMIFS(INSUMO!$BC$2:$BC$268,INSUMO!$A$2:$A$268,$A130,INSUMO!$AK$2:$AK$268,$E130)</f>
        <v>0</v>
      </c>
      <c r="S130" s="13">
        <f>SUMIFS(INSUMO!$BD$2:$BD$268,INSUMO!$A$2:$A$268,$A130,INSUMO!$AK$2:$AK$268,$E130)</f>
        <v>0</v>
      </c>
      <c r="T130" s="13">
        <f>SUMIFS(INSUMO!$BE$2:$BE$268,INSUMO!$A$2:$A$268,$A130,INSUMO!$AK$2:$AK$268,$E130)</f>
        <v>0</v>
      </c>
      <c r="U130" s="13">
        <f>SUMIFS(INSUMO!$BF$2:$BF$268,INSUMO!$A$2:$A$268,$A130,INSUMO!$AK$2:$AK$268,$E130)</f>
        <v>0</v>
      </c>
      <c r="V130" s="31"/>
    </row>
    <row r="131" spans="1:22" s="9" customFormat="1" ht="21.75" customHeight="1" x14ac:dyDescent="0.25">
      <c r="A131" s="30" t="str">
        <f>_xlfn.CONCAT([1]BASE!B127,[1]BASE!C127,[1]BASE!D127,[1]BASE!E127,[1]BASE!F127,[1]BASE!G127,[1]BASE!H127)</f>
        <v>C32040900303204052</v>
      </c>
      <c r="B131" s="8" t="str">
        <f>+[1]BASE!N127</f>
        <v>LABORATORIO DE CALIDAD AMBIENTAL ACREDITADO</v>
      </c>
      <c r="C131" s="8" t="str">
        <f>+[1]BASE!K127</f>
        <v>Nación</v>
      </c>
      <c r="D131" s="8" t="str">
        <f>+[1]BASE!M127</f>
        <v>CSF</v>
      </c>
      <c r="E131" s="8">
        <f>+[1]BASE!L127</f>
        <v>11</v>
      </c>
      <c r="F131" s="8" t="s">
        <v>909</v>
      </c>
      <c r="G131" s="11">
        <f>SUMIFS(INSUMO!$AR$2:$AR$268,INSUMO!$A$2:$A$268,A131,INSUMO!$AK$2:$AK$268,E131)</f>
        <v>200000000</v>
      </c>
      <c r="H131" s="11">
        <f>SUMIFS(INSUMO!$AS$2:$AS$268,INSUMO!$A$2:$A$268,A131,INSUMO!$AK$2:$AK$268,E131)</f>
        <v>0</v>
      </c>
      <c r="I131" s="11">
        <f>SUMIFS(INSUMO!$AT$2:$AT$268,INSUMO!$A$2:$A$268,$A131,INSUMO!$AK$2:$AK$268,$E131)</f>
        <v>200000000</v>
      </c>
      <c r="J131" s="11">
        <f>SUMIFS(INSUMO!$AU$2:$AU$268,INSUMO!$A$2:$A$268,$A131,INSUMO!$AK$2:$AK$268,$E131)</f>
        <v>0</v>
      </c>
      <c r="K131" s="11"/>
      <c r="L131" s="11">
        <f>SUMIFS(INSUMO!$AW$2:$AW$268,INSUMO!$A$2:$A$268,$A131,INSUMO!$AK$2:$AK$268,$E131)</f>
        <v>0</v>
      </c>
      <c r="M131" s="11"/>
      <c r="N131" s="11">
        <f>SUMIFS(INSUMO!$AY$2:$AY$268,INSUMO!$A$2:$A$268,$A131,INSUMO!$AK$2:$AK$268,$E131)</f>
        <v>0</v>
      </c>
      <c r="O131" s="11">
        <f>SUMIFS(INSUMO!$AZ$2:$AZ$268,INSUMO!$A$2:$A$268,$A131,INSUMO!$AK$2:$AK$268,$E131)</f>
        <v>0</v>
      </c>
      <c r="P131" s="11">
        <f>SUMIFS(INSUMO!$BA$2:$BA$268,INSUMO!$A$2:$A$268,$A131,INSUMO!$AK$2:$AK$268,$E131)</f>
        <v>0</v>
      </c>
      <c r="Q131" s="11">
        <f>SUMIFS(INSUMO!$BB$2:$BB$268,INSUMO!$A$2:$A$268,$A131,INSUMO!$AK$2:$AK$268,$E131)</f>
        <v>0</v>
      </c>
      <c r="R131" s="11">
        <f>SUMIFS(INSUMO!$BC$2:$BC$268,INSUMO!$A$2:$A$268,$A131,INSUMO!$AK$2:$AK$268,$E131)</f>
        <v>0</v>
      </c>
      <c r="S131" s="11">
        <f>SUMIFS(INSUMO!$BD$2:$BD$268,INSUMO!$A$2:$A$268,$A131,INSUMO!$AK$2:$AK$268,$E131)</f>
        <v>0</v>
      </c>
      <c r="T131" s="11">
        <f>SUMIFS(INSUMO!$BE$2:$BE$268,INSUMO!$A$2:$A$268,$A131,INSUMO!$AK$2:$AK$268,$E131)</f>
        <v>0</v>
      </c>
      <c r="U131" s="11">
        <f>SUMIFS(INSUMO!$BF$2:$BF$268,INSUMO!$A$2:$A$268,$A131,INSUMO!$AK$2:$AK$268,$E131)</f>
        <v>0</v>
      </c>
      <c r="V131" s="62"/>
    </row>
    <row r="132" spans="1:22" ht="21" customHeight="1" x14ac:dyDescent="0.25">
      <c r="A132" s="32" t="str">
        <f>_xlfn.CONCAT([1]BASE!B128,[1]BASE!C128,[1]BASE!D128,[1]BASE!E128,[1]BASE!F128,[1]BASE!G128,[1]BASE!H128)</f>
        <v>C3204090030320405202</v>
      </c>
      <c r="B132" s="10" t="str">
        <f>+[1]BASE!N128</f>
        <v>ADQUISICIÓN DE BIENES Y SERVICIOS - LABORATORIO DE CALIDAD AMBIENTAL ACREDITADO - FORTALECIMIENTO DE LA GESTIÓN DEL CONOCIMIENTO HIDROLÓGICO, METEOROLÓGICO Y AMBIENTAL  NACIONAL</v>
      </c>
      <c r="C132" s="10" t="str">
        <f>+[1]BASE!K128</f>
        <v>Nación</v>
      </c>
      <c r="D132" s="10" t="str">
        <f>+[1]BASE!M128</f>
        <v>CSF</v>
      </c>
      <c r="E132" s="10">
        <f>+[1]BASE!L128</f>
        <v>11</v>
      </c>
      <c r="F132" s="10" t="s">
        <v>909</v>
      </c>
      <c r="G132" s="13">
        <f>SUMIFS(INSUMO!$AR$2:$AR$268,INSUMO!$A$2:$A$268,A132,INSUMO!$AK$2:$AK$268,E132)</f>
        <v>200000000</v>
      </c>
      <c r="H132" s="13">
        <f>SUMIFS(INSUMO!$AS$2:$AS$268,INSUMO!$A$2:$A$268,A132,INSUMO!$AK$2:$AK$268,E132)</f>
        <v>0</v>
      </c>
      <c r="I132" s="13">
        <f>SUMIFS(INSUMO!$AT$2:$AT$268,INSUMO!$A$2:$A$268,$A132,INSUMO!$AK$2:$AK$268,$E132)</f>
        <v>200000000</v>
      </c>
      <c r="J132" s="13">
        <f>SUMIFS(INSUMO!$AU$2:$AU$268,INSUMO!$A$2:$A$268,$A132,INSUMO!$AK$2:$AK$268,$E132)</f>
        <v>0</v>
      </c>
      <c r="K132" s="13"/>
      <c r="L132" s="13">
        <f>SUMIFS(INSUMO!$AW$2:$AW$268,INSUMO!$A$2:$A$268,$A132,INSUMO!$AK$2:$AK$268,$E132)</f>
        <v>0</v>
      </c>
      <c r="M132" s="13"/>
      <c r="N132" s="13">
        <f>SUMIFS(INSUMO!$AY$2:$AY$268,INSUMO!$A$2:$A$268,$A132,INSUMO!$AK$2:$AK$268,$E132)</f>
        <v>0</v>
      </c>
      <c r="O132" s="13">
        <f>SUMIFS(INSUMO!$AZ$2:$AZ$268,INSUMO!$A$2:$A$268,$A132,INSUMO!$AK$2:$AK$268,$E132)</f>
        <v>0</v>
      </c>
      <c r="P132" s="13">
        <f>SUMIFS(INSUMO!$BA$2:$BA$268,INSUMO!$A$2:$A$268,$A132,INSUMO!$AK$2:$AK$268,$E132)</f>
        <v>0</v>
      </c>
      <c r="Q132" s="13">
        <f>SUMIFS(INSUMO!$BB$2:$BB$268,INSUMO!$A$2:$A$268,$A132,INSUMO!$AK$2:$AK$268,$E132)</f>
        <v>0</v>
      </c>
      <c r="R132" s="13">
        <f>SUMIFS(INSUMO!$BC$2:$BC$268,INSUMO!$A$2:$A$268,$A132,INSUMO!$AK$2:$AK$268,$E132)</f>
        <v>0</v>
      </c>
      <c r="S132" s="13">
        <f>SUMIFS(INSUMO!$BD$2:$BD$268,INSUMO!$A$2:$A$268,$A132,INSUMO!$AK$2:$AK$268,$E132)</f>
        <v>0</v>
      </c>
      <c r="T132" s="13">
        <f>SUMIFS(INSUMO!$BE$2:$BE$268,INSUMO!$A$2:$A$268,$A132,INSUMO!$AK$2:$AK$268,$E132)</f>
        <v>0</v>
      </c>
      <c r="U132" s="13">
        <f>SUMIFS(INSUMO!$BF$2:$BF$268,INSUMO!$A$2:$A$268,$A132,INSUMO!$AK$2:$AK$268,$E132)</f>
        <v>0</v>
      </c>
      <c r="V132" s="31"/>
    </row>
    <row r="133" spans="1:22" s="9" customFormat="1" ht="21.75" customHeight="1" x14ac:dyDescent="0.25">
      <c r="A133" s="30" t="str">
        <f>_xlfn.CONCAT([1]BASE!B129,[1]BASE!C129,[1]BASE!D129,[1]BASE!E129,[1]BASE!F129,[1]BASE!G129,[1]BASE!H129)</f>
        <v>C32040900303204053</v>
      </c>
      <c r="B133" s="8" t="str">
        <f>+[1]BASE!N129</f>
        <v xml:space="preserve">SERVICIO DE MONITOREO Y SEGUIMIENTO DE LA BIODIVERSIDAD Y LOS SERVICIOS ECOSISTÉMICOS </v>
      </c>
      <c r="C133" s="8" t="str">
        <f>+[1]BASE!K129</f>
        <v>Nación</v>
      </c>
      <c r="D133" s="8" t="str">
        <f>+[1]BASE!M129</f>
        <v>CSF</v>
      </c>
      <c r="E133" s="8">
        <f>+[1]BASE!L129</f>
        <v>11</v>
      </c>
      <c r="F133" s="8" t="s">
        <v>909</v>
      </c>
      <c r="G133" s="11">
        <f>SUMIFS(INSUMO!$AR$2:$AR$268,INSUMO!$A$2:$A$268,A133,INSUMO!$AK$2:$AK$268,E133)</f>
        <v>322500000</v>
      </c>
      <c r="H133" s="11">
        <f>SUMIFS(INSUMO!$AS$2:$AS$268,INSUMO!$A$2:$A$268,A133,INSUMO!$AK$2:$AK$268,E133)</f>
        <v>322375000</v>
      </c>
      <c r="I133" s="11">
        <f>SUMIFS(INSUMO!$AT$2:$AT$268,INSUMO!$A$2:$A$268,$A133,INSUMO!$AK$2:$AK$268,$E133)</f>
        <v>125000</v>
      </c>
      <c r="J133" s="11">
        <f>SUMIFS(INSUMO!$AU$2:$AU$268,INSUMO!$A$2:$A$268,$A133,INSUMO!$AK$2:$AK$268,$E133)</f>
        <v>0</v>
      </c>
      <c r="K133" s="11"/>
      <c r="L133" s="11">
        <f>SUMIFS(INSUMO!$AW$2:$AW$268,INSUMO!$A$2:$A$268,$A133,INSUMO!$AK$2:$AK$268,$E133)</f>
        <v>0</v>
      </c>
      <c r="M133" s="11"/>
      <c r="N133" s="11">
        <f>SUMIFS(INSUMO!$AY$2:$AY$268,INSUMO!$A$2:$A$268,$A133,INSUMO!$AK$2:$AK$268,$E133)</f>
        <v>322375000</v>
      </c>
      <c r="O133" s="11">
        <f>SUMIFS(INSUMO!$AZ$2:$AZ$268,INSUMO!$A$2:$A$268,$A133,INSUMO!$AK$2:$AK$268,$E133)</f>
        <v>0</v>
      </c>
      <c r="P133" s="11">
        <f>SUMIFS(INSUMO!$BA$2:$BA$268,INSUMO!$A$2:$A$268,$A133,INSUMO!$AK$2:$AK$268,$E133)</f>
        <v>0</v>
      </c>
      <c r="Q133" s="11">
        <f>SUMIFS(INSUMO!$BB$2:$BB$268,INSUMO!$A$2:$A$268,$A133,INSUMO!$AK$2:$AK$268,$E133)</f>
        <v>0</v>
      </c>
      <c r="R133" s="11">
        <f>SUMIFS(INSUMO!$BC$2:$BC$268,INSUMO!$A$2:$A$268,$A133,INSUMO!$AK$2:$AK$268,$E133)</f>
        <v>0</v>
      </c>
      <c r="S133" s="11">
        <f>SUMIFS(INSUMO!$BD$2:$BD$268,INSUMO!$A$2:$A$268,$A133,INSUMO!$AK$2:$AK$268,$E133)</f>
        <v>0</v>
      </c>
      <c r="T133" s="11">
        <f>SUMIFS(INSUMO!$BE$2:$BE$268,INSUMO!$A$2:$A$268,$A133,INSUMO!$AK$2:$AK$268,$E133)</f>
        <v>0</v>
      </c>
      <c r="U133" s="11">
        <f>SUMIFS(INSUMO!$BF$2:$BF$268,INSUMO!$A$2:$A$268,$A133,INSUMO!$AK$2:$AK$268,$E133)</f>
        <v>0</v>
      </c>
      <c r="V133" s="62">
        <f t="shared" si="1"/>
        <v>0</v>
      </c>
    </row>
    <row r="134" spans="1:22" ht="21.75" customHeight="1" x14ac:dyDescent="0.25">
      <c r="A134" s="32" t="str">
        <f>_xlfn.CONCAT([1]BASE!B130,[1]BASE!C130,[1]BASE!D130,[1]BASE!E130,[1]BASE!F130,[1]BASE!G130,[1]BASE!H130)</f>
        <v>C3204090030320405302</v>
      </c>
      <c r="B134" s="10" t="str">
        <f>+[1]BASE!N130</f>
        <v>ADQUISICIÓN DE BIENES Y SERVICIOS - SERVICIO DE MONITOREO Y SEGUIMIENTO DE LA BIODIVERSIDAD Y LOS SERVICIOS ECOSISTÉMICOS  - FORTALECIMIENTO DE LA GESTIÓN DEL CONOCIMIENTO HIDROLÓGICO, METEOROLÓGICO Y AMBIENTAL  NACIONAL</v>
      </c>
      <c r="C134" s="10" t="str">
        <f>+[1]BASE!K130</f>
        <v>Nación</v>
      </c>
      <c r="D134" s="10" t="str">
        <f>+[1]BASE!M130</f>
        <v>CSF</v>
      </c>
      <c r="E134" s="10">
        <f>+[1]BASE!L130</f>
        <v>11</v>
      </c>
      <c r="F134" s="10" t="s">
        <v>909</v>
      </c>
      <c r="G134" s="13">
        <f>SUMIFS(INSUMO!$AR$2:$AR$268,INSUMO!$A$2:$A$268,A134,INSUMO!$AK$2:$AK$268,E134)</f>
        <v>322500000</v>
      </c>
      <c r="H134" s="13">
        <f>SUMIFS(INSUMO!$AS$2:$AS$268,INSUMO!$A$2:$A$268,A134,INSUMO!$AK$2:$AK$268,E134)</f>
        <v>322375000</v>
      </c>
      <c r="I134" s="13">
        <f>SUMIFS(INSUMO!$AT$2:$AT$268,INSUMO!$A$2:$A$268,$A134,INSUMO!$AK$2:$AK$268,$E134)</f>
        <v>125000</v>
      </c>
      <c r="J134" s="13">
        <f>SUMIFS(INSUMO!$AU$2:$AU$268,INSUMO!$A$2:$A$268,$A134,INSUMO!$AK$2:$AK$268,$E134)</f>
        <v>0</v>
      </c>
      <c r="K134" s="13"/>
      <c r="L134" s="13">
        <f>SUMIFS(INSUMO!$AW$2:$AW$268,INSUMO!$A$2:$A$268,$A134,INSUMO!$AK$2:$AK$268,$E134)</f>
        <v>0</v>
      </c>
      <c r="M134" s="13"/>
      <c r="N134" s="13">
        <f>SUMIFS(INSUMO!$AY$2:$AY$268,INSUMO!$A$2:$A$268,$A134,INSUMO!$AK$2:$AK$268,$E134)</f>
        <v>322375000</v>
      </c>
      <c r="O134" s="13">
        <f>SUMIFS(INSUMO!$AZ$2:$AZ$268,INSUMO!$A$2:$A$268,$A134,INSUMO!$AK$2:$AK$268,$E134)</f>
        <v>0</v>
      </c>
      <c r="P134" s="13">
        <f>SUMIFS(INSUMO!$BA$2:$BA$268,INSUMO!$A$2:$A$268,$A134,INSUMO!$AK$2:$AK$268,$E134)</f>
        <v>0</v>
      </c>
      <c r="Q134" s="13">
        <f>SUMIFS(INSUMO!$BB$2:$BB$268,INSUMO!$A$2:$A$268,$A134,INSUMO!$AK$2:$AK$268,$E134)</f>
        <v>0</v>
      </c>
      <c r="R134" s="13">
        <f>SUMIFS(INSUMO!$BC$2:$BC$268,INSUMO!$A$2:$A$268,$A134,INSUMO!$AK$2:$AK$268,$E134)</f>
        <v>0</v>
      </c>
      <c r="S134" s="13">
        <f>SUMIFS(INSUMO!$BD$2:$BD$268,INSUMO!$A$2:$A$268,$A134,INSUMO!$AK$2:$AK$268,$E134)</f>
        <v>0</v>
      </c>
      <c r="T134" s="13">
        <f>SUMIFS(INSUMO!$BE$2:$BE$268,INSUMO!$A$2:$A$268,$A134,INSUMO!$AK$2:$AK$268,$E134)</f>
        <v>0</v>
      </c>
      <c r="U134" s="13">
        <f>SUMIFS(INSUMO!$BF$2:$BF$268,INSUMO!$A$2:$A$268,$A134,INSUMO!$AK$2:$AK$268,$E134)</f>
        <v>0</v>
      </c>
      <c r="V134" s="31">
        <f t="shared" si="1"/>
        <v>0</v>
      </c>
    </row>
    <row r="135" spans="1:22" s="9" customFormat="1" ht="21.75" customHeight="1" x14ac:dyDescent="0.25">
      <c r="A135" s="30" t="str">
        <f>_xlfn.CONCAT([1]BASE!B131,[1]BASE!C131,[1]BASE!D131,[1]BASE!E131,[1]BASE!F131,[1]BASE!G131,[1]BASE!H131)</f>
        <v>C3299</v>
      </c>
      <c r="B135" s="8" t="str">
        <f>+[1]BASE!N131</f>
        <v>FORTALECIMIENTO DE LA GESTIÓN Y DIRECCIÓN DEL SECTOR AMBIENTE Y DESARROLLO SOSTENIBLE</v>
      </c>
      <c r="C135" s="8" t="str">
        <f>+[1]BASE!K131</f>
        <v>Nación</v>
      </c>
      <c r="D135" s="8" t="str">
        <f>+[1]BASE!M131</f>
        <v>CSF</v>
      </c>
      <c r="E135" s="8">
        <f>+[1]BASE!L131</f>
        <v>11</v>
      </c>
      <c r="F135" s="8" t="s">
        <v>909</v>
      </c>
      <c r="G135" s="11">
        <f>SUMIFS(INSUMO!$AR$2:$AR$268,INSUMO!$A$2:$A$268,A135,INSUMO!$AK$2:$AK$268,E135)</f>
        <v>3486881236</v>
      </c>
      <c r="H135" s="11">
        <f>SUMIFS(INSUMO!$AS$2:$AS$268,INSUMO!$A$2:$A$268,A135,INSUMO!$AK$2:$AK$268,E135)</f>
        <v>555922150</v>
      </c>
      <c r="I135" s="11">
        <f>SUMIFS(INSUMO!$AT$2:$AT$268,INSUMO!$A$2:$A$268,$A135,INSUMO!$AK$2:$AK$268,$E135)</f>
        <v>2930959086</v>
      </c>
      <c r="J135" s="11">
        <f>SUMIFS(INSUMO!$AU$2:$AU$268,INSUMO!$A$2:$A$268,$A135,INSUMO!$AK$2:$AK$268,$E135)</f>
        <v>0</v>
      </c>
      <c r="K135" s="11"/>
      <c r="L135" s="11">
        <f>SUMIFS(INSUMO!$AW$2:$AW$268,INSUMO!$A$2:$A$268,$A135,INSUMO!$AK$2:$AK$268,$E135)</f>
        <v>379903810</v>
      </c>
      <c r="M135" s="11"/>
      <c r="N135" s="11">
        <f>SUMIFS(INSUMO!$AY$2:$AY$268,INSUMO!$A$2:$A$268,$A135,INSUMO!$AK$2:$AK$268,$E135)</f>
        <v>176018340</v>
      </c>
      <c r="O135" s="11">
        <f>SUMIFS(INSUMO!$AZ$2:$AZ$268,INSUMO!$A$2:$A$268,$A135,INSUMO!$AK$2:$AK$268,$E135)</f>
        <v>0</v>
      </c>
      <c r="P135" s="11">
        <f>SUMIFS(INSUMO!$BA$2:$BA$268,INSUMO!$A$2:$A$268,$A135,INSUMO!$AK$2:$AK$268,$E135)</f>
        <v>379903810</v>
      </c>
      <c r="Q135" s="11">
        <f>SUMIFS(INSUMO!$BB$2:$BB$268,INSUMO!$A$2:$A$268,$A135,INSUMO!$AK$2:$AK$268,$E135)</f>
        <v>0</v>
      </c>
      <c r="R135" s="11">
        <f>SUMIFS(INSUMO!$BC$2:$BC$268,INSUMO!$A$2:$A$268,$A135,INSUMO!$AK$2:$AK$268,$E135)</f>
        <v>0</v>
      </c>
      <c r="S135" s="11">
        <f>SUMIFS(INSUMO!$BD$2:$BD$268,INSUMO!$A$2:$A$268,$A135,INSUMO!$AK$2:$AK$268,$E135)</f>
        <v>0</v>
      </c>
      <c r="T135" s="11">
        <f>SUMIFS(INSUMO!$BE$2:$BE$268,INSUMO!$A$2:$A$268,$A135,INSUMO!$AK$2:$AK$268,$E135)</f>
        <v>0</v>
      </c>
      <c r="U135" s="11">
        <f>SUMIFS(INSUMO!$BF$2:$BF$268,INSUMO!$A$2:$A$268,$A135,INSUMO!$AK$2:$AK$268,$E135)</f>
        <v>0</v>
      </c>
      <c r="V135" s="62">
        <f t="shared" si="1"/>
        <v>0.10895232280288654</v>
      </c>
    </row>
    <row r="136" spans="1:22" s="9" customFormat="1" ht="21.75" customHeight="1" x14ac:dyDescent="0.25">
      <c r="A136" s="30" t="str">
        <f>_xlfn.CONCAT([1]BASE!B132,[1]BASE!C132,[1]BASE!D132,[1]BASE!E132,[1]BASE!F132,[1]BASE!G132,[1]BASE!H132)</f>
        <v>C32990900</v>
      </c>
      <c r="B136" s="8" t="str">
        <f>+[1]BASE!N132</f>
        <v>INTERSUBSECTORIAL AMBIENTE</v>
      </c>
      <c r="C136" s="8" t="str">
        <f>+[1]BASE!K132</f>
        <v>Nación</v>
      </c>
      <c r="D136" s="8" t="str">
        <f>+[1]BASE!M132</f>
        <v>CSF</v>
      </c>
      <c r="E136" s="8">
        <f>+[1]BASE!L132</f>
        <v>11</v>
      </c>
      <c r="F136" s="8" t="s">
        <v>909</v>
      </c>
      <c r="G136" s="11">
        <f>SUMIFS(INSUMO!$AR$2:$AR$268,INSUMO!$A$2:$A$268,A136,INSUMO!$AK$2:$AK$268,E136)</f>
        <v>3486881236</v>
      </c>
      <c r="H136" s="11">
        <f>SUMIFS(INSUMO!$AS$2:$AS$268,INSUMO!$A$2:$A$268,A136,INSUMO!$AK$2:$AK$268,E136)</f>
        <v>555922150</v>
      </c>
      <c r="I136" s="11">
        <f>SUMIFS(INSUMO!$AT$2:$AT$268,INSUMO!$A$2:$A$268,$A136,INSUMO!$AK$2:$AK$268,$E136)</f>
        <v>2930959086</v>
      </c>
      <c r="J136" s="11">
        <f>SUMIFS(INSUMO!$AU$2:$AU$268,INSUMO!$A$2:$A$268,$A136,INSUMO!$AK$2:$AK$268,$E136)</f>
        <v>0</v>
      </c>
      <c r="K136" s="11"/>
      <c r="L136" s="11">
        <f>SUMIFS(INSUMO!$AW$2:$AW$268,INSUMO!$A$2:$A$268,$A136,INSUMO!$AK$2:$AK$268,$E136)</f>
        <v>379903810</v>
      </c>
      <c r="M136" s="11"/>
      <c r="N136" s="11">
        <f>SUMIFS(INSUMO!$AY$2:$AY$268,INSUMO!$A$2:$A$268,$A136,INSUMO!$AK$2:$AK$268,$E136)</f>
        <v>176018340</v>
      </c>
      <c r="O136" s="11">
        <f>SUMIFS(INSUMO!$AZ$2:$AZ$268,INSUMO!$A$2:$A$268,$A136,INSUMO!$AK$2:$AK$268,$E136)</f>
        <v>0</v>
      </c>
      <c r="P136" s="11">
        <f>SUMIFS(INSUMO!$BA$2:$BA$268,INSUMO!$A$2:$A$268,$A136,INSUMO!$AK$2:$AK$268,$E136)</f>
        <v>379903810</v>
      </c>
      <c r="Q136" s="11">
        <f>SUMIFS(INSUMO!$BB$2:$BB$268,INSUMO!$A$2:$A$268,$A136,INSUMO!$AK$2:$AK$268,$E136)</f>
        <v>0</v>
      </c>
      <c r="R136" s="11">
        <f>SUMIFS(INSUMO!$BC$2:$BC$268,INSUMO!$A$2:$A$268,$A136,INSUMO!$AK$2:$AK$268,$E136)</f>
        <v>0</v>
      </c>
      <c r="S136" s="11">
        <f>SUMIFS(INSUMO!$BD$2:$BD$268,INSUMO!$A$2:$A$268,$A136,INSUMO!$AK$2:$AK$268,$E136)</f>
        <v>0</v>
      </c>
      <c r="T136" s="11">
        <f>SUMIFS(INSUMO!$BE$2:$BE$268,INSUMO!$A$2:$A$268,$A136,INSUMO!$AK$2:$AK$268,$E136)</f>
        <v>0</v>
      </c>
      <c r="U136" s="11">
        <f>SUMIFS(INSUMO!$BF$2:$BF$268,INSUMO!$A$2:$A$268,$A136,INSUMO!$AK$2:$AK$268,$E136)</f>
        <v>0</v>
      </c>
      <c r="V136" s="62">
        <f t="shared" si="1"/>
        <v>0.10895232280288654</v>
      </c>
    </row>
    <row r="137" spans="1:22" s="9" customFormat="1" ht="21.75" customHeight="1" x14ac:dyDescent="0.25">
      <c r="A137" s="30" t="str">
        <f>_xlfn.CONCAT([1]BASE!B133,[1]BASE!C133,[1]BASE!D133,[1]BASE!E133,[1]BASE!F133,[1]BASE!G133,[1]BASE!H133)</f>
        <v>C329909001</v>
      </c>
      <c r="B137" s="8" t="str">
        <f>+[1]BASE!N133</f>
        <v>FORTALECIMIENTO DE LA GESTIÓN Y DIRECCIÓN DEL INSTITUTO DE HIDROLOGÍA, METEOROLOGÍA Y ESTUDIOS AMBIENTALES  NACIONAL</v>
      </c>
      <c r="C137" s="8" t="str">
        <f>+[1]BASE!K133</f>
        <v>Nación</v>
      </c>
      <c r="D137" s="8" t="str">
        <f>+[1]BASE!M133</f>
        <v>CSF</v>
      </c>
      <c r="E137" s="8">
        <f>+[1]BASE!L133</f>
        <v>11</v>
      </c>
      <c r="F137" s="8" t="s">
        <v>909</v>
      </c>
      <c r="G137" s="11">
        <f>SUMIFS(INSUMO!$AR$2:$AR$268,INSUMO!$A$2:$A$268,A137,INSUMO!$AK$2:$AK$268,E137)</f>
        <v>3486881236</v>
      </c>
      <c r="H137" s="11">
        <f>SUMIFS(INSUMO!$AS$2:$AS$268,INSUMO!$A$2:$A$268,A137,INSUMO!$AK$2:$AK$268,E137)</f>
        <v>555922150</v>
      </c>
      <c r="I137" s="11">
        <f>SUMIFS(INSUMO!$AT$2:$AT$268,INSUMO!$A$2:$A$268,$A137,INSUMO!$AK$2:$AK$268,$E137)</f>
        <v>2930959086</v>
      </c>
      <c r="J137" s="11">
        <f>SUMIFS(INSUMO!$AU$2:$AU$268,INSUMO!$A$2:$A$268,$A137,INSUMO!$AK$2:$AK$268,$E137)</f>
        <v>0</v>
      </c>
      <c r="K137" s="11"/>
      <c r="L137" s="11">
        <f>SUMIFS(INSUMO!$AW$2:$AW$268,INSUMO!$A$2:$A$268,$A137,INSUMO!$AK$2:$AK$268,$E137)</f>
        <v>379903810</v>
      </c>
      <c r="M137" s="11"/>
      <c r="N137" s="11">
        <f>SUMIFS(INSUMO!$AY$2:$AY$268,INSUMO!$A$2:$A$268,$A137,INSUMO!$AK$2:$AK$268,$E137)</f>
        <v>176018340</v>
      </c>
      <c r="O137" s="11">
        <f>SUMIFS(INSUMO!$AZ$2:$AZ$268,INSUMO!$A$2:$A$268,$A137,INSUMO!$AK$2:$AK$268,$E137)</f>
        <v>0</v>
      </c>
      <c r="P137" s="11">
        <f>SUMIFS(INSUMO!$BA$2:$BA$268,INSUMO!$A$2:$A$268,$A137,INSUMO!$AK$2:$AK$268,$E137)</f>
        <v>379903810</v>
      </c>
      <c r="Q137" s="11">
        <f>SUMIFS(INSUMO!$BB$2:$BB$268,INSUMO!$A$2:$A$268,$A137,INSUMO!$AK$2:$AK$268,$E137)</f>
        <v>0</v>
      </c>
      <c r="R137" s="11">
        <f>SUMIFS(INSUMO!$BC$2:$BC$268,INSUMO!$A$2:$A$268,$A137,INSUMO!$AK$2:$AK$268,$E137)</f>
        <v>0</v>
      </c>
      <c r="S137" s="11">
        <f>SUMIFS(INSUMO!$BD$2:$BD$268,INSUMO!$A$2:$A$268,$A137,INSUMO!$AK$2:$AK$268,$E137)</f>
        <v>0</v>
      </c>
      <c r="T137" s="11">
        <f>SUMIFS(INSUMO!$BE$2:$BE$268,INSUMO!$A$2:$A$268,$A137,INSUMO!$AK$2:$AK$268,$E137)</f>
        <v>0</v>
      </c>
      <c r="U137" s="11">
        <f>SUMIFS(INSUMO!$BF$2:$BF$268,INSUMO!$A$2:$A$268,$A137,INSUMO!$AK$2:$AK$268,$E137)</f>
        <v>0</v>
      </c>
      <c r="V137" s="62"/>
    </row>
    <row r="138" spans="1:22" s="9" customFormat="1" ht="21.75" customHeight="1" x14ac:dyDescent="0.25">
      <c r="A138" s="30" t="str">
        <f>_xlfn.CONCAT([1]BASE!B134,[1]BASE!C134,[1]BASE!D134,[1]BASE!E134,[1]BASE!F134,[1]BASE!G134,[1]BASE!H134)</f>
        <v>C3299090010</v>
      </c>
      <c r="B138" s="8" t="str">
        <f>+[1]BASE!N134</f>
        <v>FORTALECIMIENTO DE LA GESTIÓN Y DIRECCIÓN DEL INSTITUTO DE HIDROLOGÍA, METEOROLOGÍA Y ESTUDIOS AMBIENTALES  NACIONAL</v>
      </c>
      <c r="C138" s="8" t="str">
        <f>+[1]BASE!K134</f>
        <v>Nación</v>
      </c>
      <c r="D138" s="8" t="str">
        <f>+[1]BASE!M134</f>
        <v>CSF</v>
      </c>
      <c r="E138" s="8">
        <f>+[1]BASE!L134</f>
        <v>11</v>
      </c>
      <c r="F138" s="8" t="s">
        <v>909</v>
      </c>
      <c r="G138" s="11">
        <f>SUMIFS(INSUMO!$AR$2:$AR$268,INSUMO!$A$2:$A$268,A138,INSUMO!$AK$2:$AK$268,E138)</f>
        <v>3486881236</v>
      </c>
      <c r="H138" s="11">
        <f>SUMIFS(INSUMO!$AS$2:$AS$268,INSUMO!$A$2:$A$268,A138,INSUMO!$AK$2:$AK$268,E138)</f>
        <v>555922150</v>
      </c>
      <c r="I138" s="11">
        <f>SUMIFS(INSUMO!$AT$2:$AT$268,INSUMO!$A$2:$A$268,$A138,INSUMO!$AK$2:$AK$268,$E138)</f>
        <v>2930959086</v>
      </c>
      <c r="J138" s="11">
        <f>SUMIFS(INSUMO!$AU$2:$AU$268,INSUMO!$A$2:$A$268,$A138,INSUMO!$AK$2:$AK$268,$E138)</f>
        <v>0</v>
      </c>
      <c r="K138" s="11"/>
      <c r="L138" s="11">
        <f>SUMIFS(INSUMO!$AW$2:$AW$268,INSUMO!$A$2:$A$268,$A138,INSUMO!$AK$2:$AK$268,$E138)</f>
        <v>379903810</v>
      </c>
      <c r="M138" s="11"/>
      <c r="N138" s="11">
        <f>SUMIFS(INSUMO!$AY$2:$AY$268,INSUMO!$A$2:$A$268,$A138,INSUMO!$AK$2:$AK$268,$E138)</f>
        <v>176018340</v>
      </c>
      <c r="O138" s="11">
        <f>SUMIFS(INSUMO!$AZ$2:$AZ$268,INSUMO!$A$2:$A$268,$A138,INSUMO!$AK$2:$AK$268,$E138)</f>
        <v>0</v>
      </c>
      <c r="P138" s="11">
        <f>SUMIFS(INSUMO!$BA$2:$BA$268,INSUMO!$A$2:$A$268,$A138,INSUMO!$AK$2:$AK$268,$E138)</f>
        <v>379903810</v>
      </c>
      <c r="Q138" s="11">
        <f>SUMIFS(INSUMO!$BB$2:$BB$268,INSUMO!$A$2:$A$268,$A138,INSUMO!$AK$2:$AK$268,$E138)</f>
        <v>0</v>
      </c>
      <c r="R138" s="11">
        <f>SUMIFS(INSUMO!$BC$2:$BC$268,INSUMO!$A$2:$A$268,$A138,INSUMO!$AK$2:$AK$268,$E138)</f>
        <v>0</v>
      </c>
      <c r="S138" s="11">
        <f>SUMIFS(INSUMO!$BD$2:$BD$268,INSUMO!$A$2:$A$268,$A138,INSUMO!$AK$2:$AK$268,$E138)</f>
        <v>0</v>
      </c>
      <c r="T138" s="11">
        <f>SUMIFS(INSUMO!$BE$2:$BE$268,INSUMO!$A$2:$A$268,$A138,INSUMO!$AK$2:$AK$268,$E138)</f>
        <v>0</v>
      </c>
      <c r="U138" s="11">
        <f>SUMIFS(INSUMO!$BF$2:$BF$268,INSUMO!$A$2:$A$268,$A138,INSUMO!$AK$2:$AK$268,$E138)</f>
        <v>0</v>
      </c>
      <c r="V138" s="62"/>
    </row>
    <row r="139" spans="1:22" s="9" customFormat="1" ht="21.75" customHeight="1" x14ac:dyDescent="0.25">
      <c r="A139" s="30" t="str">
        <f>_xlfn.CONCAT([1]BASE!B135,[1]BASE!C135,[1]BASE!D135,[1]BASE!E135,[1]BASE!F135,[1]BASE!G135,[1]BASE!H135)</f>
        <v>C32990900103299001</v>
      </c>
      <c r="B139" s="8" t="str">
        <f>+[1]BASE!N135</f>
        <v>SERVICIOS DE INFORMACIÓN PARA LA GESTIÓN ADMINISTRATIVA</v>
      </c>
      <c r="C139" s="8" t="str">
        <f>+[1]BASE!K135</f>
        <v>Nación</v>
      </c>
      <c r="D139" s="8" t="str">
        <f>+[1]BASE!M135</f>
        <v>CSF</v>
      </c>
      <c r="E139" s="8">
        <f>+[1]BASE!L135</f>
        <v>11</v>
      </c>
      <c r="F139" s="8" t="s">
        <v>909</v>
      </c>
      <c r="G139" s="11">
        <f>SUMIFS(INSUMO!$AR$2:$AR$268,INSUMO!$A$2:$A$268,A139,INSUMO!$AK$2:$AK$268,E139)</f>
        <v>566888413</v>
      </c>
      <c r="H139" s="11">
        <f>SUMIFS(INSUMO!$AS$2:$AS$268,INSUMO!$A$2:$A$268,A139,INSUMO!$AK$2:$AK$268,E139)</f>
        <v>130000000</v>
      </c>
      <c r="I139" s="11">
        <f>SUMIFS(INSUMO!$AT$2:$AT$268,INSUMO!$A$2:$A$268,$A139,INSUMO!$AK$2:$AK$268,$E139)</f>
        <v>436888413</v>
      </c>
      <c r="J139" s="11">
        <f>SUMIFS(INSUMO!$AU$2:$AU$268,INSUMO!$A$2:$A$268,$A139,INSUMO!$AK$2:$AK$268,$E139)</f>
        <v>0</v>
      </c>
      <c r="K139" s="11"/>
      <c r="L139" s="11">
        <f>SUMIFS(INSUMO!$AW$2:$AW$268,INSUMO!$A$2:$A$268,$A139,INSUMO!$AK$2:$AK$268,$E139)</f>
        <v>0</v>
      </c>
      <c r="M139" s="11"/>
      <c r="N139" s="11">
        <f>SUMIFS(INSUMO!$AY$2:$AY$268,INSUMO!$A$2:$A$268,$A139,INSUMO!$AK$2:$AK$268,$E139)</f>
        <v>130000000</v>
      </c>
      <c r="O139" s="11">
        <f>SUMIFS(INSUMO!$AZ$2:$AZ$268,INSUMO!$A$2:$A$268,$A139,INSUMO!$AK$2:$AK$268,$E139)</f>
        <v>0</v>
      </c>
      <c r="P139" s="11">
        <f>SUMIFS(INSUMO!$BA$2:$BA$268,INSUMO!$A$2:$A$268,$A139,INSUMO!$AK$2:$AK$268,$E139)</f>
        <v>0</v>
      </c>
      <c r="Q139" s="11">
        <f>SUMIFS(INSUMO!$BB$2:$BB$268,INSUMO!$A$2:$A$268,$A139,INSUMO!$AK$2:$AK$268,$E139)</f>
        <v>0</v>
      </c>
      <c r="R139" s="11">
        <f>SUMIFS(INSUMO!$BC$2:$BC$268,INSUMO!$A$2:$A$268,$A139,INSUMO!$AK$2:$AK$268,$E139)</f>
        <v>0</v>
      </c>
      <c r="S139" s="11">
        <f>SUMIFS(INSUMO!$BD$2:$BD$268,INSUMO!$A$2:$A$268,$A139,INSUMO!$AK$2:$AK$268,$E139)</f>
        <v>0</v>
      </c>
      <c r="T139" s="11">
        <f>SUMIFS(INSUMO!$BE$2:$BE$268,INSUMO!$A$2:$A$268,$A139,INSUMO!$AK$2:$AK$268,$E139)</f>
        <v>0</v>
      </c>
      <c r="U139" s="11">
        <f>SUMIFS(INSUMO!$BF$2:$BF$268,INSUMO!$A$2:$A$268,$A139,INSUMO!$AK$2:$AK$268,$E139)</f>
        <v>0</v>
      </c>
      <c r="V139" s="62">
        <f t="shared" si="1"/>
        <v>0</v>
      </c>
    </row>
    <row r="140" spans="1:22" ht="21.75" customHeight="1" x14ac:dyDescent="0.25">
      <c r="A140" s="32" t="str">
        <f>_xlfn.CONCAT([1]BASE!B136,[1]BASE!C136,[1]BASE!D136,[1]BASE!E136,[1]BASE!F136,[1]BASE!G136,[1]BASE!H136)</f>
        <v>C3299090010329900102</v>
      </c>
      <c r="B140" s="10" t="str">
        <f>+[1]BASE!N136</f>
        <v>ADQUISICIÓN DE BIENES Y SERVICIOS - SERVICIOS DE INFORMACIÓN PARA LA GESTIÓN ADMINISTRATIVA - FORTALECIMIENTO DE LA GESTIÓN Y DIRECCIÓN DEL INSTITUTO DE HIDROLOGÍA, METEOROLOGÍA Y ESTUDIOS AMBIENTALES  NACIONAL</v>
      </c>
      <c r="C140" s="10" t="str">
        <f>+[1]BASE!K136</f>
        <v>Nación</v>
      </c>
      <c r="D140" s="10" t="str">
        <f>+[1]BASE!M136</f>
        <v>CSF</v>
      </c>
      <c r="E140" s="10">
        <f>+[1]BASE!L136</f>
        <v>11</v>
      </c>
      <c r="F140" s="10" t="s">
        <v>909</v>
      </c>
      <c r="G140" s="13">
        <f>SUMIFS(INSUMO!$AR$2:$AR$268,INSUMO!$A$2:$A$268,A140,INSUMO!$AK$2:$AK$268,E140)</f>
        <v>566888413</v>
      </c>
      <c r="H140" s="13">
        <f>SUMIFS(INSUMO!$AS$2:$AS$268,INSUMO!$A$2:$A$268,A140,INSUMO!$AK$2:$AK$268,E140)</f>
        <v>130000000</v>
      </c>
      <c r="I140" s="13">
        <f>SUMIFS(INSUMO!$AT$2:$AT$268,INSUMO!$A$2:$A$268,$A140,INSUMO!$AK$2:$AK$268,$E140)</f>
        <v>436888413</v>
      </c>
      <c r="J140" s="13">
        <f>SUMIFS(INSUMO!$AU$2:$AU$268,INSUMO!$A$2:$A$268,$A140,INSUMO!$AK$2:$AK$268,$E140)</f>
        <v>0</v>
      </c>
      <c r="K140" s="13"/>
      <c r="L140" s="13">
        <f>SUMIFS(INSUMO!$AW$2:$AW$268,INSUMO!$A$2:$A$268,$A140,INSUMO!$AK$2:$AK$268,$E140)</f>
        <v>0</v>
      </c>
      <c r="M140" s="13"/>
      <c r="N140" s="13">
        <f>SUMIFS(INSUMO!$AY$2:$AY$268,INSUMO!$A$2:$A$268,$A140,INSUMO!$AK$2:$AK$268,$E140)</f>
        <v>130000000</v>
      </c>
      <c r="O140" s="13">
        <f>SUMIFS(INSUMO!$AZ$2:$AZ$268,INSUMO!$A$2:$A$268,$A140,INSUMO!$AK$2:$AK$268,$E140)</f>
        <v>0</v>
      </c>
      <c r="P140" s="13">
        <f>SUMIFS(INSUMO!$BA$2:$BA$268,INSUMO!$A$2:$A$268,$A140,INSUMO!$AK$2:$AK$268,$E140)</f>
        <v>0</v>
      </c>
      <c r="Q140" s="13">
        <f>SUMIFS(INSUMO!$BB$2:$BB$268,INSUMO!$A$2:$A$268,$A140,INSUMO!$AK$2:$AK$268,$E140)</f>
        <v>0</v>
      </c>
      <c r="R140" s="13">
        <f>SUMIFS(INSUMO!$BC$2:$BC$268,INSUMO!$A$2:$A$268,$A140,INSUMO!$AK$2:$AK$268,$E140)</f>
        <v>0</v>
      </c>
      <c r="S140" s="13">
        <f>SUMIFS(INSUMO!$BD$2:$BD$268,INSUMO!$A$2:$A$268,$A140,INSUMO!$AK$2:$AK$268,$E140)</f>
        <v>0</v>
      </c>
      <c r="T140" s="13">
        <f>SUMIFS(INSUMO!$BE$2:$BE$268,INSUMO!$A$2:$A$268,$A140,INSUMO!$AK$2:$AK$268,$E140)</f>
        <v>0</v>
      </c>
      <c r="U140" s="13">
        <f>SUMIFS(INSUMO!$BF$2:$BF$268,INSUMO!$A$2:$A$268,$A140,INSUMO!$AK$2:$AK$268,$E140)</f>
        <v>0</v>
      </c>
      <c r="V140" s="31">
        <f t="shared" si="1"/>
        <v>0</v>
      </c>
    </row>
    <row r="141" spans="1:22" s="9" customFormat="1" ht="21.75" customHeight="1" x14ac:dyDescent="0.25">
      <c r="A141" s="30" t="str">
        <f>_xlfn.CONCAT([1]BASE!B137,[1]BASE!C137,[1]BASE!D137,[1]BASE!E137,[1]BASE!F137,[1]BASE!G137,[1]BASE!H137)</f>
        <v>C32990900103299006</v>
      </c>
      <c r="B141" s="8" t="str">
        <f>+[1]BASE!N137</f>
        <v>SERVICIOS DE COMUNICACIÓN</v>
      </c>
      <c r="C141" s="8" t="str">
        <f>+[1]BASE!K137</f>
        <v>Nación</v>
      </c>
      <c r="D141" s="8" t="str">
        <f>+[1]BASE!M137</f>
        <v>CSF</v>
      </c>
      <c r="E141" s="8">
        <f>+[1]BASE!L137</f>
        <v>11</v>
      </c>
      <c r="F141" s="8" t="s">
        <v>909</v>
      </c>
      <c r="G141" s="11">
        <f>SUMIFS(INSUMO!$AR$2:$AR$268,INSUMO!$A$2:$A$268,A141,INSUMO!$AK$2:$AK$268,E141)</f>
        <v>390664800</v>
      </c>
      <c r="H141" s="11">
        <f>SUMIFS(INSUMO!$AS$2:$AS$268,INSUMO!$A$2:$A$268,A141,INSUMO!$AK$2:$AK$268,E141)</f>
        <v>243664800</v>
      </c>
      <c r="I141" s="11">
        <f>SUMIFS(INSUMO!$AT$2:$AT$268,INSUMO!$A$2:$A$268,$A141,INSUMO!$AK$2:$AK$268,$E141)</f>
        <v>147000000</v>
      </c>
      <c r="J141" s="11">
        <f>SUMIFS(INSUMO!$AU$2:$AU$268,INSUMO!$A$2:$A$268,$A141,INSUMO!$AK$2:$AK$268,$E141)</f>
        <v>0</v>
      </c>
      <c r="K141" s="11"/>
      <c r="L141" s="11">
        <f>SUMIFS(INSUMO!$AW$2:$AW$268,INSUMO!$A$2:$A$268,$A141,INSUMO!$AK$2:$AK$268,$E141)</f>
        <v>243664800</v>
      </c>
      <c r="M141" s="11"/>
      <c r="N141" s="11">
        <f>SUMIFS(INSUMO!$AY$2:$AY$268,INSUMO!$A$2:$A$268,$A141,INSUMO!$AK$2:$AK$268,$E141)</f>
        <v>0</v>
      </c>
      <c r="O141" s="11">
        <f>SUMIFS(INSUMO!$AZ$2:$AZ$268,INSUMO!$A$2:$A$268,$A141,INSUMO!$AK$2:$AK$268,$E141)</f>
        <v>0</v>
      </c>
      <c r="P141" s="11">
        <f>SUMIFS(INSUMO!$BA$2:$BA$268,INSUMO!$A$2:$A$268,$A141,INSUMO!$AK$2:$AK$268,$E141)</f>
        <v>243664800</v>
      </c>
      <c r="Q141" s="11">
        <f>SUMIFS(INSUMO!$BB$2:$BB$268,INSUMO!$A$2:$A$268,$A141,INSUMO!$AK$2:$AK$268,$E141)</f>
        <v>0</v>
      </c>
      <c r="R141" s="11">
        <f>SUMIFS(INSUMO!$BC$2:$BC$268,INSUMO!$A$2:$A$268,$A141,INSUMO!$AK$2:$AK$268,$E141)</f>
        <v>0</v>
      </c>
      <c r="S141" s="11">
        <f>SUMIFS(INSUMO!$BD$2:$BD$268,INSUMO!$A$2:$A$268,$A141,INSUMO!$AK$2:$AK$268,$E141)</f>
        <v>0</v>
      </c>
      <c r="T141" s="11">
        <f>SUMIFS(INSUMO!$BE$2:$BE$268,INSUMO!$A$2:$A$268,$A141,INSUMO!$AK$2:$AK$268,$E141)</f>
        <v>0</v>
      </c>
      <c r="U141" s="11">
        <f>SUMIFS(INSUMO!$BF$2:$BF$268,INSUMO!$A$2:$A$268,$A141,INSUMO!$AK$2:$AK$268,$E141)</f>
        <v>0</v>
      </c>
      <c r="V141" s="62">
        <f t="shared" si="1"/>
        <v>0.62371833858591819</v>
      </c>
    </row>
    <row r="142" spans="1:22" ht="21.75" customHeight="1" x14ac:dyDescent="0.25">
      <c r="A142" s="32" t="str">
        <f>_xlfn.CONCAT([1]BASE!B138,[1]BASE!C138,[1]BASE!D138,[1]BASE!E138,[1]BASE!F138,[1]BASE!G138,[1]BASE!H138)</f>
        <v>C3299090010329900602</v>
      </c>
      <c r="B142" s="10" t="str">
        <f>+[1]BASE!N138</f>
        <v>ADQUISICIÓN DE BIENES Y SERVICIOS - SERVICIOS DE COMUNICACIÓN - FORTALECIMIENTO DE LA GESTIÓN Y DIRECCIÓN DEL INSTITUTO DE HIDROLOGÍA, METEOROLOGÍA Y ESTUDIOS AMBIENTALES  NACIONAL</v>
      </c>
      <c r="C142" s="10" t="str">
        <f>+[1]BASE!K138</f>
        <v>Nación</v>
      </c>
      <c r="D142" s="10" t="str">
        <f>+[1]BASE!M138</f>
        <v>CSF</v>
      </c>
      <c r="E142" s="10">
        <f>+[1]BASE!L138</f>
        <v>11</v>
      </c>
      <c r="F142" s="10" t="s">
        <v>909</v>
      </c>
      <c r="G142" s="13">
        <f>SUMIFS(INSUMO!$AR$2:$AR$268,INSUMO!$A$2:$A$268,A142,INSUMO!$AK$2:$AK$268,E142)</f>
        <v>390664800</v>
      </c>
      <c r="H142" s="13">
        <f>SUMIFS(INSUMO!$AS$2:$AS$268,INSUMO!$A$2:$A$268,A142,INSUMO!$AK$2:$AK$268,E142)</f>
        <v>243664800</v>
      </c>
      <c r="I142" s="13">
        <f>SUMIFS(INSUMO!$AT$2:$AT$268,INSUMO!$A$2:$A$268,$A142,INSUMO!$AK$2:$AK$268,$E142)</f>
        <v>147000000</v>
      </c>
      <c r="J142" s="13">
        <f>SUMIFS(INSUMO!$AU$2:$AU$268,INSUMO!$A$2:$A$268,$A142,INSUMO!$AK$2:$AK$268,$E142)</f>
        <v>0</v>
      </c>
      <c r="K142" s="13"/>
      <c r="L142" s="13">
        <f>SUMIFS(INSUMO!$AW$2:$AW$268,INSUMO!$A$2:$A$268,$A142,INSUMO!$AK$2:$AK$268,$E142)</f>
        <v>243664800</v>
      </c>
      <c r="M142" s="13"/>
      <c r="N142" s="13">
        <f>SUMIFS(INSUMO!$AY$2:$AY$268,INSUMO!$A$2:$A$268,$A142,INSUMO!$AK$2:$AK$268,$E142)</f>
        <v>0</v>
      </c>
      <c r="O142" s="13">
        <f>SUMIFS(INSUMO!$AZ$2:$AZ$268,INSUMO!$A$2:$A$268,$A142,INSUMO!$AK$2:$AK$268,$E142)</f>
        <v>0</v>
      </c>
      <c r="P142" s="13">
        <f>SUMIFS(INSUMO!$BA$2:$BA$268,INSUMO!$A$2:$A$268,$A142,INSUMO!$AK$2:$AK$268,$E142)</f>
        <v>243664800</v>
      </c>
      <c r="Q142" s="13">
        <f>SUMIFS(INSUMO!$BB$2:$BB$268,INSUMO!$A$2:$A$268,$A142,INSUMO!$AK$2:$AK$268,$E142)</f>
        <v>0</v>
      </c>
      <c r="R142" s="13">
        <f>SUMIFS(INSUMO!$BC$2:$BC$268,INSUMO!$A$2:$A$268,$A142,INSUMO!$AK$2:$AK$268,$E142)</f>
        <v>0</v>
      </c>
      <c r="S142" s="13">
        <f>SUMIFS(INSUMO!$BD$2:$BD$268,INSUMO!$A$2:$A$268,$A142,INSUMO!$AK$2:$AK$268,$E142)</f>
        <v>0</v>
      </c>
      <c r="T142" s="13">
        <f>SUMIFS(INSUMO!$BE$2:$BE$268,INSUMO!$A$2:$A$268,$A142,INSUMO!$AK$2:$AK$268,$E142)</f>
        <v>0</v>
      </c>
      <c r="U142" s="13">
        <f>SUMIFS(INSUMO!$BF$2:$BF$268,INSUMO!$A$2:$A$268,$A142,INSUMO!$AK$2:$AK$268,$E142)</f>
        <v>0</v>
      </c>
      <c r="V142" s="31">
        <f t="shared" si="1"/>
        <v>0.62371833858591819</v>
      </c>
    </row>
    <row r="143" spans="1:22" s="9" customFormat="1" ht="21.75" customHeight="1" x14ac:dyDescent="0.25">
      <c r="A143" s="30" t="str">
        <f>_xlfn.CONCAT([1]BASE!B139,[1]BASE!C139,[1]BASE!D139,[1]BASE!E139,[1]BASE!F139,[1]BASE!G139,[1]BASE!H139)</f>
        <v>C32990900103299007</v>
      </c>
      <c r="B143" s="8" t="str">
        <f>+[1]BASE!N139</f>
        <v>SERVICIO DE ATENCIÓN AL CIUDADANO</v>
      </c>
      <c r="C143" s="8" t="str">
        <f>+[1]BASE!K139</f>
        <v>Nación</v>
      </c>
      <c r="D143" s="8" t="str">
        <f>+[1]BASE!M139</f>
        <v>CSF</v>
      </c>
      <c r="E143" s="8">
        <f>+[1]BASE!L139</f>
        <v>11</v>
      </c>
      <c r="F143" s="8" t="s">
        <v>909</v>
      </c>
      <c r="G143" s="11">
        <f>SUMIFS(INSUMO!$AR$2:$AR$268,INSUMO!$A$2:$A$268,A143,INSUMO!$AK$2:$AK$268,E143)</f>
        <v>92200000</v>
      </c>
      <c r="H143" s="11">
        <f>SUMIFS(INSUMO!$AS$2:$AS$268,INSUMO!$A$2:$A$268,A143,INSUMO!$AK$2:$AK$268,E143)</f>
        <v>0</v>
      </c>
      <c r="I143" s="11">
        <f>SUMIFS(INSUMO!$AT$2:$AT$268,INSUMO!$A$2:$A$268,$A143,INSUMO!$AK$2:$AK$268,$E143)</f>
        <v>92200000</v>
      </c>
      <c r="J143" s="11">
        <f>SUMIFS(INSUMO!$AU$2:$AU$268,INSUMO!$A$2:$A$268,$A143,INSUMO!$AK$2:$AK$268,$E143)</f>
        <v>0</v>
      </c>
      <c r="K143" s="11"/>
      <c r="L143" s="11">
        <f>SUMIFS(INSUMO!$AW$2:$AW$268,INSUMO!$A$2:$A$268,$A143,INSUMO!$AK$2:$AK$268,$E143)</f>
        <v>0</v>
      </c>
      <c r="M143" s="11"/>
      <c r="N143" s="11">
        <f>SUMIFS(INSUMO!$AY$2:$AY$268,INSUMO!$A$2:$A$268,$A143,INSUMO!$AK$2:$AK$268,$E143)</f>
        <v>0</v>
      </c>
      <c r="O143" s="11">
        <f>SUMIFS(INSUMO!$AZ$2:$AZ$268,INSUMO!$A$2:$A$268,$A143,INSUMO!$AK$2:$AK$268,$E143)</f>
        <v>0</v>
      </c>
      <c r="P143" s="11">
        <f>SUMIFS(INSUMO!$BA$2:$BA$268,INSUMO!$A$2:$A$268,$A143,INSUMO!$AK$2:$AK$268,$E143)</f>
        <v>0</v>
      </c>
      <c r="Q143" s="11">
        <f>SUMIFS(INSUMO!$BB$2:$BB$268,INSUMO!$A$2:$A$268,$A143,INSUMO!$AK$2:$AK$268,$E143)</f>
        <v>0</v>
      </c>
      <c r="R143" s="11">
        <f>SUMIFS(INSUMO!$BC$2:$BC$268,INSUMO!$A$2:$A$268,$A143,INSUMO!$AK$2:$AK$268,$E143)</f>
        <v>0</v>
      </c>
      <c r="S143" s="11">
        <f>SUMIFS(INSUMO!$BD$2:$BD$268,INSUMO!$A$2:$A$268,$A143,INSUMO!$AK$2:$AK$268,$E143)</f>
        <v>0</v>
      </c>
      <c r="T143" s="11">
        <f>SUMIFS(INSUMO!$BE$2:$BE$268,INSUMO!$A$2:$A$268,$A143,INSUMO!$AK$2:$AK$268,$E143)</f>
        <v>0</v>
      </c>
      <c r="U143" s="11">
        <f>SUMIFS(INSUMO!$BF$2:$BF$268,INSUMO!$A$2:$A$268,$A143,INSUMO!$AK$2:$AK$268,$E143)</f>
        <v>0</v>
      </c>
      <c r="V143" s="62">
        <f t="shared" si="1"/>
        <v>0</v>
      </c>
    </row>
    <row r="144" spans="1:22" ht="21.75" customHeight="1" x14ac:dyDescent="0.25">
      <c r="A144" s="32" t="str">
        <f>_xlfn.CONCAT([1]BASE!B140,[1]BASE!C140,[1]BASE!D140,[1]BASE!E140,[1]BASE!F140,[1]BASE!G140,[1]BASE!H140)</f>
        <v>C3299090010329900702</v>
      </c>
      <c r="B144" s="10" t="str">
        <f>+[1]BASE!N140</f>
        <v>ADQUISICIÓN DE BIENES Y SERVICIOS - SERVICIO DE ATENCIÓN AL CIUDADANO - FORTALECIMIENTO DE LA GESTIÓN Y DIRECCIÓN DEL INSTITUTO DE HIDROLOGÍA, METEOROLOGÍA Y ESTUDIOS AMBIENTALES  NACIONAL</v>
      </c>
      <c r="C144" s="10" t="str">
        <f>+[1]BASE!K140</f>
        <v>Nación</v>
      </c>
      <c r="D144" s="10" t="str">
        <f>+[1]BASE!M140</f>
        <v>CSF</v>
      </c>
      <c r="E144" s="10">
        <f>+[1]BASE!L140</f>
        <v>11</v>
      </c>
      <c r="F144" s="10" t="s">
        <v>909</v>
      </c>
      <c r="G144" s="13">
        <f>SUMIFS(INSUMO!$AR$2:$AR$268,INSUMO!$A$2:$A$268,A144,INSUMO!$AK$2:$AK$268,E144)</f>
        <v>92200000</v>
      </c>
      <c r="H144" s="13">
        <f>SUMIFS(INSUMO!$AS$2:$AS$268,INSUMO!$A$2:$A$268,A144,INSUMO!$AK$2:$AK$268,E144)</f>
        <v>0</v>
      </c>
      <c r="I144" s="13">
        <f>SUMIFS(INSUMO!$AT$2:$AT$268,INSUMO!$A$2:$A$268,$A144,INSUMO!$AK$2:$AK$268,$E144)</f>
        <v>92200000</v>
      </c>
      <c r="J144" s="13">
        <f>SUMIFS(INSUMO!$AU$2:$AU$268,INSUMO!$A$2:$A$268,$A144,INSUMO!$AK$2:$AK$268,$E144)</f>
        <v>0</v>
      </c>
      <c r="K144" s="13"/>
      <c r="L144" s="13">
        <f>SUMIFS(INSUMO!$AW$2:$AW$268,INSUMO!$A$2:$A$268,$A144,INSUMO!$AK$2:$AK$268,$E144)</f>
        <v>0</v>
      </c>
      <c r="M144" s="13"/>
      <c r="N144" s="13">
        <f>SUMIFS(INSUMO!$AY$2:$AY$268,INSUMO!$A$2:$A$268,$A144,INSUMO!$AK$2:$AK$268,$E144)</f>
        <v>0</v>
      </c>
      <c r="O144" s="13">
        <f>SUMIFS(INSUMO!$AZ$2:$AZ$268,INSUMO!$A$2:$A$268,$A144,INSUMO!$AK$2:$AK$268,$E144)</f>
        <v>0</v>
      </c>
      <c r="P144" s="13">
        <f>SUMIFS(INSUMO!$BA$2:$BA$268,INSUMO!$A$2:$A$268,$A144,INSUMO!$AK$2:$AK$268,$E144)</f>
        <v>0</v>
      </c>
      <c r="Q144" s="13">
        <f>SUMIFS(INSUMO!$BB$2:$BB$268,INSUMO!$A$2:$A$268,$A144,INSUMO!$AK$2:$AK$268,$E144)</f>
        <v>0</v>
      </c>
      <c r="R144" s="13">
        <f>SUMIFS(INSUMO!$BC$2:$BC$268,INSUMO!$A$2:$A$268,$A144,INSUMO!$AK$2:$AK$268,$E144)</f>
        <v>0</v>
      </c>
      <c r="S144" s="13">
        <f>SUMIFS(INSUMO!$BD$2:$BD$268,INSUMO!$A$2:$A$268,$A144,INSUMO!$AK$2:$AK$268,$E144)</f>
        <v>0</v>
      </c>
      <c r="T144" s="13">
        <f>SUMIFS(INSUMO!$BE$2:$BE$268,INSUMO!$A$2:$A$268,$A144,INSUMO!$AK$2:$AK$268,$E144)</f>
        <v>0</v>
      </c>
      <c r="U144" s="13">
        <f>SUMIFS(INSUMO!$BF$2:$BF$268,INSUMO!$A$2:$A$268,$A144,INSUMO!$AK$2:$AK$268,$E144)</f>
        <v>0</v>
      </c>
      <c r="V144" s="31">
        <f t="shared" si="1"/>
        <v>0</v>
      </c>
    </row>
    <row r="145" spans="1:22" s="9" customFormat="1" ht="21.75" customHeight="1" x14ac:dyDescent="0.25">
      <c r="A145" s="30" t="str">
        <f>_xlfn.CONCAT([1]BASE!B141,[1]BASE!C141,[1]BASE!D141,[1]BASE!E141,[1]BASE!F141,[1]BASE!G141,[1]BASE!H141)</f>
        <v>C32990900103299011</v>
      </c>
      <c r="B145" s="8" t="str">
        <f>+[1]BASE!N141</f>
        <v>SEDES ADECUADAS</v>
      </c>
      <c r="C145" s="8" t="str">
        <f>+[1]BASE!K141</f>
        <v>Nación</v>
      </c>
      <c r="D145" s="8" t="str">
        <f>+[1]BASE!M141</f>
        <v>CSF</v>
      </c>
      <c r="E145" s="8">
        <f>+[1]BASE!L141</f>
        <v>11</v>
      </c>
      <c r="F145" s="8" t="s">
        <v>909</v>
      </c>
      <c r="G145" s="11">
        <f>SUMIFS(INSUMO!$AR$2:$AR$268,INSUMO!$A$2:$A$268,A145,INSUMO!$AK$2:$AK$268,E145)</f>
        <v>2066125573</v>
      </c>
      <c r="H145" s="11">
        <f>SUMIFS(INSUMO!$AS$2:$AS$268,INSUMO!$A$2:$A$268,A145,INSUMO!$AK$2:$AK$268,E145)</f>
        <v>0</v>
      </c>
      <c r="I145" s="11">
        <f>SUMIFS(INSUMO!$AT$2:$AT$268,INSUMO!$A$2:$A$268,$A145,INSUMO!$AK$2:$AK$268,$E145)</f>
        <v>2066125573</v>
      </c>
      <c r="J145" s="11">
        <f>SUMIFS(INSUMO!$AU$2:$AU$268,INSUMO!$A$2:$A$268,$A145,INSUMO!$AK$2:$AK$268,$E145)</f>
        <v>0</v>
      </c>
      <c r="K145" s="11"/>
      <c r="L145" s="11">
        <f>SUMIFS(INSUMO!$AW$2:$AW$268,INSUMO!$A$2:$A$268,$A145,INSUMO!$AK$2:$AK$268,$E145)</f>
        <v>0</v>
      </c>
      <c r="M145" s="11"/>
      <c r="N145" s="11">
        <f>SUMIFS(INSUMO!$AY$2:$AY$268,INSUMO!$A$2:$A$268,$A145,INSUMO!$AK$2:$AK$268,$E145)</f>
        <v>0</v>
      </c>
      <c r="O145" s="11">
        <f>SUMIFS(INSUMO!$AZ$2:$AZ$268,INSUMO!$A$2:$A$268,$A145,INSUMO!$AK$2:$AK$268,$E145)</f>
        <v>0</v>
      </c>
      <c r="P145" s="11">
        <f>SUMIFS(INSUMO!$BA$2:$BA$268,INSUMO!$A$2:$A$268,$A145,INSUMO!$AK$2:$AK$268,$E145)</f>
        <v>0</v>
      </c>
      <c r="Q145" s="11">
        <f>SUMIFS(INSUMO!$BB$2:$BB$268,INSUMO!$A$2:$A$268,$A145,INSUMO!$AK$2:$AK$268,$E145)</f>
        <v>0</v>
      </c>
      <c r="R145" s="11">
        <f>SUMIFS(INSUMO!$BC$2:$BC$268,INSUMO!$A$2:$A$268,$A145,INSUMO!$AK$2:$AK$268,$E145)</f>
        <v>0</v>
      </c>
      <c r="S145" s="11">
        <f>SUMIFS(INSUMO!$BD$2:$BD$268,INSUMO!$A$2:$A$268,$A145,INSUMO!$AK$2:$AK$268,$E145)</f>
        <v>0</v>
      </c>
      <c r="T145" s="11">
        <f>SUMIFS(INSUMO!$BE$2:$BE$268,INSUMO!$A$2:$A$268,$A145,INSUMO!$AK$2:$AK$268,$E145)</f>
        <v>0</v>
      </c>
      <c r="U145" s="11">
        <f>SUMIFS(INSUMO!$BF$2:$BF$268,INSUMO!$A$2:$A$268,$A145,INSUMO!$AK$2:$AK$268,$E145)</f>
        <v>0</v>
      </c>
      <c r="V145" s="62">
        <f t="shared" si="1"/>
        <v>0</v>
      </c>
    </row>
    <row r="146" spans="1:22" ht="21.75" customHeight="1" x14ac:dyDescent="0.25">
      <c r="A146" s="32" t="str">
        <f>_xlfn.CONCAT([1]BASE!B142,[1]BASE!C142,[1]BASE!D142,[1]BASE!E142,[1]BASE!F142,[1]BASE!G142,[1]BASE!H142)</f>
        <v>C3299090010329901102</v>
      </c>
      <c r="B146" s="10" t="str">
        <f>+[1]BASE!N142</f>
        <v>ADQUISICIÓN DE BIENES Y SERVICIOS - SEDES ADECUADAS - FORTALECIMIENTO DE LA GESTIÓN Y DIRECCIÓN DEL INSTITUTO DE HIDROLOGÍA, METEOROLOGÍA Y ESTUDIOS AMBIENTALES  NACIONAL</v>
      </c>
      <c r="C146" s="10" t="str">
        <f>+[1]BASE!K142</f>
        <v>Nación</v>
      </c>
      <c r="D146" s="10" t="str">
        <f>+[1]BASE!M142</f>
        <v>CSF</v>
      </c>
      <c r="E146" s="10">
        <f>+[1]BASE!L142</f>
        <v>11</v>
      </c>
      <c r="F146" s="10" t="s">
        <v>909</v>
      </c>
      <c r="G146" s="13">
        <f>SUMIFS(INSUMO!$AR$2:$AR$268,INSUMO!$A$2:$A$268,A146,INSUMO!$AK$2:$AK$268,E146)</f>
        <v>2066125573</v>
      </c>
      <c r="H146" s="13">
        <f>SUMIFS(INSUMO!$AS$2:$AS$268,INSUMO!$A$2:$A$268,A146,INSUMO!$AK$2:$AK$268,E146)</f>
        <v>0</v>
      </c>
      <c r="I146" s="13">
        <f>SUMIFS(INSUMO!$AT$2:$AT$268,INSUMO!$A$2:$A$268,$A146,INSUMO!$AK$2:$AK$268,$E146)</f>
        <v>2066125573</v>
      </c>
      <c r="J146" s="13">
        <f>SUMIFS(INSUMO!$AU$2:$AU$268,INSUMO!$A$2:$A$268,$A146,INSUMO!$AK$2:$AK$268,$E146)</f>
        <v>0</v>
      </c>
      <c r="K146" s="13"/>
      <c r="L146" s="13">
        <f>SUMIFS(INSUMO!$AW$2:$AW$268,INSUMO!$A$2:$A$268,$A146,INSUMO!$AK$2:$AK$268,$E146)</f>
        <v>0</v>
      </c>
      <c r="M146" s="13"/>
      <c r="N146" s="13">
        <f>SUMIFS(INSUMO!$AY$2:$AY$268,INSUMO!$A$2:$A$268,$A146,INSUMO!$AK$2:$AK$268,$E146)</f>
        <v>0</v>
      </c>
      <c r="O146" s="13">
        <f>SUMIFS(INSUMO!$AZ$2:$AZ$268,INSUMO!$A$2:$A$268,$A146,INSUMO!$AK$2:$AK$268,$E146)</f>
        <v>0</v>
      </c>
      <c r="P146" s="13">
        <f>SUMIFS(INSUMO!$BA$2:$BA$268,INSUMO!$A$2:$A$268,$A146,INSUMO!$AK$2:$AK$268,$E146)</f>
        <v>0</v>
      </c>
      <c r="Q146" s="13">
        <f>SUMIFS(INSUMO!$BB$2:$BB$268,INSUMO!$A$2:$A$268,$A146,INSUMO!$AK$2:$AK$268,$E146)</f>
        <v>0</v>
      </c>
      <c r="R146" s="13">
        <f>SUMIFS(INSUMO!$BC$2:$BC$268,INSUMO!$A$2:$A$268,$A146,INSUMO!$AK$2:$AK$268,$E146)</f>
        <v>0</v>
      </c>
      <c r="S146" s="13">
        <f>SUMIFS(INSUMO!$BD$2:$BD$268,INSUMO!$A$2:$A$268,$A146,INSUMO!$AK$2:$AK$268,$E146)</f>
        <v>0</v>
      </c>
      <c r="T146" s="13">
        <f>SUMIFS(INSUMO!$BE$2:$BE$268,INSUMO!$A$2:$A$268,$A146,INSUMO!$AK$2:$AK$268,$E146)</f>
        <v>0</v>
      </c>
      <c r="U146" s="13">
        <f>SUMIFS(INSUMO!$BF$2:$BF$268,INSUMO!$A$2:$A$268,$A146,INSUMO!$AK$2:$AK$268,$E146)</f>
        <v>0</v>
      </c>
      <c r="V146" s="31">
        <f t="shared" si="1"/>
        <v>0</v>
      </c>
    </row>
    <row r="147" spans="1:22" s="9" customFormat="1" ht="21.75" customHeight="1" x14ac:dyDescent="0.25">
      <c r="A147" s="30" t="str">
        <f>_xlfn.CONCAT([1]BASE!B143,[1]BASE!C143,[1]BASE!D143,[1]BASE!E143,[1]BASE!F143,[1]BASE!G143,[1]BASE!H143)</f>
        <v>C32990900103299020</v>
      </c>
      <c r="B147" s="8" t="str">
        <f>+[1]BASE!N143</f>
        <v>SERVICIO DE GESTIÓN DE CALIDAD</v>
      </c>
      <c r="C147" s="8" t="str">
        <f>+[1]BASE!K143</f>
        <v>Nación</v>
      </c>
      <c r="D147" s="8" t="str">
        <f>+[1]BASE!M143</f>
        <v>CSF</v>
      </c>
      <c r="E147" s="8">
        <f>+[1]BASE!L143</f>
        <v>11</v>
      </c>
      <c r="F147" s="8" t="s">
        <v>909</v>
      </c>
      <c r="G147" s="11">
        <f>SUMIFS(INSUMO!$AR$2:$AR$268,INSUMO!$A$2:$A$268,A147,INSUMO!$AK$2:$AK$268,E147)</f>
        <v>371002450</v>
      </c>
      <c r="H147" s="11">
        <f>SUMIFS(INSUMO!$AS$2:$AS$268,INSUMO!$A$2:$A$268,A147,INSUMO!$AK$2:$AK$268,E147)</f>
        <v>182257350</v>
      </c>
      <c r="I147" s="11">
        <f>SUMIFS(INSUMO!$AT$2:$AT$268,INSUMO!$A$2:$A$268,$A147,INSUMO!$AK$2:$AK$268,$E147)</f>
        <v>188745100</v>
      </c>
      <c r="J147" s="11">
        <f>SUMIFS(INSUMO!$AU$2:$AU$268,INSUMO!$A$2:$A$268,$A147,INSUMO!$AK$2:$AK$268,$E147)</f>
        <v>0</v>
      </c>
      <c r="K147" s="11"/>
      <c r="L147" s="11">
        <f>SUMIFS(INSUMO!$AW$2:$AW$268,INSUMO!$A$2:$A$268,$A147,INSUMO!$AK$2:$AK$268,$E147)</f>
        <v>136239010</v>
      </c>
      <c r="M147" s="11"/>
      <c r="N147" s="11">
        <f>SUMIFS(INSUMO!$AY$2:$AY$268,INSUMO!$A$2:$A$268,$A147,INSUMO!$AK$2:$AK$268,$E147)</f>
        <v>46018340</v>
      </c>
      <c r="O147" s="11">
        <f>SUMIFS(INSUMO!$AZ$2:$AZ$268,INSUMO!$A$2:$A$268,$A147,INSUMO!$AK$2:$AK$268,$E147)</f>
        <v>0</v>
      </c>
      <c r="P147" s="11">
        <f>SUMIFS(INSUMO!$BA$2:$BA$268,INSUMO!$A$2:$A$268,$A147,INSUMO!$AK$2:$AK$268,$E147)</f>
        <v>136239010</v>
      </c>
      <c r="Q147" s="11">
        <f>SUMIFS(INSUMO!$BB$2:$BB$268,INSUMO!$A$2:$A$268,$A147,INSUMO!$AK$2:$AK$268,$E147)</f>
        <v>0</v>
      </c>
      <c r="R147" s="11">
        <f>SUMIFS(INSUMO!$BC$2:$BC$268,INSUMO!$A$2:$A$268,$A147,INSUMO!$AK$2:$AK$268,$E147)</f>
        <v>0</v>
      </c>
      <c r="S147" s="11">
        <f>SUMIFS(INSUMO!$BD$2:$BD$268,INSUMO!$A$2:$A$268,$A147,INSUMO!$AK$2:$AK$268,$E147)</f>
        <v>0</v>
      </c>
      <c r="T147" s="11">
        <f>SUMIFS(INSUMO!$BE$2:$BE$268,INSUMO!$A$2:$A$268,$A147,INSUMO!$AK$2:$AK$268,$E147)</f>
        <v>0</v>
      </c>
      <c r="U147" s="11">
        <f>SUMIFS(INSUMO!$BF$2:$BF$268,INSUMO!$A$2:$A$268,$A147,INSUMO!$AK$2:$AK$268,$E147)</f>
        <v>0</v>
      </c>
      <c r="V147" s="62">
        <f t="shared" si="1"/>
        <v>0.36721862618427453</v>
      </c>
    </row>
    <row r="148" spans="1:22" ht="21.75" customHeight="1" x14ac:dyDescent="0.25">
      <c r="A148" s="32" t="str">
        <f>_xlfn.CONCAT([1]BASE!B144,[1]BASE!C144,[1]BASE!D144,[1]BASE!E144,[1]BASE!F144,[1]BASE!G144,[1]BASE!H144)</f>
        <v>C3299090010329902002</v>
      </c>
      <c r="B148" s="10" t="str">
        <f>+[1]BASE!N144</f>
        <v>ADQUISICIÓN DE BIENES Y SERVICIOS - SERVICIO DE GESTIÓN DE CALIDAD - FORTALECIMIENTO DE LA GESTIÓN Y DIRECCIÓN DEL INSTITUTO DE HIDROLOGÍA, METEOROLOGÍA Y ESTUDIOS AMBIENTALES  NACIONAL</v>
      </c>
      <c r="C148" s="10" t="str">
        <f>+[1]BASE!K144</f>
        <v>Nación</v>
      </c>
      <c r="D148" s="10" t="str">
        <f>+[1]BASE!M144</f>
        <v>CSF</v>
      </c>
      <c r="E148" s="10">
        <f>+[1]BASE!L144</f>
        <v>11</v>
      </c>
      <c r="F148" s="10" t="s">
        <v>909</v>
      </c>
      <c r="G148" s="13">
        <f>SUMIFS(INSUMO!$AR$2:$AR$268,INSUMO!$A$2:$A$268,A148,INSUMO!$AK$2:$AK$268,E148)</f>
        <v>371002450</v>
      </c>
      <c r="H148" s="13">
        <f>SUMIFS(INSUMO!$AS$2:$AS$268,INSUMO!$A$2:$A$268,A148,INSUMO!$AK$2:$AK$268,E148)</f>
        <v>182257350</v>
      </c>
      <c r="I148" s="13">
        <f>SUMIFS(INSUMO!$AT$2:$AT$268,INSUMO!$A$2:$A$268,$A148,INSUMO!$AK$2:$AK$268,$E148)</f>
        <v>188745100</v>
      </c>
      <c r="J148" s="13">
        <f>SUMIFS(INSUMO!$AU$2:$AU$268,INSUMO!$A$2:$A$268,$A148,INSUMO!$AK$2:$AK$268,$E148)</f>
        <v>0</v>
      </c>
      <c r="K148" s="13"/>
      <c r="L148" s="13">
        <f>SUMIFS(INSUMO!$AW$2:$AW$268,INSUMO!$A$2:$A$268,$A148,INSUMO!$AK$2:$AK$268,$E148)</f>
        <v>136239010</v>
      </c>
      <c r="M148" s="13"/>
      <c r="N148" s="13">
        <f>SUMIFS(INSUMO!$AY$2:$AY$268,INSUMO!$A$2:$A$268,$A148,INSUMO!$AK$2:$AK$268,$E148)</f>
        <v>46018340</v>
      </c>
      <c r="O148" s="13">
        <f>SUMIFS(INSUMO!$AZ$2:$AZ$268,INSUMO!$A$2:$A$268,$A148,INSUMO!$AK$2:$AK$268,$E148)</f>
        <v>0</v>
      </c>
      <c r="P148" s="13">
        <f>SUMIFS(INSUMO!$BA$2:$BA$268,INSUMO!$A$2:$A$268,$A148,INSUMO!$AK$2:$AK$268,$E148)</f>
        <v>136239010</v>
      </c>
      <c r="Q148" s="13">
        <f>SUMIFS(INSUMO!$BB$2:$BB$268,INSUMO!$A$2:$A$268,$A148,INSUMO!$AK$2:$AK$268,$E148)</f>
        <v>0</v>
      </c>
      <c r="R148" s="13">
        <f>SUMIFS(INSUMO!$BC$2:$BC$268,INSUMO!$A$2:$A$268,$A148,INSUMO!$AK$2:$AK$268,$E148)</f>
        <v>0</v>
      </c>
      <c r="S148" s="13">
        <f>SUMIFS(INSUMO!$BD$2:$BD$268,INSUMO!$A$2:$A$268,$A148,INSUMO!$AK$2:$AK$268,$E148)</f>
        <v>0</v>
      </c>
      <c r="T148" s="13">
        <f>SUMIFS(INSUMO!$BE$2:$BE$268,INSUMO!$A$2:$A$268,$A148,INSUMO!$AK$2:$AK$268,$E148)</f>
        <v>0</v>
      </c>
      <c r="U148" s="13">
        <f>SUMIFS(INSUMO!$BF$2:$BF$268,INSUMO!$A$2:$A$268,$A148,INSUMO!$AK$2:$AK$268,$E148)</f>
        <v>0</v>
      </c>
      <c r="V148" s="31">
        <f t="shared" si="1"/>
        <v>0.36721862618427453</v>
      </c>
    </row>
    <row r="149" spans="1:22" s="9" customFormat="1" ht="21.75" customHeight="1" x14ac:dyDescent="0.25">
      <c r="A149" s="30" t="str">
        <f>_xlfn.CONCAT([1]BASE!B145,[1]BASE!C145,[1]BASE!D145,[1]BASE!E145,[1]BASE!F145,[1]BASE!G145,[1]BASE!H145)</f>
        <v>C</v>
      </c>
      <c r="B149" s="8" t="str">
        <f>+[1]BASE!N145</f>
        <v>INVERSION</v>
      </c>
      <c r="C149" s="8" t="str">
        <f>+[1]BASE!K145</f>
        <v>Nación</v>
      </c>
      <c r="D149" s="8" t="str">
        <f>+[1]BASE!M145</f>
        <v>CSF</v>
      </c>
      <c r="E149" s="8">
        <f>+[1]BASE!L145</f>
        <v>13</v>
      </c>
      <c r="F149" s="8" t="s">
        <v>910</v>
      </c>
      <c r="G149" s="11">
        <f>SUMIFS(INSUMO!$AR$2:$AR$268,INSUMO!$A$2:$A$268,A149,INSUMO!$AK$2:$AK$268,E149)</f>
        <v>4242000000</v>
      </c>
      <c r="H149" s="11">
        <f>SUMIFS(INSUMO!$AS$2:$AS$268,INSUMO!$A$2:$A$268,A149,INSUMO!$AK$2:$AK$268,E149)</f>
        <v>0</v>
      </c>
      <c r="I149" s="11">
        <f>SUMIFS(INSUMO!$AT$2:$AT$268,INSUMO!$A$2:$A$268,$A149,INSUMO!$AK$2:$AK$268,$E149)</f>
        <v>4242000000</v>
      </c>
      <c r="J149" s="11">
        <f>SUMIFS(INSUMO!$AU$2:$AU$268,INSUMO!$A$2:$A$268,$A149,INSUMO!$AK$2:$AK$268,$E149)</f>
        <v>0</v>
      </c>
      <c r="K149" s="11"/>
      <c r="L149" s="11">
        <f>SUMIFS(INSUMO!$AW$2:$AW$268,INSUMO!$A$2:$A$268,$A149,INSUMO!$AK$2:$AK$268,$E149)</f>
        <v>0</v>
      </c>
      <c r="M149" s="11"/>
      <c r="N149" s="11">
        <f>SUMIFS(INSUMO!$AY$2:$AY$268,INSUMO!$A$2:$A$268,$A149,INSUMO!$AK$2:$AK$268,$E149)</f>
        <v>0</v>
      </c>
      <c r="O149" s="11">
        <f>SUMIFS(INSUMO!$AZ$2:$AZ$268,INSUMO!$A$2:$A$268,$A149,INSUMO!$AK$2:$AK$268,$E149)</f>
        <v>0</v>
      </c>
      <c r="P149" s="11">
        <f>SUMIFS(INSUMO!$BA$2:$BA$268,INSUMO!$A$2:$A$268,$A149,INSUMO!$AK$2:$AK$268,$E149)</f>
        <v>0</v>
      </c>
      <c r="Q149" s="11">
        <f>SUMIFS(INSUMO!$BB$2:$BB$268,INSUMO!$A$2:$A$268,$A149,INSUMO!$AK$2:$AK$268,$E149)</f>
        <v>0</v>
      </c>
      <c r="R149" s="11">
        <f>SUMIFS(INSUMO!$BC$2:$BC$268,INSUMO!$A$2:$A$268,$A149,INSUMO!$AK$2:$AK$268,$E149)</f>
        <v>0</v>
      </c>
      <c r="S149" s="11">
        <f>SUMIFS(INSUMO!$BD$2:$BD$268,INSUMO!$A$2:$A$268,$A149,INSUMO!$AK$2:$AK$268,$E149)</f>
        <v>0</v>
      </c>
      <c r="T149" s="11">
        <f>SUMIFS(INSUMO!$BE$2:$BE$268,INSUMO!$A$2:$A$268,$A149,INSUMO!$AK$2:$AK$268,$E149)</f>
        <v>0</v>
      </c>
      <c r="U149" s="11">
        <f>SUMIFS(INSUMO!$BF$2:$BF$268,INSUMO!$A$2:$A$268,$A149,INSUMO!$AK$2:$AK$268,$E149)</f>
        <v>0</v>
      </c>
      <c r="V149" s="62">
        <f t="shared" si="1"/>
        <v>0</v>
      </c>
    </row>
    <row r="150" spans="1:22" s="9" customFormat="1" ht="21.75" customHeight="1" x14ac:dyDescent="0.25">
      <c r="A150" s="30" t="str">
        <f>_xlfn.CONCAT([1]BASE!B146,[1]BASE!C146,[1]BASE!D146,[1]BASE!E146,[1]BASE!F146,[1]BASE!G146,[1]BASE!H146)</f>
        <v>C3204</v>
      </c>
      <c r="B150" s="8" t="str">
        <f>+[1]BASE!N146</f>
        <v>GESTIÓN DE LA INFORMACIÓN Y EL CONOCIMIENTO AMBIENTAL</v>
      </c>
      <c r="C150" s="8" t="str">
        <f>+[1]BASE!K146</f>
        <v>Nación</v>
      </c>
      <c r="D150" s="8" t="str">
        <f>+[1]BASE!M146</f>
        <v>CSF</v>
      </c>
      <c r="E150" s="8">
        <f>+[1]BASE!L146</f>
        <v>13</v>
      </c>
      <c r="F150" s="8" t="s">
        <v>910</v>
      </c>
      <c r="G150" s="11">
        <f>SUMIFS(INSUMO!$AR$2:$AR$268,INSUMO!$A$2:$A$268,A150,INSUMO!$AK$2:$AK$268,E150)</f>
        <v>4242000000</v>
      </c>
      <c r="H150" s="11">
        <f>SUMIFS(INSUMO!$AS$2:$AS$268,INSUMO!$A$2:$A$268,A150,INSUMO!$AK$2:$AK$268,E150)</f>
        <v>0</v>
      </c>
      <c r="I150" s="11">
        <f>SUMIFS(INSUMO!$AT$2:$AT$268,INSUMO!$A$2:$A$268,$A150,INSUMO!$AK$2:$AK$268,$E150)</f>
        <v>4242000000</v>
      </c>
      <c r="J150" s="11">
        <f>SUMIFS(INSUMO!$AU$2:$AU$268,INSUMO!$A$2:$A$268,$A150,INSUMO!$AK$2:$AK$268,$E150)</f>
        <v>0</v>
      </c>
      <c r="K150" s="11"/>
      <c r="L150" s="11">
        <f>SUMIFS(INSUMO!$AW$2:$AW$268,INSUMO!$A$2:$A$268,$A150,INSUMO!$AK$2:$AK$268,$E150)</f>
        <v>0</v>
      </c>
      <c r="M150" s="11"/>
      <c r="N150" s="11">
        <f>SUMIFS(INSUMO!$AY$2:$AY$268,INSUMO!$A$2:$A$268,$A150,INSUMO!$AK$2:$AK$268,$E150)</f>
        <v>0</v>
      </c>
      <c r="O150" s="11">
        <f>SUMIFS(INSUMO!$AZ$2:$AZ$268,INSUMO!$A$2:$A$268,$A150,INSUMO!$AK$2:$AK$268,$E150)</f>
        <v>0</v>
      </c>
      <c r="P150" s="11">
        <f>SUMIFS(INSUMO!$BA$2:$BA$268,INSUMO!$A$2:$A$268,$A150,INSUMO!$AK$2:$AK$268,$E150)</f>
        <v>0</v>
      </c>
      <c r="Q150" s="11">
        <f>SUMIFS(INSUMO!$BB$2:$BB$268,INSUMO!$A$2:$A$268,$A150,INSUMO!$AK$2:$AK$268,$E150)</f>
        <v>0</v>
      </c>
      <c r="R150" s="11">
        <f>SUMIFS(INSUMO!$BC$2:$BC$268,INSUMO!$A$2:$A$268,$A150,INSUMO!$AK$2:$AK$268,$E150)</f>
        <v>0</v>
      </c>
      <c r="S150" s="11">
        <f>SUMIFS(INSUMO!$BD$2:$BD$268,INSUMO!$A$2:$A$268,$A150,INSUMO!$AK$2:$AK$268,$E150)</f>
        <v>0</v>
      </c>
      <c r="T150" s="11">
        <f>SUMIFS(INSUMO!$BE$2:$BE$268,INSUMO!$A$2:$A$268,$A150,INSUMO!$AK$2:$AK$268,$E150)</f>
        <v>0</v>
      </c>
      <c r="U150" s="11">
        <f>SUMIFS(INSUMO!$BF$2:$BF$268,INSUMO!$A$2:$A$268,$A150,INSUMO!$AK$2:$AK$268,$E150)</f>
        <v>0</v>
      </c>
      <c r="V150" s="62">
        <f t="shared" si="1"/>
        <v>0</v>
      </c>
    </row>
    <row r="151" spans="1:22" s="9" customFormat="1" ht="21.75" customHeight="1" x14ac:dyDescent="0.25">
      <c r="A151" s="30" t="str">
        <f>_xlfn.CONCAT([1]BASE!B147,[1]BASE!C147,[1]BASE!D147,[1]BASE!E147,[1]BASE!F147,[1]BASE!G147,[1]BASE!H147)</f>
        <v>C32040900</v>
      </c>
      <c r="B151" s="8" t="str">
        <f>+[1]BASE!N147</f>
        <v>INTERSUBSECTORIAL AMBIENTE</v>
      </c>
      <c r="C151" s="8" t="str">
        <f>+[1]BASE!K147</f>
        <v>Nación</v>
      </c>
      <c r="D151" s="8" t="str">
        <f>+[1]BASE!M147</f>
        <v>CSF</v>
      </c>
      <c r="E151" s="8">
        <f>+[1]BASE!L147</f>
        <v>13</v>
      </c>
      <c r="F151" s="8" t="s">
        <v>910</v>
      </c>
      <c r="G151" s="11">
        <f>SUMIFS(INSUMO!$AR$2:$AR$268,INSUMO!$A$2:$A$268,A151,INSUMO!$AK$2:$AK$268,E151)</f>
        <v>4242000000</v>
      </c>
      <c r="H151" s="11">
        <f>SUMIFS(INSUMO!$AS$2:$AS$268,INSUMO!$A$2:$A$268,A151,INSUMO!$AK$2:$AK$268,E151)</f>
        <v>0</v>
      </c>
      <c r="I151" s="11">
        <f>SUMIFS(INSUMO!$AT$2:$AT$268,INSUMO!$A$2:$A$268,$A151,INSUMO!$AK$2:$AK$268,$E151)</f>
        <v>4242000000</v>
      </c>
      <c r="J151" s="11">
        <f>SUMIFS(INSUMO!$AU$2:$AU$268,INSUMO!$A$2:$A$268,$A151,INSUMO!$AK$2:$AK$268,$E151)</f>
        <v>0</v>
      </c>
      <c r="K151" s="11"/>
      <c r="L151" s="11">
        <f>SUMIFS(INSUMO!$AW$2:$AW$268,INSUMO!$A$2:$A$268,$A151,INSUMO!$AK$2:$AK$268,$E151)</f>
        <v>0</v>
      </c>
      <c r="M151" s="11"/>
      <c r="N151" s="11">
        <f>SUMIFS(INSUMO!$AY$2:$AY$268,INSUMO!$A$2:$A$268,$A151,INSUMO!$AK$2:$AK$268,$E151)</f>
        <v>0</v>
      </c>
      <c r="O151" s="11">
        <f>SUMIFS(INSUMO!$AZ$2:$AZ$268,INSUMO!$A$2:$A$268,$A151,INSUMO!$AK$2:$AK$268,$E151)</f>
        <v>0</v>
      </c>
      <c r="P151" s="11">
        <f>SUMIFS(INSUMO!$BA$2:$BA$268,INSUMO!$A$2:$A$268,$A151,INSUMO!$AK$2:$AK$268,$E151)</f>
        <v>0</v>
      </c>
      <c r="Q151" s="11">
        <f>SUMIFS(INSUMO!$BB$2:$BB$268,INSUMO!$A$2:$A$268,$A151,INSUMO!$AK$2:$AK$268,$E151)</f>
        <v>0</v>
      </c>
      <c r="R151" s="11">
        <f>SUMIFS(INSUMO!$BC$2:$BC$268,INSUMO!$A$2:$A$268,$A151,INSUMO!$AK$2:$AK$268,$E151)</f>
        <v>0</v>
      </c>
      <c r="S151" s="11">
        <f>SUMIFS(INSUMO!$BD$2:$BD$268,INSUMO!$A$2:$A$268,$A151,INSUMO!$AK$2:$AK$268,$E151)</f>
        <v>0</v>
      </c>
      <c r="T151" s="11">
        <f>SUMIFS(INSUMO!$BE$2:$BE$268,INSUMO!$A$2:$A$268,$A151,INSUMO!$AK$2:$AK$268,$E151)</f>
        <v>0</v>
      </c>
      <c r="U151" s="11">
        <f>SUMIFS(INSUMO!$BF$2:$BF$268,INSUMO!$A$2:$A$268,$A151,INSUMO!$AK$2:$AK$268,$E151)</f>
        <v>0</v>
      </c>
      <c r="V151" s="62">
        <f t="shared" ref="V151:V183" si="2">+L151/G151</f>
        <v>0</v>
      </c>
    </row>
    <row r="152" spans="1:22" s="9" customFormat="1" ht="21.75" customHeight="1" x14ac:dyDescent="0.25">
      <c r="A152" s="30" t="str">
        <f>_xlfn.CONCAT([1]BASE!B148,[1]BASE!C148,[1]BASE!D148,[1]BASE!E148,[1]BASE!F148,[1]BASE!G148,[1]BASE!H148)</f>
        <v>C320409003</v>
      </c>
      <c r="B152" s="8" t="str">
        <f>+[1]BASE!N148</f>
        <v>FORTALECIMIENTO DE LA GESTIÓN DEL CONOCIMIENTO HIDROLÓGICO, METEOROLÓGICO Y AMBIENTAL  NACIONAL</v>
      </c>
      <c r="C152" s="8" t="str">
        <f>+[1]BASE!K148</f>
        <v>Nación</v>
      </c>
      <c r="D152" s="8" t="str">
        <f>+[1]BASE!M148</f>
        <v>CSF</v>
      </c>
      <c r="E152" s="8">
        <f>+[1]BASE!L148</f>
        <v>13</v>
      </c>
      <c r="F152" s="8" t="s">
        <v>910</v>
      </c>
      <c r="G152" s="11">
        <f>SUMIFS(INSUMO!$AR$2:$AR$268,INSUMO!$A$2:$A$268,A152,INSUMO!$AK$2:$AK$268,E152)</f>
        <v>4242000000</v>
      </c>
      <c r="H152" s="11">
        <f>SUMIFS(INSUMO!$AS$2:$AS$268,INSUMO!$A$2:$A$268,A152,INSUMO!$AK$2:$AK$268,E152)</f>
        <v>0</v>
      </c>
      <c r="I152" s="11">
        <f>SUMIFS(INSUMO!$AT$2:$AT$268,INSUMO!$A$2:$A$268,$A152,INSUMO!$AK$2:$AK$268,$E152)</f>
        <v>4242000000</v>
      </c>
      <c r="J152" s="11">
        <f>SUMIFS(INSUMO!$AU$2:$AU$268,INSUMO!$A$2:$A$268,$A152,INSUMO!$AK$2:$AK$268,$E152)</f>
        <v>0</v>
      </c>
      <c r="K152" s="11"/>
      <c r="L152" s="11">
        <f>SUMIFS(INSUMO!$AW$2:$AW$268,INSUMO!$A$2:$A$268,$A152,INSUMO!$AK$2:$AK$268,$E152)</f>
        <v>0</v>
      </c>
      <c r="M152" s="11"/>
      <c r="N152" s="11">
        <f>SUMIFS(INSUMO!$AY$2:$AY$268,INSUMO!$A$2:$A$268,$A152,INSUMO!$AK$2:$AK$268,$E152)</f>
        <v>0</v>
      </c>
      <c r="O152" s="11">
        <f>SUMIFS(INSUMO!$AZ$2:$AZ$268,INSUMO!$A$2:$A$268,$A152,INSUMO!$AK$2:$AK$268,$E152)</f>
        <v>0</v>
      </c>
      <c r="P152" s="11">
        <f>SUMIFS(INSUMO!$BA$2:$BA$268,INSUMO!$A$2:$A$268,$A152,INSUMO!$AK$2:$AK$268,$E152)</f>
        <v>0</v>
      </c>
      <c r="Q152" s="11">
        <f>SUMIFS(INSUMO!$BB$2:$BB$268,INSUMO!$A$2:$A$268,$A152,INSUMO!$AK$2:$AK$268,$E152)</f>
        <v>0</v>
      </c>
      <c r="R152" s="11">
        <f>SUMIFS(INSUMO!$BC$2:$BC$268,INSUMO!$A$2:$A$268,$A152,INSUMO!$AK$2:$AK$268,$E152)</f>
        <v>0</v>
      </c>
      <c r="S152" s="11">
        <f>SUMIFS(INSUMO!$BD$2:$BD$268,INSUMO!$A$2:$A$268,$A152,INSUMO!$AK$2:$AK$268,$E152)</f>
        <v>0</v>
      </c>
      <c r="T152" s="11">
        <f>SUMIFS(INSUMO!$BE$2:$BE$268,INSUMO!$A$2:$A$268,$A152,INSUMO!$AK$2:$AK$268,$E152)</f>
        <v>0</v>
      </c>
      <c r="U152" s="11">
        <f>SUMIFS(INSUMO!$BF$2:$BF$268,INSUMO!$A$2:$A$268,$A152,INSUMO!$AK$2:$AK$268,$E152)</f>
        <v>0</v>
      </c>
      <c r="V152" s="62">
        <f t="shared" si="2"/>
        <v>0</v>
      </c>
    </row>
    <row r="153" spans="1:22" s="9" customFormat="1" ht="21.75" customHeight="1" x14ac:dyDescent="0.25">
      <c r="A153" s="30" t="str">
        <f>_xlfn.CONCAT([1]BASE!B149,[1]BASE!C149,[1]BASE!D149,[1]BASE!E149,[1]BASE!F149,[1]BASE!G149,[1]BASE!H149)</f>
        <v>C3204090030</v>
      </c>
      <c r="B153" s="8" t="str">
        <f>+[1]BASE!N149</f>
        <v>FORTALECIMIENTO DE LA GESTIÓN DEL CONOCIMIENTO HIDROLÓGICO, METEOROLÓGICO Y AMBIENTAL  NACIONAL</v>
      </c>
      <c r="C153" s="8" t="str">
        <f>+[1]BASE!K149</f>
        <v>Nación</v>
      </c>
      <c r="D153" s="8" t="str">
        <f>+[1]BASE!M149</f>
        <v>CSF</v>
      </c>
      <c r="E153" s="8">
        <f>+[1]BASE!L149</f>
        <v>13</v>
      </c>
      <c r="F153" s="8" t="s">
        <v>910</v>
      </c>
      <c r="G153" s="11">
        <f>SUMIFS(INSUMO!$AR$2:$AR$268,INSUMO!$A$2:$A$268,A153,INSUMO!$AK$2:$AK$268,E153)</f>
        <v>4242000000</v>
      </c>
      <c r="H153" s="11">
        <f>SUMIFS(INSUMO!$AS$2:$AS$268,INSUMO!$A$2:$A$268,A153,INSUMO!$AK$2:$AK$268,E153)</f>
        <v>0</v>
      </c>
      <c r="I153" s="11">
        <f>SUMIFS(INSUMO!$AT$2:$AT$268,INSUMO!$A$2:$A$268,$A153,INSUMO!$AK$2:$AK$268,$E153)</f>
        <v>4242000000</v>
      </c>
      <c r="J153" s="11">
        <f>SUMIFS(INSUMO!$AU$2:$AU$268,INSUMO!$A$2:$A$268,$A153,INSUMO!$AK$2:$AK$268,$E153)</f>
        <v>0</v>
      </c>
      <c r="K153" s="11"/>
      <c r="L153" s="11">
        <f>SUMIFS(INSUMO!$AW$2:$AW$268,INSUMO!$A$2:$A$268,$A153,INSUMO!$AK$2:$AK$268,$E153)</f>
        <v>0</v>
      </c>
      <c r="M153" s="11"/>
      <c r="N153" s="11">
        <f>SUMIFS(INSUMO!$AY$2:$AY$268,INSUMO!$A$2:$A$268,$A153,INSUMO!$AK$2:$AK$268,$E153)</f>
        <v>0</v>
      </c>
      <c r="O153" s="11">
        <f>SUMIFS(INSUMO!$AZ$2:$AZ$268,INSUMO!$A$2:$A$268,$A153,INSUMO!$AK$2:$AK$268,$E153)</f>
        <v>0</v>
      </c>
      <c r="P153" s="11">
        <f>SUMIFS(INSUMO!$BA$2:$BA$268,INSUMO!$A$2:$A$268,$A153,INSUMO!$AK$2:$AK$268,$E153)</f>
        <v>0</v>
      </c>
      <c r="Q153" s="11">
        <f>SUMIFS(INSUMO!$BB$2:$BB$268,INSUMO!$A$2:$A$268,$A153,INSUMO!$AK$2:$AK$268,$E153)</f>
        <v>0</v>
      </c>
      <c r="R153" s="11">
        <f>SUMIFS(INSUMO!$BC$2:$BC$268,INSUMO!$A$2:$A$268,$A153,INSUMO!$AK$2:$AK$268,$E153)</f>
        <v>0</v>
      </c>
      <c r="S153" s="11">
        <f>SUMIFS(INSUMO!$BD$2:$BD$268,INSUMO!$A$2:$A$268,$A153,INSUMO!$AK$2:$AK$268,$E153)</f>
        <v>0</v>
      </c>
      <c r="T153" s="11">
        <f>SUMIFS(INSUMO!$BE$2:$BE$268,INSUMO!$A$2:$A$268,$A153,INSUMO!$AK$2:$AK$268,$E153)</f>
        <v>0</v>
      </c>
      <c r="U153" s="11">
        <f>SUMIFS(INSUMO!$BF$2:$BF$268,INSUMO!$A$2:$A$268,$A153,INSUMO!$AK$2:$AK$268,$E153)</f>
        <v>0</v>
      </c>
      <c r="V153" s="62">
        <f t="shared" si="2"/>
        <v>0</v>
      </c>
    </row>
    <row r="154" spans="1:22" s="9" customFormat="1" ht="21.75" customHeight="1" x14ac:dyDescent="0.25">
      <c r="A154" s="30" t="str">
        <f>_xlfn.CONCAT([1]BASE!B150,[1]BASE!C150,[1]BASE!D150,[1]BASE!E150,[1]BASE!F150,[1]BASE!G150,[1]BASE!H150)</f>
        <v>C32040900303204045</v>
      </c>
      <c r="B154" s="8" t="str">
        <f>+[1]BASE!N150</f>
        <v>SERVICIOS DE  ADMINISTRACIÓN DE REGISTRO DE ESTABLECIMIENTOS</v>
      </c>
      <c r="C154" s="8" t="str">
        <f>+[1]BASE!K150</f>
        <v>Nación</v>
      </c>
      <c r="D154" s="8" t="str">
        <f>+[1]BASE!M150</f>
        <v>CSF</v>
      </c>
      <c r="E154" s="8">
        <f>+[1]BASE!L150</f>
        <v>13</v>
      </c>
      <c r="F154" s="8" t="s">
        <v>910</v>
      </c>
      <c r="G154" s="11">
        <f>SUMIFS(INSUMO!$AR$2:$AR$268,INSUMO!$A$2:$A$268,A154,INSUMO!$AK$2:$AK$268,E154)</f>
        <v>1000000000</v>
      </c>
      <c r="H154" s="11">
        <f>SUMIFS(INSUMO!$AS$2:$AS$268,INSUMO!$A$2:$A$268,A154,INSUMO!$AK$2:$AK$268,E154)</f>
        <v>0</v>
      </c>
      <c r="I154" s="11">
        <f>SUMIFS(INSUMO!$AT$2:$AT$268,INSUMO!$A$2:$A$268,$A154,INSUMO!$AK$2:$AK$268,$E154)</f>
        <v>1000000000</v>
      </c>
      <c r="J154" s="11">
        <f>SUMIFS(INSUMO!$AU$2:$AU$268,INSUMO!$A$2:$A$268,$A154,INSUMO!$AK$2:$AK$268,$E154)</f>
        <v>0</v>
      </c>
      <c r="K154" s="11"/>
      <c r="L154" s="11">
        <f>SUMIFS(INSUMO!$AW$2:$AW$268,INSUMO!$A$2:$A$268,$A154,INSUMO!$AK$2:$AK$268,$E154)</f>
        <v>0</v>
      </c>
      <c r="M154" s="11"/>
      <c r="N154" s="11">
        <f>SUMIFS(INSUMO!$AY$2:$AY$268,INSUMO!$A$2:$A$268,$A154,INSUMO!$AK$2:$AK$268,$E154)</f>
        <v>0</v>
      </c>
      <c r="O154" s="11">
        <f>SUMIFS(INSUMO!$AZ$2:$AZ$268,INSUMO!$A$2:$A$268,$A154,INSUMO!$AK$2:$AK$268,$E154)</f>
        <v>0</v>
      </c>
      <c r="P154" s="11">
        <f>SUMIFS(INSUMO!$BA$2:$BA$268,INSUMO!$A$2:$A$268,$A154,INSUMO!$AK$2:$AK$268,$E154)</f>
        <v>0</v>
      </c>
      <c r="Q154" s="11">
        <f>SUMIFS(INSUMO!$BB$2:$BB$268,INSUMO!$A$2:$A$268,$A154,INSUMO!$AK$2:$AK$268,$E154)</f>
        <v>0</v>
      </c>
      <c r="R154" s="11">
        <f>SUMIFS(INSUMO!$BC$2:$BC$268,INSUMO!$A$2:$A$268,$A154,INSUMO!$AK$2:$AK$268,$E154)</f>
        <v>0</v>
      </c>
      <c r="S154" s="11">
        <f>SUMIFS(INSUMO!$BD$2:$BD$268,INSUMO!$A$2:$A$268,$A154,INSUMO!$AK$2:$AK$268,$E154)</f>
        <v>0</v>
      </c>
      <c r="T154" s="11">
        <f>SUMIFS(INSUMO!$BE$2:$BE$268,INSUMO!$A$2:$A$268,$A154,INSUMO!$AK$2:$AK$268,$E154)</f>
        <v>0</v>
      </c>
      <c r="U154" s="11">
        <f>SUMIFS(INSUMO!$BF$2:$BF$268,INSUMO!$A$2:$A$268,$A154,INSUMO!$AK$2:$AK$268,$E154)</f>
        <v>0</v>
      </c>
      <c r="V154" s="62">
        <f t="shared" si="2"/>
        <v>0</v>
      </c>
    </row>
    <row r="155" spans="1:22" ht="21.75" customHeight="1" x14ac:dyDescent="0.25">
      <c r="A155" s="32" t="str">
        <f>_xlfn.CONCAT([1]BASE!B151,[1]BASE!C151,[1]BASE!D151,[1]BASE!E151,[1]BASE!F151,[1]BASE!G151,[1]BASE!H151)</f>
        <v>C3204090030320404502</v>
      </c>
      <c r="B155" s="10" t="str">
        <f>+[1]BASE!N151</f>
        <v>ADQUISICIÓN DE BIENES Y SERVICIOS - SERVICIOS DE  ADMINISTRACIÓN DE REGISTRO DE ESTABLECIMIENTOS - FORTALECIMIENTO DE LA GESTIÓN DEL CONOCIMIENTO HIDROLÓGICO, METEOROLÓGICO Y AMBIENTAL  NACIONAL</v>
      </c>
      <c r="C155" s="10" t="str">
        <f>+[1]BASE!K151</f>
        <v>Nación</v>
      </c>
      <c r="D155" s="10" t="str">
        <f>+[1]BASE!M151</f>
        <v>CSF</v>
      </c>
      <c r="E155" s="10">
        <f>+[1]BASE!L151</f>
        <v>13</v>
      </c>
      <c r="F155" s="10" t="s">
        <v>910</v>
      </c>
      <c r="G155" s="13">
        <f>SUMIFS(INSUMO!$AR$2:$AR$268,INSUMO!$A$2:$A$268,A155,INSUMO!$AK$2:$AK$268,E155)</f>
        <v>1000000000</v>
      </c>
      <c r="H155" s="13">
        <f>SUMIFS(INSUMO!$AS$2:$AS$268,INSUMO!$A$2:$A$268,A155,INSUMO!$AK$2:$AK$268,E155)</f>
        <v>0</v>
      </c>
      <c r="I155" s="13">
        <f>SUMIFS(INSUMO!$AT$2:$AT$268,INSUMO!$A$2:$A$268,$A155,INSUMO!$AK$2:$AK$268,$E155)</f>
        <v>1000000000</v>
      </c>
      <c r="J155" s="13">
        <f>SUMIFS(INSUMO!$AU$2:$AU$268,INSUMO!$A$2:$A$268,$A155,INSUMO!$AK$2:$AK$268,$E155)</f>
        <v>0</v>
      </c>
      <c r="K155" s="13"/>
      <c r="L155" s="13">
        <f>SUMIFS(INSUMO!$AW$2:$AW$268,INSUMO!$A$2:$A$268,$A155,INSUMO!$AK$2:$AK$268,$E155)</f>
        <v>0</v>
      </c>
      <c r="M155" s="13"/>
      <c r="N155" s="13">
        <f>SUMIFS(INSUMO!$AY$2:$AY$268,INSUMO!$A$2:$A$268,$A155,INSUMO!$AK$2:$AK$268,$E155)</f>
        <v>0</v>
      </c>
      <c r="O155" s="13">
        <f>SUMIFS(INSUMO!$AZ$2:$AZ$268,INSUMO!$A$2:$A$268,$A155,INSUMO!$AK$2:$AK$268,$E155)</f>
        <v>0</v>
      </c>
      <c r="P155" s="13">
        <f>SUMIFS(INSUMO!$BA$2:$BA$268,INSUMO!$A$2:$A$268,$A155,INSUMO!$AK$2:$AK$268,$E155)</f>
        <v>0</v>
      </c>
      <c r="Q155" s="13">
        <f>SUMIFS(INSUMO!$BB$2:$BB$268,INSUMO!$A$2:$A$268,$A155,INSUMO!$AK$2:$AK$268,$E155)</f>
        <v>0</v>
      </c>
      <c r="R155" s="13">
        <f>SUMIFS(INSUMO!$BC$2:$BC$268,INSUMO!$A$2:$A$268,$A155,INSUMO!$AK$2:$AK$268,$E155)</f>
        <v>0</v>
      </c>
      <c r="S155" s="13">
        <f>SUMIFS(INSUMO!$BD$2:$BD$268,INSUMO!$A$2:$A$268,$A155,INSUMO!$AK$2:$AK$268,$E155)</f>
        <v>0</v>
      </c>
      <c r="T155" s="13">
        <f>SUMIFS(INSUMO!$BE$2:$BE$268,INSUMO!$A$2:$A$268,$A155,INSUMO!$AK$2:$AK$268,$E155)</f>
        <v>0</v>
      </c>
      <c r="U155" s="13">
        <f>SUMIFS(INSUMO!$BF$2:$BF$268,INSUMO!$A$2:$A$268,$A155,INSUMO!$AK$2:$AK$268,$E155)</f>
        <v>0</v>
      </c>
      <c r="V155" s="31">
        <f t="shared" si="2"/>
        <v>0</v>
      </c>
    </row>
    <row r="156" spans="1:22" s="9" customFormat="1" ht="21.75" customHeight="1" x14ac:dyDescent="0.25">
      <c r="A156" s="30" t="str">
        <f>_xlfn.CONCAT([1]BASE!B152,[1]BASE!C152,[1]BASE!D152,[1]BASE!E152,[1]BASE!F152,[1]BASE!G152,[1]BASE!H152)</f>
        <v>C32040900303204051</v>
      </c>
      <c r="B156" s="8" t="str">
        <f>+[1]BASE!N152</f>
        <v>SERVICIO DE MONITOREO Y SEGUIMIENTO HIDROMETEOROLÓGICO</v>
      </c>
      <c r="C156" s="8" t="str">
        <f>+[1]BASE!K152</f>
        <v>Nación</v>
      </c>
      <c r="D156" s="8" t="str">
        <f>+[1]BASE!M152</f>
        <v>CSF</v>
      </c>
      <c r="E156" s="8">
        <f>+[1]BASE!L152</f>
        <v>13</v>
      </c>
      <c r="F156" s="8" t="s">
        <v>910</v>
      </c>
      <c r="G156" s="11">
        <f>SUMIFS(INSUMO!$AR$2:$AR$268,INSUMO!$A$2:$A$268,A156,INSUMO!$AK$2:$AK$268,E156)</f>
        <v>3242000000</v>
      </c>
      <c r="H156" s="11">
        <f>SUMIFS(INSUMO!$AS$2:$AS$268,INSUMO!$A$2:$A$268,A156,INSUMO!$AK$2:$AK$268,E156)</f>
        <v>0</v>
      </c>
      <c r="I156" s="11">
        <f>SUMIFS(INSUMO!$AT$2:$AT$268,INSUMO!$A$2:$A$268,$A156,INSUMO!$AK$2:$AK$268,$E156)</f>
        <v>3242000000</v>
      </c>
      <c r="J156" s="11">
        <f>SUMIFS(INSUMO!$AU$2:$AU$268,INSUMO!$A$2:$A$268,$A156,INSUMO!$AK$2:$AK$268,$E156)</f>
        <v>0</v>
      </c>
      <c r="K156" s="11"/>
      <c r="L156" s="11">
        <f>SUMIFS(INSUMO!$AW$2:$AW$268,INSUMO!$A$2:$A$268,$A156,INSUMO!$AK$2:$AK$268,$E156)</f>
        <v>0</v>
      </c>
      <c r="M156" s="11"/>
      <c r="N156" s="11">
        <f>SUMIFS(INSUMO!$AY$2:$AY$268,INSUMO!$A$2:$A$268,$A156,INSUMO!$AK$2:$AK$268,$E156)</f>
        <v>0</v>
      </c>
      <c r="O156" s="11">
        <f>SUMIFS(INSUMO!$AZ$2:$AZ$268,INSUMO!$A$2:$A$268,$A156,INSUMO!$AK$2:$AK$268,$E156)</f>
        <v>0</v>
      </c>
      <c r="P156" s="11">
        <f>SUMIFS(INSUMO!$BA$2:$BA$268,INSUMO!$A$2:$A$268,$A156,INSUMO!$AK$2:$AK$268,$E156)</f>
        <v>0</v>
      </c>
      <c r="Q156" s="11">
        <f>SUMIFS(INSUMO!$BB$2:$BB$268,INSUMO!$A$2:$A$268,$A156,INSUMO!$AK$2:$AK$268,$E156)</f>
        <v>0</v>
      </c>
      <c r="R156" s="11">
        <f>SUMIFS(INSUMO!$BC$2:$BC$268,INSUMO!$A$2:$A$268,$A156,INSUMO!$AK$2:$AK$268,$E156)</f>
        <v>0</v>
      </c>
      <c r="S156" s="11">
        <f>SUMIFS(INSUMO!$BD$2:$BD$268,INSUMO!$A$2:$A$268,$A156,INSUMO!$AK$2:$AK$268,$E156)</f>
        <v>0</v>
      </c>
      <c r="T156" s="11">
        <f>SUMIFS(INSUMO!$BE$2:$BE$268,INSUMO!$A$2:$A$268,$A156,INSUMO!$AK$2:$AK$268,$E156)</f>
        <v>0</v>
      </c>
      <c r="U156" s="11">
        <f>SUMIFS(INSUMO!$BF$2:$BF$268,INSUMO!$A$2:$A$268,$A156,INSUMO!$AK$2:$AK$268,$E156)</f>
        <v>0</v>
      </c>
      <c r="V156" s="62">
        <f t="shared" si="2"/>
        <v>0</v>
      </c>
    </row>
    <row r="157" spans="1:22" ht="21.75" customHeight="1" x14ac:dyDescent="0.25">
      <c r="A157" s="32" t="str">
        <f>_xlfn.CONCAT([1]BASE!B153,[1]BASE!C153,[1]BASE!D153,[1]BASE!E153,[1]BASE!F153,[1]BASE!G153,[1]BASE!H153)</f>
        <v>C3204090030320405102</v>
      </c>
      <c r="B157" s="10" t="str">
        <f>+[1]BASE!N153</f>
        <v>ADQUISICIÓN DE BIENES Y SERVICIOS - SERVICIO DE MONITOREO Y SEGUIMIENTO HIDROMETEOROLÓGICO - FORTALECIMIENTO DE LA GESTIÓN DEL CONOCIMIENTO HIDROLÓGICO, METEOROLÓGICO Y AMBIENTAL  NACIONAL</v>
      </c>
      <c r="C157" s="10" t="str">
        <f>+[1]BASE!K153</f>
        <v>Nación</v>
      </c>
      <c r="D157" s="10" t="str">
        <f>+[1]BASE!M153</f>
        <v>CSF</v>
      </c>
      <c r="E157" s="10">
        <f>+[1]BASE!L153</f>
        <v>13</v>
      </c>
      <c r="F157" s="10" t="s">
        <v>910</v>
      </c>
      <c r="G157" s="13">
        <f>SUMIFS(INSUMO!$AR$2:$AR$268,INSUMO!$A$2:$A$268,A157,INSUMO!$AK$2:$AK$268,E157)</f>
        <v>3242000000</v>
      </c>
      <c r="H157" s="13">
        <f>SUMIFS(INSUMO!$AS$2:$AS$268,INSUMO!$A$2:$A$268,A157,INSUMO!$AK$2:$AK$268,E157)</f>
        <v>0</v>
      </c>
      <c r="I157" s="13">
        <f>SUMIFS(INSUMO!$AT$2:$AT$268,INSUMO!$A$2:$A$268,$A157,INSUMO!$AK$2:$AK$268,$E157)</f>
        <v>3242000000</v>
      </c>
      <c r="J157" s="13">
        <f>SUMIFS(INSUMO!$AU$2:$AU$268,INSUMO!$A$2:$A$268,$A157,INSUMO!$AK$2:$AK$268,$E157)</f>
        <v>0</v>
      </c>
      <c r="K157" s="13"/>
      <c r="L157" s="13">
        <f>SUMIFS(INSUMO!$AW$2:$AW$268,INSUMO!$A$2:$A$268,$A157,INSUMO!$AK$2:$AK$268,$E157)</f>
        <v>0</v>
      </c>
      <c r="M157" s="13"/>
      <c r="N157" s="13">
        <f>SUMIFS(INSUMO!$AY$2:$AY$268,INSUMO!$A$2:$A$268,$A157,INSUMO!$AK$2:$AK$268,$E157)</f>
        <v>0</v>
      </c>
      <c r="O157" s="13">
        <f>SUMIFS(INSUMO!$AZ$2:$AZ$268,INSUMO!$A$2:$A$268,$A157,INSUMO!$AK$2:$AK$268,$E157)</f>
        <v>0</v>
      </c>
      <c r="P157" s="13">
        <f>SUMIFS(INSUMO!$BA$2:$BA$268,INSUMO!$A$2:$A$268,$A157,INSUMO!$AK$2:$AK$268,$E157)</f>
        <v>0</v>
      </c>
      <c r="Q157" s="13">
        <f>SUMIFS(INSUMO!$BB$2:$BB$268,INSUMO!$A$2:$A$268,$A157,INSUMO!$AK$2:$AK$268,$E157)</f>
        <v>0</v>
      </c>
      <c r="R157" s="13">
        <f>SUMIFS(INSUMO!$BC$2:$BC$268,INSUMO!$A$2:$A$268,$A157,INSUMO!$AK$2:$AK$268,$E157)</f>
        <v>0</v>
      </c>
      <c r="S157" s="13">
        <f>SUMIFS(INSUMO!$BD$2:$BD$268,INSUMO!$A$2:$A$268,$A157,INSUMO!$AK$2:$AK$268,$E157)</f>
        <v>0</v>
      </c>
      <c r="T157" s="13">
        <f>SUMIFS(INSUMO!$BE$2:$BE$268,INSUMO!$A$2:$A$268,$A157,INSUMO!$AK$2:$AK$268,$E157)</f>
        <v>0</v>
      </c>
      <c r="U157" s="13">
        <f>SUMIFS(INSUMO!$BF$2:$BF$268,INSUMO!$A$2:$A$268,$A157,INSUMO!$AK$2:$AK$268,$E157)</f>
        <v>0</v>
      </c>
      <c r="V157" s="31">
        <f t="shared" si="2"/>
        <v>0</v>
      </c>
    </row>
    <row r="158" spans="1:22" s="9" customFormat="1" ht="21.75" customHeight="1" x14ac:dyDescent="0.25">
      <c r="A158" s="30" t="str">
        <f>_xlfn.CONCAT([1]BASE!B154,[1]BASE!C154,[1]BASE!D154,[1]BASE!E154,[1]BASE!F154,[1]BASE!G154,[1]BASE!H154)</f>
        <v>C</v>
      </c>
      <c r="B158" s="8" t="str">
        <f>+[1]BASE!N154</f>
        <v>INVERSION</v>
      </c>
      <c r="C158" s="8" t="str">
        <f>+[1]BASE!K154</f>
        <v>Propios</v>
      </c>
      <c r="D158" s="8" t="str">
        <f>+[1]BASE!M154</f>
        <v>CSF</v>
      </c>
      <c r="E158" s="8">
        <f>+[1]BASE!L154</f>
        <v>20</v>
      </c>
      <c r="F158" s="8" t="s">
        <v>843</v>
      </c>
      <c r="G158" s="11">
        <f>SUMIFS(INSUMO!$AR$2:$AR$268,INSUMO!$A$2:$A$268,A158,INSUMO!$AK$2:$AK$268,E158)</f>
        <v>6251000000</v>
      </c>
      <c r="H158" s="11">
        <f>SUMIFS(INSUMO!$AS$2:$AS$268,INSUMO!$A$2:$A$268,A158,INSUMO!$AK$2:$AK$268,E158)</f>
        <v>2977425000</v>
      </c>
      <c r="I158" s="11">
        <f>SUMIFS(INSUMO!$AT$2:$AT$268,INSUMO!$A$2:$A$268,$A158,INSUMO!$AK$2:$AK$268,$E158)</f>
        <v>3273575000</v>
      </c>
      <c r="J158" s="11">
        <f>SUMIFS(INSUMO!$AU$2:$AU$268,INSUMO!$A$2:$A$268,$A158,INSUMO!$AK$2:$AK$268,$E158)</f>
        <v>0</v>
      </c>
      <c r="K158" s="11"/>
      <c r="L158" s="11">
        <f>SUMIFS(INSUMO!$AW$2:$AW$268,INSUMO!$A$2:$A$268,$A158,INSUMO!$AK$2:$AK$268,$E158)</f>
        <v>263720000</v>
      </c>
      <c r="M158" s="11"/>
      <c r="N158" s="11">
        <f>SUMIFS(INSUMO!$AY$2:$AY$268,INSUMO!$A$2:$A$268,$A158,INSUMO!$AK$2:$AK$268,$E158)</f>
        <v>2713705000</v>
      </c>
      <c r="O158" s="11">
        <f>SUMIFS(INSUMO!$AZ$2:$AZ$268,INSUMO!$A$2:$A$268,$A158,INSUMO!$AK$2:$AK$268,$E158)</f>
        <v>0</v>
      </c>
      <c r="P158" s="11">
        <f>SUMIFS(INSUMO!$BA$2:$BA$268,INSUMO!$A$2:$A$268,$A158,INSUMO!$AK$2:$AK$268,$E158)</f>
        <v>263720000</v>
      </c>
      <c r="Q158" s="11">
        <f>SUMIFS(INSUMO!$BB$2:$BB$268,INSUMO!$A$2:$A$268,$A158,INSUMO!$AK$2:$AK$268,$E158)</f>
        <v>0</v>
      </c>
      <c r="R158" s="11">
        <f>SUMIFS(INSUMO!$BC$2:$BC$268,INSUMO!$A$2:$A$268,$A158,INSUMO!$AK$2:$AK$268,$E158)</f>
        <v>0</v>
      </c>
      <c r="S158" s="11">
        <f>SUMIFS(INSUMO!$BD$2:$BD$268,INSUMO!$A$2:$A$268,$A158,INSUMO!$AK$2:$AK$268,$E158)</f>
        <v>0</v>
      </c>
      <c r="T158" s="11">
        <f>SUMIFS(INSUMO!$BE$2:$BE$268,INSUMO!$A$2:$A$268,$A158,INSUMO!$AK$2:$AK$268,$E158)</f>
        <v>0</v>
      </c>
      <c r="U158" s="11">
        <f>SUMIFS(INSUMO!$BF$2:$BF$268,INSUMO!$A$2:$A$268,$A158,INSUMO!$AK$2:$AK$268,$E158)</f>
        <v>0</v>
      </c>
      <c r="V158" s="62">
        <f t="shared" si="2"/>
        <v>4.2188449848024313E-2</v>
      </c>
    </row>
    <row r="159" spans="1:22" s="9" customFormat="1" ht="21.75" customHeight="1" x14ac:dyDescent="0.25">
      <c r="A159" s="30" t="str">
        <f>_xlfn.CONCAT([1]BASE!B155,[1]BASE!C155,[1]BASE!D155,[1]BASE!E155,[1]BASE!F155,[1]BASE!G155,[1]BASE!H155)</f>
        <v>C3204</v>
      </c>
      <c r="B159" s="8" t="str">
        <f>+[1]BASE!N155</f>
        <v>GESTIÓN DE LA INFORMACIÓN Y EL CONOCIMIENTO AMBIENTAL</v>
      </c>
      <c r="C159" s="8" t="str">
        <f>+[1]BASE!K155</f>
        <v>Propios</v>
      </c>
      <c r="D159" s="8" t="str">
        <f>+[1]BASE!M155</f>
        <v>CSF</v>
      </c>
      <c r="E159" s="8">
        <f>+[1]BASE!L155</f>
        <v>20</v>
      </c>
      <c r="F159" s="8" t="s">
        <v>843</v>
      </c>
      <c r="G159" s="11">
        <f>SUMIFS(INSUMO!$AR$2:$AR$268,INSUMO!$A$2:$A$268,A159,INSUMO!$AK$2:$AK$268,E159)</f>
        <v>6251000000</v>
      </c>
      <c r="H159" s="11">
        <f>SUMIFS(INSUMO!$AS$2:$AS$268,INSUMO!$A$2:$A$268,A159,INSUMO!$AK$2:$AK$268,E159)</f>
        <v>2977425000</v>
      </c>
      <c r="I159" s="11">
        <f>SUMIFS(INSUMO!$AT$2:$AT$268,INSUMO!$A$2:$A$268,$A159,INSUMO!$AK$2:$AK$268,$E159)</f>
        <v>3273575000</v>
      </c>
      <c r="J159" s="11">
        <f>SUMIFS(INSUMO!$AU$2:$AU$268,INSUMO!$A$2:$A$268,$A159,INSUMO!$AK$2:$AK$268,$E159)</f>
        <v>0</v>
      </c>
      <c r="K159" s="11"/>
      <c r="L159" s="11">
        <f>SUMIFS(INSUMO!$AW$2:$AW$268,INSUMO!$A$2:$A$268,$A159,INSUMO!$AK$2:$AK$268,$E159)</f>
        <v>263720000</v>
      </c>
      <c r="M159" s="11"/>
      <c r="N159" s="11">
        <f>SUMIFS(INSUMO!$AY$2:$AY$268,INSUMO!$A$2:$A$268,$A159,INSUMO!$AK$2:$AK$268,$E159)</f>
        <v>2713705000</v>
      </c>
      <c r="O159" s="11">
        <f>SUMIFS(INSUMO!$AZ$2:$AZ$268,INSUMO!$A$2:$A$268,$A159,INSUMO!$AK$2:$AK$268,$E159)</f>
        <v>0</v>
      </c>
      <c r="P159" s="11">
        <f>SUMIFS(INSUMO!$BA$2:$BA$268,INSUMO!$A$2:$A$268,$A159,INSUMO!$AK$2:$AK$268,$E159)</f>
        <v>263720000</v>
      </c>
      <c r="Q159" s="11">
        <f>SUMIFS(INSUMO!$BB$2:$BB$268,INSUMO!$A$2:$A$268,$A159,INSUMO!$AK$2:$AK$268,$E159)</f>
        <v>0</v>
      </c>
      <c r="R159" s="11">
        <f>SUMIFS(INSUMO!$BC$2:$BC$268,INSUMO!$A$2:$A$268,$A159,INSUMO!$AK$2:$AK$268,$E159)</f>
        <v>0</v>
      </c>
      <c r="S159" s="11">
        <f>SUMIFS(INSUMO!$BD$2:$BD$268,INSUMO!$A$2:$A$268,$A159,INSUMO!$AK$2:$AK$268,$E159)</f>
        <v>0</v>
      </c>
      <c r="T159" s="11">
        <f>SUMIFS(INSUMO!$BE$2:$BE$268,INSUMO!$A$2:$A$268,$A159,INSUMO!$AK$2:$AK$268,$E159)</f>
        <v>0</v>
      </c>
      <c r="U159" s="11">
        <f>SUMIFS(INSUMO!$BF$2:$BF$268,INSUMO!$A$2:$A$268,$A159,INSUMO!$AK$2:$AK$268,$E159)</f>
        <v>0</v>
      </c>
      <c r="V159" s="62">
        <f t="shared" si="2"/>
        <v>4.2188449848024313E-2</v>
      </c>
    </row>
    <row r="160" spans="1:22" s="9" customFormat="1" ht="21.75" customHeight="1" x14ac:dyDescent="0.25">
      <c r="A160" s="30" t="str">
        <f>_xlfn.CONCAT([1]BASE!B156,[1]BASE!C156,[1]BASE!D156,[1]BASE!E156,[1]BASE!F156,[1]BASE!G156,[1]BASE!H156)</f>
        <v>C32040900</v>
      </c>
      <c r="B160" s="8" t="str">
        <f>+[1]BASE!N156</f>
        <v>INTERSUBSECTORIAL AMBIENTE</v>
      </c>
      <c r="C160" s="8" t="str">
        <f>+[1]BASE!K156</f>
        <v>Propios</v>
      </c>
      <c r="D160" s="8" t="str">
        <f>+[1]BASE!M156</f>
        <v>CSF</v>
      </c>
      <c r="E160" s="8">
        <f>+[1]BASE!L156</f>
        <v>20</v>
      </c>
      <c r="F160" s="8" t="s">
        <v>843</v>
      </c>
      <c r="G160" s="11">
        <f>SUMIFS(INSUMO!$AR$2:$AR$268,INSUMO!$A$2:$A$268,A160,INSUMO!$AK$2:$AK$268,E160)</f>
        <v>6251000000</v>
      </c>
      <c r="H160" s="11">
        <f>SUMIFS(INSUMO!$AS$2:$AS$268,INSUMO!$A$2:$A$268,A160,INSUMO!$AK$2:$AK$268,E160)</f>
        <v>2977425000</v>
      </c>
      <c r="I160" s="11">
        <f>SUMIFS(INSUMO!$AT$2:$AT$268,INSUMO!$A$2:$A$268,$A160,INSUMO!$AK$2:$AK$268,$E160)</f>
        <v>3273575000</v>
      </c>
      <c r="J160" s="11">
        <f>SUMIFS(INSUMO!$AU$2:$AU$268,INSUMO!$A$2:$A$268,$A160,INSUMO!$AK$2:$AK$268,$E160)</f>
        <v>0</v>
      </c>
      <c r="K160" s="11"/>
      <c r="L160" s="11">
        <f>SUMIFS(INSUMO!$AW$2:$AW$268,INSUMO!$A$2:$A$268,$A160,INSUMO!$AK$2:$AK$268,$E160)</f>
        <v>263720000</v>
      </c>
      <c r="M160" s="11"/>
      <c r="N160" s="11">
        <f>SUMIFS(INSUMO!$AY$2:$AY$268,INSUMO!$A$2:$A$268,$A160,INSUMO!$AK$2:$AK$268,$E160)</f>
        <v>2713705000</v>
      </c>
      <c r="O160" s="11">
        <f>SUMIFS(INSUMO!$AZ$2:$AZ$268,INSUMO!$A$2:$A$268,$A160,INSUMO!$AK$2:$AK$268,$E160)</f>
        <v>0</v>
      </c>
      <c r="P160" s="11">
        <f>SUMIFS(INSUMO!$BA$2:$BA$268,INSUMO!$A$2:$A$268,$A160,INSUMO!$AK$2:$AK$268,$E160)</f>
        <v>263720000</v>
      </c>
      <c r="Q160" s="11">
        <f>SUMIFS(INSUMO!$BB$2:$BB$268,INSUMO!$A$2:$A$268,$A160,INSUMO!$AK$2:$AK$268,$E160)</f>
        <v>0</v>
      </c>
      <c r="R160" s="11">
        <f>SUMIFS(INSUMO!$BC$2:$BC$268,INSUMO!$A$2:$A$268,$A160,INSUMO!$AK$2:$AK$268,$E160)</f>
        <v>0</v>
      </c>
      <c r="S160" s="11">
        <f>SUMIFS(INSUMO!$BD$2:$BD$268,INSUMO!$A$2:$A$268,$A160,INSUMO!$AK$2:$AK$268,$E160)</f>
        <v>0</v>
      </c>
      <c r="T160" s="11">
        <f>SUMIFS(INSUMO!$BE$2:$BE$268,INSUMO!$A$2:$A$268,$A160,INSUMO!$AK$2:$AK$268,$E160)</f>
        <v>0</v>
      </c>
      <c r="U160" s="11">
        <f>SUMIFS(INSUMO!$BF$2:$BF$268,INSUMO!$A$2:$A$268,$A160,INSUMO!$AK$2:$AK$268,$E160)</f>
        <v>0</v>
      </c>
      <c r="V160" s="62">
        <f t="shared" si="2"/>
        <v>4.2188449848024313E-2</v>
      </c>
    </row>
    <row r="161" spans="1:22" s="9" customFormat="1" ht="21.75" customHeight="1" x14ac:dyDescent="0.25">
      <c r="A161" s="30" t="str">
        <f>_xlfn.CONCAT([1]BASE!B157,[1]BASE!C157,[1]BASE!D157,[1]BASE!E157,[1]BASE!F157,[1]BASE!G157,[1]BASE!H157)</f>
        <v>C320409003</v>
      </c>
      <c r="B161" s="8" t="str">
        <f>+[1]BASE!N157</f>
        <v>FORTALECIMIENTO DE LA GESTIÓN DEL CONOCIMIENTO HIDROLÓGICO, METEOROLÓGICO Y AMBIENTAL  NACIONAL</v>
      </c>
      <c r="C161" s="8" t="str">
        <f>+[1]BASE!K157</f>
        <v>Propios</v>
      </c>
      <c r="D161" s="8" t="str">
        <f>+[1]BASE!M157</f>
        <v>CSF</v>
      </c>
      <c r="E161" s="8">
        <f>+[1]BASE!L157</f>
        <v>20</v>
      </c>
      <c r="F161" s="8" t="s">
        <v>843</v>
      </c>
      <c r="G161" s="11">
        <f>SUMIFS(INSUMO!$AR$2:$AR$268,INSUMO!$A$2:$A$268,A161,INSUMO!$AK$2:$AK$268,E161)</f>
        <v>6251000000</v>
      </c>
      <c r="H161" s="11">
        <f>SUMIFS(INSUMO!$AS$2:$AS$268,INSUMO!$A$2:$A$268,A161,INSUMO!$AK$2:$AK$268,E161)</f>
        <v>2977425000</v>
      </c>
      <c r="I161" s="11">
        <f>SUMIFS(INSUMO!$AT$2:$AT$268,INSUMO!$A$2:$A$268,$A161,INSUMO!$AK$2:$AK$268,$E161)</f>
        <v>3273575000</v>
      </c>
      <c r="J161" s="11">
        <f>SUMIFS(INSUMO!$AU$2:$AU$268,INSUMO!$A$2:$A$268,$A161,INSUMO!$AK$2:$AK$268,$E161)</f>
        <v>0</v>
      </c>
      <c r="K161" s="11"/>
      <c r="L161" s="11">
        <f>SUMIFS(INSUMO!$AW$2:$AW$268,INSUMO!$A$2:$A$268,$A161,INSUMO!$AK$2:$AK$268,$E161)</f>
        <v>263720000</v>
      </c>
      <c r="M161" s="11"/>
      <c r="N161" s="11">
        <f>SUMIFS(INSUMO!$AY$2:$AY$268,INSUMO!$A$2:$A$268,$A161,INSUMO!$AK$2:$AK$268,$E161)</f>
        <v>2713705000</v>
      </c>
      <c r="O161" s="11">
        <f>SUMIFS(INSUMO!$AZ$2:$AZ$268,INSUMO!$A$2:$A$268,$A161,INSUMO!$AK$2:$AK$268,$E161)</f>
        <v>0</v>
      </c>
      <c r="P161" s="11">
        <f>SUMIFS(INSUMO!$BA$2:$BA$268,INSUMO!$A$2:$A$268,$A161,INSUMO!$AK$2:$AK$268,$E161)</f>
        <v>263720000</v>
      </c>
      <c r="Q161" s="11">
        <f>SUMIFS(INSUMO!$BB$2:$BB$268,INSUMO!$A$2:$A$268,$A161,INSUMO!$AK$2:$AK$268,$E161)</f>
        <v>0</v>
      </c>
      <c r="R161" s="11">
        <f>SUMIFS(INSUMO!$BC$2:$BC$268,INSUMO!$A$2:$A$268,$A161,INSUMO!$AK$2:$AK$268,$E161)</f>
        <v>0</v>
      </c>
      <c r="S161" s="11">
        <f>SUMIFS(INSUMO!$BD$2:$BD$268,INSUMO!$A$2:$A$268,$A161,INSUMO!$AK$2:$AK$268,$E161)</f>
        <v>0</v>
      </c>
      <c r="T161" s="11">
        <f>SUMIFS(INSUMO!$BE$2:$BE$268,INSUMO!$A$2:$A$268,$A161,INSUMO!$AK$2:$AK$268,$E161)</f>
        <v>0</v>
      </c>
      <c r="U161" s="11">
        <f>SUMIFS(INSUMO!$BF$2:$BF$268,INSUMO!$A$2:$A$268,$A161,INSUMO!$AK$2:$AK$268,$E161)</f>
        <v>0</v>
      </c>
      <c r="V161" s="62">
        <f t="shared" si="2"/>
        <v>4.2188449848024313E-2</v>
      </c>
    </row>
    <row r="162" spans="1:22" s="9" customFormat="1" ht="21.75" customHeight="1" x14ac:dyDescent="0.25">
      <c r="A162" s="30" t="str">
        <f>_xlfn.CONCAT([1]BASE!B158,[1]BASE!C158,[1]BASE!D158,[1]BASE!E158,[1]BASE!F158,[1]BASE!G158,[1]BASE!H158)</f>
        <v>C3204090030</v>
      </c>
      <c r="B162" s="8" t="str">
        <f>+[1]BASE!N158</f>
        <v>FORTALECIMIENTO DE LA GESTIÓN DEL CONOCIMIENTO HIDROLÓGICO, METEOROLÓGICO Y AMBIENTAL  NACIONAL</v>
      </c>
      <c r="C162" s="8" t="str">
        <f>+[1]BASE!K158</f>
        <v>Propios</v>
      </c>
      <c r="D162" s="8" t="str">
        <f>+[1]BASE!M158</f>
        <v>CSF</v>
      </c>
      <c r="E162" s="8">
        <f>+[1]BASE!L158</f>
        <v>20</v>
      </c>
      <c r="F162" s="8" t="s">
        <v>843</v>
      </c>
      <c r="G162" s="11">
        <f>SUMIFS(INSUMO!$AR$2:$AR$268,INSUMO!$A$2:$A$268,A162,INSUMO!$AK$2:$AK$268,E162)</f>
        <v>6251000000</v>
      </c>
      <c r="H162" s="11">
        <f>SUMIFS(INSUMO!$AS$2:$AS$268,INSUMO!$A$2:$A$268,A162,INSUMO!$AK$2:$AK$268,E162)</f>
        <v>2977425000</v>
      </c>
      <c r="I162" s="11">
        <f>SUMIFS(INSUMO!$AT$2:$AT$268,INSUMO!$A$2:$A$268,$A162,INSUMO!$AK$2:$AK$268,$E162)</f>
        <v>3273575000</v>
      </c>
      <c r="J162" s="11">
        <f>SUMIFS(INSUMO!$AU$2:$AU$268,INSUMO!$A$2:$A$268,$A162,INSUMO!$AK$2:$AK$268,$E162)</f>
        <v>0</v>
      </c>
      <c r="K162" s="11"/>
      <c r="L162" s="11">
        <f>SUMIFS(INSUMO!$AW$2:$AW$268,INSUMO!$A$2:$A$268,$A162,INSUMO!$AK$2:$AK$268,$E162)</f>
        <v>263720000</v>
      </c>
      <c r="M162" s="11"/>
      <c r="N162" s="11">
        <f>SUMIFS(INSUMO!$AY$2:$AY$268,INSUMO!$A$2:$A$268,$A162,INSUMO!$AK$2:$AK$268,$E162)</f>
        <v>2713705000</v>
      </c>
      <c r="O162" s="11">
        <f>SUMIFS(INSUMO!$AZ$2:$AZ$268,INSUMO!$A$2:$A$268,$A162,INSUMO!$AK$2:$AK$268,$E162)</f>
        <v>0</v>
      </c>
      <c r="P162" s="11">
        <f>SUMIFS(INSUMO!$BA$2:$BA$268,INSUMO!$A$2:$A$268,$A162,INSUMO!$AK$2:$AK$268,$E162)</f>
        <v>263720000</v>
      </c>
      <c r="Q162" s="11">
        <f>SUMIFS(INSUMO!$BB$2:$BB$268,INSUMO!$A$2:$A$268,$A162,INSUMO!$AK$2:$AK$268,$E162)</f>
        <v>0</v>
      </c>
      <c r="R162" s="11">
        <f>SUMIFS(INSUMO!$BC$2:$BC$268,INSUMO!$A$2:$A$268,$A162,INSUMO!$AK$2:$AK$268,$E162)</f>
        <v>0</v>
      </c>
      <c r="S162" s="11">
        <f>SUMIFS(INSUMO!$BD$2:$BD$268,INSUMO!$A$2:$A$268,$A162,INSUMO!$AK$2:$AK$268,$E162)</f>
        <v>0</v>
      </c>
      <c r="T162" s="11">
        <f>SUMIFS(INSUMO!$BE$2:$BE$268,INSUMO!$A$2:$A$268,$A162,INSUMO!$AK$2:$AK$268,$E162)</f>
        <v>0</v>
      </c>
      <c r="U162" s="11">
        <f>SUMIFS(INSUMO!$BF$2:$BF$268,INSUMO!$A$2:$A$268,$A162,INSUMO!$AK$2:$AK$268,$E162)</f>
        <v>0</v>
      </c>
      <c r="V162" s="62">
        <f t="shared" si="2"/>
        <v>4.2188449848024313E-2</v>
      </c>
    </row>
    <row r="163" spans="1:22" s="9" customFormat="1" ht="21.75" customHeight="1" x14ac:dyDescent="0.25">
      <c r="A163" s="30" t="str">
        <f>_xlfn.CONCAT([1]BASE!B159,[1]BASE!C159,[1]BASE!D159,[1]BASE!E159,[1]BASE!F159,[1]BASE!G159,[1]BASE!H159)</f>
        <v>C32040900303204007</v>
      </c>
      <c r="B163" s="8" t="str">
        <f>+[1]BASE!N159</f>
        <v>SERVICIO DE ACREDITACIÓN DE LABORATORIOS Y ORGANIZACIONES</v>
      </c>
      <c r="C163" s="8" t="str">
        <f>+[1]BASE!K159</f>
        <v>Propios</v>
      </c>
      <c r="D163" s="8" t="str">
        <f>+[1]BASE!M159</f>
        <v>CSF</v>
      </c>
      <c r="E163" s="8">
        <f>+[1]BASE!L159</f>
        <v>20</v>
      </c>
      <c r="F163" s="8" t="s">
        <v>843</v>
      </c>
      <c r="G163" s="11">
        <f>SUMIFS(INSUMO!$AR$2:$AR$268,INSUMO!$A$2:$A$268,A163,INSUMO!$AK$2:$AK$268,E163)</f>
        <v>3000000000</v>
      </c>
      <c r="H163" s="11">
        <f>SUMIFS(INSUMO!$AS$2:$AS$268,INSUMO!$A$2:$A$268,A163,INSUMO!$AK$2:$AK$268,E163)</f>
        <v>2908705000</v>
      </c>
      <c r="I163" s="11">
        <f>SUMIFS(INSUMO!$AT$2:$AT$268,INSUMO!$A$2:$A$268,$A163,INSUMO!$AK$2:$AK$268,$E163)</f>
        <v>91295000</v>
      </c>
      <c r="J163" s="11">
        <f>SUMIFS(INSUMO!$AU$2:$AU$268,INSUMO!$A$2:$A$268,$A163,INSUMO!$AK$2:$AK$268,$E163)</f>
        <v>0</v>
      </c>
      <c r="K163" s="11"/>
      <c r="L163" s="11">
        <f>SUMIFS(INSUMO!$AW$2:$AW$268,INSUMO!$A$2:$A$268,$A163,INSUMO!$AK$2:$AK$268,$E163)</f>
        <v>195000000</v>
      </c>
      <c r="M163" s="11"/>
      <c r="N163" s="11">
        <f>SUMIFS(INSUMO!$AY$2:$AY$268,INSUMO!$A$2:$A$268,$A163,INSUMO!$AK$2:$AK$268,$E163)</f>
        <v>2713705000</v>
      </c>
      <c r="O163" s="11">
        <f>SUMIFS(INSUMO!$AZ$2:$AZ$268,INSUMO!$A$2:$A$268,$A163,INSUMO!$AK$2:$AK$268,$E163)</f>
        <v>0</v>
      </c>
      <c r="P163" s="11">
        <f>SUMIFS(INSUMO!$BA$2:$BA$268,INSUMO!$A$2:$A$268,$A163,INSUMO!$AK$2:$AK$268,$E163)</f>
        <v>195000000</v>
      </c>
      <c r="Q163" s="11">
        <f>SUMIFS(INSUMO!$BB$2:$BB$268,INSUMO!$A$2:$A$268,$A163,INSUMO!$AK$2:$AK$268,$E163)</f>
        <v>0</v>
      </c>
      <c r="R163" s="11">
        <f>SUMIFS(INSUMO!$BC$2:$BC$268,INSUMO!$A$2:$A$268,$A163,INSUMO!$AK$2:$AK$268,$E163)</f>
        <v>0</v>
      </c>
      <c r="S163" s="11">
        <f>SUMIFS(INSUMO!$BD$2:$BD$268,INSUMO!$A$2:$A$268,$A163,INSUMO!$AK$2:$AK$268,$E163)</f>
        <v>0</v>
      </c>
      <c r="T163" s="11">
        <f>SUMIFS(INSUMO!$BE$2:$BE$268,INSUMO!$A$2:$A$268,$A163,INSUMO!$AK$2:$AK$268,$E163)</f>
        <v>0</v>
      </c>
      <c r="U163" s="11">
        <f>SUMIFS(INSUMO!$BF$2:$BF$268,INSUMO!$A$2:$A$268,$A163,INSUMO!$AK$2:$AK$268,$E163)</f>
        <v>0</v>
      </c>
      <c r="V163" s="62">
        <f t="shared" si="2"/>
        <v>6.5000000000000002E-2</v>
      </c>
    </row>
    <row r="164" spans="1:22" ht="21.75" customHeight="1" x14ac:dyDescent="0.25">
      <c r="A164" s="32" t="str">
        <f>_xlfn.CONCAT([1]BASE!B160,[1]BASE!C160,[1]BASE!D160,[1]BASE!E160,[1]BASE!F160,[1]BASE!G160,[1]BASE!H160)</f>
        <v>C3204090030320400702</v>
      </c>
      <c r="B164" s="10" t="str">
        <f>+[1]BASE!N160</f>
        <v>ADQUISICIÓN DE BIENES Y SERVICIOS - SERVICIO DE ACREDITACIÓN DE LABORATORIOS Y ORGANIZACIONES - FORTALECIMIENTO DE LA GESTIÓN DEL CONOCIMIENTO HIDROLÓGICO, METEOROLÓGICO Y AMBIENTAL  NACIONAL</v>
      </c>
      <c r="C164" s="10" t="str">
        <f>+[1]BASE!K160</f>
        <v>Propios</v>
      </c>
      <c r="D164" s="10" t="str">
        <f>+[1]BASE!M160</f>
        <v>CSF</v>
      </c>
      <c r="E164" s="10">
        <f>+[1]BASE!L160</f>
        <v>20</v>
      </c>
      <c r="F164" s="10" t="s">
        <v>843</v>
      </c>
      <c r="G164" s="13">
        <f>SUMIFS(INSUMO!$AR$2:$AR$268,INSUMO!$A$2:$A$268,A164,INSUMO!$AK$2:$AK$268,E164)</f>
        <v>3000000000</v>
      </c>
      <c r="H164" s="13">
        <f>SUMIFS(INSUMO!$AS$2:$AS$268,INSUMO!$A$2:$A$268,A164,INSUMO!$AK$2:$AK$268,E164)</f>
        <v>2908705000</v>
      </c>
      <c r="I164" s="13">
        <f>SUMIFS(INSUMO!$AT$2:$AT$268,INSUMO!$A$2:$A$268,$A164,INSUMO!$AK$2:$AK$268,$E164)</f>
        <v>91295000</v>
      </c>
      <c r="J164" s="13">
        <f>SUMIFS(INSUMO!$AU$2:$AU$268,INSUMO!$A$2:$A$268,$A164,INSUMO!$AK$2:$AK$268,$E164)</f>
        <v>0</v>
      </c>
      <c r="K164" s="13"/>
      <c r="L164" s="13">
        <f>SUMIFS(INSUMO!$AW$2:$AW$268,INSUMO!$A$2:$A$268,$A164,INSUMO!$AK$2:$AK$268,$E164)</f>
        <v>195000000</v>
      </c>
      <c r="M164" s="13"/>
      <c r="N164" s="13">
        <f>SUMIFS(INSUMO!$AY$2:$AY$268,INSUMO!$A$2:$A$268,$A164,INSUMO!$AK$2:$AK$268,$E164)</f>
        <v>2713705000</v>
      </c>
      <c r="O164" s="13">
        <f>SUMIFS(INSUMO!$AZ$2:$AZ$268,INSUMO!$A$2:$A$268,$A164,INSUMO!$AK$2:$AK$268,$E164)</f>
        <v>0</v>
      </c>
      <c r="P164" s="13">
        <f>SUMIFS(INSUMO!$BA$2:$BA$268,INSUMO!$A$2:$A$268,$A164,INSUMO!$AK$2:$AK$268,$E164)</f>
        <v>195000000</v>
      </c>
      <c r="Q164" s="13">
        <f>SUMIFS(INSUMO!$BB$2:$BB$268,INSUMO!$A$2:$A$268,$A164,INSUMO!$AK$2:$AK$268,$E164)</f>
        <v>0</v>
      </c>
      <c r="R164" s="13">
        <f>SUMIFS(INSUMO!$BC$2:$BC$268,INSUMO!$A$2:$A$268,$A164,INSUMO!$AK$2:$AK$268,$E164)</f>
        <v>0</v>
      </c>
      <c r="S164" s="13">
        <f>SUMIFS(INSUMO!$BD$2:$BD$268,INSUMO!$A$2:$A$268,$A164,INSUMO!$AK$2:$AK$268,$E164)</f>
        <v>0</v>
      </c>
      <c r="T164" s="13">
        <f>SUMIFS(INSUMO!$BE$2:$BE$268,INSUMO!$A$2:$A$268,$A164,INSUMO!$AK$2:$AK$268,$E164)</f>
        <v>0</v>
      </c>
      <c r="U164" s="13">
        <f>SUMIFS(INSUMO!$BF$2:$BF$268,INSUMO!$A$2:$A$268,$A164,INSUMO!$AK$2:$AK$268,$E164)</f>
        <v>0</v>
      </c>
      <c r="V164" s="31">
        <f t="shared" si="2"/>
        <v>6.5000000000000002E-2</v>
      </c>
    </row>
    <row r="165" spans="1:22" s="9" customFormat="1" ht="24" x14ac:dyDescent="0.25">
      <c r="A165" s="30" t="str">
        <f>_xlfn.CONCAT([1]BASE!B161,[1]BASE!C161,[1]BASE!D161,[1]BASE!E161,[1]BASE!F161,[1]BASE!G161,[1]BASE!H161)</f>
        <v>C32040900303204015</v>
      </c>
      <c r="B165" s="8" t="str">
        <f>+[1]BASE!N161</f>
        <v>SERVICIO DE MONITOREO HIDROLÓGICO</v>
      </c>
      <c r="C165" s="8" t="str">
        <f>+[1]BASE!K161</f>
        <v>Propios</v>
      </c>
      <c r="D165" s="8" t="str">
        <f>+[1]BASE!M161</f>
        <v>CSF</v>
      </c>
      <c r="E165" s="8">
        <f>+[1]BASE!L161</f>
        <v>20</v>
      </c>
      <c r="F165" s="8" t="s">
        <v>843</v>
      </c>
      <c r="G165" s="11">
        <f>SUMIFS(INSUMO!$AR$2:$AR$268,INSUMO!$A$2:$A$268,A165,INSUMO!$AK$2:$AK$268,E165)</f>
        <v>199990646</v>
      </c>
      <c r="H165" s="11">
        <f>SUMIFS(INSUMO!$AS$2:$AS$268,INSUMO!$A$2:$A$268,A165,INSUMO!$AK$2:$AK$268,E165)</f>
        <v>0</v>
      </c>
      <c r="I165" s="11">
        <f>SUMIFS(INSUMO!$AT$2:$AT$268,INSUMO!$A$2:$A$268,$A165,INSUMO!$AK$2:$AK$268,$E165)</f>
        <v>199990646</v>
      </c>
      <c r="J165" s="11">
        <f>SUMIFS(INSUMO!$AU$2:$AU$268,INSUMO!$A$2:$A$268,$A165,INSUMO!$AK$2:$AK$268,$E165)</f>
        <v>0</v>
      </c>
      <c r="K165" s="11"/>
      <c r="L165" s="11">
        <f>SUMIFS(INSUMO!$AW$2:$AW$268,INSUMO!$A$2:$A$268,$A165,INSUMO!$AK$2:$AK$268,$E165)</f>
        <v>0</v>
      </c>
      <c r="M165" s="11"/>
      <c r="N165" s="11">
        <f>SUMIFS(INSUMO!$AY$2:$AY$268,INSUMO!$A$2:$A$268,$A165,INSUMO!$AK$2:$AK$268,$E165)</f>
        <v>0</v>
      </c>
      <c r="O165" s="11">
        <f>SUMIFS(INSUMO!$AZ$2:$AZ$268,INSUMO!$A$2:$A$268,$A165,INSUMO!$AK$2:$AK$268,$E165)</f>
        <v>0</v>
      </c>
      <c r="P165" s="11">
        <f>SUMIFS(INSUMO!$BA$2:$BA$268,INSUMO!$A$2:$A$268,$A165,INSUMO!$AK$2:$AK$268,$E165)</f>
        <v>0</v>
      </c>
      <c r="Q165" s="11">
        <f>SUMIFS(INSUMO!$BB$2:$BB$268,INSUMO!$A$2:$A$268,$A165,INSUMO!$AK$2:$AK$268,$E165)</f>
        <v>0</v>
      </c>
      <c r="R165" s="11">
        <f>SUMIFS(INSUMO!$BC$2:$BC$268,INSUMO!$A$2:$A$268,$A165,INSUMO!$AK$2:$AK$268,$E165)</f>
        <v>0</v>
      </c>
      <c r="S165" s="11">
        <f>SUMIFS(INSUMO!$BD$2:$BD$268,INSUMO!$A$2:$A$268,$A165,INSUMO!$AK$2:$AK$268,$E165)</f>
        <v>0</v>
      </c>
      <c r="T165" s="11">
        <f>SUMIFS(INSUMO!$BE$2:$BE$268,INSUMO!$A$2:$A$268,$A165,INSUMO!$AK$2:$AK$268,$E165)</f>
        <v>0</v>
      </c>
      <c r="U165" s="11">
        <f>SUMIFS(INSUMO!$BF$2:$BF$268,INSUMO!$A$2:$A$268,$A165,INSUMO!$AK$2:$AK$268,$E165)</f>
        <v>0</v>
      </c>
      <c r="V165" s="62">
        <f t="shared" si="2"/>
        <v>0</v>
      </c>
    </row>
    <row r="166" spans="1:22" ht="21.75" customHeight="1" x14ac:dyDescent="0.25">
      <c r="A166" s="32" t="str">
        <f>_xlfn.CONCAT([1]BASE!B162,[1]BASE!C162,[1]BASE!D162,[1]BASE!E162,[1]BASE!F162,[1]BASE!G162,[1]BASE!H162)</f>
        <v>C3204090030320401502</v>
      </c>
      <c r="B166" s="10" t="str">
        <f>+[1]BASE!N162</f>
        <v>ADQUISICIÓN DE BIENES Y SERVICIOS - SERVICIO DE MONITOREO HIDROLÓGICO - FORTALECIMIENTO DE LA GESTIÓN DEL CONOCIMIENTO HIDROLÓGICO, METEOROLÓGICO Y AMBIENTAL  NACIONAL</v>
      </c>
      <c r="C166" s="10" t="str">
        <f>+[1]BASE!K162</f>
        <v>Propios</v>
      </c>
      <c r="D166" s="10" t="str">
        <f>+[1]BASE!M162</f>
        <v>CSF</v>
      </c>
      <c r="E166" s="10">
        <f>+[1]BASE!L162</f>
        <v>20</v>
      </c>
      <c r="F166" s="10" t="s">
        <v>843</v>
      </c>
      <c r="G166" s="13">
        <f>SUMIFS(INSUMO!$AR$2:$AR$268,INSUMO!$A$2:$A$268,A166,INSUMO!$AK$2:$AK$268,E166)</f>
        <v>199990646</v>
      </c>
      <c r="H166" s="13">
        <f>SUMIFS(INSUMO!$AS$2:$AS$268,INSUMO!$A$2:$A$268,A166,INSUMO!$AK$2:$AK$268,E166)</f>
        <v>0</v>
      </c>
      <c r="I166" s="13">
        <f>SUMIFS(INSUMO!$AT$2:$AT$268,INSUMO!$A$2:$A$268,$A166,INSUMO!$AK$2:$AK$268,$E166)</f>
        <v>199990646</v>
      </c>
      <c r="J166" s="13">
        <f>SUMIFS(INSUMO!$AU$2:$AU$268,INSUMO!$A$2:$A$268,$A166,INSUMO!$AK$2:$AK$268,$E166)</f>
        <v>0</v>
      </c>
      <c r="K166" s="13"/>
      <c r="L166" s="13">
        <f>SUMIFS(INSUMO!$AW$2:$AW$268,INSUMO!$A$2:$A$268,$A166,INSUMO!$AK$2:$AK$268,$E166)</f>
        <v>0</v>
      </c>
      <c r="M166" s="13"/>
      <c r="N166" s="13">
        <f>SUMIFS(INSUMO!$AY$2:$AY$268,INSUMO!$A$2:$A$268,$A166,INSUMO!$AK$2:$AK$268,$E166)</f>
        <v>0</v>
      </c>
      <c r="O166" s="13">
        <f>SUMIFS(INSUMO!$AZ$2:$AZ$268,INSUMO!$A$2:$A$268,$A166,INSUMO!$AK$2:$AK$268,$E166)</f>
        <v>0</v>
      </c>
      <c r="P166" s="13">
        <f>SUMIFS(INSUMO!$BA$2:$BA$268,INSUMO!$A$2:$A$268,$A166,INSUMO!$AK$2:$AK$268,$E166)</f>
        <v>0</v>
      </c>
      <c r="Q166" s="13">
        <f>SUMIFS(INSUMO!$BB$2:$BB$268,INSUMO!$A$2:$A$268,$A166,INSUMO!$AK$2:$AK$268,$E166)</f>
        <v>0</v>
      </c>
      <c r="R166" s="13">
        <f>SUMIFS(INSUMO!$BC$2:$BC$268,INSUMO!$A$2:$A$268,$A166,INSUMO!$AK$2:$AK$268,$E166)</f>
        <v>0</v>
      </c>
      <c r="S166" s="13">
        <f>SUMIFS(INSUMO!$BD$2:$BD$268,INSUMO!$A$2:$A$268,$A166,INSUMO!$AK$2:$AK$268,$E166)</f>
        <v>0</v>
      </c>
      <c r="T166" s="13">
        <f>SUMIFS(INSUMO!$BE$2:$BE$268,INSUMO!$A$2:$A$268,$A166,INSUMO!$AK$2:$AK$268,$E166)</f>
        <v>0</v>
      </c>
      <c r="U166" s="13">
        <f>SUMIFS(INSUMO!$BF$2:$BF$268,INSUMO!$A$2:$A$268,$A166,INSUMO!$AK$2:$AK$268,$E166)</f>
        <v>0</v>
      </c>
      <c r="V166" s="31">
        <f t="shared" si="2"/>
        <v>0</v>
      </c>
    </row>
    <row r="167" spans="1:22" s="9" customFormat="1" ht="21.75" customHeight="1" x14ac:dyDescent="0.25">
      <c r="A167" s="30" t="str">
        <f>_xlfn.CONCAT([1]BASE!B163,[1]BASE!C163,[1]BASE!D163,[1]BASE!E163,[1]BASE!F163,[1]BASE!G163,[1]BASE!H163)</f>
        <v>C32040900303204043</v>
      </c>
      <c r="B167" s="8" t="str">
        <f>+[1]BASE!N163</f>
        <v>SERVICIO DE INFORMACIÓN DE DATOS CLIMÁTICOS Y MONITOREO</v>
      </c>
      <c r="C167" s="8" t="str">
        <f>+[1]BASE!K163</f>
        <v>Propios</v>
      </c>
      <c r="D167" s="8" t="str">
        <f>+[1]BASE!M163</f>
        <v>CSF</v>
      </c>
      <c r="E167" s="8">
        <f>+[1]BASE!L163</f>
        <v>20</v>
      </c>
      <c r="F167" s="8" t="s">
        <v>843</v>
      </c>
      <c r="G167" s="11">
        <f>SUMIFS(INSUMO!$AR$2:$AR$268,INSUMO!$A$2:$A$268,A167,INSUMO!$AK$2:$AK$268,E167)</f>
        <v>1400000000</v>
      </c>
      <c r="H167" s="11">
        <f>SUMIFS(INSUMO!$AS$2:$AS$268,INSUMO!$A$2:$A$268,A167,INSUMO!$AK$2:$AK$268,E167)</f>
        <v>0</v>
      </c>
      <c r="I167" s="11">
        <f>SUMIFS(INSUMO!$AT$2:$AT$268,INSUMO!$A$2:$A$268,$A167,INSUMO!$AK$2:$AK$268,$E167)</f>
        <v>1400000000</v>
      </c>
      <c r="J167" s="11">
        <f>SUMIFS(INSUMO!$AU$2:$AU$268,INSUMO!$A$2:$A$268,$A167,INSUMO!$AK$2:$AK$268,$E167)</f>
        <v>0</v>
      </c>
      <c r="K167" s="11"/>
      <c r="L167" s="11">
        <f>SUMIFS(INSUMO!$AW$2:$AW$268,INSUMO!$A$2:$A$268,$A167,INSUMO!$AK$2:$AK$268,$E167)</f>
        <v>0</v>
      </c>
      <c r="M167" s="11"/>
      <c r="N167" s="11">
        <f>SUMIFS(INSUMO!$AY$2:$AY$268,INSUMO!$A$2:$A$268,$A167,INSUMO!$AK$2:$AK$268,$E167)</f>
        <v>0</v>
      </c>
      <c r="O167" s="11">
        <f>SUMIFS(INSUMO!$AZ$2:$AZ$268,INSUMO!$A$2:$A$268,$A167,INSUMO!$AK$2:$AK$268,$E167)</f>
        <v>0</v>
      </c>
      <c r="P167" s="11">
        <f>SUMIFS(INSUMO!$BA$2:$BA$268,INSUMO!$A$2:$A$268,$A167,INSUMO!$AK$2:$AK$268,$E167)</f>
        <v>0</v>
      </c>
      <c r="Q167" s="11">
        <f>SUMIFS(INSUMO!$BB$2:$BB$268,INSUMO!$A$2:$A$268,$A167,INSUMO!$AK$2:$AK$268,$E167)</f>
        <v>0</v>
      </c>
      <c r="R167" s="11">
        <f>SUMIFS(INSUMO!$BC$2:$BC$268,INSUMO!$A$2:$A$268,$A167,INSUMO!$AK$2:$AK$268,$E167)</f>
        <v>0</v>
      </c>
      <c r="S167" s="11">
        <f>SUMIFS(INSUMO!$BD$2:$BD$268,INSUMO!$A$2:$A$268,$A167,INSUMO!$AK$2:$AK$268,$E167)</f>
        <v>0</v>
      </c>
      <c r="T167" s="11">
        <f>SUMIFS(INSUMO!$BE$2:$BE$268,INSUMO!$A$2:$A$268,$A167,INSUMO!$AK$2:$AK$268,$E167)</f>
        <v>0</v>
      </c>
      <c r="U167" s="11">
        <f>SUMIFS(INSUMO!$BF$2:$BF$268,INSUMO!$A$2:$A$268,$A167,INSUMO!$AK$2:$AK$268,$E167)</f>
        <v>0</v>
      </c>
      <c r="V167" s="62">
        <f t="shared" si="2"/>
        <v>0</v>
      </c>
    </row>
    <row r="168" spans="1:22" ht="21.75" customHeight="1" x14ac:dyDescent="0.25">
      <c r="A168" s="32" t="str">
        <f>_xlfn.CONCAT([1]BASE!B164,[1]BASE!C164,[1]BASE!D164,[1]BASE!E164,[1]BASE!F164,[1]BASE!G164,[1]BASE!H164)</f>
        <v>C3204090030320404302</v>
      </c>
      <c r="B168" s="10" t="str">
        <f>+[1]BASE!N164</f>
        <v>ADQUISICIÓN DE BIENES Y SERVICIOS - SERVICIO DE INFORMACIÓN DE DATOS CLIMÁTICOS Y MONITOREO - FORTALECIMIENTO DE LA GESTIÓN DEL CONOCIMIENTO HIDROLÓGICO, METEOROLÓGICO Y AMBIENTAL  NACIONAL</v>
      </c>
      <c r="C168" s="10" t="str">
        <f>+[1]BASE!K164</f>
        <v>Propios</v>
      </c>
      <c r="D168" s="10" t="str">
        <f>+[1]BASE!M164</f>
        <v>CSF</v>
      </c>
      <c r="E168" s="10">
        <f>+[1]BASE!L164</f>
        <v>20</v>
      </c>
      <c r="F168" s="10" t="s">
        <v>843</v>
      </c>
      <c r="G168" s="13">
        <f>SUMIFS(INSUMO!$AR$2:$AR$268,INSUMO!$A$2:$A$268,A168,INSUMO!$AK$2:$AK$268,E168)</f>
        <v>1400000000</v>
      </c>
      <c r="H168" s="13">
        <f>SUMIFS(INSUMO!$AS$2:$AS$268,INSUMO!$A$2:$A$268,A168,INSUMO!$AK$2:$AK$268,E168)</f>
        <v>0</v>
      </c>
      <c r="I168" s="13">
        <f>SUMIFS(INSUMO!$AT$2:$AT$268,INSUMO!$A$2:$A$268,$A168,INSUMO!$AK$2:$AK$268,$E168)</f>
        <v>1400000000</v>
      </c>
      <c r="J168" s="13">
        <f>SUMIFS(INSUMO!$AU$2:$AU$268,INSUMO!$A$2:$A$268,$A168,INSUMO!$AK$2:$AK$268,$E168)</f>
        <v>0</v>
      </c>
      <c r="K168" s="13"/>
      <c r="L168" s="13">
        <f>SUMIFS(INSUMO!$AW$2:$AW$268,INSUMO!$A$2:$A$268,$A168,INSUMO!$AK$2:$AK$268,$E168)</f>
        <v>0</v>
      </c>
      <c r="M168" s="13"/>
      <c r="N168" s="13">
        <f>SUMIFS(INSUMO!$AY$2:$AY$268,INSUMO!$A$2:$A$268,$A168,INSUMO!$AK$2:$AK$268,$E168)</f>
        <v>0</v>
      </c>
      <c r="O168" s="13">
        <f>SUMIFS(INSUMO!$AZ$2:$AZ$268,INSUMO!$A$2:$A$268,$A168,INSUMO!$AK$2:$AK$268,$E168)</f>
        <v>0</v>
      </c>
      <c r="P168" s="13">
        <f>SUMIFS(INSUMO!$BA$2:$BA$268,INSUMO!$A$2:$A$268,$A168,INSUMO!$AK$2:$AK$268,$E168)</f>
        <v>0</v>
      </c>
      <c r="Q168" s="13">
        <f>SUMIFS(INSUMO!$BB$2:$BB$268,INSUMO!$A$2:$A$268,$A168,INSUMO!$AK$2:$AK$268,$E168)</f>
        <v>0</v>
      </c>
      <c r="R168" s="13">
        <f>SUMIFS(INSUMO!$BC$2:$BC$268,INSUMO!$A$2:$A$268,$A168,INSUMO!$AK$2:$AK$268,$E168)</f>
        <v>0</v>
      </c>
      <c r="S168" s="13">
        <f>SUMIFS(INSUMO!$BD$2:$BD$268,INSUMO!$A$2:$A$268,$A168,INSUMO!$AK$2:$AK$268,$E168)</f>
        <v>0</v>
      </c>
      <c r="T168" s="13">
        <f>SUMIFS(INSUMO!$BE$2:$BE$268,INSUMO!$A$2:$A$268,$A168,INSUMO!$AK$2:$AK$268,$E168)</f>
        <v>0</v>
      </c>
      <c r="U168" s="13">
        <f>SUMIFS(INSUMO!$BF$2:$BF$268,INSUMO!$A$2:$A$268,$A168,INSUMO!$AK$2:$AK$268,$E168)</f>
        <v>0</v>
      </c>
      <c r="V168" s="31">
        <f t="shared" si="2"/>
        <v>0</v>
      </c>
    </row>
    <row r="169" spans="1:22" s="9" customFormat="1" ht="21.75" customHeight="1" x14ac:dyDescent="0.25">
      <c r="A169" s="30" t="str">
        <f>_xlfn.CONCAT([1]BASE!B165,[1]BASE!C165,[1]BASE!D165,[1]BASE!E165,[1]BASE!F165,[1]BASE!G165,[1]BASE!H165)</f>
        <v>C32040900303204048</v>
      </c>
      <c r="B169" s="8" t="str">
        <f>+[1]BASE!N165</f>
        <v>SERVICIO DE ADMINISTRACION DE LOS SISTEMAS DE INFORMACIÓN PARA LOS PROCESOS DE TOMA DE DECISIONES</v>
      </c>
      <c r="C169" s="8" t="str">
        <f>+[1]BASE!K165</f>
        <v>Propios</v>
      </c>
      <c r="D169" s="8" t="str">
        <f>+[1]BASE!M165</f>
        <v>CSF</v>
      </c>
      <c r="E169" s="8">
        <f>+[1]BASE!L165</f>
        <v>20</v>
      </c>
      <c r="F169" s="8" t="s">
        <v>843</v>
      </c>
      <c r="G169" s="11">
        <f>SUMIFS(INSUMO!$AR$2:$AR$268,INSUMO!$A$2:$A$268,A169,INSUMO!$AK$2:$AK$268,E169)</f>
        <v>540000000</v>
      </c>
      <c r="H169" s="11">
        <f>SUMIFS(INSUMO!$AS$2:$AS$268,INSUMO!$A$2:$A$268,A169,INSUMO!$AK$2:$AK$268,E169)</f>
        <v>0</v>
      </c>
      <c r="I169" s="11">
        <f>SUMIFS(INSUMO!$AT$2:$AT$268,INSUMO!$A$2:$A$268,$A169,INSUMO!$AK$2:$AK$268,$E169)</f>
        <v>540000000</v>
      </c>
      <c r="J169" s="11">
        <f>SUMIFS(INSUMO!$AU$2:$AU$268,INSUMO!$A$2:$A$268,$A169,INSUMO!$AK$2:$AK$268,$E169)</f>
        <v>0</v>
      </c>
      <c r="K169" s="11"/>
      <c r="L169" s="11">
        <f>SUMIFS(INSUMO!$AW$2:$AW$268,INSUMO!$A$2:$A$268,$A169,INSUMO!$AK$2:$AK$268,$E169)</f>
        <v>0</v>
      </c>
      <c r="M169" s="11"/>
      <c r="N169" s="11">
        <f>SUMIFS(INSUMO!$AY$2:$AY$268,INSUMO!$A$2:$A$268,$A169,INSUMO!$AK$2:$AK$268,$E169)</f>
        <v>0</v>
      </c>
      <c r="O169" s="11">
        <f>SUMIFS(INSUMO!$AZ$2:$AZ$268,INSUMO!$A$2:$A$268,$A169,INSUMO!$AK$2:$AK$268,$E169)</f>
        <v>0</v>
      </c>
      <c r="P169" s="11">
        <f>SUMIFS(INSUMO!$BA$2:$BA$268,INSUMO!$A$2:$A$268,$A169,INSUMO!$AK$2:$AK$268,$E169)</f>
        <v>0</v>
      </c>
      <c r="Q169" s="11">
        <f>SUMIFS(INSUMO!$BB$2:$BB$268,INSUMO!$A$2:$A$268,$A169,INSUMO!$AK$2:$AK$268,$E169)</f>
        <v>0</v>
      </c>
      <c r="R169" s="11">
        <f>SUMIFS(INSUMO!$BC$2:$BC$268,INSUMO!$A$2:$A$268,$A169,INSUMO!$AK$2:$AK$268,$E169)</f>
        <v>0</v>
      </c>
      <c r="S169" s="11">
        <f>SUMIFS(INSUMO!$BD$2:$BD$268,INSUMO!$A$2:$A$268,$A169,INSUMO!$AK$2:$AK$268,$E169)</f>
        <v>0</v>
      </c>
      <c r="T169" s="11">
        <f>SUMIFS(INSUMO!$BE$2:$BE$268,INSUMO!$A$2:$A$268,$A169,INSUMO!$AK$2:$AK$268,$E169)</f>
        <v>0</v>
      </c>
      <c r="U169" s="11">
        <f>SUMIFS(INSUMO!$BF$2:$BF$268,INSUMO!$A$2:$A$268,$A169,INSUMO!$AK$2:$AK$268,$E169)</f>
        <v>0</v>
      </c>
      <c r="V169" s="62">
        <f t="shared" si="2"/>
        <v>0</v>
      </c>
    </row>
    <row r="170" spans="1:22" ht="21.75" customHeight="1" x14ac:dyDescent="0.25">
      <c r="A170" s="32" t="str">
        <f>_xlfn.CONCAT([1]BASE!B166,[1]BASE!C166,[1]BASE!D166,[1]BASE!E166,[1]BASE!F166,[1]BASE!G166,[1]BASE!H166)</f>
        <v>C3204090030320404802</v>
      </c>
      <c r="B170" s="10" t="str">
        <f>+[1]BASE!N166</f>
        <v>ADQUISICIÓN DE BIENES Y SERVICIOS - SERVICIO DE ADMINISTRACION DE LOS SISTEMAS DE INFORMACIÓN PARA LOS PROCESOS DE TOMA DE DECISIONES - FORTALECIMIENTO DE LA GESTIÓN DEL CONOCIMIENTO HIDROLÓGICO, METEOROLÓGICO Y AMBIENTAL  NACIONAL</v>
      </c>
      <c r="C170" s="10" t="str">
        <f>+[1]BASE!K166</f>
        <v>Propios</v>
      </c>
      <c r="D170" s="10" t="str">
        <f>+[1]BASE!M166</f>
        <v>CSF</v>
      </c>
      <c r="E170" s="10">
        <f>+[1]BASE!L166</f>
        <v>20</v>
      </c>
      <c r="F170" s="10" t="s">
        <v>843</v>
      </c>
      <c r="G170" s="13">
        <f>SUMIFS(INSUMO!$AR$2:$AR$268,INSUMO!$A$2:$A$268,A170,INSUMO!$AK$2:$AK$268,E170)</f>
        <v>540000000</v>
      </c>
      <c r="H170" s="13">
        <f>SUMIFS(INSUMO!$AS$2:$AS$268,INSUMO!$A$2:$A$268,A170,INSUMO!$AK$2:$AK$268,E170)</f>
        <v>0</v>
      </c>
      <c r="I170" s="13">
        <f>SUMIFS(INSUMO!$AT$2:$AT$268,INSUMO!$A$2:$A$268,$A170,INSUMO!$AK$2:$AK$268,$E170)</f>
        <v>540000000</v>
      </c>
      <c r="J170" s="13">
        <f>SUMIFS(INSUMO!$AU$2:$AU$268,INSUMO!$A$2:$A$268,$A170,INSUMO!$AK$2:$AK$268,$E170)</f>
        <v>0</v>
      </c>
      <c r="K170" s="13"/>
      <c r="L170" s="13">
        <f>SUMIFS(INSUMO!$AW$2:$AW$268,INSUMO!$A$2:$A$268,$A170,INSUMO!$AK$2:$AK$268,$E170)</f>
        <v>0</v>
      </c>
      <c r="M170" s="13"/>
      <c r="N170" s="13">
        <f>SUMIFS(INSUMO!$AY$2:$AY$268,INSUMO!$A$2:$A$268,$A170,INSUMO!$AK$2:$AK$268,$E170)</f>
        <v>0</v>
      </c>
      <c r="O170" s="13">
        <f>SUMIFS(INSUMO!$AZ$2:$AZ$268,INSUMO!$A$2:$A$268,$A170,INSUMO!$AK$2:$AK$268,$E170)</f>
        <v>0</v>
      </c>
      <c r="P170" s="13">
        <f>SUMIFS(INSUMO!$BA$2:$BA$268,INSUMO!$A$2:$A$268,$A170,INSUMO!$AK$2:$AK$268,$E170)</f>
        <v>0</v>
      </c>
      <c r="Q170" s="13">
        <f>SUMIFS(INSUMO!$BB$2:$BB$268,INSUMO!$A$2:$A$268,$A170,INSUMO!$AK$2:$AK$268,$E170)</f>
        <v>0</v>
      </c>
      <c r="R170" s="13">
        <f>SUMIFS(INSUMO!$BC$2:$BC$268,INSUMO!$A$2:$A$268,$A170,INSUMO!$AK$2:$AK$268,$E170)</f>
        <v>0</v>
      </c>
      <c r="S170" s="13">
        <f>SUMIFS(INSUMO!$BD$2:$BD$268,INSUMO!$A$2:$A$268,$A170,INSUMO!$AK$2:$AK$268,$E170)</f>
        <v>0</v>
      </c>
      <c r="T170" s="13">
        <f>SUMIFS(INSUMO!$BE$2:$BE$268,INSUMO!$A$2:$A$268,$A170,INSUMO!$AK$2:$AK$268,$E170)</f>
        <v>0</v>
      </c>
      <c r="U170" s="13">
        <f>SUMIFS(INSUMO!$BF$2:$BF$268,INSUMO!$A$2:$A$268,$A170,INSUMO!$AK$2:$AK$268,$E170)</f>
        <v>0</v>
      </c>
      <c r="V170" s="31">
        <f t="shared" si="2"/>
        <v>0</v>
      </c>
    </row>
    <row r="171" spans="1:22" s="9" customFormat="1" ht="21.75" customHeight="1" x14ac:dyDescent="0.25">
      <c r="A171" s="30" t="str">
        <f>_xlfn.CONCAT([1]BASE!B167,[1]BASE!C167,[1]BASE!D167,[1]BASE!E167,[1]BASE!F167,[1]BASE!G167,[1]BASE!H167)</f>
        <v>C32040900303204050</v>
      </c>
      <c r="B171" s="8" t="str">
        <f>+[1]BASE!N167</f>
        <v>SERVICIO DE MODELACIÓN HIDRODINÁMICA</v>
      </c>
      <c r="C171" s="8" t="str">
        <f>+[1]BASE!K167</f>
        <v>Propios</v>
      </c>
      <c r="D171" s="8" t="str">
        <f>+[1]BASE!M167</f>
        <v>CSF</v>
      </c>
      <c r="E171" s="8">
        <f>+[1]BASE!L167</f>
        <v>20</v>
      </c>
      <c r="F171" s="8" t="s">
        <v>843</v>
      </c>
      <c r="G171" s="11">
        <f>SUMIFS(INSUMO!$AR$2:$AR$268,INSUMO!$A$2:$A$268,A171,INSUMO!$AK$2:$AK$268,E171)</f>
        <v>75703978</v>
      </c>
      <c r="H171" s="11">
        <f>SUMIFS(INSUMO!$AS$2:$AS$268,INSUMO!$A$2:$A$268,A171,INSUMO!$AK$2:$AK$268,E171)</f>
        <v>48560000</v>
      </c>
      <c r="I171" s="11">
        <f>SUMIFS(INSUMO!$AT$2:$AT$268,INSUMO!$A$2:$A$268,$A171,INSUMO!$AK$2:$AK$268,$E171)</f>
        <v>27143978</v>
      </c>
      <c r="J171" s="11">
        <f>SUMIFS(INSUMO!$AU$2:$AU$268,INSUMO!$A$2:$A$268,$A171,INSUMO!$AK$2:$AK$268,$E171)</f>
        <v>0</v>
      </c>
      <c r="K171" s="11"/>
      <c r="L171" s="11">
        <f>SUMIFS(INSUMO!$AW$2:$AW$268,INSUMO!$A$2:$A$268,$A171,INSUMO!$AK$2:$AK$268,$E171)</f>
        <v>48560000</v>
      </c>
      <c r="M171" s="11"/>
      <c r="N171" s="11">
        <f>SUMIFS(INSUMO!$AY$2:$AY$268,INSUMO!$A$2:$A$268,$A171,INSUMO!$AK$2:$AK$268,$E171)</f>
        <v>0</v>
      </c>
      <c r="O171" s="11">
        <f>SUMIFS(INSUMO!$AZ$2:$AZ$268,INSUMO!$A$2:$A$268,$A171,INSUMO!$AK$2:$AK$268,$E171)</f>
        <v>0</v>
      </c>
      <c r="P171" s="11">
        <f>SUMIFS(INSUMO!$BA$2:$BA$268,INSUMO!$A$2:$A$268,$A171,INSUMO!$AK$2:$AK$268,$E171)</f>
        <v>48560000</v>
      </c>
      <c r="Q171" s="11">
        <f>SUMIFS(INSUMO!$BB$2:$BB$268,INSUMO!$A$2:$A$268,$A171,INSUMO!$AK$2:$AK$268,$E171)</f>
        <v>0</v>
      </c>
      <c r="R171" s="11">
        <f>SUMIFS(INSUMO!$BC$2:$BC$268,INSUMO!$A$2:$A$268,$A171,INSUMO!$AK$2:$AK$268,$E171)</f>
        <v>0</v>
      </c>
      <c r="S171" s="11">
        <f>SUMIFS(INSUMO!$BD$2:$BD$268,INSUMO!$A$2:$A$268,$A171,INSUMO!$AK$2:$AK$268,$E171)</f>
        <v>0</v>
      </c>
      <c r="T171" s="11">
        <f>SUMIFS(INSUMO!$BE$2:$BE$268,INSUMO!$A$2:$A$268,$A171,INSUMO!$AK$2:$AK$268,$E171)</f>
        <v>0</v>
      </c>
      <c r="U171" s="11">
        <f>SUMIFS(INSUMO!$BF$2:$BF$268,INSUMO!$A$2:$A$268,$A171,INSUMO!$AK$2:$AK$268,$E171)</f>
        <v>0</v>
      </c>
      <c r="V171" s="62">
        <f t="shared" si="2"/>
        <v>0.64144581675747603</v>
      </c>
    </row>
    <row r="172" spans="1:22" ht="21.75" customHeight="1" x14ac:dyDescent="0.25">
      <c r="A172" s="32" t="str">
        <f>_xlfn.CONCAT([1]BASE!B168,[1]BASE!C168,[1]BASE!D168,[1]BASE!E168,[1]BASE!F168,[1]BASE!G168,[1]BASE!H168)</f>
        <v>C3204090030320405002</v>
      </c>
      <c r="B172" s="10" t="str">
        <f>+[1]BASE!N168</f>
        <v>ADQUISICIÓN DE BIENES Y SERVICIOS - SERVICIO DE MODELACIÓN HIDRODINÁMICA - FORTALECIMIENTO DE LA GESTIÓN DEL CONOCIMIENTO HIDROLÓGICO, METEOROLÓGICO Y AMBIENTAL  NACIONAL</v>
      </c>
      <c r="C172" s="10" t="str">
        <f>+[1]BASE!K168</f>
        <v>Propios</v>
      </c>
      <c r="D172" s="10" t="str">
        <f>+[1]BASE!M168</f>
        <v>CSF</v>
      </c>
      <c r="E172" s="10">
        <f>+[1]BASE!L168</f>
        <v>20</v>
      </c>
      <c r="F172" s="10" t="s">
        <v>843</v>
      </c>
      <c r="G172" s="13">
        <f>SUMIFS(INSUMO!$AR$2:$AR$268,INSUMO!$A$2:$A$268,A172,INSUMO!$AK$2:$AK$268,E172)</f>
        <v>75703978</v>
      </c>
      <c r="H172" s="13">
        <f>SUMIFS(INSUMO!$AS$2:$AS$268,INSUMO!$A$2:$A$268,A172,INSUMO!$AK$2:$AK$268,E172)</f>
        <v>48560000</v>
      </c>
      <c r="I172" s="13">
        <f>SUMIFS(INSUMO!$AT$2:$AT$268,INSUMO!$A$2:$A$268,$A172,INSUMO!$AK$2:$AK$268,$E172)</f>
        <v>27143978</v>
      </c>
      <c r="J172" s="13">
        <f>SUMIFS(INSUMO!$AU$2:$AU$268,INSUMO!$A$2:$A$268,$A172,INSUMO!$AK$2:$AK$268,$E172)</f>
        <v>0</v>
      </c>
      <c r="K172" s="13"/>
      <c r="L172" s="13">
        <f>SUMIFS(INSUMO!$AW$2:$AW$268,INSUMO!$A$2:$A$268,$A172,INSUMO!$AK$2:$AK$268,$E172)</f>
        <v>48560000</v>
      </c>
      <c r="M172" s="13"/>
      <c r="N172" s="13">
        <f>SUMIFS(INSUMO!$AY$2:$AY$268,INSUMO!$A$2:$A$268,$A172,INSUMO!$AK$2:$AK$268,$E172)</f>
        <v>0</v>
      </c>
      <c r="O172" s="13">
        <f>SUMIFS(INSUMO!$AZ$2:$AZ$268,INSUMO!$A$2:$A$268,$A172,INSUMO!$AK$2:$AK$268,$E172)</f>
        <v>0</v>
      </c>
      <c r="P172" s="13">
        <f>SUMIFS(INSUMO!$BA$2:$BA$268,INSUMO!$A$2:$A$268,$A172,INSUMO!$AK$2:$AK$268,$E172)</f>
        <v>48560000</v>
      </c>
      <c r="Q172" s="13">
        <f>SUMIFS(INSUMO!$BB$2:$BB$268,INSUMO!$A$2:$A$268,$A172,INSUMO!$AK$2:$AK$268,$E172)</f>
        <v>0</v>
      </c>
      <c r="R172" s="13">
        <f>SUMIFS(INSUMO!$BC$2:$BC$268,INSUMO!$A$2:$A$268,$A172,INSUMO!$AK$2:$AK$268,$E172)</f>
        <v>0</v>
      </c>
      <c r="S172" s="13">
        <f>SUMIFS(INSUMO!$BD$2:$BD$268,INSUMO!$A$2:$A$268,$A172,INSUMO!$AK$2:$AK$268,$E172)</f>
        <v>0</v>
      </c>
      <c r="T172" s="13">
        <f>SUMIFS(INSUMO!$BE$2:$BE$268,INSUMO!$A$2:$A$268,$A172,INSUMO!$AK$2:$AK$268,$E172)</f>
        <v>0</v>
      </c>
      <c r="U172" s="13">
        <f>SUMIFS(INSUMO!$BF$2:$BF$268,INSUMO!$A$2:$A$268,$A172,INSUMO!$AK$2:$AK$268,$E172)</f>
        <v>0</v>
      </c>
      <c r="V172" s="31">
        <f t="shared" si="2"/>
        <v>0.64144581675747603</v>
      </c>
    </row>
    <row r="173" spans="1:22" s="9" customFormat="1" ht="21.75" customHeight="1" x14ac:dyDescent="0.25">
      <c r="A173" s="30" t="str">
        <f>_xlfn.CONCAT([1]BASE!B169,[1]BASE!C169,[1]BASE!D169,[1]BASE!E169,[1]BASE!F169,[1]BASE!G169,[1]BASE!H169)</f>
        <v>C32040900303204051</v>
      </c>
      <c r="B173" s="8" t="str">
        <f>+[1]BASE!N169</f>
        <v>SERVICIO DE MONITOREO Y SEGUIMIENTO HIDROMETEOROLÓGICO</v>
      </c>
      <c r="C173" s="8" t="str">
        <f>+[1]BASE!K169</f>
        <v>Propios</v>
      </c>
      <c r="D173" s="8" t="str">
        <f>+[1]BASE!M169</f>
        <v>CSF</v>
      </c>
      <c r="E173" s="8">
        <f>+[1]BASE!L169</f>
        <v>20</v>
      </c>
      <c r="F173" s="8" t="s">
        <v>843</v>
      </c>
      <c r="G173" s="11">
        <f>SUMIFS(INSUMO!$AR$2:$AR$268,INSUMO!$A$2:$A$268,A173,INSUMO!$AK$2:$AK$268,E173)</f>
        <v>735305376</v>
      </c>
      <c r="H173" s="11">
        <f>SUMIFS(INSUMO!$AS$2:$AS$268,INSUMO!$A$2:$A$268,A173,INSUMO!$AK$2:$AK$268,E173)</f>
        <v>20160000</v>
      </c>
      <c r="I173" s="11">
        <f>SUMIFS(INSUMO!$AT$2:$AT$268,INSUMO!$A$2:$A$268,$A173,INSUMO!$AK$2:$AK$268,$E173)</f>
        <v>715145376</v>
      </c>
      <c r="J173" s="11">
        <f>SUMIFS(INSUMO!$AU$2:$AU$268,INSUMO!$A$2:$A$268,$A173,INSUMO!$AK$2:$AK$268,$E173)</f>
        <v>0</v>
      </c>
      <c r="K173" s="11"/>
      <c r="L173" s="11">
        <f>SUMIFS(INSUMO!$AW$2:$AW$268,INSUMO!$A$2:$A$268,$A173,INSUMO!$AK$2:$AK$268,$E173)</f>
        <v>20160000</v>
      </c>
      <c r="M173" s="11"/>
      <c r="N173" s="11">
        <f>SUMIFS(INSUMO!$AY$2:$AY$268,INSUMO!$A$2:$A$268,$A173,INSUMO!$AK$2:$AK$268,$E173)</f>
        <v>0</v>
      </c>
      <c r="O173" s="11">
        <f>SUMIFS(INSUMO!$AZ$2:$AZ$268,INSUMO!$A$2:$A$268,$A173,INSUMO!$AK$2:$AK$268,$E173)</f>
        <v>0</v>
      </c>
      <c r="P173" s="11">
        <f>SUMIFS(INSUMO!$BA$2:$BA$268,INSUMO!$A$2:$A$268,$A173,INSUMO!$AK$2:$AK$268,$E173)</f>
        <v>20160000</v>
      </c>
      <c r="Q173" s="11">
        <f>SUMIFS(INSUMO!$BB$2:$BB$268,INSUMO!$A$2:$A$268,$A173,INSUMO!$AK$2:$AK$268,$E173)</f>
        <v>0</v>
      </c>
      <c r="R173" s="11">
        <f>SUMIFS(INSUMO!$BC$2:$BC$268,INSUMO!$A$2:$A$268,$A173,INSUMO!$AK$2:$AK$268,$E173)</f>
        <v>0</v>
      </c>
      <c r="S173" s="11">
        <f>SUMIFS(INSUMO!$BD$2:$BD$268,INSUMO!$A$2:$A$268,$A173,INSUMO!$AK$2:$AK$268,$E173)</f>
        <v>0</v>
      </c>
      <c r="T173" s="11">
        <f>SUMIFS(INSUMO!$BE$2:$BE$268,INSUMO!$A$2:$A$268,$A173,INSUMO!$AK$2:$AK$268,$E173)</f>
        <v>0</v>
      </c>
      <c r="U173" s="11">
        <f>SUMIFS(INSUMO!$BF$2:$BF$268,INSUMO!$A$2:$A$268,$A173,INSUMO!$AK$2:$AK$268,$E173)</f>
        <v>0</v>
      </c>
      <c r="V173" s="62">
        <f t="shared" si="2"/>
        <v>2.7417180205683685E-2</v>
      </c>
    </row>
    <row r="174" spans="1:22" ht="21.75" customHeight="1" x14ac:dyDescent="0.25">
      <c r="A174" s="32" t="str">
        <f>_xlfn.CONCAT([1]BASE!B170,[1]BASE!C170,[1]BASE!D170,[1]BASE!E170,[1]BASE!F170,[1]BASE!G170,[1]BASE!H170)</f>
        <v>C3204090030320405102</v>
      </c>
      <c r="B174" s="10" t="str">
        <f>+[1]BASE!N170</f>
        <v>ADQUISICIÓN DE BIENES Y SERVICIOS - SERVICIO DE MONITOREO Y SEGUIMIENTO HIDROMETEOROLÓGICO - FORTALECIMIENTO DE LA GESTIÓN DEL CONOCIMIENTO HIDROLÓGICO, METEOROLÓGICO Y AMBIENTAL  NACIONAL</v>
      </c>
      <c r="C174" s="10" t="str">
        <f>+[1]BASE!K170</f>
        <v>Propios</v>
      </c>
      <c r="D174" s="10" t="str">
        <f>+[1]BASE!M170</f>
        <v>CSF</v>
      </c>
      <c r="E174" s="10">
        <f>+[1]BASE!L170</f>
        <v>20</v>
      </c>
      <c r="F174" s="10" t="s">
        <v>843</v>
      </c>
      <c r="G174" s="13">
        <f>SUMIFS(INSUMO!$AR$2:$AR$268,INSUMO!$A$2:$A$268,A174,INSUMO!$AK$2:$AK$268,E174)</f>
        <v>735305376</v>
      </c>
      <c r="H174" s="13">
        <f>SUMIFS(INSUMO!$AS$2:$AS$268,INSUMO!$A$2:$A$268,A174,INSUMO!$AK$2:$AK$268,E174)</f>
        <v>20160000</v>
      </c>
      <c r="I174" s="13">
        <f>SUMIFS(INSUMO!$AT$2:$AT$268,INSUMO!$A$2:$A$268,$A174,INSUMO!$AK$2:$AK$268,$E174)</f>
        <v>715145376</v>
      </c>
      <c r="J174" s="13">
        <f>SUMIFS(INSUMO!$AU$2:$AU$268,INSUMO!$A$2:$A$268,$A174,INSUMO!$AK$2:$AK$268,$E174)</f>
        <v>0</v>
      </c>
      <c r="K174" s="13"/>
      <c r="L174" s="13">
        <f>SUMIFS(INSUMO!$AW$2:$AW$268,INSUMO!$A$2:$A$268,$A174,INSUMO!$AK$2:$AK$268,$E174)</f>
        <v>20160000</v>
      </c>
      <c r="M174" s="13"/>
      <c r="N174" s="13">
        <f>SUMIFS(INSUMO!$AY$2:$AY$268,INSUMO!$A$2:$A$268,$A174,INSUMO!$AK$2:$AK$268,$E174)</f>
        <v>0</v>
      </c>
      <c r="O174" s="13">
        <f>SUMIFS(INSUMO!$AZ$2:$AZ$268,INSUMO!$A$2:$A$268,$A174,INSUMO!$AK$2:$AK$268,$E174)</f>
        <v>0</v>
      </c>
      <c r="P174" s="13">
        <f>SUMIFS(INSUMO!$BA$2:$BA$268,INSUMO!$A$2:$A$268,$A174,INSUMO!$AK$2:$AK$268,$E174)</f>
        <v>20160000</v>
      </c>
      <c r="Q174" s="13">
        <f>SUMIFS(INSUMO!$BB$2:$BB$268,INSUMO!$A$2:$A$268,$A174,INSUMO!$AK$2:$AK$268,$E174)</f>
        <v>0</v>
      </c>
      <c r="R174" s="13">
        <f>SUMIFS(INSUMO!$BC$2:$BC$268,INSUMO!$A$2:$A$268,$A174,INSUMO!$AK$2:$AK$268,$E174)</f>
        <v>0</v>
      </c>
      <c r="S174" s="13">
        <f>SUMIFS(INSUMO!$BD$2:$BD$268,INSUMO!$A$2:$A$268,$A174,INSUMO!$AK$2:$AK$268,$E174)</f>
        <v>0</v>
      </c>
      <c r="T174" s="13">
        <f>SUMIFS(INSUMO!$BE$2:$BE$268,INSUMO!$A$2:$A$268,$A174,INSUMO!$AK$2:$AK$268,$E174)</f>
        <v>0</v>
      </c>
      <c r="U174" s="13">
        <f>SUMIFS(INSUMO!$BF$2:$BF$268,INSUMO!$A$2:$A$268,$A174,INSUMO!$AK$2:$AK$268,$E174)</f>
        <v>0</v>
      </c>
      <c r="V174" s="31">
        <f t="shared" si="2"/>
        <v>2.7417180205683685E-2</v>
      </c>
    </row>
    <row r="175" spans="1:22" s="9" customFormat="1" ht="21.75" customHeight="1" x14ac:dyDescent="0.25">
      <c r="A175" s="30" t="str">
        <f>_xlfn.CONCAT([1]BASE!B171,[1]BASE!C171,[1]BASE!D171,[1]BASE!E171,[1]BASE!F171,[1]BASE!G171,[1]BASE!H171)</f>
        <v>C32040900303204052</v>
      </c>
      <c r="B175" s="8" t="str">
        <f>+[1]BASE!N171</f>
        <v>LABORATORIO DE CALIDAD AMBIENTAL ACREDITADO</v>
      </c>
      <c r="C175" s="8" t="str">
        <f>+[1]BASE!K171</f>
        <v>Propios</v>
      </c>
      <c r="D175" s="8" t="str">
        <f>+[1]BASE!M171</f>
        <v>CSF</v>
      </c>
      <c r="E175" s="8">
        <f>+[1]BASE!L171</f>
        <v>20</v>
      </c>
      <c r="F175" s="8" t="s">
        <v>911</v>
      </c>
      <c r="G175" s="11">
        <f>SUMIFS(INSUMO!$AR$2:$AR$268,INSUMO!$A$2:$A$268,A175,INSUMO!$AK$2:$AK$268,E175)</f>
        <v>300000000</v>
      </c>
      <c r="H175" s="11">
        <f>SUMIFS(INSUMO!$AS$2:$AS$268,INSUMO!$A$2:$A$268,A175,INSUMO!$AK$2:$AK$268,E175)</f>
        <v>0</v>
      </c>
      <c r="I175" s="11">
        <f>SUMIFS(INSUMO!$AT$2:$AT$268,INSUMO!$A$2:$A$268,$A175,INSUMO!$AK$2:$AK$268,$E175)</f>
        <v>300000000</v>
      </c>
      <c r="J175" s="11">
        <f>SUMIFS(INSUMO!$AU$2:$AU$268,INSUMO!$A$2:$A$268,$A175,INSUMO!$AK$2:$AK$268,$E175)</f>
        <v>0</v>
      </c>
      <c r="K175" s="11"/>
      <c r="L175" s="11">
        <f>SUMIFS(INSUMO!$AW$2:$AW$268,INSUMO!$A$2:$A$268,$A175,INSUMO!$AK$2:$AK$268,$E175)</f>
        <v>0</v>
      </c>
      <c r="M175" s="11"/>
      <c r="N175" s="11">
        <f>SUMIFS(INSUMO!$AY$2:$AY$268,INSUMO!$A$2:$A$268,$A175,INSUMO!$AK$2:$AK$268,$E175)</f>
        <v>0</v>
      </c>
      <c r="O175" s="11">
        <f>SUMIFS(INSUMO!$AZ$2:$AZ$268,INSUMO!$A$2:$A$268,$A175,INSUMO!$AK$2:$AK$268,$E175)</f>
        <v>0</v>
      </c>
      <c r="P175" s="11">
        <f>SUMIFS(INSUMO!$BA$2:$BA$268,INSUMO!$A$2:$A$268,$A175,INSUMO!$AK$2:$AK$268,$E175)</f>
        <v>0</v>
      </c>
      <c r="Q175" s="11">
        <f>SUMIFS(INSUMO!$BB$2:$BB$268,INSUMO!$A$2:$A$268,$A175,INSUMO!$AK$2:$AK$268,$E175)</f>
        <v>0</v>
      </c>
      <c r="R175" s="11">
        <f>SUMIFS(INSUMO!$BC$2:$BC$268,INSUMO!$A$2:$A$268,$A175,INSUMO!$AK$2:$AK$268,$E175)</f>
        <v>0</v>
      </c>
      <c r="S175" s="11">
        <f>SUMIFS(INSUMO!$BD$2:$BD$268,INSUMO!$A$2:$A$268,$A175,INSUMO!$AK$2:$AK$268,$E175)</f>
        <v>0</v>
      </c>
      <c r="T175" s="11">
        <f>SUMIFS(INSUMO!$BE$2:$BE$268,INSUMO!$A$2:$A$268,$A175,INSUMO!$AK$2:$AK$268,$E175)</f>
        <v>0</v>
      </c>
      <c r="U175" s="11">
        <f>SUMIFS(INSUMO!$BF$2:$BF$268,INSUMO!$A$2:$A$268,$A175,INSUMO!$AK$2:$AK$268,$E175)</f>
        <v>0</v>
      </c>
      <c r="V175" s="62">
        <f t="shared" si="2"/>
        <v>0</v>
      </c>
    </row>
    <row r="176" spans="1:22" ht="21.75" customHeight="1" thickBot="1" x14ac:dyDescent="0.3">
      <c r="A176" s="33" t="str">
        <f>_xlfn.CONCAT([1]BASE!B172,[1]BASE!C172,[1]BASE!D172,[1]BASE!E172,[1]BASE!F172,[1]BASE!G172,[1]BASE!H172)</f>
        <v>C3204090030320405202</v>
      </c>
      <c r="B176" s="34" t="str">
        <f>+[1]BASE!N172</f>
        <v>ADQUISICIÓN DE BIENES Y SERVICIOS - LABORATORIO DE CALIDAD AMBIENTAL ACREDITADO - FORTALECIMIENTO DE LA GESTIÓN DEL CONOCIMIENTO HIDROLÓGICO, METEOROLÓGICO Y AMBIENTAL  NACIONAL</v>
      </c>
      <c r="C176" s="34" t="str">
        <f>+[1]BASE!K172</f>
        <v>Propios</v>
      </c>
      <c r="D176" s="34" t="str">
        <f>+[1]BASE!M172</f>
        <v>CSF</v>
      </c>
      <c r="E176" s="34">
        <f>+[1]BASE!L172</f>
        <v>20</v>
      </c>
      <c r="F176" s="34" t="s">
        <v>911</v>
      </c>
      <c r="G176" s="35">
        <f>SUMIFS(INSUMO!$AR$2:$AR$268,INSUMO!$A$2:$A$268,A176,INSUMO!$AK$2:$AK$268,E176)</f>
        <v>300000000</v>
      </c>
      <c r="H176" s="35">
        <f>SUMIFS(INSUMO!$AS$2:$AS$268,INSUMO!$A$2:$A$268,A176,INSUMO!$AK$2:$AK$268,E176)</f>
        <v>0</v>
      </c>
      <c r="I176" s="35">
        <f>SUMIFS(INSUMO!$AT$2:$AT$268,INSUMO!$A$2:$A$268,$A176,INSUMO!$AK$2:$AK$268,$E176)</f>
        <v>300000000</v>
      </c>
      <c r="J176" s="35">
        <f>SUMIFS(INSUMO!$AU$2:$AU$268,INSUMO!$A$2:$A$268,$A176,INSUMO!$AK$2:$AK$268,$E176)</f>
        <v>0</v>
      </c>
      <c r="K176" s="35"/>
      <c r="L176" s="35">
        <f>SUMIFS(INSUMO!$AW$2:$AW$268,INSUMO!$A$2:$A$268,$A176,INSUMO!$AK$2:$AK$268,$E176)</f>
        <v>0</v>
      </c>
      <c r="M176" s="35"/>
      <c r="N176" s="13">
        <f>SUMIFS(INSUMO!$AY$2:$AY$268,INSUMO!$A$2:$A$268,$A176,INSUMO!$AK$2:$AK$268,$E176)</f>
        <v>0</v>
      </c>
      <c r="O176" s="13">
        <f>SUMIFS(INSUMO!$AZ$2:$AZ$268,INSUMO!$A$2:$A$268,$A176,INSUMO!$AK$2:$AK$268,$E176)</f>
        <v>0</v>
      </c>
      <c r="P176" s="13">
        <f>SUMIFS(INSUMO!$BA$2:$BA$268,INSUMO!$A$2:$A$268,$A176,INSUMO!$AK$2:$AK$268,$E176)</f>
        <v>0</v>
      </c>
      <c r="Q176" s="13">
        <f>SUMIFS(INSUMO!$BB$2:$BB$268,INSUMO!$A$2:$A$268,$A176,INSUMO!$AK$2:$AK$268,$E176)</f>
        <v>0</v>
      </c>
      <c r="R176" s="13">
        <f>SUMIFS(INSUMO!$BC$2:$BC$268,INSUMO!$A$2:$A$268,$A176,INSUMO!$AK$2:$AK$268,$E176)</f>
        <v>0</v>
      </c>
      <c r="S176" s="13">
        <f>SUMIFS(INSUMO!$BD$2:$BD$268,INSUMO!$A$2:$A$268,$A176,INSUMO!$AK$2:$AK$268,$E176)</f>
        <v>0</v>
      </c>
      <c r="T176" s="13">
        <f>SUMIFS(INSUMO!$BE$2:$BE$268,INSUMO!$A$2:$A$268,$A176,INSUMO!$AK$2:$AK$268,$E176)</f>
        <v>0</v>
      </c>
      <c r="U176" s="13">
        <f>SUMIFS(INSUMO!$BF$2:$BF$268,INSUMO!$A$2:$A$268,$A176,INSUMO!$AK$2:$AK$268,$E176)</f>
        <v>0</v>
      </c>
      <c r="V176" s="37">
        <f t="shared" si="2"/>
        <v>0</v>
      </c>
    </row>
    <row r="177" spans="1:22" s="9" customFormat="1" ht="21.75" customHeight="1" x14ac:dyDescent="0.25">
      <c r="A177" s="131" t="s">
        <v>912</v>
      </c>
      <c r="B177" s="132"/>
      <c r="C177" s="137" t="s">
        <v>913</v>
      </c>
      <c r="D177" s="138"/>
      <c r="E177" s="138"/>
      <c r="F177" s="139"/>
      <c r="G177" s="65">
        <f>+G6</f>
        <v>54721000000</v>
      </c>
      <c r="H177" s="65">
        <f>+H6</f>
        <v>46303232481.729996</v>
      </c>
      <c r="I177" s="65">
        <f>+I6</f>
        <v>8417767518.2700005</v>
      </c>
      <c r="J177" s="65">
        <f t="shared" ref="J177:S177" si="3">+J6</f>
        <v>0</v>
      </c>
      <c r="K177" s="65">
        <f t="shared" si="3"/>
        <v>0</v>
      </c>
      <c r="L177" s="65">
        <f t="shared" si="3"/>
        <v>11628511876.41</v>
      </c>
      <c r="M177" s="65">
        <f t="shared" si="3"/>
        <v>11628511876.41</v>
      </c>
      <c r="N177" s="65">
        <f t="shared" si="3"/>
        <v>34674720605.32</v>
      </c>
      <c r="O177" s="65">
        <f t="shared" si="3"/>
        <v>2385238244.6799998</v>
      </c>
      <c r="P177" s="65">
        <f t="shared" si="3"/>
        <v>9243273631.7299995</v>
      </c>
      <c r="Q177" s="65">
        <f t="shared" si="3"/>
        <v>2385238244.6799998</v>
      </c>
      <c r="R177" s="65">
        <f t="shared" si="3"/>
        <v>0</v>
      </c>
      <c r="S177" s="65">
        <f t="shared" si="3"/>
        <v>2385238244.6799998</v>
      </c>
      <c r="T177" s="65">
        <f t="shared" ref="T177:U177" si="4">+T6</f>
        <v>0</v>
      </c>
      <c r="U177" s="65">
        <f t="shared" si="4"/>
        <v>438497</v>
      </c>
      <c r="V177" s="68">
        <f t="shared" si="2"/>
        <v>0.21250547096014327</v>
      </c>
    </row>
    <row r="178" spans="1:22" s="9" customFormat="1" ht="21.75" customHeight="1" x14ac:dyDescent="0.25">
      <c r="A178" s="133"/>
      <c r="B178" s="134"/>
      <c r="C178" s="140" t="s">
        <v>914</v>
      </c>
      <c r="D178" s="141"/>
      <c r="E178" s="141"/>
      <c r="F178" s="142"/>
      <c r="G178" s="11">
        <f>+G100</f>
        <v>231000000</v>
      </c>
      <c r="H178" s="11">
        <f>+H100</f>
        <v>0</v>
      </c>
      <c r="I178" s="11">
        <f>+I100</f>
        <v>231000000</v>
      </c>
      <c r="J178" s="11">
        <f t="shared" ref="J178:S178" si="5">+J100</f>
        <v>0</v>
      </c>
      <c r="K178" s="11">
        <f t="shared" si="5"/>
        <v>0</v>
      </c>
      <c r="L178" s="11">
        <f t="shared" si="5"/>
        <v>0</v>
      </c>
      <c r="M178" s="11">
        <f t="shared" si="5"/>
        <v>0</v>
      </c>
      <c r="N178" s="11">
        <f t="shared" si="5"/>
        <v>0</v>
      </c>
      <c r="O178" s="11">
        <f t="shared" si="5"/>
        <v>0</v>
      </c>
      <c r="P178" s="11">
        <f t="shared" si="5"/>
        <v>0</v>
      </c>
      <c r="Q178" s="11">
        <f t="shared" si="5"/>
        <v>0</v>
      </c>
      <c r="R178" s="11">
        <f t="shared" si="5"/>
        <v>0</v>
      </c>
      <c r="S178" s="11">
        <f t="shared" si="5"/>
        <v>0</v>
      </c>
      <c r="T178" s="11">
        <f t="shared" ref="T178:U178" si="6">+T100</f>
        <v>0</v>
      </c>
      <c r="U178" s="11">
        <f t="shared" si="6"/>
        <v>0</v>
      </c>
      <c r="V178" s="62">
        <f t="shared" si="2"/>
        <v>0</v>
      </c>
    </row>
    <row r="179" spans="1:22" s="9" customFormat="1" ht="21.75" customHeight="1" x14ac:dyDescent="0.25">
      <c r="A179" s="133"/>
      <c r="B179" s="134"/>
      <c r="C179" s="140" t="s">
        <v>915</v>
      </c>
      <c r="D179" s="141"/>
      <c r="E179" s="141"/>
      <c r="F179" s="142"/>
      <c r="G179" s="11">
        <f>+G104</f>
        <v>131748779</v>
      </c>
      <c r="H179" s="11">
        <f>+H104</f>
        <v>0</v>
      </c>
      <c r="I179" s="11">
        <f>+I104</f>
        <v>131748779</v>
      </c>
      <c r="J179" s="11">
        <f t="shared" ref="J179:S179" si="7">+J104</f>
        <v>0</v>
      </c>
      <c r="K179" s="11">
        <f t="shared" si="7"/>
        <v>0</v>
      </c>
      <c r="L179" s="11">
        <f t="shared" si="7"/>
        <v>0</v>
      </c>
      <c r="M179" s="11">
        <f t="shared" si="7"/>
        <v>0</v>
      </c>
      <c r="N179" s="11">
        <f t="shared" si="7"/>
        <v>0</v>
      </c>
      <c r="O179" s="11">
        <f t="shared" si="7"/>
        <v>0</v>
      </c>
      <c r="P179" s="11">
        <f t="shared" si="7"/>
        <v>0</v>
      </c>
      <c r="Q179" s="11">
        <f t="shared" si="7"/>
        <v>0</v>
      </c>
      <c r="R179" s="11">
        <f t="shared" si="7"/>
        <v>0</v>
      </c>
      <c r="S179" s="11">
        <f t="shared" si="7"/>
        <v>0</v>
      </c>
      <c r="T179" s="11">
        <f t="shared" ref="T179:U179" si="8">+T104</f>
        <v>0</v>
      </c>
      <c r="U179" s="11">
        <f t="shared" si="8"/>
        <v>0</v>
      </c>
      <c r="V179" s="62">
        <f t="shared" si="2"/>
        <v>0</v>
      </c>
    </row>
    <row r="180" spans="1:22" ht="21.75" customHeight="1" x14ac:dyDescent="0.25">
      <c r="A180" s="133"/>
      <c r="B180" s="134"/>
      <c r="C180" s="140" t="s">
        <v>916</v>
      </c>
      <c r="D180" s="141"/>
      <c r="E180" s="141"/>
      <c r="F180" s="142"/>
      <c r="G180" s="11">
        <f>+G108</f>
        <v>24983074635</v>
      </c>
      <c r="H180" s="11">
        <f>+H108</f>
        <v>3725622540</v>
      </c>
      <c r="I180" s="11">
        <f>+I108</f>
        <v>21257452095</v>
      </c>
      <c r="J180" s="11">
        <f t="shared" ref="J180:S180" si="9">+J108</f>
        <v>0</v>
      </c>
      <c r="K180" s="11">
        <f t="shared" si="9"/>
        <v>0</v>
      </c>
      <c r="L180" s="11">
        <f t="shared" si="9"/>
        <v>1411974200</v>
      </c>
      <c r="M180" s="11">
        <f t="shared" si="9"/>
        <v>0</v>
      </c>
      <c r="N180" s="11">
        <f t="shared" si="9"/>
        <v>2313648340</v>
      </c>
      <c r="O180" s="11">
        <f t="shared" si="9"/>
        <v>0</v>
      </c>
      <c r="P180" s="11">
        <f t="shared" si="9"/>
        <v>1411974200</v>
      </c>
      <c r="Q180" s="11">
        <f t="shared" si="9"/>
        <v>0</v>
      </c>
      <c r="R180" s="11">
        <f t="shared" si="9"/>
        <v>0</v>
      </c>
      <c r="S180" s="11">
        <f t="shared" si="9"/>
        <v>0</v>
      </c>
      <c r="T180" s="11">
        <f t="shared" ref="T180:U180" si="10">+T108</f>
        <v>0</v>
      </c>
      <c r="U180" s="11">
        <f t="shared" si="10"/>
        <v>0</v>
      </c>
      <c r="V180" s="62">
        <f t="shared" si="2"/>
        <v>5.6517230990532165E-2</v>
      </c>
    </row>
    <row r="181" spans="1:22" s="9" customFormat="1" ht="21.75" customHeight="1" x14ac:dyDescent="0.25">
      <c r="A181" s="133"/>
      <c r="B181" s="134"/>
      <c r="C181" s="140" t="s">
        <v>917</v>
      </c>
      <c r="D181" s="141"/>
      <c r="E181" s="141"/>
      <c r="F181" s="142"/>
      <c r="G181" s="11">
        <f>+G149</f>
        <v>4242000000</v>
      </c>
      <c r="H181" s="11">
        <f>+H149</f>
        <v>0</v>
      </c>
      <c r="I181" s="11">
        <f>+I149</f>
        <v>4242000000</v>
      </c>
      <c r="J181" s="11">
        <f t="shared" ref="J181:S181" si="11">+J149</f>
        <v>0</v>
      </c>
      <c r="K181" s="11">
        <f t="shared" si="11"/>
        <v>0</v>
      </c>
      <c r="L181" s="11">
        <f t="shared" si="11"/>
        <v>0</v>
      </c>
      <c r="M181" s="11">
        <f t="shared" si="11"/>
        <v>0</v>
      </c>
      <c r="N181" s="11">
        <f t="shared" si="11"/>
        <v>0</v>
      </c>
      <c r="O181" s="11">
        <f t="shared" si="11"/>
        <v>0</v>
      </c>
      <c r="P181" s="11">
        <f t="shared" si="11"/>
        <v>0</v>
      </c>
      <c r="Q181" s="11">
        <f t="shared" si="11"/>
        <v>0</v>
      </c>
      <c r="R181" s="11">
        <f t="shared" si="11"/>
        <v>0</v>
      </c>
      <c r="S181" s="11">
        <f t="shared" si="11"/>
        <v>0</v>
      </c>
      <c r="T181" s="11">
        <f t="shared" ref="T181:U181" si="12">+T149</f>
        <v>0</v>
      </c>
      <c r="U181" s="11">
        <f t="shared" si="12"/>
        <v>0</v>
      </c>
      <c r="V181" s="62">
        <f t="shared" si="2"/>
        <v>0</v>
      </c>
    </row>
    <row r="182" spans="1:22" ht="21.75" customHeight="1" x14ac:dyDescent="0.25">
      <c r="A182" s="133"/>
      <c r="B182" s="134"/>
      <c r="C182" s="140" t="s">
        <v>918</v>
      </c>
      <c r="D182" s="141"/>
      <c r="E182" s="141"/>
      <c r="F182" s="142"/>
      <c r="G182" s="11">
        <f>+G158</f>
        <v>6251000000</v>
      </c>
      <c r="H182" s="11">
        <f>+H158</f>
        <v>2977425000</v>
      </c>
      <c r="I182" s="11">
        <f>+I158</f>
        <v>3273575000</v>
      </c>
      <c r="J182" s="11">
        <f t="shared" ref="J182:S182" si="13">+J158</f>
        <v>0</v>
      </c>
      <c r="K182" s="11">
        <f t="shared" si="13"/>
        <v>0</v>
      </c>
      <c r="L182" s="11">
        <f t="shared" si="13"/>
        <v>263720000</v>
      </c>
      <c r="M182" s="11">
        <f t="shared" si="13"/>
        <v>0</v>
      </c>
      <c r="N182" s="11">
        <f t="shared" si="13"/>
        <v>2713705000</v>
      </c>
      <c r="O182" s="11">
        <f t="shared" si="13"/>
        <v>0</v>
      </c>
      <c r="P182" s="11">
        <f t="shared" si="13"/>
        <v>263720000</v>
      </c>
      <c r="Q182" s="11">
        <f t="shared" si="13"/>
        <v>0</v>
      </c>
      <c r="R182" s="11">
        <f t="shared" si="13"/>
        <v>0</v>
      </c>
      <c r="S182" s="11">
        <f t="shared" si="13"/>
        <v>0</v>
      </c>
      <c r="T182" s="11">
        <f t="shared" ref="T182:U182" si="14">+T158</f>
        <v>0</v>
      </c>
      <c r="U182" s="11">
        <f t="shared" si="14"/>
        <v>0</v>
      </c>
      <c r="V182" s="62">
        <f t="shared" si="2"/>
        <v>4.2188449848024313E-2</v>
      </c>
    </row>
    <row r="183" spans="1:22" s="9" customFormat="1" ht="21.75" customHeight="1" thickBot="1" x14ac:dyDescent="0.3">
      <c r="A183" s="135"/>
      <c r="B183" s="136"/>
      <c r="C183" s="143" t="s">
        <v>919</v>
      </c>
      <c r="D183" s="144"/>
      <c r="E183" s="144"/>
      <c r="F183" s="145"/>
      <c r="G183" s="36">
        <f>SUM(G177:G182)</f>
        <v>90559823414</v>
      </c>
      <c r="H183" s="36">
        <f>SUM(H177:H182)</f>
        <v>53006280021.729996</v>
      </c>
      <c r="I183" s="36">
        <f>SUM(I177:I182)</f>
        <v>37553543392.270004</v>
      </c>
      <c r="J183" s="36">
        <f t="shared" ref="J183:S183" si="15">SUM(J177:J182)</f>
        <v>0</v>
      </c>
      <c r="K183" s="36">
        <f t="shared" si="15"/>
        <v>0</v>
      </c>
      <c r="L183" s="36">
        <f t="shared" si="15"/>
        <v>13304206076.41</v>
      </c>
      <c r="M183" s="36">
        <f t="shared" si="15"/>
        <v>11628511876.41</v>
      </c>
      <c r="N183" s="36">
        <f t="shared" si="15"/>
        <v>39702073945.32</v>
      </c>
      <c r="O183" s="36">
        <f t="shared" si="15"/>
        <v>2385238244.6799998</v>
      </c>
      <c r="P183" s="36">
        <f t="shared" si="15"/>
        <v>10918967831.73</v>
      </c>
      <c r="Q183" s="36">
        <f t="shared" si="15"/>
        <v>2385238244.6799998</v>
      </c>
      <c r="R183" s="36">
        <f t="shared" si="15"/>
        <v>0</v>
      </c>
      <c r="S183" s="36">
        <f t="shared" si="15"/>
        <v>2385238244.6799998</v>
      </c>
      <c r="T183" s="36">
        <f t="shared" ref="T183" si="16">SUM(T177:T182)</f>
        <v>0</v>
      </c>
      <c r="U183" s="36">
        <f t="shared" ref="U183" si="17">SUM(U177:U182)</f>
        <v>438497</v>
      </c>
      <c r="V183" s="64">
        <f t="shared" si="2"/>
        <v>0.14691068925332346</v>
      </c>
    </row>
  </sheetData>
  <mergeCells count="12">
    <mergeCell ref="D2:O2"/>
    <mergeCell ref="D3:P3"/>
    <mergeCell ref="J5:K5"/>
    <mergeCell ref="L5:M5"/>
    <mergeCell ref="A177:B183"/>
    <mergeCell ref="C177:F177"/>
    <mergeCell ref="C178:F178"/>
    <mergeCell ref="C179:F179"/>
    <mergeCell ref="C180:F180"/>
    <mergeCell ref="C181:F181"/>
    <mergeCell ref="C182:F182"/>
    <mergeCell ref="C183:F183"/>
  </mergeCells>
  <printOptions horizontalCentered="1" verticalCentered="1"/>
  <pageMargins left="0.59055118110236227" right="0.59055118110236227" top="0.78740157480314965" bottom="0.78740157480314965" header="0.31496062992125984" footer="0.31496062992125984"/>
  <pageSetup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ESTADO DE APROPIACIÓN</vt:lpstr>
      <vt:lpstr>EJEC.X DEPENDENCIAS</vt:lpstr>
      <vt:lpstr>PROCESO</vt:lpstr>
      <vt:lpstr>INSUMO</vt:lpstr>
      <vt:lpstr>EJECUCION CONSOLIDADA</vt:lpstr>
      <vt:lpstr>'EJECUCION CONSOLIDADA'!Área_de_impresión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Horacio Humberto Alonso Bohorquez</dc:creator>
  <cp:keywords/>
  <dc:description/>
  <cp:lastModifiedBy>Caroline Saiz Meneses</cp:lastModifiedBy>
  <cp:revision/>
  <dcterms:created xsi:type="dcterms:W3CDTF">2023-02-01T15:09:23Z</dcterms:created>
  <dcterms:modified xsi:type="dcterms:W3CDTF">2024-05-03T20:36:16Z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2024-05-03T20:35:54Z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de2fffed-60b8-42b2-a465-00fee1de04ba</vt:lpwstr>
  </property>
  <property fmtid="{D5CDD505-2E9C-101B-9397-08002B2CF9AE}" pid="7" name="MSIP_Label_defa4170-0d19-0005-0004-bc88714345d2_ActionId">
    <vt:lpwstr>ef357b04-a81b-439e-ae04-a5f4e3e5cc7d</vt:lpwstr>
  </property>
  <property fmtid="{D5CDD505-2E9C-101B-9397-08002B2CF9AE}" pid="8" name="MSIP_Label_defa4170-0d19-0005-0004-bc88714345d2_ContentBits">
    <vt:lpwstr>0</vt:lpwstr>
  </property>
</Properties>
</file>